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DAVE\Videos\"/>
    </mc:Choice>
  </mc:AlternateContent>
  <xr:revisionPtr revIDLastSave="0" documentId="8_{B283340A-11AD-47BE-9FCA-6433AFF61080}" xr6:coauthVersionLast="47" xr6:coauthVersionMax="47" xr10:uidLastSave="{00000000-0000-0000-0000-000000000000}"/>
  <bookViews>
    <workbookView xWindow="-110" yWindow="-110" windowWidth="19420" windowHeight="10420" activeTab="2" xr2:uid="{00000000-000D-0000-FFFF-FFFF00000000}"/>
  </bookViews>
  <sheets>
    <sheet name="amazon (2)" sheetId="2" r:id="rId1"/>
    <sheet name="Pivot table" sheetId="4" r:id="rId2"/>
    <sheet name="chart" sheetId="3" r:id="rId3"/>
    <sheet name="amazon" sheetId="1" r:id="rId4"/>
  </sheets>
  <definedNames>
    <definedName name="ExternalData_1" localSheetId="0" hidden="1">'amazon (2)'!$A$1:$N$1466</definedName>
  </definedNames>
  <calcPr calcId="191029"/>
  <pivotCaches>
    <pivotCache cacheId="0" r:id="rId5"/>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 i="2" l="1"/>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7" i="2"/>
  <c r="Q8" i="2"/>
  <c r="Q9" i="2"/>
  <c r="Q10" i="2"/>
  <c r="Q2" i="2"/>
  <c r="Q3" i="2"/>
  <c r="Q4" i="2"/>
  <c r="Q5" i="2"/>
  <c r="Q6" i="2"/>
  <c r="Q1" i="2"/>
  <c r="P5" i="2"/>
  <c r="I2" i="2" a="1"/>
  <c r="I2" i="2" s="1"/>
  <c r="I3" i="2" a="1"/>
  <c r="I3" i="2" s="1"/>
  <c r="I4" i="2" a="1"/>
  <c r="I4" i="2" s="1"/>
  <c r="I5" i="2" a="1"/>
  <c r="I5" i="2" s="1"/>
  <c r="I6" i="2" a="1"/>
  <c r="I6" i="2" s="1"/>
  <c r="I7" i="2" a="1"/>
  <c r="I7" i="2" s="1"/>
  <c r="I8" i="2" a="1"/>
  <c r="I8" i="2" s="1"/>
  <c r="I9" i="2" a="1"/>
  <c r="I9" i="2" s="1"/>
  <c r="I10" i="2" a="1"/>
  <c r="I10" i="2" s="1"/>
  <c r="I11" i="2" a="1"/>
  <c r="I11" i="2"/>
  <c r="I12" i="2" a="1"/>
  <c r="I12" i="2" s="1"/>
  <c r="I13" i="2" a="1"/>
  <c r="I13" i="2" s="1"/>
  <c r="I14" i="2" a="1"/>
  <c r="I14" i="2" s="1"/>
  <c r="I15" i="2" a="1"/>
  <c r="I15" i="2" s="1"/>
  <c r="I16" i="2" a="1"/>
  <c r="I16" i="2" s="1"/>
  <c r="I17" i="2" a="1"/>
  <c r="I17" i="2" s="1"/>
  <c r="I18" i="2" a="1"/>
  <c r="I18" i="2" s="1"/>
  <c r="I19" i="2" a="1"/>
  <c r="I19" i="2" s="1"/>
  <c r="I20" i="2" a="1"/>
  <c r="I20" i="2" s="1"/>
  <c r="I21" i="2" a="1"/>
  <c r="I21" i="2" s="1"/>
  <c r="I22" i="2" a="1"/>
  <c r="I22" i="2" s="1"/>
  <c r="I23" i="2" a="1"/>
  <c r="I23" i="2" s="1"/>
  <c r="I24" i="2" a="1"/>
  <c r="I24" i="2" s="1"/>
  <c r="I25" i="2" a="1"/>
  <c r="I25" i="2" s="1"/>
  <c r="I26" i="2" a="1"/>
  <c r="I26" i="2" s="1"/>
  <c r="I27" i="2" a="1"/>
  <c r="I27" i="2" s="1"/>
  <c r="I28" i="2" a="1"/>
  <c r="I28" i="2" s="1"/>
  <c r="I29" i="2" a="1"/>
  <c r="I29" i="2" s="1"/>
  <c r="I30" i="2" a="1"/>
  <c r="I30" i="2" s="1"/>
  <c r="I31" i="2" a="1"/>
  <c r="I31" i="2" s="1"/>
  <c r="I32" i="2" a="1"/>
  <c r="I32" i="2" s="1"/>
  <c r="I33" i="2" a="1"/>
  <c r="I33" i="2" s="1"/>
  <c r="I34" i="2" a="1"/>
  <c r="I34" i="2" s="1"/>
  <c r="I35" i="2" a="1"/>
  <c r="I35" i="2" s="1"/>
  <c r="I36" i="2" a="1"/>
  <c r="I36" i="2" s="1"/>
  <c r="I37" i="2" a="1"/>
  <c r="I37" i="2" s="1"/>
  <c r="I38" i="2" a="1"/>
  <c r="I38" i="2" s="1"/>
  <c r="I39" i="2" a="1"/>
  <c r="I39" i="2" s="1"/>
  <c r="I40" i="2" a="1"/>
  <c r="I40" i="2" s="1"/>
  <c r="I41" i="2" a="1"/>
  <c r="I41" i="2" s="1"/>
  <c r="I42" i="2" a="1"/>
  <c r="I42" i="2" s="1"/>
  <c r="I43" i="2" a="1"/>
  <c r="I43" i="2" s="1"/>
  <c r="I44" i="2" a="1"/>
  <c r="I44" i="2" s="1"/>
  <c r="I45" i="2" a="1"/>
  <c r="I45" i="2" s="1"/>
  <c r="I46" i="2" a="1"/>
  <c r="I46" i="2" s="1"/>
  <c r="I47" i="2" a="1"/>
  <c r="I47" i="2" s="1"/>
  <c r="I48" i="2" a="1"/>
  <c r="I48" i="2" s="1"/>
  <c r="I49" i="2" a="1"/>
  <c r="I49" i="2" s="1"/>
  <c r="I50" i="2" a="1"/>
  <c r="I50" i="2" s="1"/>
  <c r="I51" i="2" a="1"/>
  <c r="I51" i="2" s="1"/>
  <c r="I52" i="2" a="1"/>
  <c r="I52" i="2" s="1"/>
  <c r="I53" i="2" a="1"/>
  <c r="I53" i="2" s="1"/>
  <c r="I54" i="2" a="1"/>
  <c r="I54" i="2" s="1"/>
  <c r="I55" i="2" a="1"/>
  <c r="I55" i="2" s="1"/>
  <c r="I56" i="2" a="1"/>
  <c r="I56" i="2" s="1"/>
  <c r="I57" i="2" a="1"/>
  <c r="I57" i="2" s="1"/>
  <c r="I58" i="2" a="1"/>
  <c r="I58" i="2" s="1"/>
  <c r="I59" i="2" a="1"/>
  <c r="I59" i="2" s="1"/>
  <c r="I60" i="2" a="1"/>
  <c r="I60" i="2" s="1"/>
  <c r="I61" i="2" a="1"/>
  <c r="I61" i="2" s="1"/>
  <c r="I62" i="2" a="1"/>
  <c r="I62" i="2" s="1"/>
  <c r="I63" i="2" a="1"/>
  <c r="I63" i="2" s="1"/>
  <c r="I64" i="2" a="1"/>
  <c r="I64" i="2" s="1"/>
  <c r="I65" i="2" a="1"/>
  <c r="I65" i="2" s="1"/>
  <c r="I66" i="2" a="1"/>
  <c r="I66" i="2" s="1"/>
  <c r="I67" i="2" a="1"/>
  <c r="I67" i="2" s="1"/>
  <c r="I68" i="2" a="1"/>
  <c r="I68" i="2" s="1"/>
  <c r="I69" i="2" a="1"/>
  <c r="I69" i="2" s="1"/>
  <c r="I70" i="2" a="1"/>
  <c r="I70" i="2" s="1"/>
  <c r="I71" i="2" a="1"/>
  <c r="I71" i="2" s="1"/>
  <c r="I72" i="2" a="1"/>
  <c r="I72" i="2" s="1"/>
  <c r="I73" i="2" a="1"/>
  <c r="I73" i="2" s="1"/>
  <c r="I74" i="2" a="1"/>
  <c r="I74" i="2" s="1"/>
  <c r="I75" i="2" a="1"/>
  <c r="I75" i="2" s="1"/>
  <c r="I76" i="2" a="1"/>
  <c r="I76" i="2" s="1"/>
  <c r="I77" i="2" a="1"/>
  <c r="I77" i="2" s="1"/>
  <c r="I78" i="2" a="1"/>
  <c r="I78" i="2" s="1"/>
  <c r="I79" i="2" a="1"/>
  <c r="I79" i="2" s="1"/>
  <c r="I80" i="2" a="1"/>
  <c r="I80" i="2" s="1"/>
  <c r="I81" i="2" a="1"/>
  <c r="I81" i="2" s="1"/>
  <c r="I82" i="2" a="1"/>
  <c r="I82" i="2" s="1"/>
  <c r="I83" i="2" a="1"/>
  <c r="I83" i="2" s="1"/>
  <c r="I84" i="2" a="1"/>
  <c r="I84" i="2" s="1"/>
  <c r="I85" i="2" a="1"/>
  <c r="I85" i="2" s="1"/>
  <c r="I86" i="2" a="1"/>
  <c r="I86" i="2" s="1"/>
  <c r="I87" i="2" a="1"/>
  <c r="I87" i="2" s="1"/>
  <c r="I88" i="2" a="1"/>
  <c r="I88" i="2" s="1"/>
  <c r="I89" i="2" a="1"/>
  <c r="I89" i="2" s="1"/>
  <c r="I90" i="2" a="1"/>
  <c r="I90" i="2" s="1"/>
  <c r="I91" i="2" a="1"/>
  <c r="I91" i="2" s="1"/>
  <c r="I92" i="2" a="1"/>
  <c r="I92" i="2" s="1"/>
  <c r="I93" i="2" a="1"/>
  <c r="I93" i="2" s="1"/>
  <c r="I94" i="2" a="1"/>
  <c r="I94" i="2" s="1"/>
  <c r="I95" i="2" a="1"/>
  <c r="I95" i="2" s="1"/>
  <c r="I96" i="2" a="1"/>
  <c r="I96" i="2" s="1"/>
  <c r="I97" i="2" a="1"/>
  <c r="I97" i="2" s="1"/>
  <c r="I98" i="2" a="1"/>
  <c r="I98" i="2" s="1"/>
  <c r="I99" i="2" a="1"/>
  <c r="I99" i="2" s="1"/>
  <c r="I100" i="2" a="1"/>
  <c r="I100" i="2" s="1"/>
  <c r="I101" i="2" a="1"/>
  <c r="I101" i="2" s="1"/>
  <c r="I102" i="2" a="1"/>
  <c r="I102" i="2" s="1"/>
  <c r="I103" i="2" a="1"/>
  <c r="I103" i="2" s="1"/>
  <c r="I104" i="2" a="1"/>
  <c r="I104" i="2" s="1"/>
  <c r="I105" i="2" a="1"/>
  <c r="I105" i="2" s="1"/>
  <c r="I106" i="2" a="1"/>
  <c r="I106" i="2"/>
  <c r="I107" i="2" a="1"/>
  <c r="I107" i="2" s="1"/>
  <c r="I108" i="2" a="1"/>
  <c r="I108" i="2" s="1"/>
  <c r="I109" i="2" a="1"/>
  <c r="I109" i="2" s="1"/>
  <c r="I110" i="2" a="1"/>
  <c r="I110" i="2" s="1"/>
  <c r="I111" i="2" a="1"/>
  <c r="I111" i="2" s="1"/>
  <c r="I112" i="2" a="1"/>
  <c r="I112" i="2" s="1"/>
  <c r="I113" i="2" a="1"/>
  <c r="I113" i="2" s="1"/>
  <c r="I114" i="2" a="1"/>
  <c r="I114" i="2" s="1"/>
  <c r="I115" i="2" a="1"/>
  <c r="I115" i="2" s="1"/>
  <c r="I116" i="2" a="1"/>
  <c r="I116" i="2" s="1"/>
  <c r="I117" i="2" a="1"/>
  <c r="I117" i="2" s="1"/>
  <c r="I118" i="2" a="1"/>
  <c r="I118" i="2" s="1"/>
  <c r="I119" i="2" a="1"/>
  <c r="I119" i="2" s="1"/>
  <c r="I120" i="2" a="1"/>
  <c r="I120" i="2" s="1"/>
  <c r="I121" i="2" a="1"/>
  <c r="I121" i="2" s="1"/>
  <c r="I122" i="2" a="1"/>
  <c r="I122" i="2" s="1"/>
  <c r="I123" i="2" a="1"/>
  <c r="I123" i="2" s="1"/>
  <c r="I124" i="2" a="1"/>
  <c r="I124" i="2" s="1"/>
  <c r="I125" i="2" a="1"/>
  <c r="I125" i="2" s="1"/>
  <c r="I126" i="2" a="1"/>
  <c r="I126" i="2" s="1"/>
  <c r="I127" i="2" a="1"/>
  <c r="I127" i="2" s="1"/>
  <c r="I128" i="2" a="1"/>
  <c r="I128" i="2" s="1"/>
  <c r="I129" i="2" a="1"/>
  <c r="I129" i="2" s="1"/>
  <c r="I130" i="2" a="1"/>
  <c r="I130" i="2" s="1"/>
  <c r="I131" i="2" a="1"/>
  <c r="I131" i="2" s="1"/>
  <c r="I132" i="2" a="1"/>
  <c r="I132" i="2" s="1"/>
  <c r="I133" i="2" a="1"/>
  <c r="I133" i="2" s="1"/>
  <c r="I134" i="2" a="1"/>
  <c r="I134" i="2" s="1"/>
  <c r="I135" i="2" a="1"/>
  <c r="I135" i="2" s="1"/>
  <c r="I136" i="2" a="1"/>
  <c r="I136" i="2" s="1"/>
  <c r="I137" i="2" a="1"/>
  <c r="I137" i="2" s="1"/>
  <c r="I138" i="2" a="1"/>
  <c r="I138" i="2" s="1"/>
  <c r="I139" i="2" a="1"/>
  <c r="I139" i="2" s="1"/>
  <c r="I140" i="2" a="1"/>
  <c r="I140" i="2" s="1"/>
  <c r="I141" i="2" a="1"/>
  <c r="I141" i="2" s="1"/>
  <c r="I142" i="2" a="1"/>
  <c r="I142" i="2" s="1"/>
  <c r="I143" i="2" a="1"/>
  <c r="I143" i="2" s="1"/>
  <c r="I144" i="2" a="1"/>
  <c r="I144" i="2" s="1"/>
  <c r="I145" i="2" a="1"/>
  <c r="I145" i="2" s="1"/>
  <c r="I146" i="2" a="1"/>
  <c r="I146" i="2" s="1"/>
  <c r="I147" i="2" a="1"/>
  <c r="I147" i="2" s="1"/>
  <c r="I148" i="2" a="1"/>
  <c r="I148" i="2" s="1"/>
  <c r="I149" i="2" a="1"/>
  <c r="I149" i="2" s="1"/>
  <c r="I150" i="2" a="1"/>
  <c r="I150" i="2" s="1"/>
  <c r="I151" i="2" a="1"/>
  <c r="I151" i="2" s="1"/>
  <c r="I152" i="2" a="1"/>
  <c r="I152" i="2" s="1"/>
  <c r="I153" i="2" a="1"/>
  <c r="I153" i="2" s="1"/>
  <c r="I154" i="2" a="1"/>
  <c r="I154" i="2" s="1"/>
  <c r="I155" i="2" a="1"/>
  <c r="I155" i="2" s="1"/>
  <c r="I156" i="2" a="1"/>
  <c r="I156" i="2" s="1"/>
  <c r="I157" i="2" a="1"/>
  <c r="I157" i="2" s="1"/>
  <c r="I158" i="2" a="1"/>
  <c r="I158" i="2" s="1"/>
  <c r="I159" i="2" a="1"/>
  <c r="I159" i="2" s="1"/>
  <c r="I160" i="2" a="1"/>
  <c r="I160" i="2" s="1"/>
  <c r="I161" i="2" a="1"/>
  <c r="I161" i="2" s="1"/>
  <c r="I162" i="2" a="1"/>
  <c r="I162" i="2" s="1"/>
  <c r="I163" i="2" a="1"/>
  <c r="I163" i="2" s="1"/>
  <c r="I164" i="2" a="1"/>
  <c r="I164" i="2" s="1"/>
  <c r="I165" i="2" a="1"/>
  <c r="I165" i="2" s="1"/>
  <c r="I166" i="2" a="1"/>
  <c r="I166" i="2" s="1"/>
  <c r="I167" i="2" a="1"/>
  <c r="I167" i="2" s="1"/>
  <c r="I168" i="2" a="1"/>
  <c r="I168" i="2" s="1"/>
  <c r="I169" i="2" a="1"/>
  <c r="I169" i="2" s="1"/>
  <c r="I170" i="2" a="1"/>
  <c r="I170" i="2" s="1"/>
  <c r="I171" i="2" a="1"/>
  <c r="I171" i="2" s="1"/>
  <c r="I172" i="2" a="1"/>
  <c r="I172" i="2" s="1"/>
  <c r="I173" i="2" a="1"/>
  <c r="I173" i="2" s="1"/>
  <c r="I174" i="2" a="1"/>
  <c r="I174" i="2" s="1"/>
  <c r="I175" i="2" a="1"/>
  <c r="I175" i="2" s="1"/>
  <c r="I176" i="2" a="1"/>
  <c r="I176" i="2" s="1"/>
  <c r="I177" i="2" a="1"/>
  <c r="I177" i="2" s="1"/>
  <c r="I178" i="2" a="1"/>
  <c r="I178" i="2" s="1"/>
  <c r="I179" i="2" a="1"/>
  <c r="I179" i="2" s="1"/>
  <c r="I180" i="2" a="1"/>
  <c r="I180" i="2" s="1"/>
  <c r="I181" i="2" a="1"/>
  <c r="I181" i="2" s="1"/>
  <c r="I182" i="2" a="1"/>
  <c r="I182" i="2" s="1"/>
  <c r="I183" i="2" a="1"/>
  <c r="I183" i="2" s="1"/>
  <c r="I184" i="2" a="1"/>
  <c r="I184" i="2" s="1"/>
  <c r="I185" i="2" a="1"/>
  <c r="I185" i="2" s="1"/>
  <c r="I186" i="2" a="1"/>
  <c r="I186" i="2" s="1"/>
  <c r="I187" i="2" a="1"/>
  <c r="I187" i="2" s="1"/>
  <c r="I188" i="2" a="1"/>
  <c r="I188" i="2" s="1"/>
  <c r="I189" i="2" a="1"/>
  <c r="I189" i="2" s="1"/>
  <c r="I190" i="2" a="1"/>
  <c r="I190" i="2" s="1"/>
  <c r="I191" i="2" a="1"/>
  <c r="I191" i="2" s="1"/>
  <c r="I192" i="2" a="1"/>
  <c r="I192" i="2" s="1"/>
  <c r="I193" i="2" a="1"/>
  <c r="I193" i="2" s="1"/>
  <c r="I194" i="2" a="1"/>
  <c r="I194" i="2" s="1"/>
  <c r="I195" i="2" a="1"/>
  <c r="I195" i="2" s="1"/>
  <c r="I196" i="2" a="1"/>
  <c r="I196" i="2" s="1"/>
  <c r="I197" i="2" a="1"/>
  <c r="I197" i="2" s="1"/>
  <c r="I198" i="2" a="1"/>
  <c r="I198" i="2" s="1"/>
  <c r="I199" i="2" a="1"/>
  <c r="I199" i="2" s="1"/>
  <c r="I200" i="2" a="1"/>
  <c r="I200" i="2" s="1"/>
  <c r="I201" i="2" a="1"/>
  <c r="I201" i="2" s="1"/>
  <c r="I202" i="2" a="1"/>
  <c r="I202" i="2" s="1"/>
  <c r="I203" i="2" a="1"/>
  <c r="I203" i="2" s="1"/>
  <c r="I204" i="2" a="1"/>
  <c r="I204" i="2" s="1"/>
  <c r="I205" i="2" a="1"/>
  <c r="I205" i="2" s="1"/>
  <c r="I206" i="2" a="1"/>
  <c r="I206" i="2" s="1"/>
  <c r="I207" i="2" a="1"/>
  <c r="I207" i="2" s="1"/>
  <c r="I208" i="2" a="1"/>
  <c r="I208" i="2" s="1"/>
  <c r="I209" i="2" a="1"/>
  <c r="I209" i="2" s="1"/>
  <c r="I210" i="2" a="1"/>
  <c r="I210" i="2" s="1"/>
  <c r="I211" i="2" a="1"/>
  <c r="I211" i="2" s="1"/>
  <c r="I212" i="2" a="1"/>
  <c r="I212" i="2" s="1"/>
  <c r="I213" i="2" a="1"/>
  <c r="I213" i="2" s="1"/>
  <c r="I214" i="2" a="1"/>
  <c r="I214" i="2" s="1"/>
  <c r="I215" i="2" a="1"/>
  <c r="I215" i="2"/>
  <c r="I216" i="2" a="1"/>
  <c r="I216" i="2" s="1"/>
  <c r="I217" i="2" a="1"/>
  <c r="I217" i="2" s="1"/>
  <c r="I218" i="2" a="1"/>
  <c r="I218" i="2" s="1"/>
  <c r="I219" i="2" a="1"/>
  <c r="I219" i="2" s="1"/>
  <c r="I220" i="2" a="1"/>
  <c r="I220" i="2" s="1"/>
  <c r="I221" i="2" a="1"/>
  <c r="I221" i="2" s="1"/>
  <c r="I222" i="2" a="1"/>
  <c r="I222" i="2" s="1"/>
  <c r="I223" i="2" a="1"/>
  <c r="I223" i="2" s="1"/>
  <c r="I224" i="2" a="1"/>
  <c r="I224" i="2" s="1"/>
  <c r="I225" i="2" a="1"/>
  <c r="I225" i="2" s="1"/>
  <c r="I226" i="2" a="1"/>
  <c r="I226" i="2" s="1"/>
  <c r="I227" i="2" a="1"/>
  <c r="I227" i="2" s="1"/>
  <c r="I228" i="2" a="1"/>
  <c r="I228" i="2" s="1"/>
  <c r="I229" i="2" a="1"/>
  <c r="I229" i="2" s="1"/>
  <c r="I230" i="2" a="1"/>
  <c r="I230" i="2" s="1"/>
  <c r="I231" i="2" a="1"/>
  <c r="I231" i="2" s="1"/>
  <c r="I232" i="2" a="1"/>
  <c r="I232" i="2" s="1"/>
  <c r="I233" i="2" a="1"/>
  <c r="I233" i="2" s="1"/>
  <c r="I234" i="2" a="1"/>
  <c r="I234" i="2" s="1"/>
  <c r="I235" i="2" a="1"/>
  <c r="I235" i="2" s="1"/>
  <c r="I236" i="2" a="1"/>
  <c r="I236" i="2" s="1"/>
  <c r="I237" i="2" a="1"/>
  <c r="I237" i="2" s="1"/>
  <c r="I238" i="2" a="1"/>
  <c r="I238" i="2" s="1"/>
  <c r="I239" i="2" a="1"/>
  <c r="I239" i="2" s="1"/>
  <c r="I240" i="2" a="1"/>
  <c r="I240" i="2" s="1"/>
  <c r="I241" i="2" a="1"/>
  <c r="I241" i="2" s="1"/>
  <c r="I242" i="2" a="1"/>
  <c r="I242" i="2" s="1"/>
  <c r="I243" i="2" a="1"/>
  <c r="I243" i="2" s="1"/>
  <c r="I244" i="2" a="1"/>
  <c r="I244" i="2" s="1"/>
  <c r="I245" i="2" a="1"/>
  <c r="I245" i="2" s="1"/>
  <c r="I246" i="2" a="1"/>
  <c r="I246" i="2" s="1"/>
  <c r="I247" i="2" a="1"/>
  <c r="I247" i="2" s="1"/>
  <c r="I248" i="2" a="1"/>
  <c r="I248" i="2" s="1"/>
  <c r="I249" i="2" a="1"/>
  <c r="I249" i="2" s="1"/>
  <c r="I250" i="2" a="1"/>
  <c r="I250" i="2" s="1"/>
  <c r="I251" i="2" a="1"/>
  <c r="I251" i="2" s="1"/>
  <c r="I252" i="2" a="1"/>
  <c r="I252" i="2" s="1"/>
  <c r="I253" i="2" a="1"/>
  <c r="I253" i="2" s="1"/>
  <c r="I254" i="2" a="1"/>
  <c r="I254" i="2" s="1"/>
  <c r="I255" i="2" a="1"/>
  <c r="I255" i="2" s="1"/>
  <c r="I256" i="2" a="1"/>
  <c r="I256" i="2" s="1"/>
  <c r="I257" i="2" a="1"/>
  <c r="I257" i="2" s="1"/>
  <c r="I258" i="2" a="1"/>
  <c r="I258" i="2" s="1"/>
  <c r="I259" i="2" a="1"/>
  <c r="I259" i="2" s="1"/>
  <c r="I260" i="2" a="1"/>
  <c r="I260" i="2" s="1"/>
  <c r="I261" i="2" a="1"/>
  <c r="I261" i="2" s="1"/>
  <c r="I262" i="2" a="1"/>
  <c r="I262" i="2" s="1"/>
  <c r="I263" i="2" a="1"/>
  <c r="I263" i="2" s="1"/>
  <c r="I264" i="2" a="1"/>
  <c r="I264" i="2" s="1"/>
  <c r="I265" i="2" a="1"/>
  <c r="I265" i="2" s="1"/>
  <c r="I266" i="2" a="1"/>
  <c r="I266" i="2" s="1"/>
  <c r="I267" i="2" a="1"/>
  <c r="I267" i="2" s="1"/>
  <c r="I268" i="2" a="1"/>
  <c r="I268" i="2" s="1"/>
  <c r="I269" i="2" a="1"/>
  <c r="I269" i="2" s="1"/>
  <c r="I270" i="2" a="1"/>
  <c r="I270" i="2" s="1"/>
  <c r="I271" i="2" a="1"/>
  <c r="I271" i="2" s="1"/>
  <c r="I272" i="2" a="1"/>
  <c r="I272" i="2" s="1"/>
  <c r="I273" i="2" a="1"/>
  <c r="I273" i="2" s="1"/>
  <c r="I274" i="2" a="1"/>
  <c r="I274" i="2" s="1"/>
  <c r="I275" i="2" a="1"/>
  <c r="I275" i="2" s="1"/>
  <c r="I276" i="2" a="1"/>
  <c r="I276" i="2" s="1"/>
  <c r="I277" i="2" a="1"/>
  <c r="I277" i="2" s="1"/>
  <c r="I278" i="2" a="1"/>
  <c r="I278" i="2" s="1"/>
  <c r="I279" i="2" a="1"/>
  <c r="I279" i="2" s="1"/>
  <c r="I280" i="2" a="1"/>
  <c r="I280" i="2" s="1"/>
  <c r="I281" i="2" a="1"/>
  <c r="I281" i="2" s="1"/>
  <c r="I282" i="2" a="1"/>
  <c r="I282" i="2" s="1"/>
  <c r="I283" i="2" a="1"/>
  <c r="I283" i="2" s="1"/>
  <c r="I284" i="2" a="1"/>
  <c r="I284" i="2" s="1"/>
  <c r="I285" i="2" a="1"/>
  <c r="I285" i="2" s="1"/>
  <c r="I286" i="2" a="1"/>
  <c r="I286" i="2" s="1"/>
  <c r="I287" i="2" a="1"/>
  <c r="I287" i="2" s="1"/>
  <c r="I288" i="2" a="1"/>
  <c r="I288" i="2" s="1"/>
  <c r="I289" i="2" a="1"/>
  <c r="I289" i="2" s="1"/>
  <c r="I290" i="2" a="1"/>
  <c r="I290" i="2" s="1"/>
  <c r="I291" i="2" a="1"/>
  <c r="I291" i="2" s="1"/>
  <c r="I292" i="2" a="1"/>
  <c r="I292" i="2" s="1"/>
  <c r="I293" i="2" a="1"/>
  <c r="I293" i="2" s="1"/>
  <c r="I294" i="2" a="1"/>
  <c r="I294" i="2" s="1"/>
  <c r="I295" i="2" a="1"/>
  <c r="I295" i="2" s="1"/>
  <c r="I296" i="2" a="1"/>
  <c r="I296" i="2" s="1"/>
  <c r="I297" i="2" a="1"/>
  <c r="I297" i="2" s="1"/>
  <c r="I298" i="2" a="1"/>
  <c r="I298" i="2" s="1"/>
  <c r="I299" i="2" a="1"/>
  <c r="I299" i="2" s="1"/>
  <c r="I300" i="2" a="1"/>
  <c r="I300" i="2" s="1"/>
  <c r="I301" i="2" a="1"/>
  <c r="I301" i="2" s="1"/>
  <c r="I302" i="2" a="1"/>
  <c r="I302" i="2" s="1"/>
  <c r="I303" i="2" a="1"/>
  <c r="I303" i="2" s="1"/>
  <c r="I304" i="2" a="1"/>
  <c r="I304" i="2" s="1"/>
  <c r="I305" i="2" a="1"/>
  <c r="I305" i="2" s="1"/>
  <c r="I306" i="2" a="1"/>
  <c r="I306" i="2" s="1"/>
  <c r="I307" i="2" a="1"/>
  <c r="I307" i="2" s="1"/>
  <c r="I308" i="2" a="1"/>
  <c r="I308" i="2" s="1"/>
  <c r="I309" i="2" a="1"/>
  <c r="I309" i="2" s="1"/>
  <c r="I310" i="2" a="1"/>
  <c r="I310" i="2" s="1"/>
  <c r="I311" i="2" a="1"/>
  <c r="I311" i="2" s="1"/>
  <c r="I312" i="2" a="1"/>
  <c r="I312" i="2" s="1"/>
  <c r="I313" i="2" a="1"/>
  <c r="I313" i="2" s="1"/>
  <c r="I314" i="2" a="1"/>
  <c r="I314" i="2" s="1"/>
  <c r="I315" i="2" a="1"/>
  <c r="I315" i="2" s="1"/>
  <c r="I316" i="2" a="1"/>
  <c r="I316" i="2" s="1"/>
  <c r="I317" i="2" a="1"/>
  <c r="I317" i="2" s="1"/>
  <c r="I318" i="2" a="1"/>
  <c r="I318" i="2" s="1"/>
  <c r="I319" i="2" a="1"/>
  <c r="I319" i="2" s="1"/>
  <c r="I320" i="2" a="1"/>
  <c r="I320" i="2" s="1"/>
  <c r="I321" i="2" a="1"/>
  <c r="I321" i="2" s="1"/>
  <c r="I322" i="2" a="1"/>
  <c r="I322" i="2" s="1"/>
  <c r="I323" i="2" a="1"/>
  <c r="I323" i="2" s="1"/>
  <c r="I324" i="2" a="1"/>
  <c r="I324" i="2" s="1"/>
  <c r="I325" i="2" a="1"/>
  <c r="I325" i="2" s="1"/>
  <c r="I326" i="2" a="1"/>
  <c r="I326" i="2" s="1"/>
  <c r="I327" i="2" a="1"/>
  <c r="I327" i="2" s="1"/>
  <c r="I328" i="2" a="1"/>
  <c r="I328" i="2" s="1"/>
  <c r="I329" i="2" a="1"/>
  <c r="I329" i="2" s="1"/>
  <c r="I330" i="2" a="1"/>
  <c r="I330" i="2" s="1"/>
  <c r="I331" i="2" a="1"/>
  <c r="I331" i="2" s="1"/>
  <c r="I332" i="2" a="1"/>
  <c r="I332" i="2" s="1"/>
  <c r="I333" i="2" a="1"/>
  <c r="I333" i="2" s="1"/>
  <c r="I334" i="2" a="1"/>
  <c r="I334" i="2" s="1"/>
  <c r="I335" i="2" a="1"/>
  <c r="I335" i="2" s="1"/>
  <c r="I336" i="2" a="1"/>
  <c r="I336" i="2" s="1"/>
  <c r="I337" i="2" a="1"/>
  <c r="I337" i="2" s="1"/>
  <c r="I338" i="2" a="1"/>
  <c r="I338" i="2" s="1"/>
  <c r="I339" i="2" a="1"/>
  <c r="I339" i="2" s="1"/>
  <c r="I340" i="2" a="1"/>
  <c r="I340" i="2" s="1"/>
  <c r="I341" i="2" a="1"/>
  <c r="I341" i="2" s="1"/>
  <c r="I342" i="2" a="1"/>
  <c r="I342" i="2" s="1"/>
  <c r="I343" i="2" a="1"/>
  <c r="I343" i="2" s="1"/>
  <c r="I344" i="2" a="1"/>
  <c r="I344" i="2" s="1"/>
  <c r="I345" i="2" a="1"/>
  <c r="I345" i="2" s="1"/>
  <c r="I346" i="2" a="1"/>
  <c r="I346" i="2" s="1"/>
  <c r="I347" i="2" a="1"/>
  <c r="I347" i="2" s="1"/>
  <c r="I348" i="2" a="1"/>
  <c r="I348" i="2" s="1"/>
  <c r="I349" i="2" a="1"/>
  <c r="I349" i="2" s="1"/>
  <c r="I350" i="2" a="1"/>
  <c r="I350" i="2" s="1"/>
  <c r="I351" i="2" a="1"/>
  <c r="I351" i="2" s="1"/>
  <c r="I352" i="2" a="1"/>
  <c r="I352" i="2" s="1"/>
  <c r="I353" i="2" a="1"/>
  <c r="I353" i="2" s="1"/>
  <c r="I354" i="2" a="1"/>
  <c r="I354" i="2" s="1"/>
  <c r="I355" i="2" a="1"/>
  <c r="I355" i="2" s="1"/>
  <c r="I356" i="2" a="1"/>
  <c r="I356" i="2" s="1"/>
  <c r="I357" i="2" a="1"/>
  <c r="I357" i="2" s="1"/>
  <c r="I358" i="2" a="1"/>
  <c r="I358" i="2" s="1"/>
  <c r="I359" i="2" a="1"/>
  <c r="I359" i="2" s="1"/>
  <c r="I360" i="2" a="1"/>
  <c r="I360" i="2" s="1"/>
  <c r="I361" i="2" a="1"/>
  <c r="I361" i="2" s="1"/>
  <c r="I362" i="2" a="1"/>
  <c r="I362" i="2" s="1"/>
  <c r="I363" i="2" a="1"/>
  <c r="I363" i="2" s="1"/>
  <c r="I364" i="2" a="1"/>
  <c r="I364" i="2" s="1"/>
  <c r="I365" i="2" a="1"/>
  <c r="I365" i="2" s="1"/>
  <c r="I366" i="2" a="1"/>
  <c r="I366" i="2" s="1"/>
  <c r="I367" i="2" a="1"/>
  <c r="I367" i="2" s="1"/>
  <c r="I368" i="2" a="1"/>
  <c r="I368" i="2" s="1"/>
  <c r="I369" i="2" a="1"/>
  <c r="I369" i="2" s="1"/>
  <c r="I370" i="2" a="1"/>
  <c r="I370" i="2" s="1"/>
  <c r="I371" i="2" a="1"/>
  <c r="I371" i="2" s="1"/>
  <c r="I372" i="2" a="1"/>
  <c r="I372" i="2" s="1"/>
  <c r="I373" i="2" a="1"/>
  <c r="I373" i="2" s="1"/>
  <c r="I374" i="2" a="1"/>
  <c r="I374" i="2" s="1"/>
  <c r="I375" i="2" a="1"/>
  <c r="I375" i="2" s="1"/>
  <c r="I376" i="2" a="1"/>
  <c r="I376" i="2" s="1"/>
  <c r="I377" i="2" a="1"/>
  <c r="I377" i="2" s="1"/>
  <c r="I378" i="2" a="1"/>
  <c r="I378" i="2" s="1"/>
  <c r="I379" i="2" a="1"/>
  <c r="I379" i="2" s="1"/>
  <c r="I380" i="2" a="1"/>
  <c r="I380" i="2" s="1"/>
  <c r="I381" i="2" a="1"/>
  <c r="I381" i="2" s="1"/>
  <c r="I382" i="2" a="1"/>
  <c r="I382" i="2" s="1"/>
  <c r="I383" i="2" a="1"/>
  <c r="I383" i="2" s="1"/>
  <c r="I384" i="2" a="1"/>
  <c r="I384" i="2" s="1"/>
  <c r="I385" i="2" a="1"/>
  <c r="I385" i="2" s="1"/>
  <c r="I386" i="2" a="1"/>
  <c r="I386" i="2" s="1"/>
  <c r="I387" i="2" a="1"/>
  <c r="I387" i="2" s="1"/>
  <c r="I388" i="2" a="1"/>
  <c r="I388" i="2" s="1"/>
  <c r="I389" i="2" a="1"/>
  <c r="I389" i="2" s="1"/>
  <c r="I390" i="2" a="1"/>
  <c r="I390" i="2" s="1"/>
  <c r="I391" i="2" a="1"/>
  <c r="I391" i="2" s="1"/>
  <c r="I392" i="2" a="1"/>
  <c r="I392" i="2" s="1"/>
  <c r="I393" i="2" a="1"/>
  <c r="I393" i="2" s="1"/>
  <c r="I394" i="2" a="1"/>
  <c r="I394" i="2" s="1"/>
  <c r="I395" i="2" a="1"/>
  <c r="I395" i="2" s="1"/>
  <c r="I396" i="2" a="1"/>
  <c r="I396" i="2" s="1"/>
  <c r="I397" i="2" a="1"/>
  <c r="I397" i="2" s="1"/>
  <c r="I398" i="2" a="1"/>
  <c r="I398" i="2" s="1"/>
  <c r="I399" i="2" a="1"/>
  <c r="I399" i="2" s="1"/>
  <c r="I400" i="2" a="1"/>
  <c r="I400" i="2" s="1"/>
  <c r="I401" i="2" a="1"/>
  <c r="I401" i="2" s="1"/>
  <c r="I402" i="2" a="1"/>
  <c r="I402" i="2" s="1"/>
  <c r="I403" i="2" a="1"/>
  <c r="I403" i="2" s="1"/>
  <c r="I404" i="2" a="1"/>
  <c r="I404" i="2" s="1"/>
  <c r="I405" i="2" a="1"/>
  <c r="I405" i="2" s="1"/>
  <c r="I406" i="2" a="1"/>
  <c r="I406" i="2" s="1"/>
  <c r="I407" i="2" a="1"/>
  <c r="I407" i="2" s="1"/>
  <c r="I408" i="2" a="1"/>
  <c r="I408" i="2" s="1"/>
  <c r="I409" i="2" a="1"/>
  <c r="I409" i="2" s="1"/>
  <c r="I410" i="2" a="1"/>
  <c r="I410" i="2"/>
  <c r="I411" i="2" a="1"/>
  <c r="I411" i="2" s="1"/>
  <c r="I412" i="2" a="1"/>
  <c r="I412" i="2" s="1"/>
  <c r="I413" i="2" a="1"/>
  <c r="I413" i="2" s="1"/>
  <c r="I414" i="2" a="1"/>
  <c r="I414" i="2" s="1"/>
  <c r="I415" i="2" a="1"/>
  <c r="I415" i="2" s="1"/>
  <c r="I416" i="2" a="1"/>
  <c r="I416" i="2" s="1"/>
  <c r="I417" i="2" a="1"/>
  <c r="I417" i="2" s="1"/>
  <c r="I418" i="2" a="1"/>
  <c r="I418" i="2" s="1"/>
  <c r="I419" i="2" a="1"/>
  <c r="I419" i="2" s="1"/>
  <c r="I420" i="2" a="1"/>
  <c r="I420" i="2" s="1"/>
  <c r="I421" i="2" a="1"/>
  <c r="I421" i="2" s="1"/>
  <c r="I422" i="2" a="1"/>
  <c r="I422" i="2" s="1"/>
  <c r="I423" i="2" a="1"/>
  <c r="I423" i="2" s="1"/>
  <c r="I424" i="2" a="1"/>
  <c r="I424" i="2" s="1"/>
  <c r="I425" i="2" a="1"/>
  <c r="I425" i="2" s="1"/>
  <c r="I426" i="2" a="1"/>
  <c r="I426" i="2" s="1"/>
  <c r="I427" i="2" a="1"/>
  <c r="I427" i="2" s="1"/>
  <c r="I428" i="2" a="1"/>
  <c r="I428" i="2" s="1"/>
  <c r="I429" i="2" a="1"/>
  <c r="I429" i="2" s="1"/>
  <c r="I430" i="2" a="1"/>
  <c r="I430" i="2" s="1"/>
  <c r="I431" i="2" a="1"/>
  <c r="I431" i="2" s="1"/>
  <c r="I432" i="2" a="1"/>
  <c r="I432" i="2" s="1"/>
  <c r="I433" i="2" a="1"/>
  <c r="I433" i="2" s="1"/>
  <c r="I434" i="2" a="1"/>
  <c r="I434" i="2" s="1"/>
  <c r="I435" i="2" a="1"/>
  <c r="I435" i="2" s="1"/>
  <c r="I436" i="2" a="1"/>
  <c r="I436" i="2" s="1"/>
  <c r="I437" i="2" a="1"/>
  <c r="I437" i="2" s="1"/>
  <c r="I438" i="2" a="1"/>
  <c r="I438" i="2" s="1"/>
  <c r="I439" i="2" a="1"/>
  <c r="I439" i="2" s="1"/>
  <c r="I440" i="2" a="1"/>
  <c r="I440" i="2" s="1"/>
  <c r="I441" i="2" a="1"/>
  <c r="I441" i="2" s="1"/>
  <c r="I442" i="2" a="1"/>
  <c r="I442" i="2" s="1"/>
  <c r="I443" i="2" a="1"/>
  <c r="I443" i="2" s="1"/>
  <c r="I444" i="2" a="1"/>
  <c r="I444" i="2" s="1"/>
  <c r="I445" i="2" a="1"/>
  <c r="I445" i="2" s="1"/>
  <c r="I446" i="2" a="1"/>
  <c r="I446" i="2" s="1"/>
  <c r="I447" i="2" a="1"/>
  <c r="I447" i="2" s="1"/>
  <c r="I448" i="2" a="1"/>
  <c r="I448" i="2" s="1"/>
  <c r="I449" i="2" a="1"/>
  <c r="I449" i="2" s="1"/>
  <c r="I450" i="2" a="1"/>
  <c r="I450" i="2" s="1"/>
  <c r="I451" i="2" a="1"/>
  <c r="I451" i="2" s="1"/>
  <c r="I452" i="2" a="1"/>
  <c r="I452" i="2" s="1"/>
  <c r="I453" i="2" a="1"/>
  <c r="I453" i="2" s="1"/>
  <c r="I454" i="2" a="1"/>
  <c r="I454" i="2" s="1"/>
  <c r="I455" i="2" a="1"/>
  <c r="I455" i="2" s="1"/>
  <c r="I456" i="2" a="1"/>
  <c r="I456" i="2" s="1"/>
  <c r="I457" i="2" a="1"/>
  <c r="I457" i="2" s="1"/>
  <c r="I458" i="2" a="1"/>
  <c r="I458" i="2" s="1"/>
  <c r="I459" i="2" a="1"/>
  <c r="I459" i="2" s="1"/>
  <c r="I460" i="2" a="1"/>
  <c r="I460" i="2" s="1"/>
  <c r="I461" i="2" a="1"/>
  <c r="I461" i="2" s="1"/>
  <c r="I462" i="2" a="1"/>
  <c r="I462" i="2" s="1"/>
  <c r="I463" i="2" a="1"/>
  <c r="I463" i="2" s="1"/>
  <c r="I464" i="2" a="1"/>
  <c r="I464" i="2" s="1"/>
  <c r="I465" i="2" a="1"/>
  <c r="I465" i="2" s="1"/>
  <c r="I466" i="2" a="1"/>
  <c r="I466" i="2"/>
  <c r="I467" i="2" a="1"/>
  <c r="I467" i="2" s="1"/>
  <c r="I468" i="2" a="1"/>
  <c r="I468" i="2" s="1"/>
  <c r="I469" i="2" a="1"/>
  <c r="I469" i="2" s="1"/>
  <c r="I470" i="2" a="1"/>
  <c r="I470" i="2" s="1"/>
  <c r="I471" i="2" a="1"/>
  <c r="I471" i="2" s="1"/>
  <c r="I472" i="2" a="1"/>
  <c r="I472" i="2" s="1"/>
  <c r="I473" i="2" a="1"/>
  <c r="I473" i="2" s="1"/>
  <c r="I474" i="2" a="1"/>
  <c r="I474" i="2" s="1"/>
  <c r="I475" i="2" a="1"/>
  <c r="I475" i="2" s="1"/>
  <c r="I476" i="2" a="1"/>
  <c r="I476" i="2" s="1"/>
  <c r="I477" i="2" a="1"/>
  <c r="I477" i="2" s="1"/>
  <c r="I478" i="2" a="1"/>
  <c r="I478" i="2" s="1"/>
  <c r="I479" i="2" a="1"/>
  <c r="I479" i="2" s="1"/>
  <c r="I480" i="2" a="1"/>
  <c r="I480" i="2" s="1"/>
  <c r="I481" i="2" a="1"/>
  <c r="I481" i="2" s="1"/>
  <c r="I482" i="2" a="1"/>
  <c r="I482" i="2" s="1"/>
  <c r="I483" i="2" a="1"/>
  <c r="I483" i="2" s="1"/>
  <c r="I484" i="2" a="1"/>
  <c r="I484" i="2" s="1"/>
  <c r="I485" i="2" a="1"/>
  <c r="I485" i="2" s="1"/>
  <c r="I486" i="2" a="1"/>
  <c r="I486" i="2" s="1"/>
  <c r="I487" i="2" a="1"/>
  <c r="I487" i="2" s="1"/>
  <c r="I488" i="2" a="1"/>
  <c r="I488" i="2" s="1"/>
  <c r="I489" i="2" a="1"/>
  <c r="I489" i="2" s="1"/>
  <c r="I490" i="2" a="1"/>
  <c r="I490" i="2" s="1"/>
  <c r="I491" i="2" a="1"/>
  <c r="I491" i="2" s="1"/>
  <c r="I492" i="2" a="1"/>
  <c r="I492" i="2" s="1"/>
  <c r="I493" i="2" a="1"/>
  <c r="I493" i="2" s="1"/>
  <c r="I494" i="2" a="1"/>
  <c r="I494" i="2" s="1"/>
  <c r="I495" i="2" a="1"/>
  <c r="I495" i="2" s="1"/>
  <c r="I496" i="2" a="1"/>
  <c r="I496" i="2" s="1"/>
  <c r="I497" i="2" a="1"/>
  <c r="I497" i="2" s="1"/>
  <c r="I498" i="2" a="1"/>
  <c r="I498" i="2" s="1"/>
  <c r="I499" i="2" a="1"/>
  <c r="I499" i="2" s="1"/>
  <c r="I500" i="2" a="1"/>
  <c r="I500" i="2" s="1"/>
  <c r="I501" i="2" a="1"/>
  <c r="I501" i="2" s="1"/>
  <c r="I502" i="2" a="1"/>
  <c r="I502" i="2" s="1"/>
  <c r="I503" i="2" a="1"/>
  <c r="I503" i="2" s="1"/>
  <c r="I504" i="2" a="1"/>
  <c r="I504" i="2" s="1"/>
  <c r="I505" i="2" a="1"/>
  <c r="I505" i="2" s="1"/>
  <c r="I506" i="2" a="1"/>
  <c r="I506" i="2" s="1"/>
  <c r="I507" i="2" a="1"/>
  <c r="I507" i="2" s="1"/>
  <c r="I508" i="2" a="1"/>
  <c r="I508" i="2" s="1"/>
  <c r="I509" i="2" a="1"/>
  <c r="I509" i="2" s="1"/>
  <c r="I510" i="2" a="1"/>
  <c r="I510" i="2" s="1"/>
  <c r="I511" i="2" a="1"/>
  <c r="I511" i="2" s="1"/>
  <c r="I512" i="2" a="1"/>
  <c r="I512" i="2" s="1"/>
  <c r="I513" i="2" a="1"/>
  <c r="I513" i="2" s="1"/>
  <c r="I514" i="2" a="1"/>
  <c r="I514" i="2" s="1"/>
  <c r="I515" i="2" a="1"/>
  <c r="I515" i="2" s="1"/>
  <c r="I516" i="2" a="1"/>
  <c r="I516" i="2" s="1"/>
  <c r="I517" i="2" a="1"/>
  <c r="I517" i="2" s="1"/>
  <c r="I518" i="2" a="1"/>
  <c r="I518" i="2" s="1"/>
  <c r="I519" i="2" a="1"/>
  <c r="I519" i="2" s="1"/>
  <c r="I520" i="2" a="1"/>
  <c r="I520" i="2" s="1"/>
  <c r="I521" i="2" a="1"/>
  <c r="I521" i="2" s="1"/>
  <c r="I522" i="2" a="1"/>
  <c r="I522" i="2" s="1"/>
  <c r="I523" i="2" a="1"/>
  <c r="I523" i="2"/>
  <c r="I524" i="2" a="1"/>
  <c r="I524" i="2" s="1"/>
  <c r="I525" i="2" a="1"/>
  <c r="I525" i="2" s="1"/>
  <c r="I526" i="2" a="1"/>
  <c r="I526" i="2" s="1"/>
  <c r="I527" i="2" a="1"/>
  <c r="I527" i="2" s="1"/>
  <c r="I528" i="2" a="1"/>
  <c r="I528" i="2" s="1"/>
  <c r="I529" i="2" a="1"/>
  <c r="I529" i="2" s="1"/>
  <c r="I530" i="2" a="1"/>
  <c r="I530" i="2"/>
  <c r="I531" i="2" a="1"/>
  <c r="I531" i="2" s="1"/>
  <c r="I532" i="2" a="1"/>
  <c r="I532" i="2" s="1"/>
  <c r="I533" i="2" a="1"/>
  <c r="I533" i="2" s="1"/>
  <c r="I534" i="2" a="1"/>
  <c r="I534" i="2" s="1"/>
  <c r="I535" i="2" a="1"/>
  <c r="I535" i="2" s="1"/>
  <c r="I536" i="2" a="1"/>
  <c r="I536" i="2" s="1"/>
  <c r="I537" i="2" a="1"/>
  <c r="I537" i="2" s="1"/>
  <c r="I538" i="2" a="1"/>
  <c r="I538" i="2" s="1"/>
  <c r="I539" i="2" a="1"/>
  <c r="I539" i="2" s="1"/>
  <c r="I540" i="2" a="1"/>
  <c r="I540" i="2" s="1"/>
  <c r="I541" i="2" a="1"/>
  <c r="I541" i="2" s="1"/>
  <c r="I542" i="2" a="1"/>
  <c r="I542" i="2" s="1"/>
  <c r="I543" i="2" a="1"/>
  <c r="I543" i="2" s="1"/>
  <c r="I544" i="2" a="1"/>
  <c r="I544" i="2"/>
  <c r="I545" i="2" a="1"/>
  <c r="I545" i="2" s="1"/>
  <c r="I546" i="2" a="1"/>
  <c r="I546" i="2" s="1"/>
  <c r="I547" i="2" a="1"/>
  <c r="I547" i="2"/>
  <c r="I548" i="2" a="1"/>
  <c r="I548" i="2" s="1"/>
  <c r="I549" i="2" a="1"/>
  <c r="I549" i="2" s="1"/>
  <c r="I550" i="2" a="1"/>
  <c r="I550" i="2" s="1"/>
  <c r="I551" i="2" a="1"/>
  <c r="I551" i="2" s="1"/>
  <c r="I552" i="2" a="1"/>
  <c r="I552" i="2" s="1"/>
  <c r="I553" i="2" a="1"/>
  <c r="I553" i="2" s="1"/>
  <c r="I554" i="2" a="1"/>
  <c r="I554" i="2" s="1"/>
  <c r="I555" i="2" a="1"/>
  <c r="I555" i="2" s="1"/>
  <c r="I556" i="2" a="1"/>
  <c r="I556" i="2" s="1"/>
  <c r="I557" i="2" a="1"/>
  <c r="I557" i="2" s="1"/>
  <c r="I558" i="2" a="1"/>
  <c r="I558" i="2" s="1"/>
  <c r="I559" i="2" a="1"/>
  <c r="I559" i="2" s="1"/>
  <c r="I560" i="2" a="1"/>
  <c r="I560" i="2" s="1"/>
  <c r="I561" i="2" a="1"/>
  <c r="I561" i="2" s="1"/>
  <c r="I562" i="2" a="1"/>
  <c r="I562" i="2" s="1"/>
  <c r="I563" i="2" a="1"/>
  <c r="I563" i="2" s="1"/>
  <c r="I564" i="2" a="1"/>
  <c r="I564" i="2" s="1"/>
  <c r="I565" i="2" a="1"/>
  <c r="I565" i="2" s="1"/>
  <c r="I566" i="2" a="1"/>
  <c r="I566" i="2" s="1"/>
  <c r="I567" i="2" a="1"/>
  <c r="I567" i="2" s="1"/>
  <c r="I568" i="2" a="1"/>
  <c r="I568" i="2"/>
  <c r="I569" i="2" a="1"/>
  <c r="I569" i="2" s="1"/>
  <c r="I570" i="2" a="1"/>
  <c r="I570" i="2" s="1"/>
  <c r="I571" i="2" a="1"/>
  <c r="I571" i="2" s="1"/>
  <c r="I572" i="2" a="1"/>
  <c r="I572" i="2" s="1"/>
  <c r="I573" i="2" a="1"/>
  <c r="I573" i="2" s="1"/>
  <c r="I574" i="2" a="1"/>
  <c r="I574" i="2" s="1"/>
  <c r="I575" i="2" a="1"/>
  <c r="I575" i="2" s="1"/>
  <c r="I576" i="2" a="1"/>
  <c r="I576" i="2" s="1"/>
  <c r="I577" i="2" a="1"/>
  <c r="I577" i="2" s="1"/>
  <c r="I578" i="2" a="1"/>
  <c r="I578" i="2" s="1"/>
  <c r="I579" i="2" a="1"/>
  <c r="I579" i="2" s="1"/>
  <c r="I580" i="2" a="1"/>
  <c r="I580" i="2" s="1"/>
  <c r="I581" i="2" a="1"/>
  <c r="I581" i="2" s="1"/>
  <c r="I582" i="2" a="1"/>
  <c r="I582" i="2" s="1"/>
  <c r="I583" i="2" a="1"/>
  <c r="I583" i="2" s="1"/>
  <c r="I584" i="2" a="1"/>
  <c r="I584" i="2" s="1"/>
  <c r="I585" i="2" a="1"/>
  <c r="I585" i="2" s="1"/>
  <c r="I586" i="2" a="1"/>
  <c r="I586" i="2" s="1"/>
  <c r="I587" i="2" a="1"/>
  <c r="I587" i="2" s="1"/>
  <c r="I588" i="2" a="1"/>
  <c r="I588" i="2" s="1"/>
  <c r="I589" i="2" a="1"/>
  <c r="I589" i="2" s="1"/>
  <c r="I590" i="2" a="1"/>
  <c r="I590" i="2" s="1"/>
  <c r="I591" i="2" a="1"/>
  <c r="I591" i="2" s="1"/>
  <c r="I592" i="2" a="1"/>
  <c r="I592" i="2" s="1"/>
  <c r="I593" i="2" a="1"/>
  <c r="I593" i="2" s="1"/>
  <c r="I594" i="2" a="1"/>
  <c r="I594" i="2" s="1"/>
  <c r="I595" i="2" a="1"/>
  <c r="I595" i="2" s="1"/>
  <c r="I596" i="2" a="1"/>
  <c r="I596" i="2" s="1"/>
  <c r="I597" i="2" a="1"/>
  <c r="I597" i="2" s="1"/>
  <c r="I598" i="2" a="1"/>
  <c r="I598" i="2" s="1"/>
  <c r="I599" i="2" a="1"/>
  <c r="I599" i="2" s="1"/>
  <c r="I600" i="2" a="1"/>
  <c r="I600" i="2" s="1"/>
  <c r="I601" i="2" a="1"/>
  <c r="I601" i="2" s="1"/>
  <c r="I602" i="2" a="1"/>
  <c r="I602" i="2" s="1"/>
  <c r="I603" i="2" a="1"/>
  <c r="I603" i="2" s="1"/>
  <c r="I604" i="2" a="1"/>
  <c r="I604" i="2" s="1"/>
  <c r="I605" i="2" a="1"/>
  <c r="I605" i="2" s="1"/>
  <c r="I606" i="2" a="1"/>
  <c r="I606" i="2" s="1"/>
  <c r="I607" i="2" a="1"/>
  <c r="I607" i="2" s="1"/>
  <c r="I608" i="2" a="1"/>
  <c r="I608" i="2" s="1"/>
  <c r="I609" i="2" a="1"/>
  <c r="I609" i="2" s="1"/>
  <c r="I610" i="2" a="1"/>
  <c r="I610" i="2" s="1"/>
  <c r="I611" i="2" a="1"/>
  <c r="I611" i="2" s="1"/>
  <c r="I612" i="2" a="1"/>
  <c r="I612" i="2" s="1"/>
  <c r="I613" i="2" a="1"/>
  <c r="I613" i="2" s="1"/>
  <c r="I614" i="2" a="1"/>
  <c r="I614" i="2" s="1"/>
  <c r="I615" i="2" a="1"/>
  <c r="I615" i="2" s="1"/>
  <c r="I616" i="2" a="1"/>
  <c r="I616" i="2" s="1"/>
  <c r="I617" i="2" a="1"/>
  <c r="I617" i="2" s="1"/>
  <c r="I618" i="2" a="1"/>
  <c r="I618" i="2" s="1"/>
  <c r="I619" i="2" a="1"/>
  <c r="I619" i="2" s="1"/>
  <c r="I620" i="2" a="1"/>
  <c r="I620" i="2" s="1"/>
  <c r="I621" i="2" a="1"/>
  <c r="I621" i="2" s="1"/>
  <c r="I622" i="2" a="1"/>
  <c r="I622" i="2" s="1"/>
  <c r="I623" i="2" a="1"/>
  <c r="I623" i="2" s="1"/>
  <c r="I624" i="2" a="1"/>
  <c r="I624" i="2" s="1"/>
  <c r="I625" i="2" a="1"/>
  <c r="I625" i="2" s="1"/>
  <c r="I626" i="2" a="1"/>
  <c r="I626" i="2" s="1"/>
  <c r="I627" i="2" a="1"/>
  <c r="I627" i="2" s="1"/>
  <c r="I628" i="2" a="1"/>
  <c r="I628" i="2" s="1"/>
  <c r="I629" i="2" a="1"/>
  <c r="I629" i="2" s="1"/>
  <c r="I630" i="2" a="1"/>
  <c r="I630" i="2" s="1"/>
  <c r="I631" i="2" a="1"/>
  <c r="I631" i="2" s="1"/>
  <c r="I632" i="2" a="1"/>
  <c r="I632" i="2" s="1"/>
  <c r="I633" i="2" a="1"/>
  <c r="I633" i="2" s="1"/>
  <c r="I634" i="2" a="1"/>
  <c r="I634" i="2" s="1"/>
  <c r="I635" i="2" a="1"/>
  <c r="I635" i="2" s="1"/>
  <c r="I636" i="2" a="1"/>
  <c r="I636" i="2" s="1"/>
  <c r="I637" i="2" a="1"/>
  <c r="I637" i="2" s="1"/>
  <c r="I638" i="2" a="1"/>
  <c r="I638" i="2" s="1"/>
  <c r="I639" i="2" a="1"/>
  <c r="I639" i="2" s="1"/>
  <c r="I640" i="2" a="1"/>
  <c r="I640" i="2" s="1"/>
  <c r="I641" i="2" a="1"/>
  <c r="I641" i="2" s="1"/>
  <c r="I642" i="2" a="1"/>
  <c r="I642" i="2" s="1"/>
  <c r="I643" i="2" a="1"/>
  <c r="I643" i="2" s="1"/>
  <c r="I644" i="2" a="1"/>
  <c r="I644" i="2" s="1"/>
  <c r="I645" i="2" a="1"/>
  <c r="I645" i="2" s="1"/>
  <c r="I646" i="2" a="1"/>
  <c r="I646" i="2" s="1"/>
  <c r="I647" i="2" a="1"/>
  <c r="I647" i="2" s="1"/>
  <c r="I648" i="2" a="1"/>
  <c r="I648" i="2" s="1"/>
  <c r="I649" i="2" a="1"/>
  <c r="I649" i="2" s="1"/>
  <c r="I650" i="2" a="1"/>
  <c r="I650" i="2" s="1"/>
  <c r="I651" i="2" a="1"/>
  <c r="I651" i="2" s="1"/>
  <c r="I652" i="2" a="1"/>
  <c r="I652" i="2" s="1"/>
  <c r="I653" i="2" a="1"/>
  <c r="I653" i="2" s="1"/>
  <c r="I654" i="2" a="1"/>
  <c r="I654" i="2" s="1"/>
  <c r="I655" i="2" a="1"/>
  <c r="I655" i="2" s="1"/>
  <c r="I656" i="2" a="1"/>
  <c r="I656" i="2" s="1"/>
  <c r="I657" i="2" a="1"/>
  <c r="I657" i="2" s="1"/>
  <c r="I658" i="2" a="1"/>
  <c r="I658" i="2" s="1"/>
  <c r="I659" i="2" a="1"/>
  <c r="I659" i="2" s="1"/>
  <c r="I660" i="2" a="1"/>
  <c r="I660" i="2" s="1"/>
  <c r="I661" i="2" a="1"/>
  <c r="I661" i="2" s="1"/>
  <c r="I662" i="2" a="1"/>
  <c r="I662" i="2" s="1"/>
  <c r="I663" i="2" a="1"/>
  <c r="I663" i="2" s="1"/>
  <c r="I664" i="2" a="1"/>
  <c r="I664" i="2" s="1"/>
  <c r="I665" i="2" a="1"/>
  <c r="I665" i="2"/>
  <c r="I666" i="2" a="1"/>
  <c r="I666" i="2" s="1"/>
  <c r="I667" i="2" a="1"/>
  <c r="I667" i="2" s="1"/>
  <c r="I668" i="2" a="1"/>
  <c r="I668" i="2" s="1"/>
  <c r="I669" i="2" a="1"/>
  <c r="I669" i="2" s="1"/>
  <c r="I670" i="2" a="1"/>
  <c r="I670" i="2" s="1"/>
  <c r="I671" i="2" a="1"/>
  <c r="I671" i="2" s="1"/>
  <c r="I672" i="2" a="1"/>
  <c r="I672" i="2" s="1"/>
  <c r="I673" i="2" a="1"/>
  <c r="I673" i="2" s="1"/>
  <c r="I674" i="2" a="1"/>
  <c r="I674" i="2" s="1"/>
  <c r="I675" i="2" a="1"/>
  <c r="I675" i="2" s="1"/>
  <c r="I676" i="2" a="1"/>
  <c r="I676" i="2" s="1"/>
  <c r="I677" i="2" a="1"/>
  <c r="I677" i="2" s="1"/>
  <c r="I678" i="2" a="1"/>
  <c r="I678" i="2" s="1"/>
  <c r="I679" i="2" a="1"/>
  <c r="I679" i="2" s="1"/>
  <c r="I680" i="2" a="1"/>
  <c r="I680" i="2" s="1"/>
  <c r="I681" i="2" a="1"/>
  <c r="I681" i="2" s="1"/>
  <c r="I682" i="2" a="1"/>
  <c r="I682" i="2" s="1"/>
  <c r="I683" i="2" a="1"/>
  <c r="I683" i="2" s="1"/>
  <c r="I684" i="2" a="1"/>
  <c r="I684" i="2" s="1"/>
  <c r="I685" i="2" a="1"/>
  <c r="I685" i="2" s="1"/>
  <c r="I686" i="2" a="1"/>
  <c r="I686" i="2" s="1"/>
  <c r="I687" i="2" a="1"/>
  <c r="I687" i="2" s="1"/>
  <c r="I688" i="2" a="1"/>
  <c r="I688" i="2" s="1"/>
  <c r="I689" i="2" a="1"/>
  <c r="I689" i="2" s="1"/>
  <c r="I690" i="2" a="1"/>
  <c r="I690" i="2" s="1"/>
  <c r="I691" i="2" a="1"/>
  <c r="I691" i="2" s="1"/>
  <c r="I692" i="2" a="1"/>
  <c r="I692" i="2" s="1"/>
  <c r="I693" i="2" a="1"/>
  <c r="I693" i="2" s="1"/>
  <c r="I694" i="2" a="1"/>
  <c r="I694" i="2" s="1"/>
  <c r="I695" i="2" a="1"/>
  <c r="I695" i="2" s="1"/>
  <c r="I696" i="2" a="1"/>
  <c r="I696" i="2" s="1"/>
  <c r="I697" i="2" a="1"/>
  <c r="I697" i="2" s="1"/>
  <c r="I698" i="2" a="1"/>
  <c r="I698" i="2" s="1"/>
  <c r="I699" i="2" a="1"/>
  <c r="I699" i="2" s="1"/>
  <c r="I700" i="2" a="1"/>
  <c r="I700" i="2" s="1"/>
  <c r="I701" i="2" a="1"/>
  <c r="I701" i="2" s="1"/>
  <c r="I702" i="2" a="1"/>
  <c r="I702" i="2" s="1"/>
  <c r="I703" i="2" a="1"/>
  <c r="I703" i="2" s="1"/>
  <c r="I704" i="2" a="1"/>
  <c r="I704" i="2" s="1"/>
  <c r="I705" i="2" a="1"/>
  <c r="I705" i="2" s="1"/>
  <c r="I706" i="2" a="1"/>
  <c r="I706" i="2" s="1"/>
  <c r="I707" i="2" a="1"/>
  <c r="I707" i="2" s="1"/>
  <c r="I708" i="2" a="1"/>
  <c r="I708" i="2" s="1"/>
  <c r="I709" i="2" a="1"/>
  <c r="I709" i="2" s="1"/>
  <c r="I710" i="2" a="1"/>
  <c r="I710" i="2" s="1"/>
  <c r="I711" i="2" a="1"/>
  <c r="I711" i="2" s="1"/>
  <c r="I712" i="2" a="1"/>
  <c r="I712" i="2" s="1"/>
  <c r="I713" i="2" a="1"/>
  <c r="I713" i="2" s="1"/>
  <c r="I714" i="2" a="1"/>
  <c r="I714" i="2" s="1"/>
  <c r="I715" i="2" a="1"/>
  <c r="I715" i="2" s="1"/>
  <c r="I716" i="2" a="1"/>
  <c r="I716" i="2" s="1"/>
  <c r="I717" i="2" a="1"/>
  <c r="I717" i="2" s="1"/>
  <c r="I718" i="2" a="1"/>
  <c r="I718" i="2" s="1"/>
  <c r="I719" i="2" a="1"/>
  <c r="I719" i="2" s="1"/>
  <c r="I720" i="2" a="1"/>
  <c r="I720" i="2" s="1"/>
  <c r="I721" i="2" a="1"/>
  <c r="I721" i="2" s="1"/>
  <c r="I722" i="2" a="1"/>
  <c r="I722" i="2" s="1"/>
  <c r="I723" i="2" a="1"/>
  <c r="I723" i="2" s="1"/>
  <c r="I724" i="2" a="1"/>
  <c r="I724" i="2" s="1"/>
  <c r="I725" i="2" a="1"/>
  <c r="I725" i="2" s="1"/>
  <c r="I726" i="2" a="1"/>
  <c r="I726" i="2" s="1"/>
  <c r="I727" i="2" a="1"/>
  <c r="I727" i="2" s="1"/>
  <c r="I728" i="2" a="1"/>
  <c r="I728" i="2" s="1"/>
  <c r="I729" i="2" a="1"/>
  <c r="I729" i="2"/>
  <c r="I730" i="2" a="1"/>
  <c r="I730" i="2" s="1"/>
  <c r="I731" i="2" a="1"/>
  <c r="I731" i="2" s="1"/>
  <c r="I732" i="2" a="1"/>
  <c r="I732" i="2" s="1"/>
  <c r="I733" i="2" a="1"/>
  <c r="I733" i="2" s="1"/>
  <c r="I734" i="2" a="1"/>
  <c r="I734" i="2" s="1"/>
  <c r="I735" i="2" a="1"/>
  <c r="I735" i="2" s="1"/>
  <c r="I736" i="2" a="1"/>
  <c r="I736" i="2" s="1"/>
  <c r="I737" i="2" a="1"/>
  <c r="I737" i="2" s="1"/>
  <c r="I738" i="2" a="1"/>
  <c r="I738" i="2" s="1"/>
  <c r="I739" i="2" a="1"/>
  <c r="I739" i="2" s="1"/>
  <c r="I740" i="2" a="1"/>
  <c r="I740" i="2" s="1"/>
  <c r="I741" i="2" a="1"/>
  <c r="I741" i="2" s="1"/>
  <c r="I742" i="2" a="1"/>
  <c r="I742" i="2" s="1"/>
  <c r="I743" i="2" a="1"/>
  <c r="I743" i="2" s="1"/>
  <c r="I744" i="2" a="1"/>
  <c r="I744" i="2" s="1"/>
  <c r="I745" i="2" a="1"/>
  <c r="I745" i="2" s="1"/>
  <c r="I746" i="2" a="1"/>
  <c r="I746" i="2" s="1"/>
  <c r="I747" i="2" a="1"/>
  <c r="I747" i="2" s="1"/>
  <c r="I748" i="2" a="1"/>
  <c r="I748" i="2" s="1"/>
  <c r="I749" i="2" a="1"/>
  <c r="I749" i="2" s="1"/>
  <c r="I750" i="2" a="1"/>
  <c r="I750" i="2" s="1"/>
  <c r="I751" i="2" a="1"/>
  <c r="I751" i="2" s="1"/>
  <c r="I752" i="2" a="1"/>
  <c r="I752" i="2" s="1"/>
  <c r="I753" i="2" a="1"/>
  <c r="I753" i="2" s="1"/>
  <c r="I754" i="2" a="1"/>
  <c r="I754" i="2" s="1"/>
  <c r="I755" i="2" a="1"/>
  <c r="I755" i="2" s="1"/>
  <c r="I756" i="2" a="1"/>
  <c r="I756" i="2" s="1"/>
  <c r="I757" i="2" a="1"/>
  <c r="I757" i="2" s="1"/>
  <c r="I758" i="2" a="1"/>
  <c r="I758" i="2" s="1"/>
  <c r="I759" i="2" a="1"/>
  <c r="I759" i="2" s="1"/>
  <c r="I760" i="2" a="1"/>
  <c r="I760" i="2" s="1"/>
  <c r="I761" i="2" a="1"/>
  <c r="I761" i="2" s="1"/>
  <c r="I762" i="2" a="1"/>
  <c r="I762" i="2" s="1"/>
  <c r="I763" i="2" a="1"/>
  <c r="I763" i="2" s="1"/>
  <c r="I764" i="2" a="1"/>
  <c r="I764" i="2" s="1"/>
  <c r="I765" i="2" a="1"/>
  <c r="I765" i="2" s="1"/>
  <c r="I766" i="2" a="1"/>
  <c r="I766" i="2" s="1"/>
  <c r="I767" i="2" a="1"/>
  <c r="I767" i="2" s="1"/>
  <c r="I768" i="2" a="1"/>
  <c r="I768" i="2" s="1"/>
  <c r="I769" i="2" a="1"/>
  <c r="I769" i="2" s="1"/>
  <c r="I770" i="2" a="1"/>
  <c r="I770" i="2" s="1"/>
  <c r="I771" i="2" a="1"/>
  <c r="I771" i="2" s="1"/>
  <c r="I772" i="2" a="1"/>
  <c r="I772" i="2" s="1"/>
  <c r="I773" i="2" a="1"/>
  <c r="I773" i="2" s="1"/>
  <c r="I774" i="2" a="1"/>
  <c r="I774" i="2" s="1"/>
  <c r="I775" i="2" a="1"/>
  <c r="I775" i="2" s="1"/>
  <c r="I776" i="2" a="1"/>
  <c r="I776" i="2" s="1"/>
  <c r="I777" i="2" a="1"/>
  <c r="I777" i="2" s="1"/>
  <c r="I778" i="2" a="1"/>
  <c r="I778" i="2" s="1"/>
  <c r="I779" i="2" a="1"/>
  <c r="I779" i="2" s="1"/>
  <c r="I780" i="2" a="1"/>
  <c r="I780" i="2"/>
  <c r="I781" i="2" a="1"/>
  <c r="I781" i="2" s="1"/>
  <c r="I782" i="2" a="1"/>
  <c r="I782" i="2" s="1"/>
  <c r="I783" i="2" a="1"/>
  <c r="I783" i="2" s="1"/>
  <c r="I784" i="2" a="1"/>
  <c r="I784" i="2" s="1"/>
  <c r="I785" i="2" a="1"/>
  <c r="I785" i="2" s="1"/>
  <c r="I786" i="2" a="1"/>
  <c r="I786" i="2" s="1"/>
  <c r="I787" i="2" a="1"/>
  <c r="I787" i="2" s="1"/>
  <c r="I788" i="2" a="1"/>
  <c r="I788" i="2" s="1"/>
  <c r="I789" i="2" a="1"/>
  <c r="I789" i="2" s="1"/>
  <c r="I790" i="2" a="1"/>
  <c r="I790" i="2" s="1"/>
  <c r="I791" i="2" a="1"/>
  <c r="I791" i="2" s="1"/>
  <c r="I792" i="2" a="1"/>
  <c r="I792" i="2" s="1"/>
  <c r="I793" i="2" a="1"/>
  <c r="I793" i="2" s="1"/>
  <c r="I794" i="2" a="1"/>
  <c r="I794" i="2" s="1"/>
  <c r="I795" i="2" a="1"/>
  <c r="I795" i="2" s="1"/>
  <c r="I796" i="2" a="1"/>
  <c r="I796" i="2" s="1"/>
  <c r="I797" i="2" a="1"/>
  <c r="I797" i="2"/>
  <c r="I798" i="2" a="1"/>
  <c r="I798" i="2" s="1"/>
  <c r="I799" i="2" a="1"/>
  <c r="I799" i="2" s="1"/>
  <c r="I800" i="2" a="1"/>
  <c r="I800" i="2" s="1"/>
  <c r="I801" i="2" a="1"/>
  <c r="I801" i="2" s="1"/>
  <c r="I802" i="2" a="1"/>
  <c r="I802" i="2" s="1"/>
  <c r="I803" i="2" a="1"/>
  <c r="I803" i="2" s="1"/>
  <c r="I804" i="2" a="1"/>
  <c r="I804" i="2" s="1"/>
  <c r="I805" i="2" a="1"/>
  <c r="I805" i="2" s="1"/>
  <c r="I806" i="2" a="1"/>
  <c r="I806" i="2" s="1"/>
  <c r="I807" i="2" a="1"/>
  <c r="I807" i="2" s="1"/>
  <c r="I808" i="2" a="1"/>
  <c r="I808" i="2"/>
  <c r="I809" i="2" a="1"/>
  <c r="I809" i="2" s="1"/>
  <c r="I810" i="2" a="1"/>
  <c r="I810" i="2" s="1"/>
  <c r="I811" i="2" a="1"/>
  <c r="I811" i="2" s="1"/>
  <c r="I812" i="2" a="1"/>
  <c r="I812" i="2" s="1"/>
  <c r="I813" i="2" a="1"/>
  <c r="I813" i="2" s="1"/>
  <c r="I814" i="2" a="1"/>
  <c r="I814" i="2" s="1"/>
  <c r="I815" i="2" a="1"/>
  <c r="I815" i="2" s="1"/>
  <c r="I816" i="2" a="1"/>
  <c r="I816" i="2" s="1"/>
  <c r="I817" i="2" a="1"/>
  <c r="I817" i="2" s="1"/>
  <c r="I818" i="2" a="1"/>
  <c r="I818" i="2" s="1"/>
  <c r="I819" i="2" a="1"/>
  <c r="I819" i="2" s="1"/>
  <c r="I820" i="2" a="1"/>
  <c r="I820" i="2" s="1"/>
  <c r="I821" i="2" a="1"/>
  <c r="I821" i="2" s="1"/>
  <c r="I822" i="2" a="1"/>
  <c r="I822" i="2" s="1"/>
  <c r="I823" i="2" a="1"/>
  <c r="I823" i="2" s="1"/>
  <c r="I824" i="2" a="1"/>
  <c r="I824" i="2" s="1"/>
  <c r="I825" i="2" a="1"/>
  <c r="I825" i="2" s="1"/>
  <c r="I826" i="2" a="1"/>
  <c r="I826" i="2" s="1"/>
  <c r="I827" i="2" a="1"/>
  <c r="I827" i="2" s="1"/>
  <c r="I828" i="2" a="1"/>
  <c r="I828" i="2" s="1"/>
  <c r="I829" i="2" a="1"/>
  <c r="I829" i="2" s="1"/>
  <c r="I830" i="2" a="1"/>
  <c r="I830" i="2" s="1"/>
  <c r="I831" i="2" a="1"/>
  <c r="I831" i="2" s="1"/>
  <c r="I832" i="2" a="1"/>
  <c r="I832" i="2" s="1"/>
  <c r="I833" i="2" a="1"/>
  <c r="I833" i="2" s="1"/>
  <c r="I834" i="2" a="1"/>
  <c r="I834" i="2" s="1"/>
  <c r="I835" i="2" a="1"/>
  <c r="I835" i="2" s="1"/>
  <c r="I836" i="2" a="1"/>
  <c r="I836" i="2" s="1"/>
  <c r="I837" i="2" a="1"/>
  <c r="I837" i="2" s="1"/>
  <c r="I838" i="2" a="1"/>
  <c r="I838" i="2" s="1"/>
  <c r="I839" i="2" a="1"/>
  <c r="I839" i="2" s="1"/>
  <c r="I840" i="2" a="1"/>
  <c r="I840" i="2" s="1"/>
  <c r="I841" i="2" a="1"/>
  <c r="I841" i="2" s="1"/>
  <c r="I842" i="2" a="1"/>
  <c r="I842" i="2" s="1"/>
  <c r="I843" i="2" a="1"/>
  <c r="I843" i="2" s="1"/>
  <c r="I844" i="2" a="1"/>
  <c r="I844" i="2" s="1"/>
  <c r="I845" i="2" a="1"/>
  <c r="I845" i="2" s="1"/>
  <c r="I846" i="2" a="1"/>
  <c r="I846" i="2" s="1"/>
  <c r="I847" i="2" a="1"/>
  <c r="I847" i="2" s="1"/>
  <c r="I848" i="2" a="1"/>
  <c r="I848" i="2" s="1"/>
  <c r="I849" i="2" a="1"/>
  <c r="I849" i="2" s="1"/>
  <c r="I850" i="2" a="1"/>
  <c r="I850" i="2" s="1"/>
  <c r="I851" i="2" a="1"/>
  <c r="I851" i="2" s="1"/>
  <c r="I852" i="2" a="1"/>
  <c r="I852" i="2" s="1"/>
  <c r="I853" i="2" a="1"/>
  <c r="I853" i="2" s="1"/>
  <c r="I854" i="2" a="1"/>
  <c r="I854" i="2" s="1"/>
  <c r="I855" i="2" a="1"/>
  <c r="I855" i="2" s="1"/>
  <c r="I856" i="2" a="1"/>
  <c r="I856" i="2" s="1"/>
  <c r="I857" i="2" a="1"/>
  <c r="I857" i="2" s="1"/>
  <c r="I858" i="2" a="1"/>
  <c r="I858" i="2" s="1"/>
  <c r="I859" i="2" a="1"/>
  <c r="I859" i="2" s="1"/>
  <c r="I860" i="2" a="1"/>
  <c r="I860" i="2" s="1"/>
  <c r="I861" i="2" a="1"/>
  <c r="I861" i="2"/>
  <c r="I862" i="2" a="1"/>
  <c r="I862" i="2" s="1"/>
  <c r="I863" i="2" a="1"/>
  <c r="I863" i="2" s="1"/>
  <c r="I864" i="2" a="1"/>
  <c r="I864" i="2" s="1"/>
  <c r="I865" i="2" a="1"/>
  <c r="I865" i="2" s="1"/>
  <c r="I866" i="2" a="1"/>
  <c r="I866" i="2" s="1"/>
  <c r="I867" i="2" a="1"/>
  <c r="I867" i="2" s="1"/>
  <c r="I868" i="2" a="1"/>
  <c r="I868" i="2" s="1"/>
  <c r="I869" i="2" a="1"/>
  <c r="I869" i="2" s="1"/>
  <c r="I870" i="2" a="1"/>
  <c r="I870" i="2" s="1"/>
  <c r="I871" i="2" a="1"/>
  <c r="I871" i="2" s="1"/>
  <c r="I872" i="2" a="1"/>
  <c r="I872" i="2"/>
  <c r="I873" i="2" a="1"/>
  <c r="I873" i="2" s="1"/>
  <c r="I874" i="2" a="1"/>
  <c r="I874" i="2" s="1"/>
  <c r="I875" i="2" a="1"/>
  <c r="I875" i="2" s="1"/>
  <c r="I876" i="2" a="1"/>
  <c r="I876" i="2" s="1"/>
  <c r="I877" i="2" a="1"/>
  <c r="I877" i="2" s="1"/>
  <c r="I878" i="2" a="1"/>
  <c r="I878" i="2" s="1"/>
  <c r="I879" i="2" a="1"/>
  <c r="I879" i="2" s="1"/>
  <c r="I880" i="2" a="1"/>
  <c r="I880" i="2" s="1"/>
  <c r="I881" i="2" a="1"/>
  <c r="I881" i="2" s="1"/>
  <c r="I882" i="2" a="1"/>
  <c r="I882" i="2" s="1"/>
  <c r="I883" i="2" a="1"/>
  <c r="I883" i="2" s="1"/>
  <c r="I884" i="2" a="1"/>
  <c r="I884" i="2" s="1"/>
  <c r="I885" i="2" a="1"/>
  <c r="I885" i="2" s="1"/>
  <c r="I886" i="2" a="1"/>
  <c r="I886" i="2" s="1"/>
  <c r="I887" i="2" a="1"/>
  <c r="I887" i="2" s="1"/>
  <c r="I888" i="2" a="1"/>
  <c r="I888" i="2" s="1"/>
  <c r="I889" i="2" a="1"/>
  <c r="I889" i="2" s="1"/>
  <c r="I890" i="2" a="1"/>
  <c r="I890" i="2" s="1"/>
  <c r="I891" i="2" a="1"/>
  <c r="I891" i="2" s="1"/>
  <c r="I892" i="2" a="1"/>
  <c r="I892" i="2" s="1"/>
  <c r="I893" i="2" a="1"/>
  <c r="I893" i="2" s="1"/>
  <c r="I894" i="2" a="1"/>
  <c r="I894" i="2" s="1"/>
  <c r="I895" i="2" a="1"/>
  <c r="I895" i="2" s="1"/>
  <c r="I896" i="2" a="1"/>
  <c r="I896" i="2" s="1"/>
  <c r="I897" i="2" a="1"/>
  <c r="I897" i="2" s="1"/>
  <c r="I898" i="2" a="1"/>
  <c r="I898" i="2" s="1"/>
  <c r="I899" i="2" a="1"/>
  <c r="I899" i="2" s="1"/>
  <c r="I900" i="2" a="1"/>
  <c r="I900" i="2" s="1"/>
  <c r="I901" i="2" a="1"/>
  <c r="I901" i="2" s="1"/>
  <c r="I902" i="2" a="1"/>
  <c r="I902" i="2" s="1"/>
  <c r="I903" i="2" a="1"/>
  <c r="I903" i="2" s="1"/>
  <c r="I904" i="2" a="1"/>
  <c r="I904" i="2" s="1"/>
  <c r="I905" i="2" a="1"/>
  <c r="I905" i="2" s="1"/>
  <c r="I906" i="2" a="1"/>
  <c r="I906" i="2" s="1"/>
  <c r="I907" i="2" a="1"/>
  <c r="I907" i="2" s="1"/>
  <c r="I908" i="2" a="1"/>
  <c r="I908" i="2" s="1"/>
  <c r="I909" i="2" a="1"/>
  <c r="I909" i="2" s="1"/>
  <c r="I910" i="2" a="1"/>
  <c r="I910" i="2" s="1"/>
  <c r="I911" i="2" a="1"/>
  <c r="I911" i="2" s="1"/>
  <c r="I912" i="2" a="1"/>
  <c r="I912" i="2" s="1"/>
  <c r="I913" i="2" a="1"/>
  <c r="I913" i="2" s="1"/>
  <c r="I914" i="2" a="1"/>
  <c r="I914" i="2" s="1"/>
  <c r="I915" i="2" a="1"/>
  <c r="I915" i="2" s="1"/>
  <c r="I916" i="2" a="1"/>
  <c r="I916" i="2" s="1"/>
  <c r="I917" i="2" a="1"/>
  <c r="I917" i="2" s="1"/>
  <c r="I918" i="2" a="1"/>
  <c r="I918" i="2" s="1"/>
  <c r="I919" i="2" a="1"/>
  <c r="I919" i="2" s="1"/>
  <c r="I920" i="2" a="1"/>
  <c r="I920" i="2" s="1"/>
  <c r="I921" i="2" a="1"/>
  <c r="I921" i="2" s="1"/>
  <c r="I922" i="2" a="1"/>
  <c r="I922" i="2" s="1"/>
  <c r="I923" i="2" a="1"/>
  <c r="I923" i="2" s="1"/>
  <c r="I924" i="2" a="1"/>
  <c r="I924" i="2" s="1"/>
  <c r="I925" i="2" a="1"/>
  <c r="I925" i="2" s="1"/>
  <c r="I926" i="2" a="1"/>
  <c r="I926" i="2" s="1"/>
  <c r="I927" i="2" a="1"/>
  <c r="I927" i="2" s="1"/>
  <c r="I928" i="2" a="1"/>
  <c r="I928" i="2" s="1"/>
  <c r="I929" i="2" a="1"/>
  <c r="I929" i="2" s="1"/>
  <c r="I930" i="2" a="1"/>
  <c r="I930" i="2" s="1"/>
  <c r="I931" i="2" a="1"/>
  <c r="I931" i="2" s="1"/>
  <c r="I932" i="2" a="1"/>
  <c r="I932" i="2" s="1"/>
  <c r="I933" i="2" a="1"/>
  <c r="I933" i="2" s="1"/>
  <c r="I934" i="2" a="1"/>
  <c r="I934" i="2" s="1"/>
  <c r="I935" i="2" a="1"/>
  <c r="I935" i="2" s="1"/>
  <c r="I936" i="2" a="1"/>
  <c r="I936" i="2" s="1"/>
  <c r="I937" i="2" a="1"/>
  <c r="I937" i="2" s="1"/>
  <c r="I938" i="2" a="1"/>
  <c r="I938" i="2" s="1"/>
  <c r="I939" i="2" a="1"/>
  <c r="I939" i="2" s="1"/>
  <c r="I940" i="2" a="1"/>
  <c r="I940" i="2" s="1"/>
  <c r="I941" i="2" a="1"/>
  <c r="I941" i="2" s="1"/>
  <c r="I942" i="2" a="1"/>
  <c r="I942" i="2" s="1"/>
  <c r="I943" i="2" a="1"/>
  <c r="I943" i="2" s="1"/>
  <c r="I944" i="2" a="1"/>
  <c r="I944" i="2" s="1"/>
  <c r="I945" i="2" a="1"/>
  <c r="I945" i="2" s="1"/>
  <c r="I946" i="2" a="1"/>
  <c r="I946" i="2" s="1"/>
  <c r="I947" i="2" a="1"/>
  <c r="I947" i="2" s="1"/>
  <c r="I948" i="2" a="1"/>
  <c r="I948" i="2" s="1"/>
  <c r="I949" i="2" a="1"/>
  <c r="I949" i="2" s="1"/>
  <c r="I950" i="2" a="1"/>
  <c r="I950" i="2" s="1"/>
  <c r="I951" i="2" a="1"/>
  <c r="I951" i="2" s="1"/>
  <c r="I952" i="2" a="1"/>
  <c r="I952" i="2" s="1"/>
  <c r="I953" i="2" a="1"/>
  <c r="I953" i="2" s="1"/>
  <c r="I954" i="2" a="1"/>
  <c r="I954" i="2" s="1"/>
  <c r="I955" i="2" a="1"/>
  <c r="I955" i="2" s="1"/>
  <c r="I956" i="2" a="1"/>
  <c r="I956" i="2" s="1"/>
  <c r="I957" i="2" a="1"/>
  <c r="I957" i="2" s="1"/>
  <c r="I958" i="2" a="1"/>
  <c r="I958" i="2" s="1"/>
  <c r="I959" i="2" a="1"/>
  <c r="I959" i="2" s="1"/>
  <c r="I960" i="2" a="1"/>
  <c r="I960" i="2" s="1"/>
  <c r="I961" i="2" a="1"/>
  <c r="I961" i="2" s="1"/>
  <c r="I962" i="2" a="1"/>
  <c r="I962" i="2" s="1"/>
  <c r="I963" i="2" a="1"/>
  <c r="I963" i="2" s="1"/>
  <c r="I964" i="2" a="1"/>
  <c r="I964" i="2" s="1"/>
  <c r="I965" i="2" a="1"/>
  <c r="I965" i="2" s="1"/>
  <c r="I966" i="2" a="1"/>
  <c r="I966" i="2" s="1"/>
  <c r="I967" i="2" a="1"/>
  <c r="I967" i="2" s="1"/>
  <c r="I968" i="2" a="1"/>
  <c r="I968" i="2" s="1"/>
  <c r="I969" i="2" a="1"/>
  <c r="I969" i="2" s="1"/>
  <c r="I970" i="2" a="1"/>
  <c r="I970" i="2" s="1"/>
  <c r="I971" i="2" a="1"/>
  <c r="I971" i="2" s="1"/>
  <c r="I972" i="2" a="1"/>
  <c r="I972" i="2" s="1"/>
  <c r="I973" i="2" a="1"/>
  <c r="I973" i="2" s="1"/>
  <c r="I974" i="2" a="1"/>
  <c r="I974" i="2" s="1"/>
  <c r="I975" i="2" a="1"/>
  <c r="I975" i="2" s="1"/>
  <c r="I976" i="2" a="1"/>
  <c r="I976" i="2" s="1"/>
  <c r="I977" i="2" a="1"/>
  <c r="I977" i="2" s="1"/>
  <c r="I978" i="2" a="1"/>
  <c r="I978" i="2" s="1"/>
  <c r="I979" i="2" a="1"/>
  <c r="I979" i="2" s="1"/>
  <c r="I980" i="2" a="1"/>
  <c r="I980" i="2" s="1"/>
  <c r="I981" i="2" a="1"/>
  <c r="I981" i="2"/>
  <c r="I982" i="2" a="1"/>
  <c r="I982" i="2" s="1"/>
  <c r="I983" i="2" a="1"/>
  <c r="I983" i="2" s="1"/>
  <c r="I984" i="2" a="1"/>
  <c r="I984" i="2" s="1"/>
  <c r="I985" i="2" a="1"/>
  <c r="I985" i="2" s="1"/>
  <c r="I986" i="2" a="1"/>
  <c r="I986" i="2" s="1"/>
  <c r="I987" i="2" a="1"/>
  <c r="I987" i="2" s="1"/>
  <c r="I988" i="2" a="1"/>
  <c r="I988" i="2"/>
  <c r="I989" i="2" a="1"/>
  <c r="I989" i="2" s="1"/>
  <c r="I990" i="2" a="1"/>
  <c r="I990" i="2" s="1"/>
  <c r="I991" i="2" a="1"/>
  <c r="I991" i="2" s="1"/>
  <c r="I992" i="2" a="1"/>
  <c r="I992" i="2" s="1"/>
  <c r="I993" i="2" a="1"/>
  <c r="I993" i="2" s="1"/>
  <c r="I994" i="2" a="1"/>
  <c r="I994" i="2" s="1"/>
  <c r="I995" i="2" a="1"/>
  <c r="I995" i="2" s="1"/>
  <c r="I996" i="2" a="1"/>
  <c r="I996" i="2" s="1"/>
  <c r="I997" i="2" a="1"/>
  <c r="I997" i="2" s="1"/>
  <c r="I998" i="2" a="1"/>
  <c r="I998" i="2" s="1"/>
  <c r="I999" i="2" a="1"/>
  <c r="I999" i="2" s="1"/>
  <c r="I1000" i="2" a="1"/>
  <c r="I1000" i="2" s="1"/>
  <c r="I1001" i="2" a="1"/>
  <c r="I1001" i="2" s="1"/>
  <c r="I1002" i="2" a="1"/>
  <c r="I1002" i="2" s="1"/>
  <c r="I1003" i="2" a="1"/>
  <c r="I1003" i="2" s="1"/>
  <c r="I1004" i="2" a="1"/>
  <c r="I1004" i="2" s="1"/>
  <c r="I1005" i="2" a="1"/>
  <c r="I1005" i="2" s="1"/>
  <c r="I1006" i="2" a="1"/>
  <c r="I1006" i="2" s="1"/>
  <c r="I1007" i="2" a="1"/>
  <c r="I1007" i="2" s="1"/>
  <c r="I1008" i="2" a="1"/>
  <c r="I1008" i="2" s="1"/>
  <c r="I1009" i="2" a="1"/>
  <c r="I1009" i="2" s="1"/>
  <c r="I1010" i="2" a="1"/>
  <c r="I1010" i="2" s="1"/>
  <c r="I1011" i="2" a="1"/>
  <c r="I1011" i="2" s="1"/>
  <c r="I1012" i="2" a="1"/>
  <c r="I1012" i="2" s="1"/>
  <c r="I1013" i="2" a="1"/>
  <c r="I1013" i="2" s="1"/>
  <c r="I1014" i="2" a="1"/>
  <c r="I1014" i="2" s="1"/>
  <c r="I1015" i="2" a="1"/>
  <c r="I1015" i="2" s="1"/>
  <c r="I1016" i="2" a="1"/>
  <c r="I1016" i="2" s="1"/>
  <c r="I1017" i="2" a="1"/>
  <c r="I1017" i="2" s="1"/>
  <c r="I1018" i="2" a="1"/>
  <c r="I1018" i="2" s="1"/>
  <c r="I1019" i="2" a="1"/>
  <c r="I1019" i="2" s="1"/>
  <c r="I1020" i="2" a="1"/>
  <c r="I1020" i="2" s="1"/>
  <c r="I1021" i="2" a="1"/>
  <c r="I1021" i="2" s="1"/>
  <c r="I1022" i="2" a="1"/>
  <c r="I1022" i="2" s="1"/>
  <c r="I1023" i="2" a="1"/>
  <c r="I1023" i="2" s="1"/>
  <c r="I1024" i="2" a="1"/>
  <c r="I1024" i="2" s="1"/>
  <c r="I1025" i="2" a="1"/>
  <c r="I1025" i="2" s="1"/>
  <c r="I1026" i="2" a="1"/>
  <c r="I1026" i="2" s="1"/>
  <c r="I1027" i="2" a="1"/>
  <c r="I1027" i="2" s="1"/>
  <c r="I1028" i="2" a="1"/>
  <c r="I1028" i="2" s="1"/>
  <c r="I1029" i="2" a="1"/>
  <c r="I1029" i="2" s="1"/>
  <c r="I1030" i="2" a="1"/>
  <c r="I1030" i="2" s="1"/>
  <c r="I1031" i="2" a="1"/>
  <c r="I1031" i="2" s="1"/>
  <c r="I1032" i="2" a="1"/>
  <c r="I1032" i="2" s="1"/>
  <c r="I1033" i="2" a="1"/>
  <c r="I1033" i="2" s="1"/>
  <c r="I1034" i="2" a="1"/>
  <c r="I1034" i="2" s="1"/>
  <c r="I1035" i="2" a="1"/>
  <c r="I1035" i="2" s="1"/>
  <c r="I1036" i="2" a="1"/>
  <c r="I1036" i="2" s="1"/>
  <c r="I1037" i="2" a="1"/>
  <c r="I1037" i="2" s="1"/>
  <c r="I1038" i="2" a="1"/>
  <c r="I1038" i="2" s="1"/>
  <c r="I1039" i="2" a="1"/>
  <c r="I1039" i="2" s="1"/>
  <c r="I1040" i="2" a="1"/>
  <c r="I1040" i="2" s="1"/>
  <c r="I1041" i="2" a="1"/>
  <c r="I1041" i="2" s="1"/>
  <c r="I1042" i="2" a="1"/>
  <c r="I1042" i="2" s="1"/>
  <c r="I1043" i="2" a="1"/>
  <c r="I1043" i="2" s="1"/>
  <c r="I1044" i="2" a="1"/>
  <c r="I1044" i="2" s="1"/>
  <c r="I1045" i="2" a="1"/>
  <c r="I1045" i="2" s="1"/>
  <c r="I1046" i="2" a="1"/>
  <c r="I1046" i="2" s="1"/>
  <c r="I1047" i="2" a="1"/>
  <c r="I1047" i="2" s="1"/>
  <c r="I1048" i="2" a="1"/>
  <c r="I1048" i="2" s="1"/>
  <c r="I1049" i="2" a="1"/>
  <c r="I1049" i="2" s="1"/>
  <c r="I1050" i="2" a="1"/>
  <c r="I1050" i="2" s="1"/>
  <c r="I1051" i="2" a="1"/>
  <c r="I1051" i="2" s="1"/>
  <c r="I1052" i="2" a="1"/>
  <c r="I1052" i="2" s="1"/>
  <c r="I1053" i="2" a="1"/>
  <c r="I1053" i="2" s="1"/>
  <c r="I1054" i="2" a="1"/>
  <c r="I1054" i="2" s="1"/>
  <c r="I1055" i="2" a="1"/>
  <c r="I1055" i="2" s="1"/>
  <c r="I1056" i="2" a="1"/>
  <c r="I1056" i="2" s="1"/>
  <c r="I1057" i="2" a="1"/>
  <c r="I1057" i="2" s="1"/>
  <c r="I1058" i="2" a="1"/>
  <c r="I1058" i="2" s="1"/>
  <c r="I1059" i="2" a="1"/>
  <c r="I1059" i="2" s="1"/>
  <c r="I1060" i="2" a="1"/>
  <c r="I1060" i="2" s="1"/>
  <c r="I1061" i="2" a="1"/>
  <c r="I1061" i="2" s="1"/>
  <c r="I1062" i="2" a="1"/>
  <c r="I1062" i="2" s="1"/>
  <c r="I1063" i="2" a="1"/>
  <c r="I1063" i="2" s="1"/>
  <c r="I1064" i="2" a="1"/>
  <c r="I1064" i="2" s="1"/>
  <c r="I1065" i="2" a="1"/>
  <c r="I1065" i="2" s="1"/>
  <c r="I1066" i="2" a="1"/>
  <c r="I1066" i="2" s="1"/>
  <c r="I1067" i="2" a="1"/>
  <c r="I1067" i="2" s="1"/>
  <c r="I1068" i="2" a="1"/>
  <c r="I1068" i="2" s="1"/>
  <c r="I1069" i="2" a="1"/>
  <c r="I1069" i="2" s="1"/>
  <c r="I1070" i="2" a="1"/>
  <c r="I1070" i="2" s="1"/>
  <c r="I1071" i="2" a="1"/>
  <c r="I1071" i="2" s="1"/>
  <c r="I1072" i="2" a="1"/>
  <c r="I1072" i="2" s="1"/>
  <c r="I1073" i="2" a="1"/>
  <c r="I1073" i="2" s="1"/>
  <c r="I1074" i="2" a="1"/>
  <c r="I1074" i="2" s="1"/>
  <c r="I1075" i="2" a="1"/>
  <c r="I1075" i="2" s="1"/>
  <c r="I1076" i="2" a="1"/>
  <c r="I1076" i="2" s="1"/>
  <c r="I1077" i="2" a="1"/>
  <c r="I1077" i="2" s="1"/>
  <c r="I1078" i="2" a="1"/>
  <c r="I1078" i="2" s="1"/>
  <c r="I1079" i="2" a="1"/>
  <c r="I1079" i="2" s="1"/>
  <c r="I1080" i="2" a="1"/>
  <c r="I1080" i="2" s="1"/>
  <c r="I1081" i="2" a="1"/>
  <c r="I1081" i="2" s="1"/>
  <c r="I1082" i="2" a="1"/>
  <c r="I1082" i="2" s="1"/>
  <c r="I1083" i="2" a="1"/>
  <c r="I1083" i="2" s="1"/>
  <c r="I1084" i="2" a="1"/>
  <c r="I1084" i="2" s="1"/>
  <c r="I1085" i="2" a="1"/>
  <c r="I1085" i="2" s="1"/>
  <c r="I1086" i="2" a="1"/>
  <c r="I1086" i="2" s="1"/>
  <c r="I1087" i="2" a="1"/>
  <c r="I1087" i="2" s="1"/>
  <c r="I1088" i="2" a="1"/>
  <c r="I1088" i="2" s="1"/>
  <c r="I1089" i="2" a="1"/>
  <c r="I1089" i="2"/>
  <c r="I1090" i="2" a="1"/>
  <c r="I1090" i="2" s="1"/>
  <c r="I1091" i="2" a="1"/>
  <c r="I1091" i="2" s="1"/>
  <c r="I1092" i="2" a="1"/>
  <c r="I1092" i="2" s="1"/>
  <c r="I1093" i="2" a="1"/>
  <c r="I1093" i="2" s="1"/>
  <c r="I1094" i="2" a="1"/>
  <c r="I1094" i="2" s="1"/>
  <c r="I1095" i="2" a="1"/>
  <c r="I1095" i="2" s="1"/>
  <c r="I1096" i="2" a="1"/>
  <c r="I1096" i="2" s="1"/>
  <c r="I1097" i="2" a="1"/>
  <c r="I1097" i="2" s="1"/>
  <c r="I1098" i="2" a="1"/>
  <c r="I1098" i="2" s="1"/>
  <c r="I1099" i="2" a="1"/>
  <c r="I1099" i="2" s="1"/>
  <c r="I1100" i="2" a="1"/>
  <c r="I1100" i="2" s="1"/>
  <c r="I1101" i="2" a="1"/>
  <c r="I1101" i="2" s="1"/>
  <c r="I1102" i="2" a="1"/>
  <c r="I1102" i="2" s="1"/>
  <c r="I1103" i="2" a="1"/>
  <c r="I1103" i="2" s="1"/>
  <c r="I1104" i="2" a="1"/>
  <c r="I1104" i="2" s="1"/>
  <c r="I1105" i="2" a="1"/>
  <c r="I1105" i="2" s="1"/>
  <c r="I1106" i="2" a="1"/>
  <c r="I1106" i="2" s="1"/>
  <c r="I1107" i="2" a="1"/>
  <c r="I1107" i="2" s="1"/>
  <c r="I1108" i="2" a="1"/>
  <c r="I1108" i="2" s="1"/>
  <c r="I1109" i="2" a="1"/>
  <c r="I1109" i="2" s="1"/>
  <c r="I1110" i="2" a="1"/>
  <c r="I1110" i="2" s="1"/>
  <c r="I1111" i="2" a="1"/>
  <c r="I1111" i="2" s="1"/>
  <c r="I1112" i="2" a="1"/>
  <c r="I1112" i="2" s="1"/>
  <c r="I1113" i="2" a="1"/>
  <c r="I1113" i="2" s="1"/>
  <c r="I1114" i="2" a="1"/>
  <c r="I1114" i="2" s="1"/>
  <c r="I1115" i="2" a="1"/>
  <c r="I1115" i="2" s="1"/>
  <c r="I1116" i="2" a="1"/>
  <c r="I1116" i="2" s="1"/>
  <c r="I1117" i="2" a="1"/>
  <c r="I1117" i="2" s="1"/>
  <c r="I1118" i="2" a="1"/>
  <c r="I1118" i="2" s="1"/>
  <c r="I1119" i="2" a="1"/>
  <c r="I1119" i="2" s="1"/>
  <c r="I1120" i="2" a="1"/>
  <c r="I1120" i="2" s="1"/>
  <c r="I1121" i="2" a="1"/>
  <c r="I1121" i="2" s="1"/>
  <c r="I1122" i="2" a="1"/>
  <c r="I1122" i="2" s="1"/>
  <c r="I1123" i="2" a="1"/>
  <c r="I1123" i="2" s="1"/>
  <c r="I1124" i="2" a="1"/>
  <c r="I1124" i="2" s="1"/>
  <c r="I1125" i="2" a="1"/>
  <c r="I1125" i="2" s="1"/>
  <c r="I1126" i="2" a="1"/>
  <c r="I1126" i="2" s="1"/>
  <c r="I1127" i="2" a="1"/>
  <c r="I1127" i="2" s="1"/>
  <c r="I1128" i="2" a="1"/>
  <c r="I1128" i="2" s="1"/>
  <c r="I1129" i="2" a="1"/>
  <c r="I1129" i="2" s="1"/>
  <c r="I1130" i="2" a="1"/>
  <c r="I1130" i="2" s="1"/>
  <c r="I1131" i="2" a="1"/>
  <c r="I1131" i="2" s="1"/>
  <c r="I1132" i="2" a="1"/>
  <c r="I1132" i="2" s="1"/>
  <c r="I1133" i="2" a="1"/>
  <c r="I1133" i="2" s="1"/>
  <c r="I1134" i="2" a="1"/>
  <c r="I1134" i="2" s="1"/>
  <c r="I1135" i="2" a="1"/>
  <c r="I1135" i="2" s="1"/>
  <c r="I1136" i="2" a="1"/>
  <c r="I1136" i="2" s="1"/>
  <c r="I1137" i="2" a="1"/>
  <c r="I1137" i="2" s="1"/>
  <c r="I1138" i="2" a="1"/>
  <c r="I1138" i="2" s="1"/>
  <c r="I1139" i="2" a="1"/>
  <c r="I1139" i="2" s="1"/>
  <c r="I1140" i="2" a="1"/>
  <c r="I1140" i="2" s="1"/>
  <c r="I1141" i="2" a="1"/>
  <c r="I1141" i="2" s="1"/>
  <c r="I1142" i="2" a="1"/>
  <c r="I1142" i="2" s="1"/>
  <c r="I1143" i="2" a="1"/>
  <c r="I1143" i="2" s="1"/>
  <c r="I1144" i="2" a="1"/>
  <c r="I1144" i="2" s="1"/>
  <c r="I1145" i="2" a="1"/>
  <c r="I1145" i="2" s="1"/>
  <c r="I1146" i="2" a="1"/>
  <c r="I1146" i="2" s="1"/>
  <c r="I1147" i="2" a="1"/>
  <c r="I1147" i="2" s="1"/>
  <c r="I1148" i="2" a="1"/>
  <c r="I1148" i="2" s="1"/>
  <c r="I1149" i="2" a="1"/>
  <c r="I1149" i="2" s="1"/>
  <c r="I1150" i="2" a="1"/>
  <c r="I1150" i="2" s="1"/>
  <c r="I1151" i="2" a="1"/>
  <c r="I1151" i="2" s="1"/>
  <c r="I1152" i="2" a="1"/>
  <c r="I1152" i="2" s="1"/>
  <c r="I1153" i="2" a="1"/>
  <c r="I1153" i="2"/>
  <c r="I1154" i="2" a="1"/>
  <c r="I1154" i="2" s="1"/>
  <c r="I1155" i="2" a="1"/>
  <c r="I1155" i="2" s="1"/>
  <c r="I1156" i="2" a="1"/>
  <c r="I1156" i="2" s="1"/>
  <c r="I1157" i="2" a="1"/>
  <c r="I1157" i="2" s="1"/>
  <c r="I1158" i="2" a="1"/>
  <c r="I1158" i="2" s="1"/>
  <c r="I1159" i="2" a="1"/>
  <c r="I1159" i="2" s="1"/>
  <c r="I1160" i="2" a="1"/>
  <c r="I1160" i="2" s="1"/>
  <c r="I1161" i="2" a="1"/>
  <c r="I1161" i="2" s="1"/>
  <c r="I1162" i="2" a="1"/>
  <c r="I1162" i="2" s="1"/>
  <c r="I1163" i="2" a="1"/>
  <c r="I1163" i="2" s="1"/>
  <c r="I1164" i="2" a="1"/>
  <c r="I1164" i="2" s="1"/>
  <c r="I1165" i="2" a="1"/>
  <c r="I1165" i="2" s="1"/>
  <c r="I1166" i="2" a="1"/>
  <c r="I1166" i="2" s="1"/>
  <c r="I1167" i="2" a="1"/>
  <c r="I1167" i="2" s="1"/>
  <c r="I1168" i="2" a="1"/>
  <c r="I1168" i="2" s="1"/>
  <c r="I1169" i="2" a="1"/>
  <c r="I1169" i="2" s="1"/>
  <c r="I1170" i="2" a="1"/>
  <c r="I1170" i="2" s="1"/>
  <c r="I1171" i="2" a="1"/>
  <c r="I1171" i="2" s="1"/>
  <c r="I1172" i="2" a="1"/>
  <c r="I1172" i="2" s="1"/>
  <c r="I1173" i="2" a="1"/>
  <c r="I1173" i="2" s="1"/>
  <c r="I1174" i="2" a="1"/>
  <c r="I1174" i="2" s="1"/>
  <c r="I1175" i="2" a="1"/>
  <c r="I1175" i="2" s="1"/>
  <c r="I1176" i="2" a="1"/>
  <c r="I1176" i="2" s="1"/>
  <c r="I1177" i="2" a="1"/>
  <c r="I1177" i="2" s="1"/>
  <c r="I1178" i="2" a="1"/>
  <c r="I1178" i="2" s="1"/>
  <c r="I1179" i="2" a="1"/>
  <c r="I1179" i="2" s="1"/>
  <c r="I1180" i="2" a="1"/>
  <c r="I1180" i="2" s="1"/>
  <c r="I1181" i="2" a="1"/>
  <c r="I1181" i="2" s="1"/>
  <c r="I1182" i="2" a="1"/>
  <c r="I1182" i="2" s="1"/>
  <c r="I1183" i="2" a="1"/>
  <c r="I1183" i="2" s="1"/>
  <c r="I1184" i="2" a="1"/>
  <c r="I1184" i="2" s="1"/>
  <c r="I1185" i="2" a="1"/>
  <c r="I1185" i="2"/>
  <c r="I1186" i="2" a="1"/>
  <c r="I1186" i="2" s="1"/>
  <c r="I1187" i="2" a="1"/>
  <c r="I1187" i="2" s="1"/>
  <c r="I1188" i="2" a="1"/>
  <c r="I1188" i="2" s="1"/>
  <c r="I1189" i="2" a="1"/>
  <c r="I1189" i="2" s="1"/>
  <c r="I1190" i="2" a="1"/>
  <c r="I1190" i="2" s="1"/>
  <c r="I1191" i="2" a="1"/>
  <c r="I1191" i="2" s="1"/>
  <c r="I1192" i="2" a="1"/>
  <c r="I1192" i="2"/>
  <c r="I1193" i="2" a="1"/>
  <c r="I1193" i="2" s="1"/>
  <c r="I1194" i="2" a="1"/>
  <c r="I1194" i="2" s="1"/>
  <c r="I1195" i="2" a="1"/>
  <c r="I1195" i="2" s="1"/>
  <c r="I1196" i="2" a="1"/>
  <c r="I1196" i="2"/>
  <c r="I1197" i="2" a="1"/>
  <c r="I1197" i="2" s="1"/>
  <c r="I1198" i="2" a="1"/>
  <c r="I1198" i="2" s="1"/>
  <c r="I1199" i="2" a="1"/>
  <c r="I1199" i="2" s="1"/>
  <c r="I1200" i="2" a="1"/>
  <c r="I1200" i="2" s="1"/>
  <c r="I1201" i="2" a="1"/>
  <c r="I1201" i="2" s="1"/>
  <c r="I1202" i="2" a="1"/>
  <c r="I1202" i="2" s="1"/>
  <c r="I1203" i="2" a="1"/>
  <c r="I1203" i="2"/>
  <c r="I1204" i="2" a="1"/>
  <c r="I1204" i="2" s="1"/>
  <c r="I1205" i="2" a="1"/>
  <c r="I1205" i="2"/>
  <c r="I1206" i="2" a="1"/>
  <c r="I1206" i="2" s="1"/>
  <c r="I1207" i="2" a="1"/>
  <c r="I1207" i="2" s="1"/>
  <c r="I1208" i="2" a="1"/>
  <c r="I1208" i="2"/>
  <c r="I1209" i="2" a="1"/>
  <c r="I1209" i="2" s="1"/>
  <c r="I1210" i="2" a="1"/>
  <c r="I1210" i="2" s="1"/>
  <c r="I1211" i="2" a="1"/>
  <c r="I1211" i="2" s="1"/>
  <c r="I1212" i="2" a="1"/>
  <c r="I1212" i="2" s="1"/>
  <c r="I1213" i="2" a="1"/>
  <c r="I1213" i="2" s="1"/>
  <c r="I1214" i="2" a="1"/>
  <c r="I1214" i="2" s="1"/>
  <c r="I1215" i="2" a="1"/>
  <c r="I1215" i="2"/>
  <c r="I1216" i="2" a="1"/>
  <c r="I1216" i="2" s="1"/>
  <c r="I1217" i="2" a="1"/>
  <c r="I1217" i="2" s="1"/>
  <c r="I1218" i="2" a="1"/>
  <c r="I1218" i="2" s="1"/>
  <c r="I1219" i="2" a="1"/>
  <c r="I1219" i="2" s="1"/>
  <c r="I1220" i="2" a="1"/>
  <c r="I1220" i="2" s="1"/>
  <c r="I1221" i="2" a="1"/>
  <c r="I1221" i="2" s="1"/>
  <c r="I1222" i="2" a="1"/>
  <c r="I1222" i="2" s="1"/>
  <c r="I1223" i="2" a="1"/>
  <c r="I1223" i="2" s="1"/>
  <c r="I1224" i="2" a="1"/>
  <c r="I1224" i="2" s="1"/>
  <c r="I1225" i="2" a="1"/>
  <c r="I1225" i="2" s="1"/>
  <c r="I1226" i="2" a="1"/>
  <c r="I1226" i="2" s="1"/>
  <c r="I1227" i="2" a="1"/>
  <c r="I1227" i="2" s="1"/>
  <c r="I1228" i="2" a="1"/>
  <c r="I1228" i="2" s="1"/>
  <c r="I1229" i="2" a="1"/>
  <c r="I1229" i="2" s="1"/>
  <c r="I1230" i="2" a="1"/>
  <c r="I1230" i="2" s="1"/>
  <c r="I1231" i="2" a="1"/>
  <c r="I1231" i="2" s="1"/>
  <c r="I1232" i="2" a="1"/>
  <c r="I1232" i="2" s="1"/>
  <c r="I1233" i="2" a="1"/>
  <c r="I1233" i="2"/>
  <c r="I1234" i="2" a="1"/>
  <c r="I1234" i="2" s="1"/>
  <c r="I1235" i="2" a="1"/>
  <c r="I1235" i="2" s="1"/>
  <c r="I1236" i="2" a="1"/>
  <c r="I1236" i="2" s="1"/>
  <c r="I1237" i="2" a="1"/>
  <c r="I1237" i="2" s="1"/>
  <c r="I1238" i="2" a="1"/>
  <c r="I1238" i="2" s="1"/>
  <c r="I1239" i="2" a="1"/>
  <c r="I1239" i="2" s="1"/>
  <c r="I1240" i="2" a="1"/>
  <c r="I1240" i="2" s="1"/>
  <c r="I1241" i="2" a="1"/>
  <c r="I1241" i="2" s="1"/>
  <c r="I1242" i="2" a="1"/>
  <c r="I1242" i="2" s="1"/>
  <c r="I1243" i="2" a="1"/>
  <c r="I1243" i="2" s="1"/>
  <c r="I1244" i="2" a="1"/>
  <c r="I1244" i="2" s="1"/>
  <c r="I1245" i="2" a="1"/>
  <c r="I1245" i="2" s="1"/>
  <c r="I1246" i="2" a="1"/>
  <c r="I1246" i="2" s="1"/>
  <c r="I1247" i="2" a="1"/>
  <c r="I1247" i="2" s="1"/>
  <c r="I1248" i="2" a="1"/>
  <c r="I1248" i="2" s="1"/>
  <c r="I1249" i="2" a="1"/>
  <c r="I1249" i="2" s="1"/>
  <c r="I1250" i="2" a="1"/>
  <c r="I1250" i="2" s="1"/>
  <c r="I1251" i="2" a="1"/>
  <c r="I1251" i="2" s="1"/>
  <c r="I1252" i="2" a="1"/>
  <c r="I1252" i="2" s="1"/>
  <c r="I1253" i="2" a="1"/>
  <c r="I1253" i="2" s="1"/>
  <c r="I1254" i="2" a="1"/>
  <c r="I1254" i="2" s="1"/>
  <c r="I1255" i="2" a="1"/>
  <c r="I1255" i="2" s="1"/>
  <c r="I1256" i="2" a="1"/>
  <c r="I1256" i="2" s="1"/>
  <c r="I1257" i="2" a="1"/>
  <c r="I1257" i="2" s="1"/>
  <c r="I1258" i="2" a="1"/>
  <c r="I1258" i="2" s="1"/>
  <c r="I1259" i="2" a="1"/>
  <c r="I1259" i="2" s="1"/>
  <c r="I1260" i="2" a="1"/>
  <c r="I1260" i="2" s="1"/>
  <c r="I1261" i="2" a="1"/>
  <c r="I1261" i="2" s="1"/>
  <c r="I1262" i="2" a="1"/>
  <c r="I1262" i="2" s="1"/>
  <c r="I1263" i="2" a="1"/>
  <c r="I1263" i="2" s="1"/>
  <c r="I1264" i="2" a="1"/>
  <c r="I1264" i="2" s="1"/>
  <c r="I1265" i="2" a="1"/>
  <c r="I1265" i="2" s="1"/>
  <c r="I1266" i="2" a="1"/>
  <c r="I1266" i="2" s="1"/>
  <c r="I1267" i="2" a="1"/>
  <c r="I1267" i="2" s="1"/>
  <c r="I1268" i="2" a="1"/>
  <c r="I1268" i="2" s="1"/>
  <c r="I1269" i="2" a="1"/>
  <c r="I1269" i="2" s="1"/>
  <c r="I1270" i="2" a="1"/>
  <c r="I1270" i="2" s="1"/>
  <c r="I1271" i="2" a="1"/>
  <c r="I1271" i="2" s="1"/>
  <c r="I1272" i="2" a="1"/>
  <c r="I1272" i="2" s="1"/>
  <c r="I1273" i="2" a="1"/>
  <c r="I1273" i="2" s="1"/>
  <c r="I1274" i="2" a="1"/>
  <c r="I1274" i="2" s="1"/>
  <c r="I1275" i="2" a="1"/>
  <c r="I1275" i="2" s="1"/>
  <c r="I1276" i="2" a="1"/>
  <c r="I1276" i="2"/>
  <c r="I1277" i="2" a="1"/>
  <c r="I1277" i="2" s="1"/>
  <c r="I1278" i="2" a="1"/>
  <c r="I1278" i="2" s="1"/>
  <c r="I1279" i="2" a="1"/>
  <c r="I1279" i="2" s="1"/>
  <c r="I1280" i="2" a="1"/>
  <c r="I1280" i="2" s="1"/>
  <c r="I1281" i="2" a="1"/>
  <c r="I1281" i="2" s="1"/>
  <c r="I1282" i="2" a="1"/>
  <c r="I1282" i="2" s="1"/>
  <c r="I1283" i="2" a="1"/>
  <c r="I1283" i="2" s="1"/>
  <c r="I1284" i="2" a="1"/>
  <c r="I1284" i="2" s="1"/>
  <c r="I1285" i="2" a="1"/>
  <c r="I1285" i="2" s="1"/>
  <c r="I1286" i="2" a="1"/>
  <c r="I1286" i="2" s="1"/>
  <c r="I1287" i="2" a="1"/>
  <c r="I1287" i="2" s="1"/>
  <c r="I1288" i="2" a="1"/>
  <c r="I1288" i="2" s="1"/>
  <c r="I1289" i="2" a="1"/>
  <c r="I1289" i="2" s="1"/>
  <c r="I1290" i="2" a="1"/>
  <c r="I1290" i="2" s="1"/>
  <c r="I1291" i="2" a="1"/>
  <c r="I1291" i="2" s="1"/>
  <c r="I1292" i="2" a="1"/>
  <c r="I1292" i="2" s="1"/>
  <c r="I1293" i="2" a="1"/>
  <c r="I1293" i="2" s="1"/>
  <c r="I1294" i="2" a="1"/>
  <c r="I1294" i="2" s="1"/>
  <c r="I1295" i="2" a="1"/>
  <c r="I1295" i="2" s="1"/>
  <c r="I1296" i="2" a="1"/>
  <c r="I1296" i="2" s="1"/>
  <c r="I1297" i="2" a="1"/>
  <c r="I1297" i="2" s="1"/>
  <c r="I1298" i="2" a="1"/>
  <c r="I1298" i="2" s="1"/>
  <c r="I1299" i="2" a="1"/>
  <c r="I1299" i="2" s="1"/>
  <c r="I1300" i="2" a="1"/>
  <c r="I1300" i="2" s="1"/>
  <c r="I1301" i="2" a="1"/>
  <c r="I1301" i="2" s="1"/>
  <c r="I1302" i="2" a="1"/>
  <c r="I1302" i="2" s="1"/>
  <c r="I1303" i="2" a="1"/>
  <c r="I1303" i="2" s="1"/>
  <c r="I1304" i="2" a="1"/>
  <c r="I1304" i="2" s="1"/>
  <c r="I1305" i="2" a="1"/>
  <c r="I1305" i="2" s="1"/>
  <c r="I1306" i="2" a="1"/>
  <c r="I1306" i="2" s="1"/>
  <c r="I1307" i="2" a="1"/>
  <c r="I1307" i="2" s="1"/>
  <c r="I1308" i="2" a="1"/>
  <c r="I1308" i="2" s="1"/>
  <c r="I1309" i="2" a="1"/>
  <c r="I1309" i="2" s="1"/>
  <c r="I1310" i="2" a="1"/>
  <c r="I1310" i="2" s="1"/>
  <c r="I1311" i="2" a="1"/>
  <c r="I1311" i="2" s="1"/>
  <c r="I1312" i="2" a="1"/>
  <c r="I1312" i="2" s="1"/>
  <c r="I1313" i="2" a="1"/>
  <c r="I1313" i="2" s="1"/>
  <c r="I1314" i="2" a="1"/>
  <c r="I1314" i="2" s="1"/>
  <c r="I1315" i="2" a="1"/>
  <c r="I1315" i="2" s="1"/>
  <c r="I1316" i="2" a="1"/>
  <c r="I1316" i="2" s="1"/>
  <c r="I1317" i="2" a="1"/>
  <c r="I1317" i="2" s="1"/>
  <c r="I1318" i="2" a="1"/>
  <c r="I1318" i="2" s="1"/>
  <c r="I1319" i="2" a="1"/>
  <c r="I1319" i="2" s="1"/>
  <c r="I1320" i="2" a="1"/>
  <c r="I1320" i="2" s="1"/>
  <c r="I1321" i="2" a="1"/>
  <c r="I1321" i="2" s="1"/>
  <c r="I1322" i="2" a="1"/>
  <c r="I1322" i="2" s="1"/>
  <c r="I1323" i="2" a="1"/>
  <c r="I1323" i="2" s="1"/>
  <c r="I1324" i="2" a="1"/>
  <c r="I1324" i="2" s="1"/>
  <c r="I1325" i="2" a="1"/>
  <c r="I1325" i="2" s="1"/>
  <c r="I1326" i="2" a="1"/>
  <c r="I1326" i="2" s="1"/>
  <c r="I1327" i="2" a="1"/>
  <c r="I1327" i="2" s="1"/>
  <c r="I1328" i="2" a="1"/>
  <c r="I1328" i="2" s="1"/>
  <c r="I1329" i="2" a="1"/>
  <c r="I1329" i="2" s="1"/>
  <c r="I1330" i="2" a="1"/>
  <c r="I1330" i="2" s="1"/>
  <c r="I1331" i="2" a="1"/>
  <c r="I1331" i="2"/>
  <c r="I1332" i="2" a="1"/>
  <c r="I1332" i="2" s="1"/>
  <c r="I1333" i="2" a="1"/>
  <c r="I1333" i="2" s="1"/>
  <c r="I1334" i="2" a="1"/>
  <c r="I1334" i="2" s="1"/>
  <c r="I1335" i="2" a="1"/>
  <c r="I1335" i="2" s="1"/>
  <c r="I1336" i="2" a="1"/>
  <c r="I1336" i="2" s="1"/>
  <c r="I1337" i="2" a="1"/>
  <c r="I1337" i="2" s="1"/>
  <c r="I1338" i="2" a="1"/>
  <c r="I1338" i="2" s="1"/>
  <c r="I1339" i="2" a="1"/>
  <c r="I1339" i="2" s="1"/>
  <c r="I1340" i="2" a="1"/>
  <c r="I1340" i="2" s="1"/>
  <c r="I1341" i="2" a="1"/>
  <c r="I1341" i="2" s="1"/>
  <c r="I1342" i="2" a="1"/>
  <c r="I1342" i="2" s="1"/>
  <c r="I1343" i="2" a="1"/>
  <c r="I1343" i="2" s="1"/>
  <c r="I1344" i="2" a="1"/>
  <c r="I1344" i="2" s="1"/>
  <c r="I1345" i="2" a="1"/>
  <c r="I1345" i="2" s="1"/>
  <c r="I1346" i="2" a="1"/>
  <c r="I1346" i="2" s="1"/>
  <c r="I1347" i="2" a="1"/>
  <c r="I1347" i="2" s="1"/>
  <c r="I1348" i="2" a="1"/>
  <c r="I1348" i="2" s="1"/>
  <c r="I1349" i="2" a="1"/>
  <c r="I1349" i="2" s="1"/>
  <c r="I1350" i="2" a="1"/>
  <c r="I1350" i="2" s="1"/>
  <c r="I1351" i="2" a="1"/>
  <c r="I1351" i="2" s="1"/>
  <c r="I1352" i="2" a="1"/>
  <c r="I1352" i="2" s="1"/>
  <c r="I1353" i="2" a="1"/>
  <c r="I1353" i="2" s="1"/>
  <c r="I1354" i="2" a="1"/>
  <c r="I1354" i="2" s="1"/>
  <c r="I1355" i="2" a="1"/>
  <c r="I1355" i="2" s="1"/>
  <c r="I1356" i="2" a="1"/>
  <c r="I1356" i="2" s="1"/>
  <c r="I1357" i="2" a="1"/>
  <c r="I1357" i="2" s="1"/>
  <c r="I1358" i="2" a="1"/>
  <c r="I1358" i="2" s="1"/>
  <c r="I1359" i="2" a="1"/>
  <c r="I1359" i="2" s="1"/>
  <c r="I1360" i="2" a="1"/>
  <c r="I1360" i="2" s="1"/>
  <c r="I1361" i="2" a="1"/>
  <c r="I1361" i="2" s="1"/>
  <c r="I1362" i="2" a="1"/>
  <c r="I1362" i="2" s="1"/>
  <c r="I1363" i="2" a="1"/>
  <c r="I1363" i="2" s="1"/>
  <c r="I1364" i="2" a="1"/>
  <c r="I1364" i="2" s="1"/>
  <c r="I1365" i="2" a="1"/>
  <c r="I1365" i="2" s="1"/>
  <c r="I1366" i="2" a="1"/>
  <c r="I1366" i="2" s="1"/>
  <c r="I1367" i="2" a="1"/>
  <c r="I1367" i="2" s="1"/>
  <c r="I1368" i="2" a="1"/>
  <c r="I1368" i="2" s="1"/>
  <c r="I1369" i="2" a="1"/>
  <c r="I1369" i="2" s="1"/>
  <c r="I1370" i="2" a="1"/>
  <c r="I1370" i="2" s="1"/>
  <c r="I1371" i="2" a="1"/>
  <c r="I1371" i="2" s="1"/>
  <c r="I1372" i="2" a="1"/>
  <c r="I1372" i="2" s="1"/>
  <c r="I1373" i="2" a="1"/>
  <c r="I1373" i="2" s="1"/>
  <c r="I1374" i="2" a="1"/>
  <c r="I1374" i="2" s="1"/>
  <c r="I1375" i="2" a="1"/>
  <c r="I1375" i="2" s="1"/>
  <c r="I1376" i="2" a="1"/>
  <c r="I1376" i="2" s="1"/>
  <c r="I1377" i="2" a="1"/>
  <c r="I1377" i="2" s="1"/>
  <c r="I1378" i="2" a="1"/>
  <c r="I1378" i="2" s="1"/>
  <c r="I1379" i="2" a="1"/>
  <c r="I1379" i="2" s="1"/>
  <c r="I1380" i="2" a="1"/>
  <c r="I1380" i="2" s="1"/>
  <c r="I1381" i="2" a="1"/>
  <c r="I1381" i="2" s="1"/>
  <c r="I1382" i="2" a="1"/>
  <c r="I1382" i="2" s="1"/>
  <c r="I1383" i="2" a="1"/>
  <c r="I1383" i="2" s="1"/>
  <c r="I1384" i="2" a="1"/>
  <c r="I1384" i="2" s="1"/>
  <c r="I1385" i="2" a="1"/>
  <c r="I1385" i="2" s="1"/>
  <c r="I1386" i="2" a="1"/>
  <c r="I1386" i="2" s="1"/>
  <c r="I1387" i="2" a="1"/>
  <c r="I1387" i="2" s="1"/>
  <c r="I1388" i="2" a="1"/>
  <c r="I1388" i="2" s="1"/>
  <c r="I1389" i="2" a="1"/>
  <c r="I1389" i="2" s="1"/>
  <c r="I1390" i="2" a="1"/>
  <c r="I1390" i="2" s="1"/>
  <c r="I1391" i="2" a="1"/>
  <c r="I1391" i="2" s="1"/>
  <c r="I1392" i="2" a="1"/>
  <c r="I1392" i="2" s="1"/>
  <c r="I1393" i="2" a="1"/>
  <c r="I1393" i="2" s="1"/>
  <c r="I1394" i="2" a="1"/>
  <c r="I1394" i="2" s="1"/>
  <c r="I1395" i="2" a="1"/>
  <c r="I1395" i="2"/>
  <c r="I1396" i="2" a="1"/>
  <c r="I1396" i="2" s="1"/>
  <c r="I1397" i="2" a="1"/>
  <c r="I1397" i="2" s="1"/>
  <c r="I1398" i="2" a="1"/>
  <c r="I1398" i="2" s="1"/>
  <c r="I1399" i="2" a="1"/>
  <c r="I1399" i="2" s="1"/>
  <c r="I1400" i="2" a="1"/>
  <c r="I1400" i="2" s="1"/>
  <c r="I1401" i="2" a="1"/>
  <c r="I1401" i="2" s="1"/>
  <c r="I1402" i="2" a="1"/>
  <c r="I1402" i="2" s="1"/>
  <c r="I1403" i="2" a="1"/>
  <c r="I1403" i="2" s="1"/>
  <c r="I1404" i="2" a="1"/>
  <c r="I1404" i="2" s="1"/>
  <c r="I1405" i="2" a="1"/>
  <c r="I1405" i="2" s="1"/>
  <c r="I1406" i="2" a="1"/>
  <c r="I1406" i="2" s="1"/>
  <c r="I1407" i="2" a="1"/>
  <c r="I1407" i="2" s="1"/>
  <c r="I1408" i="2" a="1"/>
  <c r="I1408" i="2" s="1"/>
  <c r="I1409" i="2" a="1"/>
  <c r="I1409" i="2" s="1"/>
  <c r="I1410" i="2" a="1"/>
  <c r="I1410" i="2" s="1"/>
  <c r="I1411" i="2" a="1"/>
  <c r="I1411" i="2" s="1"/>
  <c r="I1412" i="2" a="1"/>
  <c r="I1412" i="2" s="1"/>
  <c r="I1413" i="2" a="1"/>
  <c r="I1413" i="2" s="1"/>
  <c r="I1414" i="2" a="1"/>
  <c r="I1414" i="2" s="1"/>
  <c r="I1415" i="2" a="1"/>
  <c r="I1415" i="2" s="1"/>
  <c r="I1416" i="2" a="1"/>
  <c r="I1416" i="2" s="1"/>
  <c r="I1417" i="2" a="1"/>
  <c r="I1417" i="2" s="1"/>
  <c r="I1418" i="2" a="1"/>
  <c r="I1418" i="2" s="1"/>
  <c r="I1419" i="2" a="1"/>
  <c r="I1419" i="2" s="1"/>
  <c r="I1420" i="2" a="1"/>
  <c r="I1420" i="2" s="1"/>
  <c r="I1421" i="2" a="1"/>
  <c r="I1421" i="2" s="1"/>
  <c r="I1422" i="2" a="1"/>
  <c r="I1422" i="2" s="1"/>
  <c r="I1423" i="2" a="1"/>
  <c r="I1423" i="2" s="1"/>
  <c r="I1424" i="2" a="1"/>
  <c r="I1424" i="2" s="1"/>
  <c r="I1425" i="2" a="1"/>
  <c r="I1425" i="2" s="1"/>
  <c r="I1426" i="2" a="1"/>
  <c r="I1426" i="2" s="1"/>
  <c r="I1427" i="2" a="1"/>
  <c r="I1427" i="2" s="1"/>
  <c r="I1428" i="2" a="1"/>
  <c r="I1428" i="2" s="1"/>
  <c r="I1429" i="2" a="1"/>
  <c r="I1429" i="2" s="1"/>
  <c r="I1430" i="2" a="1"/>
  <c r="I1430" i="2" s="1"/>
  <c r="I1431" i="2" a="1"/>
  <c r="I1431" i="2" s="1"/>
  <c r="I1432" i="2" a="1"/>
  <c r="I1432" i="2" s="1"/>
  <c r="I1433" i="2" a="1"/>
  <c r="I1433" i="2" s="1"/>
  <c r="I1434" i="2" a="1"/>
  <c r="I1434" i="2" s="1"/>
  <c r="I1435" i="2" a="1"/>
  <c r="I1435" i="2" s="1"/>
  <c r="I1436" i="2" a="1"/>
  <c r="I1436" i="2" s="1"/>
  <c r="I1437" i="2" a="1"/>
  <c r="I1437" i="2" s="1"/>
  <c r="I1438" i="2" a="1"/>
  <c r="I1438" i="2" s="1"/>
  <c r="I1439" i="2" a="1"/>
  <c r="I1439" i="2" s="1"/>
  <c r="I1440" i="2" a="1"/>
  <c r="I1440" i="2" s="1"/>
  <c r="I1441" i="2" a="1"/>
  <c r="I1441" i="2" s="1"/>
  <c r="I1442" i="2" a="1"/>
  <c r="I1442" i="2"/>
  <c r="I1443" i="2" a="1"/>
  <c r="I1443" i="2" s="1"/>
  <c r="I1444" i="2" a="1"/>
  <c r="I1444" i="2" s="1"/>
  <c r="I1445" i="2" a="1"/>
  <c r="I1445" i="2" s="1"/>
  <c r="I1446" i="2" a="1"/>
  <c r="I1446" i="2" s="1"/>
  <c r="I1447" i="2" a="1"/>
  <c r="I1447" i="2" s="1"/>
  <c r="I1448" i="2" a="1"/>
  <c r="I1448" i="2" s="1"/>
  <c r="I1449" i="2" a="1"/>
  <c r="I1449" i="2" s="1"/>
  <c r="I1450" i="2" a="1"/>
  <c r="I1450" i="2" s="1"/>
  <c r="I1451" i="2" a="1"/>
  <c r="I1451" i="2" s="1"/>
  <c r="I1452" i="2" a="1"/>
  <c r="I1452" i="2" s="1"/>
  <c r="I1453" i="2" a="1"/>
  <c r="I1453" i="2" s="1"/>
  <c r="I1454" i="2" a="1"/>
  <c r="I1454" i="2" s="1"/>
  <c r="I1455" i="2" a="1"/>
  <c r="I1455" i="2" s="1"/>
  <c r="I1456" i="2" a="1"/>
  <c r="I1456" i="2" s="1"/>
  <c r="I1457" i="2" a="1"/>
  <c r="I1457" i="2" s="1"/>
  <c r="I1458" i="2" a="1"/>
  <c r="I1458" i="2" s="1"/>
  <c r="I1459" i="2" a="1"/>
  <c r="I1459" i="2"/>
  <c r="I1460" i="2" a="1"/>
  <c r="I1460" i="2" s="1"/>
  <c r="I1461" i="2" a="1"/>
  <c r="I1461" i="2" s="1"/>
  <c r="I1462" i="2" a="1"/>
  <c r="I1462" i="2" s="1"/>
  <c r="I1463" i="2" a="1"/>
  <c r="I1463" i="2" s="1"/>
  <c r="I1464" i="2" a="1"/>
  <c r="I1464" i="2" s="1"/>
  <c r="I1465" i="2" a="1"/>
  <c r="I1465" i="2" s="1"/>
  <c r="I1466" i="2" a="1"/>
  <c r="I1466" i="2" s="1"/>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C99"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399D28-544A-46FE-8938-3CAC22AB2383}" keepAlive="1" name="Query - amazon" description="Connection to the 'amazon' query in the workbook." type="5" refreshedVersion="8" background="1" saveData="1">
    <dbPr connection="Provider=Microsoft.Mashup.OleDb.1;Data Source=$Workbook$;Location=amazon;Extended Properties=&quot;&quot;" command="SELECT * FROM [amazon]"/>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<sst xmlns="http://schemas.openxmlformats.org/spreadsheetml/2006/main" count="22153" uniqueCount="14256">
  <si>
    <t>product_id</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</si>
  <si>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</si>
  <si>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</si>
  <si>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</si>
  <si>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</si>
  <si>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</si>
  <si>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</si>
  <si>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</si>
  <si>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</si>
  <si>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</si>
  <si>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</si>
  <si>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</si>
  <si>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</si>
  <si>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</si>
  <si>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</si>
  <si>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</si>
  <si>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</si>
  <si>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</si>
  <si>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</si>
  <si>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</si>
  <si>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</si>
  <si>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</si>
  <si>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</si>
  <si>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</si>
  <si>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</si>
  <si>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</si>
  <si>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</si>
  <si>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</si>
  <si>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</si>
  <si>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</si>
  <si>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</si>
  <si>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</si>
  <si>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</si>
  <si>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</si>
  <si>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</si>
  <si>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</si>
  <si>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</si>
  <si>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</si>
  <si>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</si>
  <si>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</si>
  <si>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</si>
  <si>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</si>
  <si>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</si>
  <si>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</si>
  <si>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</si>
  <si>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</si>
  <si>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</si>
  <si>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</si>
  <si>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</si>
  <si>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</si>
  <si>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</si>
  <si>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</si>
  <si>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</si>
  <si>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</si>
  <si>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</si>
  <si>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</si>
  <si>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</si>
  <si>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</si>
  <si>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</si>
  <si>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</si>
  <si>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</si>
  <si>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</si>
  <si>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</si>
  <si>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</si>
  <si>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</si>
  <si>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</si>
  <si>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</si>
  <si>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</si>
  <si>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</si>
  <si>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</si>
  <si>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</si>
  <si>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</si>
  <si>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</si>
  <si>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</si>
  <si>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</si>
  <si>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</si>
  <si>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</si>
  <si>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</si>
  <si>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</si>
  <si>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</si>
  <si>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</si>
  <si>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</si>
  <si>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</si>
  <si>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</si>
  <si>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</si>
  <si>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</si>
  <si>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</si>
  <si>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</si>
  <si>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</si>
  <si>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</si>
  <si>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</si>
  <si>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</si>
  <si>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</si>
  <si>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</si>
  <si>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</si>
  <si>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</si>
  <si>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</si>
  <si>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</si>
  <si>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</si>
  <si>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</si>
  <si>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</si>
  <si>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</si>
  <si>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</si>
  <si>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</si>
  <si>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</si>
  <si>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</si>
  <si>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</si>
  <si>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</si>
  <si>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</si>
  <si>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</si>
  <si>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</si>
  <si>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</si>
  <si>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</si>
  <si>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</si>
  <si>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</si>
  <si>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</si>
  <si>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</si>
  <si>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</si>
  <si>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</si>
  <si>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</si>
  <si>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</si>
  <si>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</si>
  <si>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</si>
  <si>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</si>
  <si>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</si>
  <si>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</si>
  <si>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</si>
  <si>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</si>
  <si>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</si>
  <si>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</si>
  <si>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</si>
  <si>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</si>
  <si>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</si>
  <si>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</si>
  <si>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</si>
  <si>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</si>
  <si>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</si>
  <si>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</si>
  <si>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</si>
  <si>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</si>
  <si>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</si>
  <si>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</si>
  <si>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</si>
  <si>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</si>
  <si>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</si>
  <si>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</si>
  <si>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</si>
  <si>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</si>
  <si>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</si>
  <si>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</si>
  <si>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</si>
  <si>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</si>
  <si>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</si>
  <si>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</si>
  <si>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</si>
  <si>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</si>
  <si>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</si>
  <si>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</si>
  <si>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</si>
  <si>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</si>
  <si>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</si>
  <si>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</si>
  <si>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</si>
  <si>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</si>
  <si>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</si>
  <si>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</si>
  <si>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</si>
  <si>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</si>
  <si>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</si>
  <si>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</si>
  <si>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</si>
  <si>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</si>
  <si>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</si>
  <si>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</si>
  <si>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</si>
  <si>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</si>
  <si>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</si>
  <si>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</si>
  <si>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</si>
  <si>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</si>
  <si>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</si>
  <si>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</si>
  <si>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</si>
  <si>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</si>
  <si>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</si>
  <si>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</si>
  <si>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</si>
  <si>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</si>
  <si>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</si>
  <si>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</si>
  <si>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</si>
  <si>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</si>
  <si>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</si>
  <si>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</si>
  <si>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</si>
  <si>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</si>
  <si>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</si>
  <si>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</si>
  <si>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</si>
  <si>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</si>
  <si>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</si>
  <si>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</si>
  <si>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</si>
  <si>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</si>
  <si>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</si>
  <si>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</si>
  <si>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</si>
  <si>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</si>
  <si>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</si>
  <si>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</si>
  <si>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</si>
  <si>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</si>
  <si>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</si>
  <si>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</si>
  <si>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</si>
  <si>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</si>
  <si>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</si>
  <si>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</si>
  <si>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</si>
  <si>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</si>
  <si>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</si>
  <si>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</si>
  <si>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</si>
  <si>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</si>
  <si>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</si>
  <si>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</si>
  <si>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</si>
  <si>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</si>
  <si>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</si>
  <si>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</si>
  <si>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</si>
  <si>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</si>
  <si>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</si>
  <si>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</si>
  <si>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</si>
  <si>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</si>
  <si>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</si>
  <si>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</si>
  <si>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</si>
  <si>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</si>
  <si>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</si>
  <si>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</si>
  <si>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</si>
  <si>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</si>
  <si>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</si>
  <si>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</si>
  <si>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</si>
  <si>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</si>
  <si>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</si>
  <si>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</si>
  <si>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</si>
  <si>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</si>
  <si>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</si>
  <si>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</si>
  <si>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</si>
  <si>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</si>
  <si>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</si>
  <si>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</si>
  <si>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</si>
  <si>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</si>
  <si>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</si>
  <si>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</si>
  <si>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</si>
  <si>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</si>
  <si>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</si>
  <si>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</si>
  <si>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</si>
  <si>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</si>
  <si>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</si>
  <si>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</si>
  <si>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</si>
  <si>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</si>
  <si>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</si>
  <si>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</si>
  <si>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</si>
  <si>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</si>
  <si>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</si>
  <si>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</si>
  <si>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</si>
  <si>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</si>
  <si>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</si>
  <si>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</si>
  <si>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</si>
  <si>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</si>
  <si>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</si>
  <si>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</si>
  <si>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</si>
  <si>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</si>
  <si>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</si>
  <si>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</si>
  <si>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</si>
  <si>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</si>
  <si>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</si>
  <si>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</si>
  <si>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</si>
  <si>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</si>
  <si>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</si>
  <si>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</si>
  <si>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</si>
  <si>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</si>
  <si>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</si>
  <si>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</si>
  <si>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</si>
  <si>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</si>
  <si>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</si>
  <si>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</si>
  <si>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</si>
  <si>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</si>
  <si>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</si>
  <si>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</si>
  <si>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</si>
  <si>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</si>
  <si>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</si>
  <si>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</si>
  <si>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</si>
  <si>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</si>
  <si>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</si>
  <si>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</si>
  <si>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</si>
  <si>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</si>
  <si>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</si>
  <si>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</si>
  <si>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</si>
  <si>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</si>
  <si>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</si>
  <si>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</si>
  <si>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</si>
  <si>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</si>
  <si>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</si>
  <si>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</si>
  <si>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</si>
  <si>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</si>
  <si>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</si>
  <si>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</si>
  <si>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</si>
  <si>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</si>
  <si>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</si>
  <si>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</si>
  <si>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</si>
  <si>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</si>
  <si>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</si>
  <si>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</si>
  <si>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</si>
  <si>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</si>
  <si>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</si>
  <si>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</si>
  <si>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</si>
  <si>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</si>
  <si>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</si>
  <si>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</si>
  <si>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</si>
  <si>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</si>
  <si>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</si>
  <si>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</si>
  <si>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</si>
  <si>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</si>
  <si>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</si>
  <si>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</si>
  <si>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</si>
  <si>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</si>
  <si>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</si>
  <si>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</si>
  <si>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</si>
  <si>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</si>
  <si>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</si>
  <si>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</si>
  <si>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</si>
  <si>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</si>
  <si>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</si>
  <si>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</si>
  <si>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</si>
  <si>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</si>
  <si>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</si>
  <si>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</si>
  <si>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</si>
  <si>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</si>
  <si>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</si>
  <si>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</si>
  <si>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</si>
  <si>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</si>
  <si>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</si>
  <si>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</si>
  <si>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</si>
  <si>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</si>
  <si>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</si>
  <si>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</si>
  <si>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</si>
  <si>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</si>
  <si>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</si>
  <si>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</si>
  <si>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</si>
  <si>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</si>
  <si>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</si>
  <si>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</si>
  <si>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</si>
  <si>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</si>
  <si>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</si>
  <si>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</si>
  <si>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</si>
  <si>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</si>
  <si>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</si>
  <si>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</si>
  <si>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</si>
  <si>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</si>
  <si>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</si>
  <si>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</si>
  <si>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</si>
  <si>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</si>
  <si>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</si>
  <si>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</si>
  <si>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</si>
  <si>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</si>
  <si>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</si>
  <si>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</si>
  <si>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</si>
  <si>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</si>
  <si>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</si>
  <si>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</si>
  <si>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</si>
  <si>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</si>
  <si>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</si>
  <si>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</si>
  <si>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</si>
  <si>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</si>
  <si>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</si>
  <si>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</si>
  <si>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</si>
  <si>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</si>
  <si>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</si>
  <si>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</si>
  <si>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</si>
  <si>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</si>
  <si>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</si>
  <si>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</si>
  <si>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</si>
  <si>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</si>
  <si>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</si>
  <si>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</si>
  <si>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</si>
  <si>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</si>
  <si>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</si>
  <si>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</si>
  <si>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</si>
  <si>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</si>
  <si>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</si>
  <si>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</si>
  <si>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</si>
  <si>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</si>
  <si>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</si>
  <si>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</si>
  <si>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</si>
  <si>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</si>
  <si>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</si>
  <si>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</si>
  <si>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</si>
  <si>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</si>
  <si>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</si>
  <si>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</si>
  <si>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</si>
  <si>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</si>
  <si>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</si>
  <si>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</si>
  <si>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</si>
  <si>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</si>
  <si>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</si>
  <si>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</si>
  <si>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</si>
  <si>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</si>
  <si>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</si>
  <si>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</si>
  <si>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</si>
  <si>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</si>
  <si>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</si>
  <si>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</si>
  <si>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</si>
  <si>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</si>
  <si>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</si>
  <si>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</si>
  <si>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</si>
  <si>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</si>
  <si>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</si>
  <si>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</si>
  <si>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</si>
  <si>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</si>
  <si>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</si>
  <si>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</si>
  <si>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</si>
  <si>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</si>
  <si>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</si>
  <si>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</si>
  <si>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</si>
  <si>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</si>
  <si>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</si>
  <si>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</si>
  <si>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</si>
  <si>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</si>
  <si>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</si>
  <si>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</si>
  <si>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</si>
  <si>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</si>
  <si>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</si>
  <si>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</si>
  <si>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</si>
  <si>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</si>
  <si>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</si>
  <si>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</si>
  <si>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</si>
  <si>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</si>
  <si>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</si>
  <si>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</si>
  <si>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</si>
  <si>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</si>
  <si>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</si>
  <si>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</si>
  <si>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</si>
  <si>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</si>
  <si>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</si>
  <si>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</si>
  <si>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</si>
  <si>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</si>
  <si>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</si>
  <si>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</si>
  <si>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</si>
  <si>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</si>
  <si>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</si>
  <si>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</si>
  <si>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</si>
  <si>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</si>
  <si>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</si>
  <si>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</si>
  <si>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</si>
  <si>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</si>
  <si>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</si>
  <si>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</si>
  <si>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</si>
  <si>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</si>
  <si>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</si>
  <si>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</si>
  <si>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</si>
  <si>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</si>
  <si>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</si>
  <si>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</si>
  <si>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</si>
  <si>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</si>
  <si>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</si>
  <si>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</si>
  <si>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</si>
  <si>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</si>
  <si>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</si>
  <si>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</si>
  <si>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</si>
  <si>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</si>
  <si>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</si>
  <si>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</si>
  <si>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</si>
  <si>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</si>
  <si>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</si>
  <si>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</si>
  <si>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</si>
  <si>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</si>
  <si>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</si>
  <si>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</si>
  <si>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</si>
  <si>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</si>
  <si>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</si>
  <si>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</si>
  <si>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</si>
  <si>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</si>
  <si>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</si>
  <si>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</si>
  <si>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</si>
  <si>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</si>
  <si>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</si>
  <si>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</si>
  <si>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</si>
  <si>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</si>
  <si>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</si>
  <si>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</si>
  <si>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</si>
  <si>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</si>
  <si>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</si>
  <si>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</si>
  <si>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</si>
  <si>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</si>
  <si>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</si>
  <si>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</si>
  <si>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</si>
  <si>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</si>
  <si>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</si>
  <si>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</si>
  <si>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</si>
  <si>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</si>
  <si>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</si>
  <si>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</si>
  <si>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</si>
  <si>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</si>
  <si>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</si>
  <si>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</si>
  <si>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</si>
  <si>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</si>
  <si>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</si>
  <si>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</si>
  <si>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</si>
  <si>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</si>
  <si>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</si>
  <si>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</si>
  <si>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</si>
  <si>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</si>
  <si>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</si>
  <si>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</si>
  <si>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</si>
  <si>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</si>
  <si>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</si>
  <si>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</si>
  <si>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</si>
  <si>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</si>
  <si>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</si>
  <si>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</si>
  <si>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</si>
  <si>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</si>
  <si>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</si>
  <si>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</si>
  <si>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</si>
  <si>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</si>
  <si>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</si>
  <si>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</si>
  <si>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</si>
  <si>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</si>
  <si>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</si>
  <si>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</si>
  <si>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</si>
  <si>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</si>
  <si>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</si>
  <si>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</si>
  <si>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</si>
  <si>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</si>
  <si>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</si>
  <si>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</si>
  <si>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</si>
  <si>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</si>
  <si>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</si>
  <si>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</si>
  <si>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</si>
  <si>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</si>
  <si>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</si>
  <si>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</si>
  <si>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</si>
  <si>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</si>
  <si>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</si>
  <si>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</si>
  <si>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</si>
  <si>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</si>
  <si>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</si>
  <si>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</si>
  <si>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</si>
  <si>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</si>
  <si>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</si>
  <si>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</si>
  <si>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</si>
  <si>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</si>
  <si>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</si>
  <si>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</si>
  <si>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</si>
  <si>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</si>
  <si>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</si>
  <si>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</si>
  <si>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</si>
  <si>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</si>
  <si>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</si>
  <si>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</si>
  <si>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</si>
  <si>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</si>
  <si>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</si>
  <si>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</si>
  <si>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</si>
  <si>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</si>
  <si>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</si>
  <si>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</si>
  <si>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</si>
  <si>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</si>
  <si>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</si>
  <si>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</si>
  <si>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</si>
  <si>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</si>
  <si>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</si>
  <si>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</si>
  <si>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</si>
  <si>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</si>
  <si>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</si>
  <si>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</si>
  <si>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</si>
  <si>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</si>
  <si>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</si>
  <si>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</si>
  <si>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</si>
  <si>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</si>
  <si>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</si>
  <si>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</si>
  <si>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</si>
  <si>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</si>
  <si>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</si>
  <si>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</si>
  <si>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</si>
  <si>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</si>
  <si>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</si>
  <si>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</si>
  <si>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</si>
  <si>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</si>
  <si>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</si>
  <si>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</si>
  <si>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</si>
  <si>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</si>
  <si>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</si>
  <si>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</si>
  <si>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</si>
  <si>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</si>
  <si>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</si>
  <si>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</si>
  <si>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</si>
  <si>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</si>
  <si>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</si>
  <si>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</si>
  <si>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</si>
  <si>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</si>
  <si>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</si>
  <si>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</si>
  <si>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</si>
  <si>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</si>
  <si>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</si>
  <si>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</si>
  <si>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</si>
  <si>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</si>
  <si>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</si>
  <si>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</si>
  <si>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</si>
  <si>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</si>
  <si>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</si>
  <si>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</si>
  <si>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</si>
  <si>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</si>
  <si>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</si>
  <si>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</si>
  <si>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</si>
  <si>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</si>
  <si>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</si>
  <si>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</si>
  <si>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</si>
  <si>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</si>
  <si>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</si>
  <si>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</si>
  <si>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</si>
  <si>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</si>
  <si>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</si>
  <si>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</si>
  <si>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</si>
  <si>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</si>
  <si>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</si>
  <si>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</si>
  <si>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https://m.media-amazon.com/images/W/WEBP_402378-T1/images/I/4112nea7JlL._SX300_SY300_QL70_FMwebp_.jpg</t>
  </si>
  <si>
    <t>https://www.amazon.in/Deuce-300-Resistant-Transmission-Mercurial/dp/B08HDH26JX/ref=sr_1_101?qid=1672909129&amp;s=electronics&amp;sr=1-101</t>
  </si>
  <si>
    <t>B09VT6JKRP</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</si>
  <si>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</si>
  <si>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</si>
  <si>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</si>
  <si>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</si>
  <si>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</si>
  <si>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</si>
  <si>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</si>
  <si>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</si>
  <si>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</si>
  <si>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</si>
  <si>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</si>
  <si>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</si>
  <si>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</si>
  <si>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</si>
  <si>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</si>
  <si>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</si>
  <si>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</si>
  <si>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</si>
  <si>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</si>
  <si>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</si>
  <si>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</si>
  <si>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</si>
  <si>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</si>
  <si>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</si>
  <si>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</si>
  <si>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</si>
  <si>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</si>
  <si>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</si>
  <si>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</si>
  <si>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</si>
  <si>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</si>
  <si>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</si>
  <si>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</si>
  <si>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</si>
  <si>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</si>
  <si>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</si>
  <si>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</si>
  <si>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</si>
  <si>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</si>
  <si>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</si>
  <si>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</si>
  <si>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</si>
  <si>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</si>
  <si>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</si>
  <si>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</si>
  <si>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</si>
  <si>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</si>
  <si>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</si>
  <si>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</si>
  <si>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</si>
  <si>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</si>
  <si>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</si>
  <si>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</si>
  <si>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</si>
  <si>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</si>
  <si>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</si>
  <si>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</si>
  <si>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</si>
  <si>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</si>
  <si>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</si>
  <si>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</si>
  <si>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</si>
  <si>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</si>
  <si>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</si>
  <si>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</si>
  <si>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</si>
  <si>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</si>
  <si>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</si>
  <si>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</si>
  <si>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</si>
  <si>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</si>
  <si>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</si>
  <si>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</si>
  <si>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</si>
  <si>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</si>
  <si>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</si>
  <si>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</si>
  <si>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</si>
  <si>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</si>
  <si>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</si>
  <si>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</si>
  <si>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</si>
  <si>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</si>
  <si>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</si>
  <si>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</si>
  <si>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</si>
  <si>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</si>
  <si>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</si>
  <si>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</si>
  <si>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</si>
  <si>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</si>
  <si>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</si>
  <si>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</si>
  <si>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</si>
  <si>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</si>
  <si>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</si>
  <si>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</si>
  <si>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</si>
  <si>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</si>
  <si>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</si>
  <si>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</si>
  <si>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</si>
  <si>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</si>
  <si>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</si>
  <si>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</si>
  <si>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</si>
  <si>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</si>
  <si>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</si>
  <si>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</si>
  <si>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</si>
  <si>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</si>
  <si>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</si>
  <si>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</si>
  <si>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</si>
  <si>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</si>
  <si>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</si>
  <si>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</si>
  <si>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</si>
  <si>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</si>
  <si>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</si>
  <si>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</si>
  <si>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</si>
  <si>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</si>
  <si>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</si>
  <si>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</si>
  <si>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</si>
  <si>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</si>
  <si>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</si>
  <si>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</si>
  <si>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</si>
  <si>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</si>
  <si>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</si>
  <si>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</si>
  <si>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</si>
  <si>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</si>
  <si>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</si>
  <si>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</si>
  <si>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</si>
  <si>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</si>
  <si>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</si>
  <si>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</si>
  <si>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</si>
  <si>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</si>
  <si>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</si>
  <si>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</si>
  <si>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</si>
  <si>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</si>
  <si>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</si>
  <si>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</si>
  <si>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</si>
  <si>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</si>
  <si>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</si>
  <si>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</si>
  <si>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</si>
  <si>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</si>
  <si>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</si>
  <si>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</si>
  <si>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</si>
  <si>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</si>
  <si>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</si>
  <si>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</si>
  <si>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</si>
  <si>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</si>
  <si>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</si>
  <si>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</si>
  <si>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</si>
  <si>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</si>
  <si>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</si>
  <si>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</si>
  <si>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</si>
  <si>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</si>
  <si>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</si>
  <si>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</si>
  <si>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</si>
  <si>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</si>
  <si>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</si>
  <si>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</si>
  <si>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</si>
  <si>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</si>
  <si>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</si>
  <si>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</si>
  <si>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</si>
  <si>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</si>
  <si>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</si>
  <si>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</si>
  <si>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</si>
  <si>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</si>
  <si>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</si>
  <si>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</si>
  <si>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</si>
  <si>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</si>
  <si>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</si>
  <si>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</si>
  <si>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</si>
  <si>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</si>
  <si>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</si>
  <si>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</si>
  <si>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</si>
  <si>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</si>
  <si>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</si>
  <si>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</si>
  <si>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</si>
  <si>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</si>
  <si>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</si>
  <si>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</si>
  <si>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</si>
  <si>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</si>
  <si>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</si>
  <si>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</si>
  <si>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</si>
  <si>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</si>
  <si>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</si>
  <si>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</si>
  <si>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</si>
  <si>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</si>
  <si>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</si>
  <si>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</si>
  <si>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</si>
  <si>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</si>
  <si>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</si>
  <si>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</si>
  <si>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</si>
  <si>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</si>
  <si>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</si>
  <si>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</si>
  <si>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</si>
  <si>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</si>
  <si>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</si>
  <si>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</si>
  <si>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</si>
  <si>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</si>
  <si>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</si>
  <si>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</si>
  <si>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</si>
  <si>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</si>
  <si>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</si>
  <si>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</si>
  <si>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</si>
  <si>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</si>
  <si>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</si>
  <si>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</si>
  <si>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</si>
  <si>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</si>
  <si>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</si>
  <si>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</si>
  <si>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</si>
  <si>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</si>
  <si>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</si>
  <si>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</si>
  <si>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</si>
  <si>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</si>
  <si>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</si>
  <si>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</si>
  <si>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</si>
  <si>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</si>
  <si>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</si>
  <si>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</si>
  <si>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</si>
  <si>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</si>
  <si>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</si>
  <si>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</si>
  <si>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</si>
  <si>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</si>
  <si>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</si>
  <si>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</si>
  <si>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</si>
  <si>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</si>
  <si>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</si>
  <si>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</si>
  <si>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</si>
  <si>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</si>
  <si>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</si>
  <si>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</si>
  <si>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</si>
  <si>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</si>
  <si>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</si>
  <si>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</si>
  <si>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</si>
  <si>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</si>
  <si>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</si>
  <si>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</si>
  <si>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</si>
  <si>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</si>
  <si>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</si>
  <si>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</si>
  <si>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</si>
  <si>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</si>
  <si>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</si>
  <si>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</si>
  <si>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</si>
  <si>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</si>
  <si>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</si>
  <si>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</si>
  <si>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</si>
  <si>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</si>
  <si>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</si>
  <si>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</si>
  <si>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</si>
  <si>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https://m.media-amazon.com/images/W/WEBP_402378-T1/images/I/417QOjrqyBL._SY300_SX300_QL70_FMwebp_.jpg</t>
  </si>
  <si>
    <t>https://www.amazon.in/Acer-inches-Ultra-Android-AR43AR2851UDFL/dp/B0B1YY6JJL/ref=sr_1_146?qid=1672909131&amp;s=electronics&amp;sr=1-146</t>
  </si>
  <si>
    <t>B09QGZM8QB</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</si>
  <si>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</si>
  <si>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</si>
  <si>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</si>
  <si>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</si>
  <si>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</si>
  <si>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</si>
  <si>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</si>
  <si>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</si>
  <si>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</si>
  <si>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</si>
  <si>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</si>
  <si>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</si>
  <si>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</si>
  <si>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</si>
  <si>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</si>
  <si>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</si>
  <si>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</si>
  <si>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</si>
  <si>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</si>
  <si>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</si>
  <si>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</si>
  <si>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</si>
  <si>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</si>
  <si>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</si>
  <si>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</si>
  <si>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</si>
  <si>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</si>
  <si>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</si>
  <si>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</si>
  <si>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</si>
  <si>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</si>
  <si>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</si>
  <si>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</si>
  <si>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</si>
  <si>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</si>
  <si>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</si>
  <si>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</si>
  <si>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</si>
  <si>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</si>
  <si>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</si>
  <si>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</si>
  <si>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</si>
  <si>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</si>
  <si>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</si>
  <si>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</si>
  <si>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</si>
  <si>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</si>
  <si>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</si>
  <si>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</si>
  <si>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</si>
  <si>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</si>
  <si>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</si>
  <si>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</si>
  <si>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</si>
  <si>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</si>
  <si>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</si>
  <si>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</si>
  <si>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</si>
  <si>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</si>
  <si>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</si>
  <si>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</si>
  <si>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</si>
  <si>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</si>
  <si>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</si>
  <si>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</si>
  <si>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</si>
  <si>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</si>
  <si>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</si>
  <si>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</si>
  <si>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</si>
  <si>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</si>
  <si>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</si>
  <si>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</si>
  <si>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</si>
  <si>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</si>
  <si>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</si>
  <si>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</si>
  <si>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</si>
  <si>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</si>
  <si>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</si>
  <si>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</si>
  <si>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</si>
  <si>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</si>
  <si>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</si>
  <si>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</si>
  <si>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</si>
  <si>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</si>
  <si>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</si>
  <si>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</si>
  <si>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</si>
  <si>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</si>
  <si>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</si>
  <si>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</si>
  <si>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</si>
  <si>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</si>
  <si>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</si>
  <si>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</si>
  <si>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</si>
  <si>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</si>
  <si>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</si>
  <si>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</si>
  <si>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</si>
  <si>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</si>
  <si>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</si>
  <si>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</si>
  <si>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</si>
  <si>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</si>
  <si>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</si>
  <si>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</si>
  <si>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</si>
  <si>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</si>
  <si>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</si>
  <si>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</si>
  <si>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</si>
  <si>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</si>
  <si>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</si>
  <si>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</si>
  <si>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</si>
  <si>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</si>
  <si>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</si>
  <si>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</si>
  <si>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</si>
  <si>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</si>
  <si>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</si>
  <si>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</si>
  <si>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</si>
  <si>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</si>
  <si>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</si>
  <si>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</si>
  <si>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</si>
  <si>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</si>
  <si>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</si>
  <si>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</si>
  <si>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</si>
  <si>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</si>
  <si>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</si>
  <si>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</si>
  <si>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</si>
  <si>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</si>
  <si>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</si>
  <si>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</si>
  <si>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</si>
  <si>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</si>
  <si>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</si>
  <si>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</si>
  <si>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</si>
  <si>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</si>
  <si>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</si>
  <si>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</si>
  <si>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</si>
  <si>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</si>
  <si>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</si>
  <si>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</si>
  <si>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</si>
  <si>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</si>
  <si>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</si>
  <si>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</si>
  <si>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</si>
  <si>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</si>
  <si>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</si>
  <si>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</si>
  <si>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</si>
  <si>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</si>
  <si>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</si>
  <si>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</si>
  <si>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</si>
  <si>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</si>
  <si>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</si>
  <si>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</si>
  <si>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</si>
  <si>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</si>
  <si>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</si>
  <si>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</si>
  <si>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</si>
  <si>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</si>
  <si>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</si>
  <si>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</si>
  <si>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</si>
  <si>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</si>
  <si>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</si>
  <si>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</si>
  <si>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</si>
  <si>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</si>
  <si>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</si>
  <si>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</si>
  <si>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</si>
  <si>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</si>
  <si>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</si>
  <si>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</si>
  <si>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</si>
  <si>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</si>
  <si>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</si>
  <si>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</si>
  <si>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</si>
  <si>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</si>
  <si>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</si>
  <si>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</si>
  <si>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</si>
  <si>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</si>
  <si>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</si>
  <si>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</si>
  <si>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</si>
  <si>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</si>
  <si>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</si>
  <si>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</si>
  <si>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</si>
  <si>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</si>
  <si>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</si>
  <si>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</si>
  <si>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</si>
  <si>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</si>
  <si>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</si>
  <si>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</si>
  <si>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</si>
  <si>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</si>
  <si>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</si>
  <si>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</si>
  <si>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</si>
  <si>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</si>
  <si>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</si>
  <si>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</si>
  <si>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</si>
  <si>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</si>
  <si>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</si>
  <si>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</si>
  <si>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</si>
  <si>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</si>
  <si>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</si>
  <si>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</si>
  <si>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</si>
  <si>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</si>
  <si>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</si>
  <si>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</si>
  <si>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</si>
  <si>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</si>
  <si>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</si>
  <si>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</si>
  <si>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</si>
  <si>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</si>
  <si>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</si>
  <si>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</si>
  <si>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</si>
  <si>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</si>
  <si>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</si>
  <si>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</si>
  <si>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</si>
  <si>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</si>
  <si>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</si>
  <si>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</si>
  <si>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</si>
  <si>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</si>
  <si>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</si>
  <si>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</si>
  <si>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</si>
  <si>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</si>
  <si>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</si>
  <si>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</si>
  <si>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</si>
  <si>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</si>
  <si>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</si>
  <si>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</si>
  <si>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</si>
  <si>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</si>
  <si>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</si>
  <si>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</si>
  <si>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</si>
  <si>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</si>
  <si>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</si>
  <si>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</si>
  <si>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</si>
  <si>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</si>
  <si>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</si>
  <si>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</si>
  <si>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</si>
  <si>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</si>
  <si>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</si>
  <si>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</si>
  <si>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</si>
  <si>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</si>
  <si>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</si>
  <si>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</si>
  <si>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</si>
  <si>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</si>
  <si>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</si>
  <si>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</si>
  <si>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</si>
  <si>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</si>
  <si>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</si>
  <si>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</si>
  <si>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</si>
  <si>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</si>
  <si>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</si>
  <si>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</si>
  <si>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</si>
  <si>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</si>
  <si>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</si>
  <si>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</si>
  <si>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</si>
  <si>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</si>
  <si>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</si>
  <si>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</si>
  <si>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</si>
  <si>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</si>
  <si>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</si>
  <si>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</si>
  <si>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</si>
  <si>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</si>
  <si>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https://m.media-amazon.com/images/W/WEBP_402378-T2/images/I/41ECCMs7tjL._SY300_SX300_QL70_FMwebp_.jpg</t>
  </si>
  <si>
    <t>https://www.amazon.in/Acer-inches-Ultra-Android-AR55AR2851UDFL/dp/B0B1YZ9CB8/ref=sr_1_191?qid=1672909133&amp;s=electronics&amp;sr=1-191</t>
  </si>
  <si>
    <t>B09YLYB9PB</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</si>
  <si>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</si>
  <si>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</si>
  <si>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</si>
  <si>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</si>
  <si>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</si>
  <si>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</si>
  <si>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</si>
  <si>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</si>
  <si>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</si>
  <si>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</si>
  <si>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</si>
  <si>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</si>
  <si>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</si>
  <si>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</si>
  <si>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</si>
  <si>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</si>
  <si>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</si>
  <si>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</si>
  <si>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</si>
  <si>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</si>
  <si>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</si>
  <si>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</si>
  <si>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</si>
  <si>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</si>
  <si>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</si>
  <si>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</si>
  <si>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</si>
  <si>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</si>
  <si>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</si>
  <si>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</si>
  <si>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</si>
  <si>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</si>
  <si>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</si>
  <si>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</si>
  <si>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</si>
  <si>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</si>
  <si>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</si>
  <si>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</si>
  <si>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</si>
  <si>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</si>
  <si>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</si>
  <si>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</si>
  <si>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</si>
  <si>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</si>
  <si>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</si>
  <si>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</si>
  <si>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</si>
  <si>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</si>
  <si>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</si>
  <si>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</si>
  <si>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</si>
  <si>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</si>
  <si>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</si>
  <si>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</si>
  <si>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</si>
  <si>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</si>
  <si>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</si>
  <si>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</si>
  <si>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</si>
  <si>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</si>
  <si>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</si>
  <si>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</si>
  <si>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</si>
  <si>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</si>
  <si>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</si>
  <si>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</si>
  <si>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</si>
  <si>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</si>
  <si>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</si>
  <si>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</si>
  <si>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</si>
  <si>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</si>
  <si>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</si>
  <si>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</si>
  <si>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</si>
  <si>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</si>
  <si>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</si>
  <si>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</si>
  <si>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</si>
  <si>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</si>
  <si>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</si>
  <si>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</si>
  <si>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</si>
  <si>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</si>
  <si>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</si>
  <si>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</si>
  <si>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</si>
  <si>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</si>
  <si>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</si>
  <si>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</si>
  <si>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</si>
  <si>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</si>
  <si>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</si>
  <si>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</si>
  <si>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</si>
  <si>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</si>
  <si>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</si>
  <si>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</si>
  <si>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</si>
  <si>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</si>
  <si>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</si>
  <si>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</si>
  <si>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</si>
  <si>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</si>
  <si>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</si>
  <si>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</si>
  <si>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</si>
  <si>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</si>
  <si>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</si>
  <si>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</si>
  <si>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</si>
  <si>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</si>
  <si>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</si>
  <si>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</si>
  <si>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</si>
  <si>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</si>
  <si>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</si>
  <si>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</si>
  <si>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</si>
  <si>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</si>
  <si>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</si>
  <si>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</si>
  <si>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</si>
  <si>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</si>
  <si>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</si>
  <si>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</si>
  <si>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</si>
  <si>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</si>
  <si>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</si>
  <si>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</si>
  <si>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</si>
  <si>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</si>
  <si>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</si>
  <si>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</si>
  <si>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</si>
  <si>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</si>
  <si>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</si>
  <si>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https://m.media-amazon.com/images/W/WEBP_402378-T1/images/I/41IAkUhz1NL._SY300_SX300_QL70_FMwebp_.jpg</t>
  </si>
  <si>
    <t>https://www.amazon.in/Samsung-inches-Crystal-Ultra-UA55AUE65AKXXL/dp/B0B15GSPQW/ref=sr_1_212?qid=1672909134&amp;s=electronics&amp;sr=1-212</t>
  </si>
  <si>
    <t>B08GJNM9N7</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</si>
  <si>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</si>
  <si>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</si>
  <si>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</si>
  <si>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</si>
  <si>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</si>
  <si>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</si>
  <si>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</si>
  <si>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</si>
  <si>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</si>
  <si>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</si>
  <si>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</si>
  <si>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</si>
  <si>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</si>
  <si>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</si>
  <si>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</si>
  <si>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</si>
  <si>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</si>
  <si>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</si>
  <si>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</si>
  <si>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</si>
  <si>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</si>
  <si>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</si>
  <si>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</si>
  <si>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</si>
  <si>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</si>
  <si>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</si>
  <si>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</si>
  <si>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</si>
  <si>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</si>
  <si>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</si>
  <si>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</si>
  <si>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</si>
  <si>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</si>
  <si>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</si>
  <si>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</si>
  <si>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</si>
  <si>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</si>
  <si>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</si>
  <si>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</si>
  <si>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</si>
  <si>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</si>
  <si>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</si>
  <si>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</si>
  <si>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</si>
  <si>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</si>
  <si>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</si>
  <si>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</si>
  <si>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</si>
  <si>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</si>
  <si>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</si>
  <si>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</si>
  <si>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</si>
  <si>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</si>
  <si>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</si>
  <si>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</si>
  <si>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</si>
  <si>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</si>
  <si>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</si>
  <si>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</si>
  <si>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</si>
  <si>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</si>
  <si>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</si>
  <si>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</si>
  <si>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</si>
  <si>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</si>
  <si>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</si>
  <si>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</si>
  <si>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</si>
  <si>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</si>
  <si>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</si>
  <si>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</si>
  <si>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</si>
  <si>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</si>
  <si>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</si>
  <si>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</si>
  <si>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</si>
  <si>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</si>
  <si>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</si>
  <si>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</si>
  <si>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</si>
  <si>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</si>
  <si>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</si>
  <si>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</si>
  <si>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</si>
  <si>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</si>
  <si>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</si>
  <si>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</si>
  <si>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</si>
  <si>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</si>
  <si>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</si>
  <si>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</si>
  <si>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</si>
  <si>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</si>
  <si>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</si>
  <si>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</si>
  <si>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</si>
  <si>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</si>
  <si>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</si>
  <si>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</si>
  <si>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</si>
  <si>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</si>
  <si>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</si>
  <si>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</si>
  <si>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</si>
  <si>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</si>
  <si>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</si>
  <si>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</si>
  <si>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</si>
  <si>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</si>
  <si>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</si>
  <si>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</si>
  <si>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</si>
  <si>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</si>
  <si>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</si>
  <si>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</si>
  <si>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</si>
  <si>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</si>
  <si>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</si>
  <si>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</si>
  <si>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</si>
  <si>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</si>
  <si>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</si>
  <si>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</si>
  <si>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</si>
  <si>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</si>
  <si>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</si>
  <si>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</si>
  <si>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</si>
  <si>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</si>
  <si>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</si>
  <si>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</si>
  <si>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</si>
  <si>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</si>
  <si>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</si>
  <si>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</si>
  <si>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</si>
  <si>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</si>
  <si>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</si>
  <si>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</si>
  <si>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</si>
  <si>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</si>
  <si>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</si>
  <si>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</si>
  <si>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</si>
  <si>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</si>
  <si>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</si>
  <si>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</si>
  <si>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</si>
  <si>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</si>
  <si>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</si>
  <si>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</si>
  <si>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</si>
  <si>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</si>
  <si>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</si>
  <si>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</si>
  <si>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</si>
  <si>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</si>
  <si>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</si>
  <si>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</si>
  <si>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</si>
  <si>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</si>
  <si>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</si>
  <si>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</si>
  <si>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</si>
  <si>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</si>
  <si>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</si>
  <si>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</si>
  <si>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</si>
  <si>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</si>
  <si>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</si>
  <si>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</si>
  <si>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</si>
  <si>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</si>
  <si>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</si>
  <si>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</si>
  <si>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</si>
  <si>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</si>
  <si>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</si>
  <si>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</si>
  <si>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</si>
  <si>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</si>
  <si>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</si>
  <si>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</si>
  <si>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</si>
  <si>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</si>
  <si>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</si>
  <si>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</si>
  <si>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</si>
  <si>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</si>
  <si>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</si>
  <si>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</si>
  <si>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</si>
  <si>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</si>
  <si>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</si>
  <si>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</si>
  <si>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</si>
  <si>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</si>
  <si>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</si>
  <si>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</si>
  <si>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</si>
  <si>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</si>
  <si>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</si>
  <si>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</si>
  <si>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</si>
  <si>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</si>
  <si>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</si>
  <si>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</si>
  <si>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</si>
  <si>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</si>
  <si>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</si>
  <si>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</si>
  <si>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</si>
  <si>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</si>
  <si>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</si>
  <si>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</si>
  <si>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</si>
  <si>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</si>
  <si>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</si>
  <si>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</si>
  <si>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</si>
  <si>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</si>
  <si>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</si>
  <si>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</si>
  <si>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</si>
  <si>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</si>
  <si>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</si>
  <si>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</si>
  <si>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</si>
  <si>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</si>
  <si>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</si>
  <si>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</si>
  <si>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</si>
  <si>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</si>
  <si>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</si>
  <si>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</si>
  <si>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</si>
  <si>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</si>
  <si>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</si>
  <si>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</si>
  <si>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</si>
  <si>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</si>
  <si>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</si>
  <si>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</si>
  <si>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</si>
  <si>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</si>
  <si>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</si>
  <si>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</si>
  <si>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</si>
  <si>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</si>
  <si>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</si>
  <si>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</si>
  <si>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</si>
  <si>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</si>
  <si>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</si>
  <si>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</si>
  <si>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</si>
  <si>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</si>
  <si>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</si>
  <si>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</si>
  <si>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</si>
  <si>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</si>
  <si>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</si>
  <si>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</si>
  <si>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</si>
  <si>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</si>
  <si>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</si>
  <si>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</si>
  <si>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</si>
  <si>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</si>
  <si>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</si>
  <si>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</si>
  <si>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</si>
  <si>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</si>
  <si>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</si>
  <si>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</si>
  <si>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</si>
  <si>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</si>
  <si>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</si>
  <si>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</si>
  <si>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</si>
  <si>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</si>
  <si>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</si>
  <si>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</si>
  <si>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</si>
  <si>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</si>
  <si>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</si>
  <si>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</si>
  <si>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</si>
  <si>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</si>
  <si>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</si>
  <si>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</si>
  <si>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</si>
  <si>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</si>
  <si>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</si>
  <si>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</si>
  <si>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</si>
  <si>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</si>
  <si>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</si>
  <si>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</si>
  <si>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</si>
  <si>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</si>
  <si>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</si>
  <si>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</si>
  <si>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</si>
  <si>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</si>
  <si>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</si>
  <si>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</si>
  <si>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</si>
  <si>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</si>
  <si>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</si>
  <si>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</si>
  <si>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</si>
  <si>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</si>
  <si>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</si>
  <si>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</si>
  <si>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</si>
  <si>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</si>
  <si>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</si>
  <si>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</si>
  <si>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</si>
  <si>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</si>
  <si>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</si>
  <si>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</si>
  <si>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</si>
  <si>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</si>
  <si>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</si>
  <si>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</si>
  <si>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</si>
  <si>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</si>
  <si>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</si>
  <si>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</si>
  <si>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</si>
  <si>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</si>
  <si>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</si>
  <si>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</si>
  <si>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</si>
  <si>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</si>
  <si>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</si>
  <si>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</si>
  <si>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</si>
  <si>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</si>
  <si>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</si>
  <si>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</si>
  <si>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</si>
  <si>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</si>
  <si>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</si>
  <si>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</si>
  <si>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</si>
  <si>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</si>
  <si>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</si>
  <si>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</si>
  <si>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https://m.media-amazon.com/images/W/WEBP_402378-T2/images/I/31q4l5k9uOL._SX300_SY300_QL70_FMwebp_.jpg</t>
  </si>
  <si>
    <t>https://www.amazon.in/Zebronics-charging-capacity-durability-Black/dp/B0B65P827P/ref=sr_1_256?qid=1672909136&amp;s=electronics&amp;sr=1-256</t>
  </si>
  <si>
    <t>B084MZYBTV</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</si>
  <si>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</si>
  <si>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</si>
  <si>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</si>
  <si>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</si>
  <si>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</si>
  <si>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</si>
  <si>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</si>
  <si>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</si>
  <si>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</si>
  <si>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</si>
  <si>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</si>
  <si>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</si>
  <si>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</si>
  <si>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</si>
  <si>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</si>
  <si>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</si>
  <si>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</si>
  <si>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</si>
  <si>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</si>
  <si>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</si>
  <si>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</si>
  <si>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</si>
  <si>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</si>
  <si>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</si>
  <si>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</si>
  <si>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</si>
  <si>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</si>
  <si>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</si>
  <si>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</si>
  <si>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</si>
  <si>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</si>
  <si>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</si>
  <si>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</si>
  <si>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</si>
  <si>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</si>
  <si>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</si>
  <si>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</si>
  <si>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</si>
  <si>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</si>
  <si>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</si>
  <si>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</si>
  <si>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</si>
  <si>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</si>
  <si>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</si>
  <si>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</si>
  <si>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https://m.media-amazon.com/images/W/WEBP_402378-T2/images/I/31VemHkewfL._SX300_SY300_QL70_FMwebp_.jpg</t>
  </si>
  <si>
    <t>https://www.amazon.in/Ambrane-Charging-Neckband-Wireless-ACT/dp/B09YLX91QR/ref=sr_1_272?qid=1672909138&amp;s=electronics&amp;sr=1-272</t>
  </si>
  <si>
    <t>B081FJWN52</t>
  </si>
  <si>
    <t>https://m.media-amazon.com/images/I/41etMsrKqTL._SX300_SY300_QL70_FMwebp_.jpg</t>
  </si>
  <si>
    <t>https://www.amazon.in/Wayona-Braided-Charger-Charging-Samsung/dp/B081FJWN52/ref=sr_1_273?qid=1672909138&amp;s=electronics&amp;sr=1-273</t>
  </si>
  <si>
    <t>B0758F7KK7</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</si>
  <si>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</si>
  <si>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</si>
  <si>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</si>
  <si>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</si>
  <si>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</si>
  <si>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</si>
  <si>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</si>
  <si>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</si>
  <si>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</si>
  <si>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</si>
  <si>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</si>
  <si>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</si>
  <si>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</si>
  <si>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</si>
  <si>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</si>
  <si>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</si>
  <si>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</si>
  <si>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</si>
  <si>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</si>
  <si>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</si>
  <si>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</si>
  <si>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</si>
  <si>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</si>
  <si>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</si>
  <si>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</si>
  <si>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</si>
  <si>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</si>
  <si>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</si>
  <si>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</si>
  <si>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</si>
  <si>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</si>
  <si>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</si>
  <si>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</si>
  <si>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</si>
  <si>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</si>
  <si>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</si>
  <si>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</si>
  <si>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</si>
  <si>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</si>
  <si>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</si>
  <si>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</si>
  <si>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</si>
  <si>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</si>
  <si>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</si>
  <si>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</si>
  <si>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</si>
  <si>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</si>
  <si>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</si>
  <si>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</si>
  <si>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</si>
  <si>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</si>
  <si>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</si>
  <si>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</si>
  <si>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</si>
  <si>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</si>
  <si>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</si>
  <si>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</si>
  <si>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</si>
  <si>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</si>
  <si>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</si>
  <si>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</si>
  <si>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</si>
  <si>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</si>
  <si>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</si>
  <si>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</si>
  <si>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</si>
  <si>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</si>
  <si>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</si>
  <si>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</si>
  <si>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</si>
  <si>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</si>
  <si>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</si>
  <si>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</si>
  <si>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</si>
  <si>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</si>
  <si>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</si>
  <si>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</si>
  <si>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</si>
  <si>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</si>
  <si>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</si>
  <si>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</si>
  <si>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</si>
  <si>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</si>
  <si>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</si>
  <si>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</si>
  <si>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</si>
  <si>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</si>
  <si>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</si>
  <si>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</si>
  <si>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</si>
  <si>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</si>
  <si>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</si>
  <si>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</si>
  <si>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</si>
  <si>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</si>
  <si>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</si>
  <si>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</si>
  <si>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https://m.media-amazon.com/images/W/WEBP_402378-T2/images/I/41pdZIhY+gL._SY300_SX300_.jpg</t>
  </si>
  <si>
    <t>https://www.amazon.in/VU-inches-GloLED-Google-65GloLED/dp/B0BC8BQ432/ref=sr_1_302?qid=1672909139&amp;s=electronics&amp;sr=1-302</t>
  </si>
  <si>
    <t>B06XFTHCNY</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</si>
  <si>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</si>
  <si>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</si>
  <si>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</si>
  <si>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</si>
  <si>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</si>
  <si>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</si>
  <si>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</si>
  <si>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</si>
  <si>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</si>
  <si>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</si>
  <si>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</si>
  <si>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</si>
  <si>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</si>
  <si>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</si>
  <si>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</si>
  <si>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</si>
  <si>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</si>
  <si>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</si>
  <si>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</si>
  <si>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</si>
  <si>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</si>
  <si>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</si>
  <si>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</si>
  <si>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</si>
  <si>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</si>
  <si>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</si>
  <si>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</si>
  <si>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</si>
  <si>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</si>
  <si>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</si>
  <si>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</si>
  <si>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</si>
  <si>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</si>
  <si>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</si>
  <si>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</si>
  <si>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</si>
  <si>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</si>
  <si>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</si>
  <si>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</si>
  <si>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</si>
  <si>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</si>
  <si>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</si>
  <si>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</si>
  <si>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</si>
  <si>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</si>
  <si>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</si>
  <si>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</si>
  <si>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</si>
  <si>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</si>
  <si>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</si>
  <si>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</si>
  <si>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</si>
  <si>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</si>
  <si>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</si>
  <si>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</si>
  <si>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</si>
  <si>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</si>
  <si>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</si>
  <si>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</si>
  <si>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</si>
  <si>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</si>
  <si>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</si>
  <si>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</si>
  <si>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</si>
  <si>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</si>
  <si>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</si>
  <si>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</si>
  <si>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</si>
  <si>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</si>
  <si>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</si>
  <si>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</si>
  <si>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</si>
  <si>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</si>
  <si>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</si>
  <si>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</si>
  <si>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</si>
  <si>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</si>
  <si>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</si>
  <si>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</si>
  <si>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</si>
  <si>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</si>
  <si>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</si>
  <si>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</si>
  <si>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</si>
  <si>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</si>
  <si>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</si>
  <si>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</si>
  <si>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</si>
  <si>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</si>
  <si>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</si>
  <si>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</si>
  <si>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</si>
  <si>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</si>
  <si>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</si>
  <si>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</si>
  <si>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</si>
  <si>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</si>
  <si>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</si>
  <si>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</si>
  <si>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</si>
  <si>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</si>
  <si>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</si>
  <si>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</si>
  <si>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</si>
  <si>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</si>
  <si>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</si>
  <si>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</si>
  <si>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</si>
  <si>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</si>
  <si>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</si>
  <si>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</si>
  <si>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</si>
  <si>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</si>
  <si>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</si>
  <si>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</si>
  <si>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</si>
  <si>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</si>
  <si>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</si>
  <si>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</si>
  <si>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</si>
  <si>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</si>
  <si>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</si>
  <si>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</si>
  <si>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</si>
  <si>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</si>
  <si>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</si>
  <si>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</si>
  <si>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</si>
  <si>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</si>
  <si>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</si>
  <si>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</si>
  <si>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</si>
  <si>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</si>
  <si>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</si>
  <si>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</si>
  <si>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</si>
  <si>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</si>
  <si>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</si>
  <si>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</si>
  <si>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</si>
  <si>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</si>
  <si>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</si>
  <si>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</si>
  <si>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</si>
  <si>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</si>
  <si>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</si>
  <si>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</si>
  <si>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</si>
  <si>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</si>
  <si>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</si>
  <si>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</si>
  <si>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</si>
  <si>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</si>
  <si>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</si>
  <si>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</si>
  <si>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</si>
  <si>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</si>
  <si>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</si>
  <si>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</si>
  <si>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</si>
  <si>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</si>
  <si>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</si>
  <si>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</si>
  <si>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</si>
  <si>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</si>
  <si>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</si>
  <si>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</si>
  <si>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</si>
  <si>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</si>
  <si>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</si>
  <si>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</si>
  <si>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</si>
  <si>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</si>
  <si>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</si>
  <si>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</si>
  <si>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</si>
  <si>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</si>
  <si>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</si>
  <si>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</si>
  <si>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</si>
  <si>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</si>
  <si>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</si>
  <si>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</si>
  <si>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</si>
  <si>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</si>
  <si>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</si>
  <si>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</si>
  <si>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</si>
  <si>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</si>
  <si>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</si>
  <si>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</si>
  <si>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</si>
  <si>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</si>
  <si>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</si>
  <si>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</si>
  <si>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</si>
  <si>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</si>
  <si>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</si>
  <si>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</si>
  <si>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</si>
  <si>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https://m.media-amazon.com/images/W/WEBP_402378-T2/images/I/51dOjIreG4L._SX300_SY300_QL70_FMwebp_.jpg</t>
  </si>
  <si>
    <t>https://www.amazon.in/LG-inches-Ultra-55UQ7500PSF-Ceramic/dp/B0B3XXSB1K/ref=sr_1_445?qid=1672909146&amp;s=electronics&amp;sr=1-445</t>
  </si>
  <si>
    <t>B08RZ12GKR</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</si>
  <si>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</si>
  <si>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</si>
  <si>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</si>
  <si>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</si>
  <si>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</si>
  <si>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</si>
  <si>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</si>
  <si>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</si>
  <si>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</si>
  <si>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</si>
  <si>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</si>
  <si>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</si>
  <si>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</si>
  <si>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</si>
  <si>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</si>
  <si>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</si>
  <si>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</si>
  <si>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</si>
  <si>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</si>
  <si>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</si>
  <si>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</si>
  <si>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</si>
  <si>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</si>
  <si>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</si>
  <si>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</si>
  <si>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</si>
  <si>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</si>
  <si>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</si>
  <si>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</si>
  <si>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</si>
  <si>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</si>
  <si>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</si>
  <si>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</si>
  <si>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</si>
  <si>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</si>
  <si>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</si>
  <si>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</si>
  <si>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</si>
  <si>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</si>
  <si>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</si>
  <si>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</si>
  <si>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</si>
  <si>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</si>
  <si>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</si>
  <si>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</si>
  <si>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</si>
  <si>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</si>
  <si>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</si>
  <si>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</si>
  <si>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</si>
  <si>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</si>
  <si>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</si>
  <si>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</si>
  <si>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</si>
  <si>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</si>
  <si>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</si>
  <si>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</si>
  <si>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</si>
  <si>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</si>
  <si>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</si>
  <si>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</si>
  <si>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</si>
  <si>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</si>
  <si>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</si>
  <si>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</si>
  <si>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</si>
  <si>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</si>
  <si>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</si>
  <si>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</si>
  <si>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</si>
  <si>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</si>
  <si>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</si>
  <si>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</si>
  <si>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</si>
  <si>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</si>
  <si>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</si>
  <si>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</si>
  <si>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</si>
  <si>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</si>
  <si>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</si>
  <si>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</si>
  <si>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</si>
  <si>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</si>
  <si>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</si>
  <si>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</si>
  <si>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</si>
  <si>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</si>
  <si>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</si>
  <si>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</si>
  <si>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</si>
  <si>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</si>
  <si>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</si>
  <si>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</si>
  <si>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</si>
  <si>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</si>
  <si>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</si>
  <si>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</si>
  <si>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</si>
  <si>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</si>
  <si>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</si>
  <si>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</si>
  <si>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</si>
  <si>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</si>
  <si>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</si>
  <si>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</si>
  <si>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</si>
  <si>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</si>
  <si>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</si>
  <si>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</si>
  <si>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</si>
  <si>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</si>
  <si>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</si>
  <si>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</si>
  <si>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</si>
  <si>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</si>
  <si>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</si>
  <si>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</si>
  <si>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</si>
  <si>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</si>
  <si>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</si>
  <si>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</si>
  <si>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</si>
  <si>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</si>
  <si>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</si>
  <si>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</si>
  <si>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</si>
  <si>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</si>
  <si>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</si>
  <si>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</si>
  <si>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</si>
  <si>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</si>
  <si>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</si>
  <si>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</si>
  <si>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</si>
  <si>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</si>
  <si>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</si>
  <si>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</si>
  <si>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</si>
  <si>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</si>
  <si>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</si>
  <si>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</si>
  <si>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</si>
  <si>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</si>
  <si>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</si>
  <si>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</si>
  <si>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</si>
  <si>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</si>
  <si>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</si>
  <si>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</si>
  <si>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</si>
  <si>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</si>
  <si>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</si>
  <si>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</si>
  <si>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</si>
  <si>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</si>
  <si>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</si>
  <si>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</si>
  <si>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</si>
  <si>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</si>
  <si>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</si>
  <si>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</si>
  <si>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</si>
  <si>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</si>
  <si>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</si>
  <si>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</si>
  <si>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</si>
  <si>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</si>
  <si>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</si>
  <si>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</si>
  <si>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</si>
  <si>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</si>
  <si>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</si>
  <si>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</si>
  <si>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</si>
  <si>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</si>
  <si>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</si>
  <si>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</si>
  <si>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</si>
  <si>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</si>
  <si>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</si>
  <si>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</si>
  <si>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</si>
  <si>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</si>
  <si>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</si>
  <si>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</si>
  <si>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</si>
  <si>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</si>
  <si>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</si>
  <si>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</si>
  <si>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</si>
  <si>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</si>
  <si>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</si>
  <si>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</si>
  <si>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</si>
  <si>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</si>
  <si>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</si>
  <si>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</si>
  <si>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</si>
  <si>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</si>
  <si>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</si>
  <si>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</si>
  <si>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</si>
  <si>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</si>
  <si>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</si>
  <si>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</si>
  <si>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</si>
  <si>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</si>
  <si>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</si>
  <si>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</si>
  <si>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</si>
  <si>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</si>
  <si>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</si>
  <si>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</si>
  <si>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</si>
  <si>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</si>
  <si>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</si>
  <si>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</si>
  <si>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</si>
  <si>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</si>
  <si>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</si>
  <si>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</si>
  <si>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</si>
  <si>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</si>
  <si>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</si>
  <si>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</si>
  <si>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</si>
  <si>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</si>
  <si>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</si>
  <si>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</si>
  <si>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</si>
  <si>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</si>
  <si>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</si>
  <si>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</si>
  <si>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</si>
  <si>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</si>
  <si>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</si>
  <si>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</si>
  <si>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</si>
  <si>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</si>
  <si>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</si>
  <si>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</si>
  <si>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</si>
  <si>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</si>
  <si>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</si>
  <si>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</si>
  <si>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</si>
  <si>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</si>
  <si>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</si>
  <si>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</si>
  <si>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</si>
  <si>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</si>
  <si>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</si>
  <si>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</si>
  <si>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</si>
  <si>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</si>
  <si>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</si>
  <si>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</si>
  <si>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</si>
  <si>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</si>
  <si>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</si>
  <si>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</si>
  <si>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</si>
  <si>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</si>
  <si>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</si>
  <si>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</si>
  <si>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</si>
  <si>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</si>
  <si>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</si>
  <si>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</si>
  <si>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</si>
  <si>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</si>
  <si>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</si>
  <si>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</si>
  <si>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</si>
  <si>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</si>
  <si>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</si>
  <si>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</si>
  <si>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</si>
  <si>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</si>
  <si>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</si>
  <si>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</si>
  <si>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</si>
  <si>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</si>
  <si>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</si>
  <si>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</si>
  <si>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</si>
  <si>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</si>
  <si>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</si>
  <si>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</si>
  <si>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</si>
  <si>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</si>
  <si>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</si>
  <si>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</si>
  <si>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</si>
  <si>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</si>
  <si>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</si>
  <si>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</si>
  <si>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</si>
  <si>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</si>
  <si>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</si>
  <si>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</si>
  <si>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</si>
  <si>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</si>
  <si>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</si>
  <si>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</si>
  <si>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</si>
  <si>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</si>
  <si>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</si>
  <si>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</si>
  <si>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</si>
  <si>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</si>
  <si>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</si>
  <si>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</si>
  <si>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</si>
  <si>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</si>
  <si>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</si>
  <si>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</si>
  <si>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</si>
  <si>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</si>
  <si>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</si>
  <si>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</si>
  <si>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</si>
  <si>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</si>
  <si>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</si>
  <si>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</si>
  <si>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</si>
  <si>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</si>
  <si>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</si>
  <si>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</si>
  <si>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</si>
  <si>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</si>
  <si>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</si>
  <si>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</si>
  <si>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</si>
  <si>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</si>
  <si>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</si>
  <si>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</si>
  <si>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</si>
  <si>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</si>
  <si>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</si>
  <si>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</si>
  <si>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</si>
  <si>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</si>
  <si>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</si>
  <si>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</si>
  <si>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</si>
  <si>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</si>
  <si>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</si>
  <si>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</si>
  <si>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</si>
  <si>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</si>
  <si>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</si>
  <si>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</si>
  <si>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</si>
  <si>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</si>
  <si>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</si>
  <si>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</si>
  <si>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</si>
  <si>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</si>
  <si>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</si>
  <si>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</si>
  <si>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</si>
  <si>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</si>
  <si>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</si>
  <si>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</si>
  <si>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</si>
  <si>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</si>
  <si>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</si>
  <si>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</si>
  <si>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</si>
  <si>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</si>
  <si>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</si>
  <si>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</si>
  <si>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</si>
  <si>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</si>
  <si>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</si>
  <si>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</si>
  <si>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</si>
  <si>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</si>
  <si>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</si>
  <si>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</si>
  <si>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</si>
  <si>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</si>
  <si>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</si>
  <si>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</si>
  <si>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</si>
  <si>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</si>
  <si>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</si>
  <si>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</si>
  <si>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</si>
  <si>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</si>
  <si>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</si>
  <si>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</si>
  <si>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</si>
  <si>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</si>
  <si>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</si>
  <si>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</si>
  <si>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</si>
  <si>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</si>
  <si>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</si>
  <si>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</si>
  <si>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</si>
  <si>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</si>
  <si>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</si>
  <si>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</si>
  <si>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</si>
  <si>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</si>
  <si>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</si>
  <si>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</si>
  <si>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</si>
  <si>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</si>
  <si>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</si>
  <si>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</si>
  <si>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</si>
  <si>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</si>
  <si>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</si>
  <si>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</si>
  <si>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</si>
  <si>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</si>
  <si>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</si>
  <si>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</si>
  <si>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</si>
  <si>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</si>
  <si>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</si>
  <si>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</si>
  <si>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</si>
  <si>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</si>
  <si>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</si>
  <si>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</si>
  <si>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</si>
  <si>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</si>
  <si>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</si>
  <si>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</si>
  <si>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</si>
  <si>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</si>
  <si>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</si>
  <si>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</si>
  <si>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</si>
  <si>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</si>
  <si>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</si>
  <si>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</si>
  <si>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</si>
  <si>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</si>
  <si>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</si>
  <si>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</si>
  <si>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</si>
  <si>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</si>
  <si>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</si>
  <si>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</si>
  <si>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</si>
  <si>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</si>
  <si>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</si>
  <si>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</si>
  <si>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</si>
  <si>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</si>
  <si>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</si>
  <si>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</si>
  <si>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</si>
  <si>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</si>
  <si>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</si>
  <si>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</si>
  <si>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</si>
  <si>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</si>
  <si>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</si>
  <si>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</si>
  <si>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</si>
  <si>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</si>
  <si>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</si>
  <si>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</si>
  <si>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https://m.media-amazon.com/images/I/41CB1rnC5tL._SX300_SY300_QL70_ML2_.jpg</t>
  </si>
  <si>
    <t>https://www.amazon.in/Redmi-Storage-Segment-5000mAh-Battery/dp/B0BBN56J5H/ref=sr_1_10?qid=1672895748&amp;s=electronics&amp;sr=1-10</t>
  </si>
  <si>
    <t>B0BBN3WF7V</t>
  </si>
  <si>
    <t>https://m.media-amazon.com/images/I/41JM3Ra+tiL._SY300_SX300_.jpg</t>
  </si>
  <si>
    <t>https://www.amazon.in/Redmi-Segment-5000mAh-Battery-Leather/dp/B0BBN3WF7V/ref=sr_1_11?qid=1672895748&amp;s=electronics&amp;sr=1-11</t>
  </si>
  <si>
    <t>B0BDRVFDKP</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</si>
  <si>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</si>
  <si>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</si>
  <si>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</si>
  <si>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</si>
  <si>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</si>
  <si>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</si>
  <si>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</si>
  <si>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</si>
  <si>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</si>
  <si>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</si>
  <si>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</si>
  <si>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</si>
  <si>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</si>
  <si>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</si>
  <si>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</si>
  <si>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</si>
  <si>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</si>
  <si>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</si>
  <si>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</si>
  <si>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</si>
  <si>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</si>
  <si>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</si>
  <si>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</si>
  <si>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</si>
  <si>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</si>
  <si>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</si>
  <si>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</si>
  <si>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</si>
  <si>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</si>
  <si>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</si>
  <si>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</si>
  <si>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</si>
  <si>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</si>
  <si>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</si>
  <si>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</si>
  <si>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</si>
  <si>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</si>
  <si>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</si>
  <si>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</si>
  <si>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</si>
  <si>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</si>
  <si>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</si>
  <si>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</si>
  <si>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</si>
  <si>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</si>
  <si>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</si>
  <si>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</si>
  <si>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</si>
  <si>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</si>
  <si>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</si>
  <si>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</si>
  <si>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</si>
  <si>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</si>
  <si>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</si>
  <si>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</si>
  <si>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</si>
  <si>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</si>
  <si>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</si>
  <si>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</si>
  <si>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</si>
  <si>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</si>
  <si>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</si>
  <si>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</si>
  <si>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</si>
  <si>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</si>
  <si>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</si>
  <si>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</si>
  <si>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</si>
  <si>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</si>
  <si>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</si>
  <si>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</si>
  <si>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</si>
  <si>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</si>
  <si>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</si>
  <si>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</si>
  <si>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</si>
  <si>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</si>
  <si>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</si>
  <si>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</si>
  <si>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</si>
  <si>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</si>
  <si>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</si>
  <si>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</si>
  <si>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</si>
  <si>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</si>
  <si>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</si>
  <si>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</si>
  <si>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</si>
  <si>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</si>
  <si>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</si>
  <si>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</si>
  <si>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</si>
  <si>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</si>
  <si>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</si>
  <si>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</si>
  <si>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</si>
  <si>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</si>
  <si>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https://m.media-amazon.com/images/I/41IcuNkyrdL._SX300_SY300_QL70_ML2_.jpg</t>
  </si>
  <si>
    <t>https://www.amazon.in/Samsung-Galaxy-Storage-MediaTek-Battery/dp/B0BMGB2TPR/ref=sr_1_23?qid=1672895748&amp;s=electronics&amp;sr=1-23</t>
  </si>
  <si>
    <t>B08MC57J31</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</si>
  <si>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</si>
  <si>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</si>
  <si>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</si>
  <si>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</si>
  <si>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</si>
  <si>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</si>
  <si>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</si>
  <si>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</si>
  <si>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</si>
  <si>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</si>
  <si>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</si>
  <si>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</si>
  <si>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</si>
  <si>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</si>
  <si>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</si>
  <si>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</si>
  <si>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</si>
  <si>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</si>
  <si>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</si>
  <si>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</si>
  <si>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</si>
  <si>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</si>
  <si>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</si>
  <si>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</si>
  <si>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</si>
  <si>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</si>
  <si>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</si>
  <si>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</si>
  <si>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</si>
  <si>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</si>
  <si>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</si>
  <si>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</si>
  <si>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</si>
  <si>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</si>
  <si>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</si>
  <si>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</si>
  <si>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</si>
  <si>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</si>
  <si>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</si>
  <si>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</si>
  <si>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</si>
  <si>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</si>
  <si>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</si>
  <si>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</si>
  <si>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</si>
  <si>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</si>
  <si>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</si>
  <si>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</si>
  <si>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</si>
  <si>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</si>
  <si>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</si>
  <si>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</si>
  <si>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</si>
  <si>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</si>
  <si>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</si>
  <si>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</si>
  <si>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</si>
  <si>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</si>
  <si>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</si>
  <si>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</si>
  <si>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</si>
  <si>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</si>
  <si>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</si>
  <si>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</si>
  <si>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</si>
  <si>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</si>
  <si>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</si>
  <si>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</si>
  <si>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</si>
  <si>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</si>
  <si>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</si>
  <si>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</si>
  <si>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</si>
  <si>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</si>
  <si>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</si>
  <si>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</si>
  <si>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</si>
  <si>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</si>
  <si>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</si>
  <si>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</si>
  <si>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</si>
  <si>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</si>
  <si>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</si>
  <si>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</si>
  <si>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</si>
  <si>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</si>
  <si>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</si>
  <si>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</si>
  <si>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</si>
  <si>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</si>
  <si>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</si>
  <si>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</si>
  <si>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</si>
  <si>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</si>
  <si>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</si>
  <si>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</si>
  <si>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</si>
  <si>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</si>
  <si>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</si>
  <si>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</si>
  <si>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</si>
  <si>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</si>
  <si>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</si>
  <si>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</si>
  <si>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</si>
  <si>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</si>
  <si>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</si>
  <si>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</si>
  <si>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</si>
  <si>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</si>
  <si>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</si>
  <si>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</si>
  <si>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</si>
  <si>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</si>
  <si>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</si>
  <si>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</si>
  <si>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</si>
  <si>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</si>
  <si>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</si>
  <si>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</si>
  <si>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</si>
  <si>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https://m.media-amazon.com/images/I/41wNAXmtvIL._SX300_SY300_QL70_ML2_.jpg</t>
  </si>
  <si>
    <t>https://www.amazon.in/Redmi-Storage-Battery-Finger-Booster/dp/B09XB7DPW1/ref=sr_1_42?qid=1672895755&amp;s=electronics&amp;sr=1-42</t>
  </si>
  <si>
    <t>B07PFJ5W31</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</si>
  <si>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</si>
  <si>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</si>
  <si>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</si>
  <si>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</si>
  <si>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</si>
  <si>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</si>
  <si>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</si>
  <si>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</si>
  <si>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</si>
  <si>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</si>
  <si>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</si>
  <si>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</si>
  <si>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</si>
  <si>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</si>
  <si>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</si>
  <si>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</si>
  <si>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</si>
  <si>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</si>
  <si>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</si>
  <si>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</si>
  <si>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</si>
  <si>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</si>
  <si>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</si>
  <si>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</si>
  <si>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</si>
  <si>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</si>
  <si>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</si>
  <si>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</si>
  <si>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</si>
  <si>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</si>
  <si>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</si>
  <si>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</si>
  <si>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</si>
  <si>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</si>
  <si>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</si>
  <si>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</si>
  <si>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</si>
  <si>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</si>
  <si>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</si>
  <si>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</si>
  <si>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</si>
  <si>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</si>
  <si>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https://m.media-amazon.com/images/I/41VcqwZ-O8L._SX300_SY300_QL70_ML2_.jpg</t>
  </si>
  <si>
    <t>https://www.amazon.in/Redmi-Storage-Battery-Finger-Booster/dp/B09XB7SRQ5/ref=sr_1_50?qid=1672895762&amp;s=electronics&amp;sr=1-50</t>
  </si>
  <si>
    <t>B09FFK1PQG</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</si>
  <si>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</si>
  <si>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</si>
  <si>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</si>
  <si>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</si>
  <si>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</si>
  <si>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</si>
  <si>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</si>
  <si>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</si>
  <si>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</si>
  <si>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</si>
  <si>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</si>
  <si>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</si>
  <si>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</si>
  <si>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</si>
  <si>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</si>
  <si>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</si>
  <si>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</si>
  <si>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</si>
  <si>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</si>
  <si>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</si>
  <si>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</si>
  <si>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</si>
  <si>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</si>
  <si>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</si>
  <si>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</si>
  <si>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</si>
  <si>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</si>
  <si>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</si>
  <si>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</si>
  <si>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</si>
  <si>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</si>
  <si>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</si>
  <si>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</si>
  <si>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</si>
  <si>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</si>
  <si>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</si>
  <si>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</si>
  <si>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</si>
  <si>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</si>
  <si>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</si>
  <si>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</si>
  <si>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</si>
  <si>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</si>
  <si>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</si>
  <si>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</si>
  <si>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</si>
  <si>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</si>
  <si>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</si>
  <si>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</si>
  <si>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</si>
  <si>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</si>
  <si>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</si>
  <si>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</si>
  <si>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</si>
  <si>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</si>
  <si>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</si>
  <si>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</si>
  <si>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</si>
  <si>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</si>
  <si>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</si>
  <si>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</si>
  <si>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</si>
  <si>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</si>
  <si>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</si>
  <si>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</si>
  <si>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</si>
  <si>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</si>
  <si>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</si>
  <si>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</si>
  <si>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</si>
  <si>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</si>
  <si>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</si>
  <si>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</si>
  <si>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</si>
  <si>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</si>
  <si>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</si>
  <si>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</si>
  <si>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</si>
  <si>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</si>
  <si>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</si>
  <si>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</si>
  <si>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</si>
  <si>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</si>
  <si>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</si>
  <si>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</si>
  <si>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</si>
  <si>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</si>
  <si>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</si>
  <si>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</si>
  <si>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</si>
  <si>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</si>
  <si>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</si>
  <si>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</si>
  <si>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</si>
  <si>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</si>
  <si>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</si>
  <si>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</si>
  <si>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</si>
  <si>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</si>
  <si>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</si>
  <si>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</si>
  <si>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</si>
  <si>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</si>
  <si>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</si>
  <si>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</si>
  <si>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</si>
  <si>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</si>
  <si>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</si>
  <si>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</si>
  <si>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</si>
  <si>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</si>
  <si>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</si>
  <si>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</si>
  <si>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</si>
  <si>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</si>
  <si>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</si>
  <si>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</si>
  <si>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</si>
  <si>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</si>
  <si>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</si>
  <si>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</si>
  <si>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</si>
  <si>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</si>
  <si>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</si>
  <si>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</si>
  <si>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</si>
  <si>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</si>
  <si>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</si>
  <si>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</si>
  <si>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</si>
  <si>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</si>
  <si>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</si>
  <si>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</si>
  <si>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</si>
  <si>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</si>
  <si>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</si>
  <si>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</si>
  <si>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</si>
  <si>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</si>
  <si>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</si>
  <si>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</si>
  <si>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</si>
  <si>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</si>
  <si>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</si>
  <si>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</si>
  <si>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</si>
  <si>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</si>
  <si>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</si>
  <si>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</si>
  <si>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</si>
  <si>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</si>
  <si>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</si>
  <si>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</si>
  <si>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</si>
  <si>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</si>
  <si>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</si>
  <si>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</si>
  <si>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</si>
  <si>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</si>
  <si>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</si>
  <si>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</si>
  <si>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</si>
  <si>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</si>
  <si>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</si>
  <si>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</si>
  <si>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</si>
  <si>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</si>
  <si>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</si>
  <si>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</si>
  <si>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</si>
  <si>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</si>
  <si>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</si>
  <si>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</si>
  <si>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</si>
  <si>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</si>
  <si>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</si>
  <si>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</si>
  <si>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</si>
  <si>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</si>
  <si>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</si>
  <si>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</si>
  <si>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</si>
  <si>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</si>
  <si>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</si>
  <si>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</si>
  <si>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</si>
  <si>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</si>
  <si>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</si>
  <si>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</si>
  <si>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</si>
  <si>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</si>
  <si>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</si>
  <si>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</si>
  <si>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</si>
  <si>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</si>
  <si>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</si>
  <si>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</si>
  <si>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</si>
  <si>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</si>
  <si>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</si>
  <si>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</si>
  <si>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</si>
  <si>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</si>
  <si>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</si>
  <si>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</si>
  <si>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</si>
  <si>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</si>
  <si>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</si>
  <si>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</si>
  <si>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</si>
  <si>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</si>
  <si>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</si>
  <si>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</si>
  <si>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</si>
  <si>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</si>
  <si>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</si>
  <si>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</si>
  <si>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</si>
  <si>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</si>
  <si>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</si>
  <si>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</si>
  <si>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</si>
  <si>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</si>
  <si>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</si>
  <si>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</si>
  <si>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</si>
  <si>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https://m.media-amazon.com/images/I/41w5fk8Vl6L._SX300_SY300_QL70_ML2_.jpg</t>
  </si>
  <si>
    <t>https://www.amazon.in/Nokia-105-Single-Keypad-Wireless/dp/B09V2PZDX8/ref=sr_1_83?qid=1672895770&amp;s=electronics&amp;sr=1-83</t>
  </si>
  <si>
    <t>B085W8CFLH</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</si>
  <si>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</si>
  <si>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</si>
  <si>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</si>
  <si>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</si>
  <si>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</si>
  <si>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</si>
  <si>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</si>
  <si>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</si>
  <si>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</si>
  <si>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https://m.media-amazon.com/images/I/31P2d7102lL._SY300_SX300_QL70_ML2_.jpg</t>
  </si>
  <si>
    <t>https://www.amazon.in/Samsung-microSDXC-Memory-Adapter-MB-MC64KA/dp/B09MT6XSFW/ref=sr_1_85?qid=1672895770&amp;s=electronics&amp;sr=1-85</t>
  </si>
  <si>
    <t>B07RD611Z8</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</si>
  <si>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</si>
  <si>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</si>
  <si>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</si>
  <si>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</si>
  <si>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</si>
  <si>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</si>
  <si>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</si>
  <si>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</si>
  <si>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</si>
  <si>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</si>
  <si>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</si>
  <si>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https://m.media-amazon.com/images/I/41Vj+8XWIQL._SY300_SX300_.jpg</t>
  </si>
  <si>
    <t>https://www.amazon.in/Samsung-Midnight-Storage-6000mAh-Battery/dp/B0B4F52B5X/ref=sr_1_88?qid=1672895770&amp;s=electronics&amp;sr=1-88</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</si>
  <si>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</si>
  <si>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</si>
  <si>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</si>
  <si>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</si>
  <si>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</si>
  <si>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</si>
  <si>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</si>
  <si>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</si>
  <si>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</si>
  <si>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</si>
  <si>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</si>
  <si>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</si>
  <si>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</si>
  <si>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</si>
  <si>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</si>
  <si>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</si>
  <si>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</si>
  <si>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</si>
  <si>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</si>
  <si>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</si>
  <si>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</si>
  <si>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</si>
  <si>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</si>
  <si>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</si>
  <si>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</si>
  <si>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</si>
  <si>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</si>
  <si>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</si>
  <si>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</si>
  <si>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</si>
  <si>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</si>
  <si>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</si>
  <si>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</si>
  <si>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</si>
  <si>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</si>
  <si>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</si>
  <si>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</si>
  <si>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</si>
  <si>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</si>
  <si>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</si>
  <si>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</si>
  <si>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</si>
  <si>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</si>
  <si>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</si>
  <si>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</si>
  <si>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</si>
  <si>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</si>
  <si>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</si>
  <si>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</si>
  <si>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</si>
  <si>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</si>
  <si>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</si>
  <si>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</si>
  <si>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</si>
  <si>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</si>
  <si>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</si>
  <si>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</si>
  <si>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</si>
  <si>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</si>
  <si>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</si>
  <si>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</si>
  <si>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</si>
  <si>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</si>
  <si>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</si>
  <si>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</si>
  <si>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</si>
  <si>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</si>
  <si>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</si>
  <si>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</si>
  <si>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</si>
  <si>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</si>
  <si>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</si>
  <si>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</si>
  <si>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</si>
  <si>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</si>
  <si>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</si>
  <si>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</si>
  <si>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</si>
  <si>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</si>
  <si>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</si>
  <si>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</si>
  <si>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</si>
  <si>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</si>
  <si>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</si>
  <si>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</si>
  <si>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</si>
  <si>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</si>
  <si>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</si>
  <si>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</si>
  <si>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</si>
  <si>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https://m.media-amazon.com/images/I/41Yylo75u7L._SX300_SY300_QL70_ML2_.jpg</t>
  </si>
  <si>
    <t>https://www.amazon.in/iQOO-Storage-Snapdragon-Purchased-Separately/dp/B07WDK3ZS6/ref=sr_1_108?qid=1672895777&amp;s=electronics&amp;sr=1-108</t>
  </si>
  <si>
    <t>B09T2S8X9C</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</si>
  <si>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</si>
  <si>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</si>
  <si>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</si>
  <si>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</si>
  <si>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</si>
  <si>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</si>
  <si>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</si>
  <si>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</si>
  <si>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</si>
  <si>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</si>
  <si>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</si>
  <si>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</si>
  <si>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</si>
  <si>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</si>
  <si>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</si>
  <si>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</si>
  <si>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</si>
  <si>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</si>
  <si>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</si>
  <si>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</si>
  <si>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</si>
  <si>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</si>
  <si>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</si>
  <si>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</si>
  <si>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</si>
  <si>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</si>
  <si>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</si>
  <si>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</si>
  <si>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</si>
  <si>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</si>
  <si>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</si>
  <si>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</si>
  <si>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</si>
  <si>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</si>
  <si>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</si>
  <si>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</si>
  <si>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</si>
  <si>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</si>
  <si>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</si>
  <si>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</si>
  <si>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</si>
  <si>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</si>
  <si>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</si>
  <si>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</si>
  <si>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</si>
  <si>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</si>
  <si>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</si>
  <si>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https://m.media-amazon.com/images/I/41fNkwj-vnL._SX300_SY300_QL70_ML2_.jpg</t>
  </si>
  <si>
    <t>https://www.amazon.in/Samsung-Stardust-Storage-6000mAh-Battery/dp/B0B4F2ZWL3/ref=sr_1_121?qid=1672895777&amp;s=electronics&amp;sr=1-121</t>
  </si>
  <si>
    <t>B08VB2CMR3</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</si>
  <si>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</si>
  <si>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</si>
  <si>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</si>
  <si>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</si>
  <si>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</si>
  <si>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</si>
  <si>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</si>
  <si>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</si>
  <si>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</si>
  <si>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</si>
  <si>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</si>
  <si>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</si>
  <si>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</si>
  <si>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</si>
  <si>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</si>
  <si>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</si>
  <si>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</si>
  <si>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</si>
  <si>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</si>
  <si>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</si>
  <si>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</si>
  <si>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</si>
  <si>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</si>
  <si>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https://www.amazon.in/Nokia-105-Single-Wireless-Charcoal/dp/B09YDFKJF8/ref=sr_1_125?qid=1672895777&amp;s=electronics&amp;sr=1-125</t>
  </si>
  <si>
    <t>B07WDK3ZS2</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</si>
  <si>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</si>
  <si>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</si>
  <si>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</si>
  <si>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</si>
  <si>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</si>
  <si>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</si>
  <si>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</si>
  <si>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</si>
  <si>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</si>
  <si>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</si>
  <si>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</si>
  <si>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</si>
  <si>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</si>
  <si>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</si>
  <si>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</si>
  <si>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</si>
  <si>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</si>
  <si>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</si>
  <si>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</si>
  <si>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</si>
  <si>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</si>
  <si>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</si>
  <si>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</si>
  <si>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</si>
  <si>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</si>
  <si>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</si>
  <si>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</si>
  <si>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</si>
  <si>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</si>
  <si>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</si>
  <si>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</si>
  <si>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</si>
  <si>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</si>
  <si>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</si>
  <si>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</si>
  <si>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</si>
  <si>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</si>
  <si>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</si>
  <si>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</si>
  <si>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</si>
  <si>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</si>
  <si>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</si>
  <si>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</si>
  <si>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https://m.media-amazon.com/images/I/41fjUA7leTL._SX300_SY300_QL70_ML2_.jpg</t>
  </si>
  <si>
    <t>https://www.amazon.in/boAt-Wave-Lite-Smartwatch-Multiple/dp/B09V17S2BG/ref=sr_1_127?qid=1672895784&amp;s=electronics&amp;sr=1-127</t>
  </si>
  <si>
    <t>B0B5CGTBKV</t>
  </si>
  <si>
    <t>https://m.media-amazon.com/images/I/4141l8ZBWXL._SX300_SY300_QL70_ML2_.jpg</t>
  </si>
  <si>
    <t>https://www.amazon.in/boAt-Wave-Call-Dedicated-Multi-Sport/dp/B0B5CGTBKV/ref=sr_1_128?qid=1672895784&amp;s=electronics&amp;sr=1-128</t>
  </si>
  <si>
    <t>B0B23LW7NV</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</si>
  <si>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</si>
  <si>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</si>
  <si>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</si>
  <si>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</si>
  <si>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</si>
  <si>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</si>
  <si>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</si>
  <si>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</si>
  <si>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</si>
  <si>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</si>
  <si>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</si>
  <si>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</si>
  <si>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</si>
  <si>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</si>
  <si>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</si>
  <si>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</si>
  <si>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</si>
  <si>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</si>
  <si>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</si>
  <si>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</si>
  <si>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</si>
  <si>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</si>
  <si>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</si>
  <si>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</si>
  <si>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</si>
  <si>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</si>
  <si>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</si>
  <si>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</si>
  <si>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</si>
  <si>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</si>
  <si>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</si>
  <si>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</si>
  <si>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</si>
  <si>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</si>
  <si>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</si>
  <si>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</si>
  <si>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</si>
  <si>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</si>
  <si>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</si>
  <si>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</si>
  <si>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</si>
  <si>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</si>
  <si>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</si>
  <si>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</si>
  <si>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</si>
  <si>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</si>
  <si>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</si>
  <si>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</si>
  <si>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</si>
  <si>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https://m.media-amazon.com/images/I/41S7tnENirL._SX300_SY300_QL70_ML2_.jpg</t>
  </si>
  <si>
    <t>https://www.amazon.in/iQOO-Storage-Snapdragon-695-6nm-Processor/dp/B07WJWRNVK/ref=sr_1_136?qid=1672895784&amp;s=electronics&amp;sr=1-136</t>
  </si>
  <si>
    <t>B01F25X6RQ</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</si>
  <si>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</si>
  <si>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</si>
  <si>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</si>
  <si>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</si>
  <si>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</si>
  <si>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</si>
  <si>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</si>
  <si>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</si>
  <si>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</si>
  <si>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</si>
  <si>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</si>
  <si>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</si>
  <si>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</si>
  <si>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</si>
  <si>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</si>
  <si>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</si>
  <si>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</si>
  <si>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</si>
  <si>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</si>
  <si>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</si>
  <si>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</si>
  <si>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</si>
  <si>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</si>
  <si>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</si>
  <si>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</si>
  <si>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</si>
  <si>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</si>
  <si>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</si>
  <si>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</si>
  <si>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</si>
  <si>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</si>
  <si>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</si>
  <si>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</si>
  <si>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</si>
  <si>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</si>
  <si>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</si>
  <si>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</si>
  <si>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</si>
  <si>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</si>
  <si>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</si>
  <si>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</si>
  <si>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</si>
  <si>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</si>
  <si>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</si>
  <si>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</si>
  <si>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</si>
  <si>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</si>
  <si>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</si>
  <si>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</si>
  <si>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</si>
  <si>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</si>
  <si>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</si>
  <si>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</si>
  <si>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</si>
  <si>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</si>
  <si>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</si>
  <si>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</si>
  <si>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</si>
  <si>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</si>
  <si>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</si>
  <si>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</si>
  <si>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</si>
  <si>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</si>
  <si>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</si>
  <si>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</si>
  <si>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</si>
  <si>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</si>
  <si>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</si>
  <si>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</si>
  <si>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</si>
  <si>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</si>
  <si>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</si>
  <si>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</si>
  <si>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</si>
  <si>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</si>
  <si>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</si>
  <si>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</si>
  <si>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</si>
  <si>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</si>
  <si>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</si>
  <si>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</si>
  <si>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</si>
  <si>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</si>
  <si>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</si>
  <si>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</si>
  <si>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</si>
  <si>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</si>
  <si>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</si>
  <si>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</si>
  <si>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</si>
  <si>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</si>
  <si>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</si>
  <si>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</si>
  <si>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</si>
  <si>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</si>
  <si>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</si>
  <si>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</si>
  <si>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</si>
  <si>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</si>
  <si>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</si>
  <si>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</si>
  <si>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</si>
  <si>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</si>
  <si>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</si>
  <si>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</si>
  <si>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</si>
  <si>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</si>
  <si>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</si>
  <si>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</si>
  <si>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</si>
  <si>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</si>
  <si>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</si>
  <si>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</si>
  <si>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</si>
  <si>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</si>
  <si>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</si>
  <si>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</si>
  <si>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</si>
  <si>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</si>
  <si>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</si>
  <si>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</si>
  <si>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</si>
  <si>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</si>
  <si>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</si>
  <si>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</si>
  <si>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https://m.media-amazon.com/images/I/31tWzHMz6vL._SY445_SX342_QL70_ML2_.jpg</t>
  </si>
  <si>
    <t>https://www.amazon.in/Beetel-Smartphone-Charging-480Mbps-Xcd-C12/dp/B09NL4DJ2Z/ref=sr_1_170?qid=1672895799&amp;s=electronics&amp;sr=1-170</t>
  </si>
  <si>
    <t>B0BGSV43WY</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</si>
  <si>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</si>
  <si>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</si>
  <si>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</si>
  <si>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</si>
  <si>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</si>
  <si>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</si>
  <si>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</si>
  <si>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</si>
  <si>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</si>
  <si>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</si>
  <si>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</si>
  <si>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</si>
  <si>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</si>
  <si>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</si>
  <si>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</si>
  <si>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</si>
  <si>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</si>
  <si>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</si>
  <si>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https://www.amazon.in/iQOO-Raven-Black-128GB-Storage/dp/B07WGPKMP5/ref=sr_1_175?qid=1672895799&amp;s=electronics&amp;sr=1-175</t>
  </si>
  <si>
    <t>B0BBFJ9M3X</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</si>
  <si>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</si>
  <si>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</si>
  <si>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</si>
  <si>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</si>
  <si>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</si>
  <si>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</si>
  <si>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</si>
  <si>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</si>
  <si>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</si>
  <si>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</si>
  <si>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</si>
  <si>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</si>
  <si>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</si>
  <si>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</si>
  <si>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</si>
  <si>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</si>
  <si>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</si>
  <si>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</si>
  <si>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</si>
  <si>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</si>
  <si>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</si>
  <si>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</si>
  <si>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</si>
  <si>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</si>
  <si>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</si>
  <si>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</si>
  <si>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</si>
  <si>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</si>
  <si>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</si>
  <si>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</si>
  <si>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</si>
  <si>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</si>
  <si>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</si>
  <si>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</si>
  <si>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</si>
  <si>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</si>
  <si>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</si>
  <si>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</si>
  <si>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</si>
  <si>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</si>
  <si>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</si>
  <si>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</si>
  <si>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</si>
  <si>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</si>
  <si>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</si>
  <si>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</si>
  <si>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</si>
  <si>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</si>
  <si>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</si>
  <si>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https://m.media-amazon.com/images/I/41Bj3iYflTL._SX300_SY300_QL70_ML2_.jpg</t>
  </si>
  <si>
    <t>https://www.amazon.in/boAt-Wave-Lite-Smartwatch-Multiple/dp/B09V175NP7/ref=sr_1_190?qid=1672895799&amp;s=electronics&amp;sr=1-190</t>
  </si>
  <si>
    <t>B07WHSJXLF</t>
  </si>
  <si>
    <t>https://m.media-amazon.com/images/I/41XUW74HLlL._SX300_SY300_QL70_ML2_.jpg</t>
  </si>
  <si>
    <t>https://www.amazon.in/iQOO-Phantom-Snapdragon-FlashCharge-Brightness/dp/B07WHSJXLF/ref=sr_1_192?qid=1672895799&amp;s=electronics&amp;sr=1-192</t>
  </si>
  <si>
    <t>B0BD3T6Z1D</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</si>
  <si>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</si>
  <si>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</si>
  <si>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</si>
  <si>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</si>
  <si>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</si>
  <si>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</si>
  <si>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</si>
  <si>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</si>
  <si>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</si>
  <si>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</si>
  <si>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</si>
  <si>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</si>
  <si>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</si>
  <si>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</si>
  <si>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</si>
  <si>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</si>
  <si>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</si>
  <si>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</si>
  <si>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</si>
  <si>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</si>
  <si>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</si>
  <si>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</si>
  <si>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</si>
  <si>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</si>
  <si>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</si>
  <si>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</si>
  <si>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</si>
  <si>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</si>
  <si>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</si>
  <si>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</si>
  <si>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</si>
  <si>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</si>
  <si>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</si>
  <si>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</si>
  <si>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</si>
  <si>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</si>
  <si>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</si>
  <si>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</si>
  <si>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</si>
  <si>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</si>
  <si>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</si>
  <si>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</si>
  <si>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</si>
  <si>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</si>
  <si>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</si>
  <si>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</si>
  <si>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</si>
  <si>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</si>
  <si>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</si>
  <si>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</si>
  <si>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</si>
  <si>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</si>
  <si>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</si>
  <si>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</si>
  <si>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</si>
  <si>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</si>
  <si>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</si>
  <si>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</si>
  <si>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</si>
  <si>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</si>
  <si>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</si>
  <si>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</si>
  <si>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</si>
  <si>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</si>
  <si>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</si>
  <si>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</si>
  <si>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</si>
  <si>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</si>
  <si>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</si>
  <si>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</si>
  <si>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</si>
  <si>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</si>
  <si>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</si>
  <si>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</si>
  <si>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</si>
  <si>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</si>
  <si>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</si>
  <si>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</si>
  <si>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</si>
  <si>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</si>
  <si>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</si>
  <si>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</si>
  <si>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</si>
  <si>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</si>
  <si>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</si>
  <si>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</si>
  <si>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</si>
  <si>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</si>
  <si>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</si>
  <si>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</si>
  <si>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</si>
  <si>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</si>
  <si>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</si>
  <si>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</si>
  <si>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</si>
  <si>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</si>
  <si>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</si>
  <si>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</si>
  <si>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</si>
  <si>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</si>
  <si>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</si>
  <si>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</si>
  <si>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</si>
  <si>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</si>
  <si>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</si>
  <si>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</si>
  <si>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</si>
  <si>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</si>
  <si>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</si>
  <si>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</si>
  <si>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</si>
  <si>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</si>
  <si>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</si>
  <si>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</si>
  <si>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</si>
  <si>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</si>
  <si>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</si>
  <si>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</si>
  <si>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</si>
  <si>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</si>
  <si>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</si>
  <si>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</si>
  <si>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</si>
  <si>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</si>
  <si>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</si>
  <si>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</si>
  <si>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</si>
  <si>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</si>
  <si>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</si>
  <si>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</si>
  <si>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</si>
  <si>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</si>
  <si>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</si>
  <si>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</si>
  <si>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</si>
  <si>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</si>
  <si>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</si>
  <si>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</si>
  <si>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</si>
  <si>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</si>
  <si>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</si>
  <si>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</si>
  <si>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</si>
  <si>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</si>
  <si>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</si>
  <si>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</si>
  <si>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</si>
  <si>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</si>
  <si>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</si>
  <si>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</si>
  <si>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</si>
  <si>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</si>
  <si>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</si>
  <si>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</si>
  <si>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</si>
  <si>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</si>
  <si>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</si>
  <si>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</si>
  <si>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</si>
  <si>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</si>
  <si>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</si>
  <si>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</si>
  <si>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</si>
  <si>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</si>
  <si>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</si>
  <si>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</si>
  <si>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</si>
  <si>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</si>
  <si>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</si>
  <si>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</si>
  <si>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</si>
  <si>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</si>
  <si>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</si>
  <si>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</si>
  <si>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</si>
  <si>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</si>
  <si>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</si>
  <si>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</si>
  <si>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</si>
  <si>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</si>
  <si>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</si>
  <si>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</si>
  <si>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</si>
  <si>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</si>
  <si>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</si>
  <si>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</si>
  <si>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</si>
  <si>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</si>
  <si>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</si>
  <si>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</si>
  <si>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</si>
  <si>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</si>
  <si>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</si>
  <si>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</si>
  <si>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</si>
  <si>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</si>
  <si>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</si>
  <si>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</si>
  <si>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</si>
  <si>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</si>
  <si>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</si>
  <si>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</si>
  <si>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</si>
  <si>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</si>
  <si>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</si>
  <si>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</si>
  <si>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</si>
  <si>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</si>
  <si>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</si>
  <si>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</si>
  <si>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</si>
  <si>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</si>
  <si>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</si>
  <si>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</si>
  <si>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</si>
  <si>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</si>
  <si>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</si>
  <si>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</si>
  <si>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</si>
  <si>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</si>
  <si>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</si>
  <si>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</si>
  <si>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</si>
  <si>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</si>
  <si>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</si>
  <si>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</si>
  <si>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</si>
  <si>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</si>
  <si>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</si>
  <si>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</si>
  <si>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</si>
  <si>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</si>
  <si>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</si>
  <si>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</si>
  <si>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</si>
  <si>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</si>
  <si>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</si>
  <si>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</si>
  <si>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</si>
  <si>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</si>
  <si>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</si>
  <si>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</si>
  <si>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</si>
  <si>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</si>
  <si>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</si>
  <si>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</si>
  <si>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</si>
  <si>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</si>
  <si>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</si>
  <si>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</si>
  <si>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</si>
  <si>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</si>
  <si>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</si>
  <si>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</si>
  <si>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</si>
  <si>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</si>
  <si>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</si>
  <si>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</si>
  <si>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</si>
  <si>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</si>
  <si>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</si>
  <si>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</si>
  <si>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</si>
  <si>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</si>
  <si>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</si>
  <si>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</si>
  <si>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</si>
  <si>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</si>
  <si>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</si>
  <si>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</si>
  <si>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</si>
  <si>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</si>
  <si>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</si>
  <si>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</si>
  <si>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</si>
  <si>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</si>
  <si>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</si>
  <si>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</si>
  <si>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</si>
  <si>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</si>
  <si>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</si>
  <si>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</si>
  <si>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</si>
  <si>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</si>
  <si>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</si>
  <si>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</si>
  <si>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</si>
  <si>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</si>
  <si>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</si>
  <si>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</si>
  <si>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</si>
  <si>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</si>
  <si>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</si>
  <si>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</si>
  <si>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</si>
  <si>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</si>
  <si>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</si>
  <si>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</si>
  <si>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</si>
  <si>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</si>
  <si>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</si>
  <si>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</si>
  <si>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</si>
  <si>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</si>
  <si>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</si>
  <si>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</si>
  <si>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</si>
  <si>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</si>
  <si>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</si>
  <si>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</si>
  <si>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</si>
  <si>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</si>
  <si>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</si>
  <si>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</si>
  <si>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</si>
  <si>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</si>
  <si>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</si>
  <si>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</si>
  <si>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</si>
  <si>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</si>
  <si>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</si>
  <si>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</si>
  <si>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</si>
  <si>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</si>
  <si>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</si>
  <si>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</si>
  <si>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</si>
  <si>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</si>
  <si>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</si>
  <si>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</si>
  <si>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</si>
  <si>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</si>
  <si>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</si>
  <si>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</si>
  <si>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</si>
  <si>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</si>
  <si>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</si>
  <si>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</si>
  <si>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</si>
  <si>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</si>
  <si>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</si>
  <si>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</si>
  <si>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</si>
  <si>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</si>
  <si>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</si>
  <si>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</si>
  <si>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</si>
  <si>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</si>
  <si>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</si>
  <si>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</si>
  <si>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</si>
  <si>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</si>
  <si>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</si>
  <si>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</si>
  <si>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</si>
  <si>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</si>
  <si>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</si>
  <si>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</si>
  <si>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</si>
  <si>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</si>
  <si>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</si>
  <si>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</si>
  <si>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</si>
  <si>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</si>
  <si>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</si>
  <si>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</si>
  <si>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</si>
  <si>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</si>
  <si>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</si>
  <si>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</si>
  <si>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</si>
  <si>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</si>
  <si>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</si>
  <si>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</si>
  <si>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</si>
  <si>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</si>
  <si>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</si>
  <si>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</si>
  <si>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</si>
  <si>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</si>
  <si>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</si>
  <si>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</si>
  <si>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</si>
  <si>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</si>
  <si>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</si>
  <si>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</si>
  <si>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</si>
  <si>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</si>
  <si>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</si>
  <si>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</si>
  <si>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</si>
  <si>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</si>
  <si>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</si>
  <si>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</si>
  <si>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</si>
  <si>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</si>
  <si>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</si>
  <si>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</si>
  <si>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</si>
  <si>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</si>
  <si>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</si>
  <si>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</si>
  <si>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</si>
  <si>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</si>
  <si>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</si>
  <si>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</si>
  <si>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</si>
  <si>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</si>
  <si>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</si>
  <si>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</si>
  <si>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</si>
  <si>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</si>
  <si>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</si>
  <si>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</si>
  <si>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</si>
  <si>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</si>
  <si>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</si>
  <si>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</si>
  <si>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</si>
  <si>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</si>
  <si>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</si>
  <si>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</si>
  <si>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</si>
  <si>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</si>
  <si>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</si>
  <si>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</si>
  <si>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</si>
  <si>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</si>
  <si>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</si>
  <si>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</si>
  <si>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</si>
  <si>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</si>
  <si>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</si>
  <si>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</si>
  <si>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</si>
  <si>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</si>
  <si>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</si>
  <si>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</si>
  <si>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</si>
  <si>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</si>
  <si>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</si>
  <si>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</si>
  <si>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</si>
  <si>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</si>
  <si>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</si>
  <si>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</si>
  <si>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</si>
  <si>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</si>
  <si>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</si>
  <si>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</si>
  <si>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</si>
  <si>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</si>
  <si>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</si>
  <si>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</si>
  <si>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</si>
  <si>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</si>
  <si>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</si>
  <si>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</si>
  <si>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</si>
  <si>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</si>
  <si>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</si>
  <si>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</si>
  <si>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</si>
  <si>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</si>
  <si>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</si>
  <si>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</si>
  <si>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</si>
  <si>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</si>
  <si>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</si>
  <si>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</si>
  <si>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</si>
  <si>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</si>
  <si>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</si>
  <si>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</si>
  <si>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</si>
  <si>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</si>
  <si>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</si>
  <si>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</si>
  <si>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</si>
  <si>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</si>
  <si>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</si>
  <si>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</si>
  <si>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</si>
  <si>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</si>
  <si>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</si>
  <si>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</si>
  <si>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</si>
  <si>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</si>
  <si>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</si>
  <si>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</si>
  <si>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</si>
  <si>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</si>
  <si>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</si>
  <si>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</si>
  <si>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</si>
  <si>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</si>
  <si>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</si>
  <si>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</si>
  <si>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</si>
  <si>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</si>
  <si>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</si>
  <si>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</si>
  <si>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</si>
  <si>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</si>
  <si>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</si>
  <si>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</si>
  <si>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</si>
  <si>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</si>
  <si>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</si>
  <si>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</si>
  <si>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</si>
  <si>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</si>
  <si>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</si>
  <si>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</si>
  <si>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</si>
  <si>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</si>
  <si>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</si>
  <si>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</si>
  <si>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</si>
  <si>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</si>
  <si>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</si>
  <si>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</si>
  <si>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</si>
  <si>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</si>
  <si>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</si>
  <si>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</si>
  <si>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</si>
  <si>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</si>
  <si>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</si>
  <si>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</si>
  <si>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</si>
  <si>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</si>
  <si>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</si>
  <si>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</si>
  <si>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</si>
  <si>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</si>
  <si>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</si>
  <si>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</si>
  <si>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</si>
  <si>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</si>
  <si>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</si>
  <si>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</si>
  <si>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</si>
  <si>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</si>
  <si>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</si>
  <si>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</si>
  <si>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</si>
  <si>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</si>
  <si>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</si>
  <si>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</si>
  <si>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</si>
  <si>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</si>
  <si>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</si>
  <si>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</si>
  <si>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</si>
  <si>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</si>
  <si>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</si>
  <si>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</si>
  <si>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</si>
  <si>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</si>
  <si>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</si>
  <si>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</si>
  <si>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</si>
  <si>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</si>
  <si>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</si>
  <si>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</si>
  <si>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</si>
  <si>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</si>
  <si>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</si>
  <si>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</si>
  <si>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</si>
  <si>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</si>
  <si>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</si>
  <si>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</si>
  <si>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</si>
  <si>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</si>
  <si>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</si>
  <si>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</si>
  <si>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</si>
  <si>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</si>
  <si>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</si>
  <si>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https://m.media-amazon.com/images/I/41Ims-JX0kL._SX300_SY300_QL70_ML2_.jpg</t>
  </si>
  <si>
    <t>https://www.amazon.in/Samsung-Stardust-Storage-5000mAh-Battery/dp/B0B4F4QZ1H/ref=sr_1_496?qid=1672895894&amp;s=electronics&amp;sr=1-496</t>
  </si>
  <si>
    <t>B09BCNQ9R2</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</si>
  <si>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</si>
  <si>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</si>
  <si>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</si>
  <si>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</si>
  <si>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</si>
  <si>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</si>
  <si>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</si>
  <si>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</si>
  <si>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</si>
  <si>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</si>
  <si>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</si>
  <si>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</si>
  <si>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</si>
  <si>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</si>
  <si>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</si>
  <si>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</si>
  <si>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</si>
  <si>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</si>
  <si>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https://m.media-amazon.com/images/I/31IdiM9ZM8L._SX300_SY300_QL70_FMwebp_.jpg</t>
  </si>
  <si>
    <t>https://www.amazon.in/boAt-BassHeads-100-Headphones-Black/dp/B071Z8M4KX/ref=sr_1_1?qid=1672902995&amp;s=computers&amp;sr=1-1</t>
  </si>
  <si>
    <t>B09N3ZNHTY</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</si>
  <si>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</si>
  <si>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</si>
  <si>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</si>
  <si>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</si>
  <si>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</si>
  <si>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</si>
  <si>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</si>
  <si>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</si>
  <si>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</si>
  <si>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</si>
  <si>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</si>
  <si>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</si>
  <si>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</si>
  <si>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</si>
  <si>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</si>
  <si>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</si>
  <si>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</si>
  <si>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</si>
  <si>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</si>
  <si>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</si>
  <si>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</si>
  <si>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</si>
  <si>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</si>
  <si>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</si>
  <si>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</si>
  <si>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</si>
  <si>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</si>
  <si>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</si>
  <si>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</si>
  <si>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</si>
  <si>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</si>
  <si>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</si>
  <si>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</si>
  <si>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</si>
  <si>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</si>
  <si>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</si>
  <si>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</si>
  <si>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</si>
  <si>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</si>
  <si>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</si>
  <si>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</si>
  <si>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</si>
  <si>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</si>
  <si>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</si>
  <si>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</si>
  <si>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</si>
  <si>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</si>
  <si>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</si>
  <si>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</si>
  <si>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</si>
  <si>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</si>
  <si>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</si>
  <si>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</si>
  <si>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</si>
  <si>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</si>
  <si>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</si>
  <si>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</si>
  <si>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</si>
  <si>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</si>
  <si>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</si>
  <si>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</si>
  <si>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</si>
  <si>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</si>
  <si>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</si>
  <si>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</si>
  <si>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</si>
  <si>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</si>
  <si>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</si>
  <si>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</si>
  <si>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</si>
  <si>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</si>
  <si>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</si>
  <si>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</si>
  <si>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</si>
  <si>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</si>
  <si>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</si>
  <si>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</si>
  <si>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</si>
  <si>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</si>
  <si>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</si>
  <si>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</si>
  <si>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</si>
  <si>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</si>
  <si>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</si>
  <si>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</si>
  <si>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</si>
  <si>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</si>
  <si>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</si>
  <si>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</si>
  <si>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</si>
  <si>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</si>
  <si>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</si>
  <si>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</si>
  <si>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</si>
  <si>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</si>
  <si>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</si>
  <si>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</si>
  <si>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</si>
  <si>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</si>
  <si>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</si>
  <si>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</si>
  <si>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</si>
  <si>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</si>
  <si>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</si>
  <si>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</si>
  <si>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</si>
  <si>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</si>
  <si>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</si>
  <si>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</si>
  <si>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</si>
  <si>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</si>
  <si>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</si>
  <si>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</si>
  <si>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</si>
  <si>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</si>
  <si>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</si>
  <si>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</si>
  <si>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</si>
  <si>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</si>
  <si>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</si>
  <si>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</si>
  <si>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</si>
  <si>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</si>
  <si>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</si>
  <si>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</si>
  <si>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</si>
  <si>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</si>
  <si>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</si>
  <si>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</si>
  <si>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</si>
  <si>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</si>
  <si>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</si>
  <si>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</si>
  <si>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</si>
  <si>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</si>
  <si>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</si>
  <si>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</si>
  <si>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</si>
  <si>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</si>
  <si>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</si>
  <si>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</si>
  <si>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</si>
  <si>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</si>
  <si>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</si>
  <si>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</si>
  <si>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</si>
  <si>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</si>
  <si>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</si>
  <si>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</si>
  <si>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</si>
  <si>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</si>
  <si>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</si>
  <si>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</si>
  <si>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</si>
  <si>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</si>
  <si>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</si>
  <si>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</si>
  <si>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</si>
  <si>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</si>
  <si>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</si>
  <si>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</si>
  <si>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</si>
  <si>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</si>
  <si>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</si>
  <si>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</si>
  <si>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</si>
  <si>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</si>
  <si>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</si>
  <si>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</si>
  <si>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</si>
  <si>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</si>
  <si>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</si>
  <si>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</si>
  <si>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</si>
  <si>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</si>
  <si>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</si>
  <si>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</si>
  <si>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</si>
  <si>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</si>
  <si>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</si>
  <si>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</si>
  <si>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</si>
  <si>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</si>
  <si>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</si>
  <si>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</si>
  <si>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</si>
  <si>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</si>
  <si>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</si>
  <si>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</si>
  <si>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</si>
  <si>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</si>
  <si>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</si>
  <si>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</si>
  <si>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</si>
  <si>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</si>
  <si>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</si>
  <si>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</si>
  <si>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</si>
  <si>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</si>
  <si>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</si>
  <si>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</si>
  <si>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</si>
  <si>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</si>
  <si>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</si>
  <si>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</si>
  <si>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</si>
  <si>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</si>
  <si>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</si>
  <si>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</si>
  <si>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</si>
  <si>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</si>
  <si>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</si>
  <si>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</si>
  <si>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</si>
  <si>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</si>
  <si>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</si>
  <si>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</si>
  <si>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</si>
  <si>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</si>
  <si>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</si>
  <si>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</si>
  <si>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</si>
  <si>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</si>
  <si>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</si>
  <si>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</si>
  <si>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</si>
  <si>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</si>
  <si>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</si>
  <si>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</si>
  <si>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</si>
  <si>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</si>
  <si>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</si>
  <si>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</si>
  <si>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</si>
  <si>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</si>
  <si>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</si>
  <si>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</si>
  <si>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</si>
  <si>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</si>
  <si>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</si>
  <si>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</si>
  <si>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</si>
  <si>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</si>
  <si>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</si>
  <si>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</si>
  <si>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</si>
  <si>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</si>
  <si>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</si>
  <si>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</si>
  <si>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</si>
  <si>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</si>
  <si>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</si>
  <si>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</si>
  <si>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</si>
  <si>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</si>
  <si>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</si>
  <si>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</si>
  <si>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</si>
  <si>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</si>
  <si>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</si>
  <si>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</si>
  <si>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</si>
  <si>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</si>
  <si>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</si>
  <si>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</si>
  <si>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</si>
  <si>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</si>
  <si>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</si>
  <si>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</si>
  <si>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</si>
  <si>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</si>
  <si>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</si>
  <si>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</si>
  <si>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</si>
  <si>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</si>
  <si>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</si>
  <si>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</si>
  <si>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</si>
  <si>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</si>
  <si>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</si>
  <si>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</si>
  <si>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</si>
  <si>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</si>
  <si>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</si>
  <si>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</si>
  <si>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</si>
  <si>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</si>
  <si>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</si>
  <si>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</si>
  <si>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</si>
  <si>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</si>
  <si>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</si>
  <si>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</si>
  <si>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</si>
  <si>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</si>
  <si>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</si>
  <si>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</si>
  <si>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</si>
  <si>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</si>
  <si>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</si>
  <si>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</si>
  <si>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</si>
  <si>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</si>
  <si>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</si>
  <si>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</si>
  <si>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</si>
  <si>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</si>
  <si>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</si>
  <si>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</si>
  <si>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</si>
  <si>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</si>
  <si>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</si>
  <si>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</si>
  <si>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</si>
  <si>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</si>
  <si>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</si>
  <si>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</si>
  <si>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</si>
  <si>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</si>
  <si>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</si>
  <si>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</si>
  <si>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</si>
  <si>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</si>
  <si>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</si>
  <si>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</si>
  <si>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</si>
  <si>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</si>
  <si>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</si>
  <si>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</si>
  <si>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</si>
  <si>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</si>
  <si>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</si>
  <si>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</si>
  <si>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</si>
  <si>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</si>
  <si>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</si>
  <si>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</si>
  <si>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</si>
  <si>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</si>
  <si>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</si>
  <si>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</si>
  <si>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</si>
  <si>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</si>
  <si>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</si>
  <si>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</si>
  <si>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</si>
  <si>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</si>
  <si>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</si>
  <si>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</si>
  <si>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</si>
  <si>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</si>
  <si>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</si>
  <si>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</si>
  <si>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</si>
  <si>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</si>
  <si>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</si>
  <si>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</si>
  <si>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</si>
  <si>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</si>
  <si>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</si>
  <si>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</si>
  <si>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</si>
  <si>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</si>
  <si>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</si>
  <si>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</si>
  <si>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</si>
  <si>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</si>
  <si>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</si>
  <si>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</si>
  <si>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</si>
  <si>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</si>
  <si>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</si>
  <si>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</si>
  <si>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</si>
  <si>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</si>
  <si>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</si>
  <si>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</si>
  <si>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</si>
  <si>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</si>
  <si>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</si>
  <si>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</si>
  <si>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</si>
  <si>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</si>
  <si>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</si>
  <si>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</si>
  <si>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</si>
  <si>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</si>
  <si>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</si>
  <si>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</si>
  <si>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</si>
  <si>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</si>
  <si>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</si>
  <si>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</si>
  <si>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</si>
  <si>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</si>
  <si>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</si>
  <si>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</si>
  <si>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</si>
  <si>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</si>
  <si>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</si>
  <si>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</si>
  <si>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</si>
  <si>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</si>
  <si>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</si>
  <si>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</si>
  <si>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</si>
  <si>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</si>
  <si>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</si>
  <si>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</si>
  <si>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</si>
  <si>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</si>
  <si>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</si>
  <si>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</si>
  <si>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</si>
  <si>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</si>
  <si>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</si>
  <si>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</si>
  <si>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</si>
  <si>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</si>
  <si>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</si>
  <si>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</si>
  <si>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</si>
  <si>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</si>
  <si>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</si>
  <si>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</si>
  <si>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</si>
  <si>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</si>
  <si>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</si>
  <si>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</si>
  <si>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</si>
  <si>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</si>
  <si>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</si>
  <si>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</si>
  <si>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</si>
  <si>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</si>
  <si>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</si>
  <si>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</si>
  <si>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</si>
  <si>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</si>
  <si>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</si>
  <si>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</si>
  <si>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</si>
  <si>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</si>
  <si>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</si>
  <si>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</si>
  <si>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</si>
  <si>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</si>
  <si>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</si>
  <si>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</si>
  <si>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</si>
  <si>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</si>
  <si>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</si>
  <si>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</si>
  <si>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</si>
  <si>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</si>
  <si>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</si>
  <si>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</si>
  <si>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</si>
  <si>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</si>
  <si>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</si>
  <si>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</si>
  <si>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</si>
  <si>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</si>
  <si>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</si>
  <si>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</si>
  <si>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</si>
  <si>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</si>
  <si>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</si>
  <si>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</si>
  <si>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</si>
  <si>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</si>
  <si>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</si>
  <si>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</si>
  <si>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</si>
  <si>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</si>
  <si>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</si>
  <si>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</si>
  <si>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</si>
  <si>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</si>
  <si>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</si>
  <si>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</si>
  <si>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</si>
  <si>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</si>
  <si>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</si>
  <si>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</si>
  <si>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</si>
  <si>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</si>
  <si>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</si>
  <si>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</si>
  <si>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</si>
  <si>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</si>
  <si>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</si>
  <si>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</si>
  <si>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</si>
  <si>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</si>
  <si>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</si>
  <si>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</si>
  <si>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</si>
  <si>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</si>
  <si>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</si>
  <si>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</si>
  <si>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</si>
  <si>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</si>
  <si>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</si>
  <si>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</si>
  <si>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</si>
  <si>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</si>
  <si>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</si>
  <si>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</si>
  <si>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</si>
  <si>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</si>
  <si>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</si>
  <si>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</si>
  <si>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</si>
  <si>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</si>
  <si>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</si>
  <si>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</si>
  <si>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</si>
  <si>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</si>
  <si>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</si>
  <si>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</si>
  <si>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</si>
  <si>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</si>
  <si>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</si>
  <si>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</si>
  <si>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</si>
  <si>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</si>
  <si>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</si>
  <si>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</si>
  <si>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</si>
  <si>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</si>
  <si>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</si>
  <si>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</si>
  <si>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</si>
  <si>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</si>
  <si>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</si>
  <si>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</si>
  <si>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</si>
  <si>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</si>
  <si>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</si>
  <si>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</si>
  <si>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</si>
  <si>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</si>
  <si>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</si>
  <si>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</si>
  <si>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</si>
  <si>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</si>
  <si>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</si>
  <si>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</si>
  <si>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</si>
  <si>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</si>
  <si>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</si>
  <si>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</si>
  <si>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</si>
  <si>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</si>
  <si>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</si>
  <si>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</si>
  <si>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</si>
  <si>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</si>
  <si>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</si>
  <si>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</si>
  <si>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</si>
  <si>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</si>
  <si>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</si>
  <si>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</si>
  <si>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</si>
  <si>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</si>
  <si>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</si>
  <si>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</si>
  <si>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</si>
  <si>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</si>
  <si>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</si>
  <si>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</si>
  <si>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</si>
  <si>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</si>
  <si>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</si>
  <si>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</si>
  <si>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</si>
  <si>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</si>
  <si>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</si>
  <si>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</si>
  <si>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</si>
  <si>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</si>
  <si>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</si>
  <si>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</si>
  <si>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</si>
  <si>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</si>
  <si>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</si>
  <si>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</si>
  <si>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</si>
  <si>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</si>
  <si>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</si>
  <si>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</si>
  <si>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</si>
  <si>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</si>
  <si>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</si>
  <si>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</si>
  <si>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</si>
  <si>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</si>
  <si>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</si>
  <si>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</si>
  <si>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</si>
  <si>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</si>
  <si>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</si>
  <si>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</si>
  <si>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</si>
  <si>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</si>
  <si>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</si>
  <si>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</si>
  <si>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</si>
  <si>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</si>
  <si>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</si>
  <si>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</si>
  <si>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</si>
  <si>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</si>
  <si>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</si>
  <si>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</si>
  <si>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</si>
  <si>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</si>
  <si>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</si>
  <si>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</si>
  <si>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</si>
  <si>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</si>
  <si>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</si>
  <si>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</si>
  <si>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</si>
  <si>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</si>
  <si>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</si>
  <si>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</si>
  <si>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</si>
  <si>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</si>
  <si>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</si>
  <si>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</si>
  <si>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</si>
  <si>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</si>
  <si>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</si>
  <si>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</si>
  <si>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</si>
  <si>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</si>
  <si>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</si>
  <si>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</si>
  <si>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</si>
  <si>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</si>
  <si>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</si>
  <si>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</si>
  <si>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</si>
  <si>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</si>
  <si>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</si>
  <si>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</si>
  <si>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</si>
  <si>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</si>
  <si>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</si>
  <si>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</si>
  <si>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</si>
  <si>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</si>
  <si>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</si>
  <si>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</si>
  <si>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</si>
  <si>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</si>
  <si>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</si>
  <si>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</si>
  <si>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</si>
  <si>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</si>
  <si>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</si>
  <si>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</si>
  <si>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</si>
  <si>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</si>
  <si>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</si>
  <si>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</si>
  <si>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</si>
  <si>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</si>
  <si>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</si>
  <si>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</si>
  <si>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</si>
  <si>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</si>
  <si>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</si>
  <si>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</si>
  <si>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</si>
  <si>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</si>
  <si>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</si>
  <si>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</si>
  <si>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</si>
  <si>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</si>
  <si>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</si>
  <si>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</si>
  <si>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</si>
  <si>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</si>
  <si>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</si>
  <si>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</si>
  <si>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</si>
  <si>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</si>
  <si>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</si>
  <si>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</si>
  <si>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</si>
  <si>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</si>
  <si>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</si>
  <si>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</si>
  <si>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</si>
  <si>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</si>
  <si>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</si>
  <si>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</si>
  <si>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</si>
  <si>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</si>
  <si>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</si>
  <si>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</si>
  <si>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</si>
  <si>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</si>
  <si>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</si>
  <si>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</si>
  <si>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</si>
  <si>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</si>
  <si>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</si>
  <si>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</si>
  <si>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</si>
  <si>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</si>
  <si>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</si>
  <si>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</si>
  <si>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</si>
  <si>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</si>
  <si>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</si>
  <si>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</si>
  <si>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</si>
  <si>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</si>
  <si>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</si>
  <si>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</si>
  <si>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</si>
  <si>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</si>
  <si>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</si>
  <si>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</si>
  <si>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</si>
  <si>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</si>
  <si>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</si>
  <si>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</si>
  <si>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</si>
  <si>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</si>
  <si>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</si>
  <si>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</si>
  <si>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</si>
  <si>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</si>
  <si>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</si>
  <si>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</si>
  <si>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</si>
  <si>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</si>
  <si>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</si>
  <si>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</si>
  <si>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</si>
  <si>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</si>
  <si>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</si>
  <si>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</si>
  <si>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</si>
  <si>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</si>
  <si>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</si>
  <si>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</si>
  <si>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</si>
  <si>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</si>
  <si>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</si>
  <si>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</si>
  <si>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</si>
  <si>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</si>
  <si>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</si>
  <si>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</si>
  <si>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</si>
  <si>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</si>
  <si>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</si>
  <si>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</si>
  <si>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</si>
  <si>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</si>
  <si>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</si>
  <si>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</si>
  <si>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</si>
  <si>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</si>
  <si>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</si>
  <si>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</si>
  <si>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</si>
  <si>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</si>
  <si>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</si>
  <si>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</si>
  <si>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</si>
  <si>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</si>
  <si>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</si>
  <si>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</si>
  <si>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</si>
  <si>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</si>
  <si>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</si>
  <si>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</si>
  <si>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</si>
  <si>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</si>
  <si>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</si>
  <si>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</si>
  <si>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</si>
  <si>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</si>
  <si>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</si>
  <si>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</si>
  <si>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</si>
  <si>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</si>
  <si>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</si>
  <si>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</si>
  <si>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</si>
  <si>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</si>
  <si>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</si>
  <si>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</si>
  <si>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</si>
  <si>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</si>
  <si>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</si>
  <si>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</si>
  <si>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</si>
  <si>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</si>
  <si>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</si>
  <si>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</si>
  <si>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</si>
  <si>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</si>
  <si>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</si>
  <si>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</si>
  <si>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</si>
  <si>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</si>
  <si>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</si>
  <si>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</si>
  <si>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</si>
  <si>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</si>
  <si>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</si>
  <si>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</si>
  <si>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</si>
  <si>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</si>
  <si>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</si>
  <si>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</si>
  <si>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</si>
  <si>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</si>
  <si>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</si>
  <si>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</si>
  <si>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</si>
  <si>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</si>
  <si>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</si>
  <si>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</si>
  <si>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</si>
  <si>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</si>
  <si>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</si>
  <si>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</si>
  <si>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</si>
  <si>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</si>
  <si>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</si>
  <si>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</si>
  <si>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</si>
  <si>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</si>
  <si>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</si>
  <si>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</si>
  <si>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</si>
  <si>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</si>
  <si>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</si>
  <si>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</si>
  <si>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</si>
  <si>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</si>
  <si>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</si>
  <si>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</si>
  <si>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</si>
  <si>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</si>
  <si>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</si>
  <si>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</si>
  <si>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</si>
  <si>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</si>
  <si>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</si>
  <si>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</si>
  <si>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</si>
  <si>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</si>
  <si>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</si>
  <si>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</si>
  <si>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</si>
  <si>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</si>
  <si>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</si>
  <si>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</si>
  <si>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</si>
  <si>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</si>
  <si>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</si>
  <si>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</si>
  <si>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</si>
  <si>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</si>
  <si>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</si>
  <si>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</si>
  <si>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</si>
  <si>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</si>
  <si>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</si>
  <si>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</si>
  <si>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</si>
  <si>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</si>
  <si>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</si>
  <si>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</si>
  <si>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</si>
  <si>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</si>
  <si>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</si>
  <si>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</si>
  <si>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</si>
  <si>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</si>
  <si>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</si>
  <si>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</si>
  <si>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</si>
  <si>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</si>
  <si>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</si>
  <si>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</si>
  <si>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</si>
  <si>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</si>
  <si>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</si>
  <si>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</si>
  <si>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</si>
  <si>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</si>
  <si>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</si>
  <si>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</si>
  <si>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</si>
  <si>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</si>
  <si>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</si>
  <si>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</si>
  <si>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</si>
  <si>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</si>
  <si>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</si>
  <si>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</si>
  <si>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</si>
  <si>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</si>
  <si>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</si>
  <si>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</si>
  <si>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</si>
  <si>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</si>
  <si>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</si>
  <si>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</si>
  <si>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</si>
  <si>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</si>
  <si>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</si>
  <si>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</si>
  <si>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</si>
  <si>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</si>
  <si>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</si>
  <si>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</si>
  <si>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</si>
  <si>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</si>
  <si>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</si>
  <si>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</si>
  <si>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</si>
  <si>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</si>
  <si>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</si>
  <si>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</si>
  <si>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</si>
  <si>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</si>
  <si>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</si>
  <si>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</si>
  <si>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</si>
  <si>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</si>
  <si>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</si>
  <si>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</si>
  <si>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</si>
  <si>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</si>
  <si>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</si>
  <si>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</si>
  <si>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</si>
  <si>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</si>
  <si>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</si>
  <si>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</si>
  <si>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</si>
  <si>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</si>
  <si>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</si>
  <si>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</si>
  <si>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</si>
  <si>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</si>
  <si>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</si>
  <si>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</si>
  <si>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</si>
  <si>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</si>
  <si>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</si>
  <si>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</si>
  <si>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</si>
  <si>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</si>
  <si>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</si>
  <si>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</si>
  <si>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</si>
  <si>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</si>
  <si>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</si>
  <si>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</si>
  <si>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</si>
  <si>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</si>
  <si>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</si>
  <si>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</si>
  <si>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</si>
  <si>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</si>
  <si>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</si>
  <si>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</si>
  <si>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</si>
  <si>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</si>
  <si>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</si>
  <si>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</si>
  <si>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</si>
  <si>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</si>
  <si>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</si>
  <si>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</si>
  <si>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</si>
  <si>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</si>
  <si>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</si>
  <si>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</si>
  <si>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</si>
  <si>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</si>
  <si>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</si>
  <si>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</si>
  <si>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</si>
  <si>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</si>
  <si>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</si>
  <si>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</si>
  <si>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</si>
  <si>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</si>
  <si>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</si>
  <si>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</si>
  <si>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</si>
  <si>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</si>
  <si>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</si>
  <si>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</si>
  <si>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</si>
  <si>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</si>
  <si>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</si>
  <si>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</si>
  <si>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</si>
  <si>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</si>
  <si>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</si>
  <si>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</si>
  <si>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</si>
  <si>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</si>
  <si>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</si>
  <si>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</si>
  <si>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</si>
  <si>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</si>
  <si>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</si>
  <si>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</si>
  <si>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</si>
  <si>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</si>
  <si>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</si>
  <si>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</si>
  <si>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</si>
  <si>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</si>
  <si>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</si>
  <si>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</si>
  <si>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</si>
  <si>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</si>
  <si>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</si>
  <si>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</si>
  <si>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</si>
  <si>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</si>
  <si>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</si>
  <si>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</si>
  <si>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</si>
  <si>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</si>
  <si>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</si>
  <si>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</si>
  <si>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</si>
  <si>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</si>
  <si>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</si>
  <si>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</si>
  <si>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</si>
  <si>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</si>
  <si>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</si>
  <si>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</si>
  <si>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</si>
  <si>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</si>
  <si>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</si>
  <si>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</si>
  <si>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</si>
  <si>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</si>
  <si>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</si>
  <si>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</si>
  <si>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</si>
  <si>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</si>
  <si>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</si>
  <si>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</si>
  <si>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</si>
  <si>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</si>
  <si>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</si>
  <si>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</si>
  <si>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</si>
  <si>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</si>
  <si>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</si>
  <si>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</si>
  <si>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</si>
  <si>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</si>
  <si>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</si>
  <si>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</si>
  <si>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</si>
  <si>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</si>
  <si>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</si>
  <si>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</si>
  <si>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</si>
  <si>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</si>
  <si>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</si>
  <si>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</si>
  <si>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</si>
  <si>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</si>
  <si>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</si>
  <si>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</si>
  <si>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</si>
  <si>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</si>
  <si>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</si>
  <si>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</si>
  <si>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</si>
  <si>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</si>
  <si>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</si>
  <si>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</si>
  <si>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</si>
  <si>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</si>
  <si>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</si>
  <si>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</si>
  <si>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</si>
  <si>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</si>
  <si>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</si>
  <si>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</si>
  <si>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</si>
  <si>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</si>
  <si>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</si>
  <si>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</si>
  <si>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</si>
  <si>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</si>
  <si>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</si>
  <si>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</si>
  <si>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</si>
  <si>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</si>
  <si>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</si>
  <si>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</si>
  <si>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</si>
  <si>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</si>
  <si>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</si>
  <si>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</si>
  <si>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</si>
  <si>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</si>
  <si>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</si>
  <si>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</si>
  <si>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</si>
  <si>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</si>
  <si>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</si>
  <si>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</si>
  <si>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</si>
  <si>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</si>
  <si>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</si>
  <si>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</si>
  <si>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</si>
  <si>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</si>
  <si>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</si>
  <si>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</si>
  <si>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</si>
  <si>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</si>
  <si>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</si>
  <si>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</si>
  <si>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</si>
  <si>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</si>
  <si>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</si>
  <si>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</si>
  <si>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</si>
  <si>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</si>
  <si>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</si>
  <si>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</si>
  <si>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</si>
  <si>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</si>
  <si>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</si>
  <si>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</si>
  <si>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</si>
  <si>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</si>
  <si>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</si>
  <si>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</si>
  <si>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</si>
  <si>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</si>
  <si>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</si>
  <si>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</si>
  <si>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</si>
  <si>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</si>
  <si>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</si>
  <si>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</si>
  <si>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</si>
  <si>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</si>
  <si>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</si>
  <si>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</si>
  <si>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</si>
  <si>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</si>
  <si>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</si>
  <si>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</si>
  <si>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</si>
  <si>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</si>
  <si>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</si>
  <si>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</si>
  <si>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</si>
  <si>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</si>
  <si>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</si>
  <si>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</si>
  <si>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</si>
  <si>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</si>
  <si>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</si>
  <si>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</si>
  <si>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</si>
  <si>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</si>
  <si>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</si>
  <si>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</si>
  <si>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</si>
  <si>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</si>
  <si>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</si>
  <si>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</si>
  <si>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</si>
  <si>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</si>
  <si>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</si>
  <si>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</si>
  <si>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</si>
  <si>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</si>
  <si>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</si>
  <si>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</si>
  <si>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</si>
  <si>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</si>
  <si>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</si>
  <si>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</si>
  <si>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</si>
  <si>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</si>
  <si>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</si>
  <si>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</si>
  <si>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</si>
  <si>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</si>
  <si>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</si>
  <si>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</si>
  <si>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</si>
  <si>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</si>
  <si>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</si>
  <si>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</si>
  <si>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</si>
  <si>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</si>
  <si>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</si>
  <si>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</si>
  <si>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</si>
  <si>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</si>
  <si>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</si>
  <si>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</si>
  <si>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</si>
  <si>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</si>
  <si>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</si>
  <si>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</si>
  <si>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</si>
  <si>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</si>
  <si>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</si>
  <si>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</si>
  <si>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</si>
  <si>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</si>
  <si>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</si>
  <si>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</si>
  <si>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</si>
  <si>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</si>
  <si>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</si>
  <si>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</si>
  <si>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</si>
  <si>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</si>
  <si>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</si>
  <si>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</si>
  <si>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</si>
  <si>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</si>
  <si>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</si>
  <si>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</si>
  <si>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</si>
  <si>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</si>
  <si>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</si>
  <si>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</si>
  <si>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</si>
  <si>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</si>
  <si>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</si>
  <si>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</si>
  <si>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</si>
  <si>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</si>
  <si>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</si>
  <si>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</si>
  <si>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</si>
  <si>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</si>
  <si>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</si>
  <si>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</si>
  <si>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</si>
  <si>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</si>
  <si>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</si>
  <si>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</si>
  <si>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</si>
  <si>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</si>
  <si>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</si>
  <si>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</si>
  <si>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</si>
  <si>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</si>
  <si>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</si>
  <si>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</si>
  <si>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</si>
  <si>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</si>
  <si>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</si>
  <si>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</si>
  <si>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</si>
  <si>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</si>
  <si>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</si>
  <si>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</si>
  <si>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</si>
  <si>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</si>
  <si>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</si>
  <si>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</si>
  <si>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</si>
  <si>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</si>
  <si>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</si>
  <si>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</si>
  <si>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</si>
  <si>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</si>
  <si>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</si>
  <si>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</si>
  <si>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</si>
  <si>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</si>
  <si>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</si>
  <si>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</si>
  <si>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</si>
  <si>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</si>
  <si>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</si>
  <si>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</si>
  <si>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</si>
  <si>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</si>
  <si>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</si>
  <si>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</si>
  <si>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</si>
  <si>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</si>
  <si>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</si>
  <si>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</si>
  <si>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</si>
  <si>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</si>
  <si>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</si>
  <si>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</si>
  <si>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</si>
  <si>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</si>
  <si>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</si>
  <si>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</si>
  <si>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</si>
  <si>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</si>
  <si>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</si>
  <si>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</si>
  <si>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</si>
  <si>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</si>
  <si>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</si>
  <si>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</si>
  <si>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</si>
  <si>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</si>
  <si>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</si>
  <si>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</si>
  <si>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</si>
  <si>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</si>
  <si>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</si>
  <si>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</si>
  <si>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</si>
  <si>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</si>
  <si>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</si>
  <si>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</si>
  <si>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</si>
  <si>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</si>
  <si>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</si>
  <si>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</si>
  <si>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</si>
  <si>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</si>
  <si>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</si>
  <si>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</si>
  <si>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</si>
  <si>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</si>
  <si>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</si>
  <si>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</si>
  <si>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</si>
  <si>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</si>
  <si>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</si>
  <si>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</si>
  <si>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</si>
  <si>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</si>
  <si>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</si>
  <si>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</si>
  <si>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</si>
  <si>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</si>
  <si>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</si>
  <si>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</si>
  <si>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</si>
  <si>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</si>
  <si>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</si>
  <si>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</si>
  <si>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</si>
  <si>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</si>
  <si>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</si>
  <si>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</si>
  <si>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</si>
  <si>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</si>
  <si>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</si>
  <si>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</si>
  <si>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</si>
  <si>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</si>
  <si>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</si>
  <si>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</si>
  <si>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</si>
  <si>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</si>
  <si>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</si>
  <si>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</si>
  <si>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</si>
  <si>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</si>
  <si>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</si>
  <si>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</si>
  <si>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</si>
  <si>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</si>
  <si>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</si>
  <si>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</si>
  <si>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</si>
  <si>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</si>
  <si>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</si>
  <si>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</si>
  <si>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</si>
  <si>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</si>
  <si>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</si>
  <si>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</si>
  <si>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</si>
  <si>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</si>
  <si>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</si>
  <si>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</si>
  <si>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</si>
  <si>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</si>
  <si>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</si>
  <si>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</si>
  <si>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</si>
  <si>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</si>
  <si>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</si>
  <si>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</si>
  <si>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</si>
  <si>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</si>
  <si>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</si>
  <si>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</si>
  <si>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</si>
  <si>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</si>
  <si>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</si>
  <si>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</si>
  <si>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</si>
  <si>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</si>
  <si>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</si>
  <si>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</si>
  <si>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</si>
  <si>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</si>
  <si>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</si>
  <si>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</si>
  <si>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</si>
  <si>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</si>
  <si>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</si>
  <si>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</si>
  <si>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</si>
  <si>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</si>
  <si>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</si>
  <si>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</si>
  <si>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</si>
  <si>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</si>
  <si>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</si>
  <si>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</si>
  <si>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</si>
  <si>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</si>
  <si>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</si>
  <si>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</si>
  <si>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</si>
  <si>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</si>
  <si>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</si>
  <si>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</si>
  <si>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</si>
  <si>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</si>
  <si>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</si>
  <si>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</si>
  <si>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</si>
  <si>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</si>
  <si>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</si>
  <si>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</si>
  <si>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</si>
  <si>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</si>
  <si>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</si>
  <si>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</si>
  <si>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</si>
  <si>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</si>
  <si>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</si>
  <si>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</si>
  <si>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</si>
  <si>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</si>
  <si>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</si>
  <si>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</si>
  <si>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</si>
  <si>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</si>
  <si>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</si>
  <si>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</si>
  <si>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</si>
  <si>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</si>
  <si>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</si>
  <si>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</si>
  <si>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</si>
  <si>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</si>
  <si>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</si>
  <si>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</si>
  <si>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</si>
  <si>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</si>
  <si>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</si>
  <si>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</si>
  <si>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</si>
  <si>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</si>
  <si>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</si>
  <si>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</si>
  <si>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</si>
  <si>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</si>
  <si>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</si>
  <si>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</si>
  <si>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</si>
  <si>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</si>
  <si>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</si>
  <si>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</si>
  <si>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</si>
  <si>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</si>
  <si>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</si>
  <si>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</si>
  <si>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</si>
  <si>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</si>
  <si>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</si>
  <si>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</si>
  <si>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</si>
  <si>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</si>
  <si>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</si>
  <si>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</si>
  <si>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</si>
  <si>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</si>
  <si>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</si>
  <si>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</si>
  <si>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</si>
  <si>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</si>
  <si>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</si>
  <si>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</si>
  <si>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</si>
  <si>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</si>
  <si>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</si>
  <si>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</si>
  <si>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</si>
  <si>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</si>
  <si>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</si>
  <si>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</si>
  <si>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</si>
  <si>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</si>
  <si>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</si>
  <si>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</si>
  <si>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</si>
  <si>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</si>
  <si>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</si>
  <si>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</si>
  <si>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</si>
  <si>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</si>
  <si>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</si>
  <si>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</si>
  <si>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</si>
  <si>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</si>
  <si>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</si>
  <si>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</si>
  <si>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</si>
  <si>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</si>
  <si>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</si>
  <si>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</si>
  <si>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</si>
  <si>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</si>
  <si>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</si>
  <si>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</si>
  <si>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</si>
  <si>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</si>
  <si>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</si>
  <si>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</si>
  <si>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</si>
  <si>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</si>
  <si>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</si>
  <si>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</si>
  <si>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</si>
  <si>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</si>
  <si>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</si>
  <si>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</si>
  <si>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</si>
  <si>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</si>
  <si>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</si>
  <si>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</si>
  <si>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</si>
  <si>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</si>
  <si>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</si>
  <si>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</si>
  <si>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</si>
  <si>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</si>
  <si>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</si>
  <si>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</si>
  <si>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</si>
  <si>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</si>
  <si>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</si>
  <si>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</si>
  <si>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</si>
  <si>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</si>
  <si>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</si>
  <si>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</si>
  <si>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</si>
  <si>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</si>
  <si>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</si>
  <si>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</si>
  <si>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</si>
  <si>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</si>
  <si>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</si>
  <si>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</si>
  <si>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</si>
  <si>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</si>
  <si>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</si>
  <si>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</si>
  <si>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</si>
  <si>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</si>
  <si>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</si>
  <si>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</si>
  <si>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</si>
  <si>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</si>
  <si>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</si>
  <si>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</si>
  <si>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</si>
  <si>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</si>
  <si>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</si>
  <si>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</si>
  <si>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</si>
  <si>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</si>
  <si>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</si>
  <si>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</si>
  <si>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</si>
  <si>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</si>
  <si>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</si>
  <si>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</si>
  <si>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</si>
  <si>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</si>
  <si>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</si>
  <si>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</si>
  <si>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</si>
  <si>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</si>
  <si>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</si>
  <si>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</si>
  <si>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</si>
  <si>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</si>
  <si>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</si>
  <si>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</si>
  <si>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</si>
  <si>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</si>
  <si>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</si>
  <si>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</si>
  <si>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</si>
  <si>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</si>
  <si>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</si>
  <si>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</si>
  <si>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</si>
  <si>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</si>
  <si>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</si>
  <si>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</si>
  <si>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</si>
  <si>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</si>
  <si>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</si>
  <si>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</si>
  <si>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</si>
  <si>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</si>
  <si>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</si>
  <si>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</si>
  <si>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</si>
  <si>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</si>
  <si>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</si>
  <si>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</si>
  <si>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</si>
  <si>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</si>
  <si>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</si>
  <si>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</si>
  <si>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</si>
  <si>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</si>
  <si>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</si>
  <si>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</si>
  <si>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</si>
  <si>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</si>
  <si>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</si>
  <si>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</si>
  <si>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</si>
  <si>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</si>
  <si>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</si>
  <si>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</si>
  <si>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</si>
  <si>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</si>
  <si>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</si>
  <si>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</si>
  <si>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</si>
  <si>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</si>
  <si>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</si>
  <si>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</si>
  <si>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</si>
  <si>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</si>
  <si>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</si>
  <si>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</si>
  <si>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</si>
  <si>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</si>
  <si>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</si>
  <si>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</si>
  <si>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</si>
  <si>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</si>
  <si>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</si>
  <si>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</si>
  <si>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</si>
  <si>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</si>
  <si>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</si>
  <si>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</si>
  <si>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</si>
  <si>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</si>
  <si>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</si>
  <si>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</si>
  <si>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</si>
  <si>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</si>
  <si>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</si>
  <si>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</si>
  <si>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</si>
  <si>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</si>
  <si>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</si>
  <si>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</si>
  <si>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</si>
  <si>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</si>
  <si>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</si>
  <si>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</si>
  <si>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</si>
  <si>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</si>
  <si>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</si>
  <si>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</si>
  <si>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</si>
  <si>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</si>
  <si>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</si>
  <si>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</si>
  <si>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</si>
  <si>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</si>
  <si>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</si>
  <si>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</si>
  <si>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</si>
  <si>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</si>
  <si>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</si>
  <si>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</si>
  <si>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</si>
  <si>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</si>
  <si>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</si>
  <si>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</si>
  <si>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</si>
  <si>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</si>
  <si>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</si>
  <si>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</si>
  <si>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</si>
  <si>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</si>
  <si>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</si>
  <si>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</si>
  <si>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</si>
  <si>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</si>
  <si>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</si>
  <si>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</si>
  <si>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</si>
  <si>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</si>
  <si>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</si>
  <si>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</si>
  <si>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</si>
  <si>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</si>
  <si>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</si>
  <si>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</si>
  <si>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</si>
  <si>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</si>
  <si>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</si>
  <si>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</si>
  <si>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</si>
  <si>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</si>
  <si>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</si>
  <si>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</si>
  <si>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</si>
  <si>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</si>
  <si>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</si>
  <si>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</si>
  <si>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</si>
  <si>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</si>
  <si>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</si>
  <si>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</si>
  <si>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</si>
  <si>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</si>
  <si>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</si>
  <si>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</si>
  <si>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</si>
  <si>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</si>
  <si>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</si>
  <si>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</si>
  <si>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</si>
  <si>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</si>
  <si>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</si>
  <si>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</si>
  <si>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</si>
  <si>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</si>
  <si>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</si>
  <si>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</si>
  <si>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</si>
  <si>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</si>
  <si>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</si>
  <si>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</si>
  <si>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</si>
  <si>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</si>
  <si>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</si>
  <si>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</si>
  <si>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</si>
  <si>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</si>
  <si>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</si>
  <si>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</si>
  <si>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</si>
  <si>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</si>
  <si>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</si>
  <si>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</si>
  <si>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</si>
  <si>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</si>
  <si>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</si>
  <si>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</si>
  <si>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</si>
  <si>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</si>
  <si>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</si>
  <si>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</si>
  <si>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</si>
  <si>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</si>
  <si>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</si>
  <si>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</si>
  <si>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</si>
  <si>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</si>
  <si>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</si>
  <si>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</si>
  <si>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</si>
  <si>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</si>
  <si>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</si>
  <si>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</si>
  <si>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</si>
  <si>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</si>
  <si>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</si>
  <si>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</si>
  <si>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</si>
  <si>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</si>
  <si>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</si>
  <si>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</si>
  <si>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</si>
  <si>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</si>
  <si>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</si>
  <si>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</si>
  <si>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</si>
  <si>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</si>
  <si>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</si>
  <si>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</si>
  <si>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</si>
  <si>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</si>
  <si>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</si>
  <si>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</si>
  <si>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</si>
  <si>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</si>
  <si>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</si>
  <si>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</si>
  <si>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</si>
  <si>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</si>
  <si>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</si>
  <si>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</si>
  <si>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</si>
  <si>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</si>
  <si>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</si>
  <si>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</si>
  <si>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</si>
  <si>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</si>
  <si>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</si>
  <si>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</si>
  <si>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</si>
  <si>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</si>
  <si>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</si>
  <si>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</si>
  <si>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</si>
  <si>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</si>
  <si>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</si>
  <si>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</si>
  <si>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</si>
  <si>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</si>
  <si>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</si>
  <si>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</si>
  <si>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</si>
  <si>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</si>
  <si>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</si>
  <si>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</si>
  <si>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</si>
  <si>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</si>
  <si>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</si>
  <si>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</si>
  <si>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</si>
  <si>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</si>
  <si>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</si>
  <si>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</si>
  <si>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</si>
  <si>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</si>
  <si>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</si>
  <si>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</si>
  <si>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</si>
  <si>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</si>
  <si>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</si>
  <si>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</si>
  <si>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</si>
  <si>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</si>
  <si>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</si>
  <si>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</si>
  <si>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</si>
  <si>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</si>
  <si>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</si>
  <si>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</si>
  <si>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</si>
  <si>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</si>
  <si>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</si>
  <si>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</si>
  <si>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</si>
  <si>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</si>
  <si>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</si>
  <si>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</si>
  <si>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</si>
  <si>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</si>
  <si>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</si>
  <si>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</si>
  <si>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</si>
  <si>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</si>
  <si>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</si>
  <si>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</si>
  <si>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</si>
  <si>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</si>
  <si>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</si>
  <si>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</si>
  <si>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</si>
  <si>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</si>
  <si>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</si>
  <si>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</si>
  <si>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</si>
  <si>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</si>
  <si>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</si>
  <si>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</si>
  <si>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</si>
  <si>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</si>
  <si>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</si>
  <si>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</si>
  <si>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</si>
  <si>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</si>
  <si>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</si>
  <si>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</si>
  <si>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</si>
  <si>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</si>
  <si>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</si>
  <si>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</si>
  <si>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</si>
  <si>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</si>
  <si>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</si>
  <si>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</si>
  <si>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</si>
  <si>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</si>
  <si>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</si>
  <si>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</si>
  <si>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</si>
  <si>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</si>
  <si>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</si>
  <si>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</si>
  <si>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</si>
  <si>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</si>
  <si>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</si>
  <si>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</si>
  <si>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</si>
  <si>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</si>
  <si>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</si>
  <si>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</si>
  <si>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</si>
  <si>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</si>
  <si>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</si>
  <si>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</si>
  <si>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</si>
  <si>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</si>
  <si>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</si>
  <si>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</si>
  <si>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</si>
  <si>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</si>
  <si>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</si>
  <si>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</si>
  <si>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</si>
  <si>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</si>
  <si>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</si>
  <si>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</si>
  <si>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</si>
  <si>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</si>
  <si>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</si>
  <si>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</si>
  <si>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</si>
  <si>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</si>
  <si>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</si>
  <si>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</si>
  <si>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</si>
  <si>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</si>
  <si>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</si>
  <si>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</si>
  <si>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</si>
  <si>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</si>
  <si>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</si>
  <si>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</si>
  <si>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</si>
  <si>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</si>
  <si>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</si>
  <si>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</si>
  <si>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</si>
  <si>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</si>
  <si>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</si>
  <si>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</si>
  <si>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</si>
  <si>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</si>
  <si>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</si>
  <si>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</si>
  <si>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</si>
  <si>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</si>
  <si>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</si>
  <si>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</si>
  <si>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</si>
  <si>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</si>
  <si>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</si>
  <si>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</si>
  <si>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</si>
  <si>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</si>
  <si>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</si>
  <si>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</si>
  <si>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</si>
  <si>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</si>
  <si>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</si>
  <si>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</si>
  <si>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</si>
  <si>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</si>
  <si>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</si>
  <si>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</si>
  <si>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</si>
  <si>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</si>
  <si>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</si>
  <si>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</si>
  <si>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</si>
  <si>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</si>
  <si>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</si>
  <si>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</si>
  <si>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</si>
  <si>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</si>
  <si>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</si>
  <si>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</si>
  <si>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</si>
  <si>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</si>
  <si>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</si>
  <si>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</si>
  <si>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</si>
  <si>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</si>
  <si>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</si>
  <si>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</si>
  <si>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</si>
  <si>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</si>
  <si>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</si>
  <si>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</si>
  <si>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</si>
  <si>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</si>
  <si>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</si>
  <si>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</si>
  <si>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</si>
  <si>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</si>
  <si>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</si>
  <si>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</si>
  <si>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</si>
  <si>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</si>
  <si>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</si>
  <si>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</si>
  <si>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</si>
  <si>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</si>
  <si>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</si>
  <si>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</si>
  <si>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</si>
  <si>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</si>
  <si>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</si>
  <si>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</si>
  <si>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</si>
  <si>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</si>
  <si>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</si>
  <si>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</si>
  <si>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</si>
  <si>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</si>
  <si>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</si>
  <si>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</si>
  <si>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</si>
  <si>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</si>
  <si>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</si>
  <si>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</si>
  <si>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</si>
  <si>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</si>
  <si>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</si>
  <si>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</si>
  <si>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</si>
  <si>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</si>
  <si>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</si>
  <si>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</si>
  <si>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</si>
  <si>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</si>
  <si>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</si>
  <si>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</si>
  <si>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</si>
  <si>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</si>
  <si>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</si>
  <si>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</si>
  <si>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</si>
  <si>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</si>
  <si>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</si>
  <si>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</si>
  <si>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</si>
  <si>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</si>
  <si>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</si>
  <si>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</si>
  <si>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</si>
  <si>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</si>
  <si>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</si>
  <si>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</si>
  <si>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</si>
  <si>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</si>
  <si>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</si>
  <si>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</si>
  <si>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</si>
  <si>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</si>
  <si>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</si>
  <si>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</si>
  <si>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</si>
  <si>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</si>
  <si>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</si>
  <si>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</si>
  <si>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</si>
  <si>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</si>
  <si>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</si>
  <si>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</si>
  <si>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</si>
  <si>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</si>
  <si>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</si>
  <si>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</si>
  <si>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</si>
  <si>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</si>
  <si>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</si>
  <si>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</si>
  <si>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</si>
  <si>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</si>
  <si>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</si>
  <si>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</si>
  <si>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</si>
  <si>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</si>
  <si>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</si>
  <si>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</si>
  <si>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</si>
  <si>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</si>
  <si>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</si>
  <si>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</si>
  <si>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</si>
  <si>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</si>
  <si>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</si>
  <si>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</si>
  <si>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</si>
  <si>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</si>
  <si>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</si>
  <si>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</si>
  <si>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</si>
  <si>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</si>
  <si>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</si>
  <si>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</si>
  <si>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</si>
  <si>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</si>
  <si>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</si>
  <si>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</si>
  <si>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</si>
  <si>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</si>
  <si>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</si>
  <si>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</si>
  <si>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</si>
  <si>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</si>
  <si>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</si>
  <si>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</si>
  <si>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</si>
  <si>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</si>
  <si>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</si>
  <si>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</si>
  <si>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</si>
  <si>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</si>
  <si>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</si>
  <si>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</si>
  <si>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</si>
  <si>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</si>
  <si>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</si>
  <si>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</si>
  <si>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</si>
  <si>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</si>
  <si>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</si>
  <si>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</si>
  <si>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</si>
  <si>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</si>
  <si>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</si>
  <si>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</si>
  <si>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</si>
  <si>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</si>
  <si>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</si>
  <si>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</si>
  <si>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</si>
  <si>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</si>
  <si>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</si>
  <si>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</si>
  <si>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</si>
  <si>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</si>
  <si>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</si>
  <si>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</si>
  <si>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</si>
  <si>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</si>
  <si>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</si>
  <si>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</si>
  <si>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</si>
  <si>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</si>
  <si>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</si>
  <si>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</si>
  <si>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</si>
  <si>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</si>
  <si>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</si>
  <si>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</si>
  <si>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</si>
  <si>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</si>
  <si>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</si>
  <si>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</si>
  <si>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</si>
  <si>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</si>
  <si>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</si>
  <si>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</si>
  <si>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</si>
  <si>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</si>
  <si>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</si>
  <si>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</si>
  <si>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</si>
  <si>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</si>
  <si>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</si>
  <si>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</si>
  <si>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</si>
  <si>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</si>
  <si>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</si>
  <si>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</si>
  <si>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</si>
  <si>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</si>
  <si>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</si>
  <si>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</si>
  <si>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</si>
  <si>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</si>
  <si>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</si>
  <si>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</si>
  <si>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</si>
  <si>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</si>
  <si>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</si>
  <si>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</si>
  <si>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</si>
  <si>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</si>
  <si>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</si>
  <si>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</si>
  <si>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</si>
  <si>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</si>
  <si>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</si>
  <si>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</si>
  <si>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</si>
  <si>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</si>
  <si>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</si>
  <si>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</si>
  <si>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</si>
  <si>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</si>
  <si>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</si>
  <si>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</si>
  <si>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</si>
  <si>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</si>
  <si>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</si>
  <si>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</si>
  <si>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</si>
  <si>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</si>
  <si>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</si>
  <si>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</si>
  <si>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</si>
  <si>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</si>
  <si>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</si>
  <si>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</si>
  <si>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</si>
  <si>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</si>
  <si>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</si>
  <si>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</si>
  <si>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</si>
  <si>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</si>
  <si>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</si>
  <si>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</si>
  <si>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</si>
  <si>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</si>
  <si>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</si>
  <si>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</si>
  <si>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</si>
  <si>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</si>
  <si>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</si>
  <si>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</si>
  <si>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</si>
  <si>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</si>
  <si>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</si>
  <si>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</si>
  <si>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</si>
  <si>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</si>
  <si>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</si>
  <si>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</si>
  <si>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</si>
  <si>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</si>
  <si>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</si>
  <si>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</si>
  <si>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</si>
  <si>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</si>
  <si>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</si>
  <si>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</si>
  <si>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</si>
  <si>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</si>
  <si>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</si>
  <si>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</si>
  <si>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</si>
  <si>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</si>
  <si>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</si>
  <si>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</si>
  <si>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</si>
  <si>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</si>
  <si>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</si>
  <si>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</si>
  <si>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</si>
  <si>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</si>
  <si>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</si>
  <si>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</si>
  <si>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</si>
  <si>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</si>
  <si>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</si>
  <si>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</si>
  <si>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</si>
  <si>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</si>
  <si>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</si>
  <si>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</si>
  <si>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</si>
  <si>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</si>
  <si>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</si>
  <si>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</si>
  <si>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</si>
  <si>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</si>
  <si>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</si>
  <si>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</si>
  <si>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</si>
  <si>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</si>
  <si>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</si>
  <si>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</si>
  <si>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</si>
  <si>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</si>
  <si>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</si>
  <si>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</si>
  <si>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</si>
  <si>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</si>
  <si>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</si>
  <si>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</si>
  <si>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</si>
  <si>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</si>
  <si>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</si>
  <si>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</si>
  <si>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</si>
  <si>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</si>
  <si>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</si>
  <si>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</si>
  <si>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</si>
  <si>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</si>
  <si>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</si>
  <si>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</si>
  <si>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</si>
  <si>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</si>
  <si>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</si>
  <si>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</si>
  <si>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</si>
  <si>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</si>
  <si>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</si>
  <si>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</si>
  <si>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</si>
  <si>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</si>
  <si>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</si>
  <si>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</si>
  <si>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</si>
  <si>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</si>
  <si>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</si>
  <si>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</si>
  <si>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</si>
  <si>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</si>
  <si>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</si>
  <si>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</si>
  <si>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</si>
  <si>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</si>
  <si>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</si>
  <si>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</si>
  <si>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</si>
  <si>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</si>
  <si>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</si>
  <si>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</si>
  <si>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</si>
  <si>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</si>
  <si>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</si>
  <si>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</si>
  <si>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</si>
  <si>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</si>
  <si>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</si>
  <si>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</si>
  <si>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</si>
  <si>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</si>
  <si>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</si>
  <si>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</si>
  <si>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</si>
  <si>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</si>
  <si>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</si>
  <si>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</si>
  <si>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</si>
  <si>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</si>
  <si>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</si>
  <si>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</si>
  <si>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</si>
  <si>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</si>
  <si>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</si>
  <si>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</si>
  <si>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</si>
  <si>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</si>
  <si>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</si>
  <si>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</si>
  <si>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</si>
  <si>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</si>
  <si>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</si>
  <si>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</si>
  <si>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</si>
  <si>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</si>
  <si>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</si>
  <si>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</si>
  <si>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</si>
  <si>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</si>
  <si>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</si>
  <si>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</si>
  <si>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</si>
  <si>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</si>
  <si>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</si>
  <si>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</si>
  <si>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</si>
  <si>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</si>
  <si>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</si>
  <si>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</si>
  <si>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</si>
  <si>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</si>
  <si>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</si>
  <si>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</si>
  <si>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</si>
  <si>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</si>
  <si>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</si>
  <si>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</si>
  <si>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</si>
  <si>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</si>
  <si>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</si>
  <si>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</si>
  <si>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</si>
  <si>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</si>
  <si>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</si>
  <si>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</si>
  <si>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</si>
  <si>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</si>
  <si>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</si>
  <si>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</si>
  <si>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</si>
  <si>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</si>
  <si>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</si>
  <si>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</si>
  <si>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</si>
  <si>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</si>
  <si>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</si>
  <si>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</si>
  <si>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</si>
  <si>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</si>
  <si>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</si>
  <si>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</si>
  <si>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</si>
  <si>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</si>
  <si>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</si>
  <si>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</si>
  <si>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</si>
  <si>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</si>
  <si>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</si>
  <si>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</si>
  <si>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</si>
  <si>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</si>
  <si>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</si>
  <si>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</si>
  <si>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</si>
  <si>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</si>
  <si>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</si>
  <si>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</si>
  <si>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</si>
  <si>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</si>
  <si>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</si>
  <si>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</si>
  <si>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</si>
  <si>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</si>
  <si>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</si>
  <si>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</si>
  <si>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</si>
  <si>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</si>
  <si>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</si>
  <si>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</si>
  <si>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</si>
  <si>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</si>
  <si>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</si>
  <si>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</si>
  <si>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</si>
  <si>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</si>
  <si>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</si>
  <si>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</si>
  <si>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</si>
  <si>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</si>
  <si>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</si>
  <si>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</si>
  <si>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</si>
  <si>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</si>
  <si>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</si>
  <si>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</si>
  <si>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</si>
  <si>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</si>
  <si>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</si>
  <si>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</si>
  <si>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</si>
  <si>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</si>
  <si>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</si>
  <si>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</si>
  <si>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</si>
  <si>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</si>
  <si>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</si>
  <si>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</si>
  <si>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</si>
  <si>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</si>
  <si>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</si>
  <si>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</si>
  <si>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</si>
  <si>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</si>
  <si>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</si>
  <si>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</si>
  <si>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</si>
  <si>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</si>
  <si>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</si>
  <si>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</si>
  <si>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</si>
  <si>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</si>
  <si>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</si>
  <si>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</si>
  <si>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</si>
  <si>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</si>
  <si>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</si>
  <si>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</si>
  <si>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</si>
  <si>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</si>
  <si>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</si>
  <si>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</si>
  <si>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</si>
  <si>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</si>
  <si>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</si>
  <si>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</si>
  <si>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</si>
  <si>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</si>
  <si>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</si>
  <si>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</si>
  <si>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</si>
  <si>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</si>
  <si>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</si>
  <si>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</si>
  <si>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</si>
  <si>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</si>
  <si>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</si>
  <si>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</si>
  <si>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</si>
  <si>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</si>
  <si>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</si>
  <si>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</si>
  <si>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</si>
  <si>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</si>
  <si>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</si>
  <si>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</si>
  <si>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</si>
  <si>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</si>
  <si>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</si>
  <si>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</si>
  <si>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</si>
  <si>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</si>
  <si>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</si>
  <si>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</si>
  <si>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</si>
  <si>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</si>
  <si>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</si>
  <si>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</si>
  <si>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</si>
  <si>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</si>
  <si>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</si>
  <si>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</si>
  <si>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</si>
  <si>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</si>
  <si>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</si>
  <si>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</si>
  <si>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</si>
  <si>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</si>
  <si>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</si>
  <si>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</si>
  <si>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</si>
  <si>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</si>
  <si>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</si>
  <si>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</si>
  <si>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</si>
  <si>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</si>
  <si>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</si>
  <si>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</si>
  <si>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</si>
  <si>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</si>
  <si>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</si>
  <si>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</si>
  <si>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</si>
  <si>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</si>
  <si>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</si>
  <si>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</si>
  <si>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</si>
  <si>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</si>
  <si>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</si>
  <si>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</si>
  <si>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</si>
  <si>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</si>
  <si>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</si>
  <si>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</si>
  <si>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</si>
  <si>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</si>
  <si>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</si>
  <si>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</si>
  <si>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</si>
  <si>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</si>
  <si>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</si>
  <si>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</si>
  <si>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</si>
  <si>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</si>
  <si>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</si>
  <si>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</si>
  <si>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</si>
  <si>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</si>
  <si>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</si>
  <si>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</si>
  <si>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</si>
  <si>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</si>
  <si>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</si>
  <si>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</si>
  <si>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</si>
  <si>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</si>
  <si>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</si>
  <si>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</si>
  <si>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</si>
  <si>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</si>
  <si>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</si>
  <si>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</si>
  <si>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</si>
  <si>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</si>
  <si>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</si>
  <si>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</si>
  <si>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</si>
  <si>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</si>
  <si>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</si>
  <si>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</si>
  <si>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</si>
  <si>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</si>
  <si>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</si>
  <si>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</si>
  <si>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</si>
  <si>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</si>
  <si>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</si>
  <si>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</si>
  <si>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</si>
  <si>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</si>
  <si>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</si>
  <si>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</si>
  <si>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</si>
  <si>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</si>
  <si>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</si>
  <si>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</si>
  <si>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</si>
  <si>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</si>
  <si>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</si>
  <si>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</si>
  <si>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</si>
  <si>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</si>
  <si>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</si>
  <si>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</si>
  <si>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</si>
  <si>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</si>
  <si>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</si>
  <si>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</si>
  <si>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</si>
  <si>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</si>
  <si>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</si>
  <si>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</si>
  <si>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</si>
  <si>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</si>
  <si>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</si>
  <si>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</si>
  <si>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</si>
  <si>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</si>
  <si>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</si>
  <si>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</si>
  <si>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</si>
  <si>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</si>
  <si>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</si>
  <si>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</si>
  <si>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</si>
  <si>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</si>
  <si>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</si>
  <si>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</si>
  <si>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</si>
  <si>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</si>
  <si>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</si>
  <si>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</si>
  <si>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</si>
  <si>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</si>
  <si>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</si>
  <si>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</si>
  <si>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</si>
  <si>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</si>
  <si>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</si>
  <si>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</si>
  <si>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</si>
  <si>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</si>
  <si>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</si>
  <si>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</si>
  <si>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</si>
  <si>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</si>
  <si>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</si>
  <si>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</si>
  <si>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</si>
  <si>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</si>
  <si>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</si>
  <si>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</si>
  <si>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</si>
  <si>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</si>
  <si>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</si>
  <si>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</si>
  <si>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</si>
  <si>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</si>
  <si>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</si>
  <si>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</si>
  <si>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</si>
  <si>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</si>
  <si>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</si>
  <si>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</si>
  <si>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</si>
  <si>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</si>
  <si>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</si>
  <si>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</si>
  <si>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</si>
  <si>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</si>
  <si>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</si>
  <si>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</si>
  <si>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</si>
  <si>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</si>
  <si>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</si>
  <si>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</si>
  <si>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</si>
  <si>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</si>
  <si>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</si>
  <si>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</si>
  <si>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</si>
  <si>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</si>
  <si>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</si>
  <si>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</si>
  <si>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</si>
  <si>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</si>
  <si>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</si>
  <si>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</si>
  <si>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</si>
  <si>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</si>
  <si>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</si>
  <si>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</si>
  <si>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</si>
  <si>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</si>
  <si>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</si>
  <si>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</si>
  <si>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</si>
  <si>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</si>
  <si>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</si>
  <si>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</si>
  <si>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</si>
  <si>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</si>
  <si>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</si>
  <si>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</si>
  <si>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</si>
  <si>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</si>
  <si>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</si>
  <si>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</si>
  <si>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</si>
  <si>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</si>
  <si>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</si>
  <si>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</si>
  <si>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</si>
  <si>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</si>
  <si>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</si>
  <si>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</si>
  <si>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</si>
  <si>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</si>
  <si>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</si>
  <si>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</si>
  <si>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</si>
  <si>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</si>
  <si>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</si>
  <si>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</si>
  <si>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</si>
  <si>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</si>
  <si>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</si>
  <si>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</si>
  <si>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</si>
  <si>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</si>
  <si>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</si>
  <si>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</si>
  <si>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</si>
  <si>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</si>
  <si>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</si>
  <si>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</si>
  <si>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</si>
  <si>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</si>
  <si>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</si>
  <si>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</si>
  <si>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</si>
  <si>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</si>
  <si>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</si>
  <si>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</si>
  <si>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</si>
  <si>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</si>
  <si>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</si>
  <si>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</si>
  <si>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</si>
  <si>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</si>
  <si>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</si>
  <si>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</si>
  <si>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</si>
  <si>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</si>
  <si>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</si>
  <si>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</si>
  <si>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</si>
  <si>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</si>
  <si>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</si>
  <si>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</si>
  <si>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</si>
  <si>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</si>
  <si>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</si>
  <si>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</si>
  <si>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</si>
  <si>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</si>
  <si>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</si>
  <si>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</si>
  <si>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</si>
  <si>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</si>
  <si>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</si>
  <si>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</si>
  <si>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</si>
  <si>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</si>
  <si>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</si>
  <si>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</si>
  <si>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</si>
  <si>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</si>
  <si>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</si>
  <si>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</si>
  <si>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</si>
  <si>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</si>
  <si>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</si>
  <si>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</si>
  <si>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</si>
  <si>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</si>
  <si>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</si>
  <si>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</si>
  <si>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</si>
  <si>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</si>
  <si>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</si>
  <si>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</si>
  <si>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</si>
  <si>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</si>
  <si>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</si>
  <si>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</si>
  <si>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</si>
  <si>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</si>
  <si>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</si>
  <si>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</si>
  <si>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</si>
  <si>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</si>
  <si>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</si>
  <si>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</si>
  <si>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</si>
  <si>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</si>
  <si>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</si>
  <si>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</si>
  <si>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</si>
  <si>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</si>
  <si>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</si>
  <si>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</si>
  <si>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</si>
  <si>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</si>
  <si>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</si>
  <si>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</si>
  <si>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</si>
  <si>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</si>
  <si>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</si>
  <si>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</si>
  <si>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</si>
  <si>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</si>
  <si>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</si>
  <si>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</si>
  <si>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</si>
  <si>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</si>
  <si>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</si>
  <si>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</si>
  <si>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</si>
  <si>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</si>
  <si>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</si>
  <si>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</si>
  <si>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</si>
  <si>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</si>
  <si>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</si>
  <si>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</si>
  <si>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</si>
  <si>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</si>
  <si>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</si>
  <si>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</si>
  <si>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</si>
  <si>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</si>
  <si>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</si>
  <si>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</si>
  <si>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</si>
  <si>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</si>
  <si>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</si>
  <si>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</si>
  <si>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</si>
  <si>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</si>
  <si>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</si>
  <si>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</si>
  <si>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</si>
  <si>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</si>
  <si>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</si>
  <si>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</si>
  <si>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</si>
  <si>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</si>
  <si>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</si>
  <si>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</si>
  <si>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</si>
  <si>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</si>
  <si>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</si>
  <si>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</si>
  <si>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</si>
  <si>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</si>
  <si>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</si>
  <si>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</si>
  <si>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</si>
  <si>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</si>
  <si>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</si>
  <si>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</si>
  <si>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</si>
  <si>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</si>
  <si>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</si>
  <si>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</si>
  <si>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</si>
  <si>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</si>
  <si>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</si>
  <si>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</si>
  <si>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</si>
  <si>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</si>
  <si>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</si>
  <si>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</si>
  <si>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</si>
  <si>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</si>
  <si>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</si>
  <si>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</si>
  <si>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</si>
  <si>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</si>
  <si>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</si>
  <si>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</si>
  <si>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</si>
  <si>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</si>
  <si>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</si>
  <si>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</si>
  <si>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</si>
  <si>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</si>
  <si>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</si>
  <si>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</si>
  <si>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</si>
  <si>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</si>
  <si>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</si>
  <si>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</si>
  <si>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</si>
  <si>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</si>
  <si>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</si>
  <si>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</si>
  <si>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</si>
  <si>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</si>
  <si>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</si>
  <si>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</si>
  <si>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</si>
  <si>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</si>
  <si>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</si>
  <si>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</si>
  <si>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</si>
  <si>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</si>
  <si>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</si>
  <si>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</si>
  <si>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</si>
  <si>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</si>
  <si>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</si>
  <si>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</si>
  <si>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</si>
  <si>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</si>
  <si>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</si>
  <si>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</si>
  <si>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</si>
  <si>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</si>
  <si>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</si>
  <si>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</si>
  <si>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</si>
  <si>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</si>
  <si>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</si>
  <si>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</si>
  <si>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</si>
  <si>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</si>
  <si>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</si>
  <si>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</si>
  <si>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</si>
  <si>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</si>
  <si>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</si>
  <si>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</si>
  <si>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</si>
  <si>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</si>
  <si>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</si>
  <si>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</si>
  <si>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</si>
  <si>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</si>
  <si>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</si>
  <si>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</si>
  <si>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</si>
  <si>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</si>
  <si>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</si>
  <si>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</si>
  <si>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</si>
  <si>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</si>
  <si>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</si>
  <si>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</si>
  <si>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</si>
  <si>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</si>
  <si>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</si>
  <si>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</si>
  <si>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</si>
  <si>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</si>
  <si>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</si>
  <si>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</si>
  <si>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</si>
  <si>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</si>
  <si>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</si>
  <si>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</si>
  <si>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</si>
  <si>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</si>
  <si>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</si>
  <si>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</si>
  <si>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</si>
  <si>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</si>
  <si>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</si>
  <si>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</si>
  <si>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</si>
  <si>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</si>
  <si>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</si>
  <si>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</si>
  <si>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</si>
  <si>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</si>
  <si>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</si>
  <si>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</si>
  <si>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</si>
  <si>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</si>
  <si>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</si>
  <si>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</si>
  <si>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</si>
  <si>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</si>
  <si>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</si>
  <si>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</si>
  <si>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</si>
  <si>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</si>
  <si>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</si>
  <si>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</si>
  <si>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</si>
  <si>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</si>
  <si>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</si>
  <si>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</si>
  <si>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</si>
  <si>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</si>
  <si>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</si>
  <si>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</si>
  <si>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</si>
  <si>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</si>
  <si>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</si>
  <si>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</si>
  <si>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</si>
  <si>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</si>
  <si>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</si>
  <si>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</si>
  <si>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</si>
  <si>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</si>
  <si>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</si>
  <si>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</si>
  <si>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</si>
  <si>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</si>
  <si>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</si>
  <si>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</si>
  <si>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</si>
  <si>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</si>
  <si>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</si>
  <si>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</si>
  <si>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</si>
  <si>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</si>
  <si>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</si>
  <si>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</si>
  <si>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</si>
  <si>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</si>
  <si>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</si>
  <si>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</si>
  <si>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</si>
  <si>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</si>
  <si>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</si>
  <si>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</si>
  <si>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</si>
  <si>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</si>
  <si>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</si>
  <si>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</si>
  <si>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</si>
  <si>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</si>
  <si>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</si>
  <si>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</si>
  <si>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</si>
  <si>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</si>
  <si>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</si>
  <si>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</si>
  <si>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</si>
  <si>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</si>
  <si>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</si>
  <si>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</si>
  <si>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</si>
  <si>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</si>
  <si>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</si>
  <si>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</si>
  <si>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</si>
  <si>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</si>
  <si>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</si>
  <si>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</si>
  <si>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</si>
  <si>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</si>
  <si>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</si>
  <si>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</si>
  <si>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</si>
  <si>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</si>
  <si>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</si>
  <si>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</si>
  <si>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</si>
  <si>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</si>
  <si>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</si>
  <si>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</si>
  <si>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</si>
  <si>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</si>
  <si>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</si>
  <si>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</si>
  <si>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</si>
  <si>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</si>
  <si>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</si>
  <si>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</si>
  <si>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</si>
  <si>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</si>
  <si>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</si>
  <si>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</si>
  <si>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</si>
  <si>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</si>
  <si>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</si>
  <si>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</si>
  <si>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</si>
  <si>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</si>
  <si>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</si>
  <si>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</si>
  <si>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</si>
  <si>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</si>
  <si>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</si>
  <si>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</si>
  <si>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</si>
  <si>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</si>
  <si>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</si>
  <si>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</si>
  <si>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</si>
  <si>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</si>
  <si>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</si>
  <si>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</si>
  <si>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</si>
  <si>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</si>
  <si>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</si>
  <si>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</si>
  <si>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</si>
  <si>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</si>
  <si>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</si>
  <si>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</si>
  <si>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</si>
  <si>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</si>
  <si>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</si>
  <si>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</si>
  <si>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</si>
  <si>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</si>
  <si>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</si>
  <si>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</si>
  <si>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</si>
  <si>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</si>
  <si>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</si>
  <si>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</si>
  <si>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</si>
  <si>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</si>
  <si>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</si>
  <si>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</si>
  <si>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</si>
  <si>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</si>
  <si>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</si>
  <si>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</si>
  <si>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</si>
  <si>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</si>
  <si>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</si>
  <si>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</si>
  <si>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</si>
  <si>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</si>
  <si>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</si>
  <si>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</si>
  <si>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</si>
  <si>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</si>
  <si>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</si>
  <si>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</si>
  <si>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</si>
  <si>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</si>
  <si>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</si>
  <si>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</si>
  <si>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</si>
  <si>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</si>
  <si>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</si>
  <si>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</si>
  <si>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</si>
  <si>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</si>
  <si>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</si>
  <si>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</si>
  <si>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</si>
  <si>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</si>
  <si>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</si>
  <si>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</si>
  <si>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</si>
  <si>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</si>
  <si>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</si>
  <si>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</si>
  <si>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</si>
  <si>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</si>
  <si>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</si>
  <si>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</si>
  <si>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</si>
  <si>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</si>
  <si>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</si>
  <si>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</si>
  <si>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</si>
  <si>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</si>
  <si>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</si>
  <si>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</si>
  <si>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</si>
  <si>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</si>
  <si>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</si>
  <si>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</si>
  <si>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</si>
  <si>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</si>
  <si>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</si>
  <si>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</si>
  <si>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</si>
  <si>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</si>
  <si>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</si>
  <si>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</si>
  <si>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</si>
  <si>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</si>
  <si>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</si>
  <si>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</si>
  <si>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</si>
  <si>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</si>
  <si>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</si>
  <si>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</si>
  <si>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</si>
  <si>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</si>
  <si>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</si>
  <si>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</si>
  <si>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</si>
  <si>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</si>
  <si>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</si>
  <si>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</si>
  <si>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</si>
  <si>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</si>
  <si>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</si>
  <si>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</si>
  <si>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</si>
  <si>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</si>
  <si>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</si>
  <si>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</si>
  <si>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</si>
  <si>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</si>
  <si>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</si>
  <si>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</si>
  <si>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</si>
  <si>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</si>
  <si>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</si>
  <si>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</si>
  <si>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</si>
  <si>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</si>
  <si>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</si>
  <si>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</si>
  <si>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</si>
  <si>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</si>
  <si>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</si>
  <si>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</si>
  <si>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</si>
  <si>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</si>
  <si>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</si>
  <si>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</si>
  <si>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</si>
  <si>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</si>
  <si>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</si>
  <si>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</si>
  <si>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</si>
  <si>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</si>
  <si>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</si>
  <si>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</si>
  <si>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</si>
  <si>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</si>
  <si>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</si>
  <si>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</si>
  <si>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</si>
  <si>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</si>
  <si>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</si>
  <si>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</si>
  <si>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</si>
  <si>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</si>
  <si>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</si>
  <si>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</si>
  <si>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</si>
  <si>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</si>
  <si>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</si>
  <si>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</si>
  <si>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</si>
  <si>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</si>
  <si>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</si>
  <si>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</si>
  <si>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</si>
  <si>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</si>
  <si>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</si>
  <si>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</si>
  <si>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</si>
  <si>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</si>
  <si>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</si>
  <si>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</si>
  <si>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</si>
  <si>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</si>
  <si>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</si>
  <si>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</si>
  <si>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</si>
  <si>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</si>
  <si>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</si>
  <si>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</si>
  <si>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</si>
  <si>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</si>
  <si>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</si>
  <si>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</si>
  <si>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</si>
  <si>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</si>
  <si>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</si>
  <si>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</si>
  <si>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</si>
  <si>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</si>
  <si>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</si>
  <si>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</si>
  <si>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</si>
  <si>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</si>
  <si>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</si>
  <si>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</si>
  <si>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</si>
  <si>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</si>
  <si>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</si>
  <si>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</si>
  <si>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</si>
  <si>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</si>
  <si>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</si>
  <si>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</si>
  <si>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</si>
  <si>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</si>
  <si>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</si>
  <si>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</si>
  <si>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</si>
  <si>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</si>
  <si>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</si>
  <si>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</si>
  <si>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</si>
  <si>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</si>
  <si>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</si>
  <si>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</si>
  <si>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</si>
  <si>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</si>
  <si>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</si>
  <si>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</si>
  <si>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</si>
  <si>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</si>
  <si>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</si>
  <si>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</si>
  <si>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</si>
  <si>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</si>
  <si>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</si>
  <si>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</si>
  <si>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</si>
  <si>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</si>
  <si>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</si>
  <si>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</si>
  <si>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</si>
  <si>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</si>
  <si>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</si>
  <si>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</si>
  <si>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</si>
  <si>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</si>
  <si>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</si>
  <si>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</si>
  <si>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</si>
  <si>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</si>
  <si>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</si>
  <si>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</si>
  <si>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</si>
  <si>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</si>
  <si>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</si>
  <si>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</si>
  <si>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</si>
  <si>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</si>
  <si>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</si>
  <si>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</si>
  <si>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</si>
  <si>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</si>
  <si>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</si>
  <si>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</si>
  <si>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</si>
  <si>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</si>
  <si>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</si>
  <si>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</si>
  <si>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</si>
  <si>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</si>
  <si>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</si>
  <si>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</si>
  <si>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</si>
  <si>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</si>
  <si>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</si>
  <si>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</si>
  <si>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</si>
  <si>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</si>
  <si>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</si>
  <si>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</si>
  <si>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</si>
  <si>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</si>
  <si>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</si>
  <si>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</si>
  <si>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</si>
  <si>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</si>
  <si>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</si>
  <si>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</si>
  <si>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</si>
  <si>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</si>
  <si>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</si>
  <si>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</si>
  <si>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</si>
  <si>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</si>
  <si>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</si>
  <si>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</si>
  <si>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</si>
  <si>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</si>
  <si>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</si>
  <si>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</si>
  <si>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</si>
  <si>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</si>
  <si>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</si>
  <si>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</si>
  <si>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</si>
  <si>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</si>
  <si>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</si>
  <si>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</si>
  <si>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</si>
  <si>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</si>
  <si>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</si>
  <si>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</si>
  <si>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</si>
  <si>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</si>
  <si>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</si>
  <si>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</si>
  <si>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</si>
  <si>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</si>
  <si>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</si>
  <si>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</si>
  <si>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</si>
  <si>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</si>
  <si>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</si>
  <si>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</si>
  <si>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</si>
  <si>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</si>
  <si>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</si>
  <si>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</si>
  <si>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</si>
  <si>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</si>
  <si>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</si>
  <si>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</si>
  <si>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</si>
  <si>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</si>
  <si>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</si>
  <si>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</si>
  <si>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</si>
  <si>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</si>
  <si>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</si>
  <si>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</si>
  <si>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</si>
  <si>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</si>
  <si>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</si>
  <si>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</si>
  <si>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</si>
  <si>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</si>
  <si>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</si>
  <si>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</si>
  <si>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</si>
  <si>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</si>
  <si>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</si>
  <si>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</si>
  <si>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</si>
  <si>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</si>
  <si>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</si>
  <si>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</si>
  <si>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</si>
  <si>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</si>
  <si>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</si>
  <si>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</si>
  <si>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</si>
  <si>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</si>
  <si>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</si>
  <si>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</si>
  <si>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</si>
  <si>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</si>
  <si>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</si>
  <si>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</si>
  <si>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</si>
  <si>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</si>
  <si>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</si>
  <si>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</si>
  <si>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</si>
  <si>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</si>
  <si>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</si>
  <si>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</si>
  <si>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</si>
  <si>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</si>
  <si>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</si>
  <si>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</si>
  <si>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</si>
  <si>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</si>
  <si>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</si>
  <si>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</si>
  <si>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</si>
  <si>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</si>
  <si>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</si>
  <si>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</si>
  <si>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</si>
  <si>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</si>
  <si>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</si>
  <si>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</si>
  <si>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</si>
  <si>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</si>
  <si>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</si>
  <si>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</si>
  <si>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</si>
  <si>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</si>
  <si>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</si>
  <si>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</si>
  <si>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</si>
  <si>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</si>
  <si>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</si>
  <si>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</si>
  <si>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</si>
  <si>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</si>
  <si>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</si>
  <si>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</si>
  <si>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</si>
  <si>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</si>
  <si>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</si>
  <si>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</si>
  <si>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</si>
  <si>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</si>
  <si>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</si>
  <si>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</si>
  <si>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</si>
  <si>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</si>
  <si>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</si>
  <si>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</si>
  <si>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</si>
  <si>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</si>
  <si>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</si>
  <si>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</si>
  <si>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</si>
  <si>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</si>
  <si>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</si>
  <si>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</si>
  <si>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</si>
  <si>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</si>
  <si>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</si>
  <si>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</si>
  <si>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</si>
  <si>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</si>
  <si>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</si>
  <si>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</si>
  <si>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</si>
  <si>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</si>
  <si>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</si>
  <si>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</si>
  <si>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</si>
  <si>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</si>
  <si>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</si>
  <si>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</si>
  <si>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</si>
  <si>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</si>
  <si>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</si>
  <si>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</si>
  <si>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</si>
  <si>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</si>
  <si>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</si>
  <si>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</si>
  <si>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</si>
  <si>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</si>
  <si>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</si>
  <si>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</si>
  <si>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</si>
  <si>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</si>
  <si>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</si>
  <si>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</si>
  <si>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</si>
  <si>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</si>
  <si>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</si>
  <si>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</si>
  <si>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</si>
  <si>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</si>
  <si>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</si>
  <si>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</si>
  <si>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</si>
  <si>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</si>
  <si>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</si>
  <si>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</si>
  <si>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</si>
  <si>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</si>
  <si>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</si>
  <si>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</si>
  <si>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</si>
  <si>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</si>
  <si>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</si>
  <si>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</si>
  <si>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</si>
  <si>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</si>
  <si>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</si>
  <si>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</si>
  <si>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</si>
  <si>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</si>
  <si>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</si>
  <si>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</si>
  <si>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</si>
  <si>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</si>
  <si>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</si>
  <si>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</si>
  <si>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</si>
  <si>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</si>
  <si>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</si>
  <si>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</si>
  <si>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</si>
  <si>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</si>
  <si>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</si>
  <si>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</si>
  <si>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</si>
  <si>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</si>
  <si>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</si>
  <si>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</si>
  <si>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</si>
  <si>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</si>
  <si>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</si>
  <si>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</si>
  <si>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</si>
  <si>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</si>
  <si>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</si>
  <si>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</si>
  <si>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</si>
  <si>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</si>
  <si>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</si>
  <si>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</si>
  <si>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</si>
  <si>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</si>
  <si>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</si>
  <si>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</si>
  <si>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</si>
  <si>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</si>
  <si>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</si>
  <si>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</si>
  <si>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</si>
  <si>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</si>
  <si>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</si>
  <si>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</si>
  <si>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</si>
  <si>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</si>
  <si>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</si>
  <si>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</si>
  <si>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</si>
  <si>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</si>
  <si>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</si>
  <si>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</si>
  <si>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</si>
  <si>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</si>
  <si>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</si>
  <si>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</si>
  <si>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</si>
  <si>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</si>
  <si>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</si>
  <si>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</si>
  <si>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</si>
  <si>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</si>
  <si>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</si>
  <si>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</si>
  <si>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</si>
  <si>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</si>
  <si>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</si>
  <si>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</si>
  <si>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</si>
  <si>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</si>
  <si>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</si>
  <si>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</si>
  <si>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</si>
  <si>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</si>
  <si>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</si>
  <si>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</si>
  <si>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</si>
  <si>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</si>
  <si>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</si>
  <si>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</si>
  <si>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</si>
  <si>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</si>
  <si>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</si>
  <si>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</si>
  <si>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</si>
  <si>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</si>
  <si>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</si>
  <si>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</si>
  <si>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</si>
  <si>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</si>
  <si>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</si>
  <si>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</si>
  <si>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</si>
  <si>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</si>
  <si>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</si>
  <si>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</si>
  <si>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</si>
  <si>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</si>
  <si>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</si>
  <si>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</si>
  <si>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</si>
  <si>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</si>
  <si>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</si>
  <si>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</si>
  <si>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</si>
  <si>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</si>
  <si>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</si>
  <si>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</si>
  <si>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</si>
  <si>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</si>
  <si>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</si>
  <si>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</si>
  <si>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</si>
  <si>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</si>
  <si>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</si>
  <si>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</si>
  <si>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</si>
  <si>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</si>
  <si>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</si>
  <si>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</si>
  <si>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</si>
  <si>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</si>
  <si>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</si>
  <si>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</si>
  <si>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</si>
  <si>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</si>
  <si>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</si>
  <si>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</si>
  <si>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</si>
  <si>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</si>
  <si>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</si>
  <si>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</si>
  <si>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</si>
  <si>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</si>
  <si>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</si>
  <si>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</si>
  <si>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</si>
  <si>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</si>
  <si>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</si>
  <si>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</si>
  <si>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</si>
  <si>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</si>
  <si>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</si>
  <si>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</si>
  <si>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</si>
  <si>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</si>
  <si>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</si>
  <si>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</si>
  <si>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</si>
  <si>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</si>
  <si>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</si>
  <si>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</si>
  <si>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</si>
  <si>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</si>
  <si>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</si>
  <si>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</si>
  <si>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</si>
  <si>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</si>
  <si>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</si>
  <si>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</si>
  <si>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</si>
  <si>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</si>
  <si>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</si>
  <si>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</si>
  <si>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</si>
  <si>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</si>
  <si>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</si>
  <si>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</si>
  <si>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</si>
  <si>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</si>
  <si>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</si>
  <si>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</si>
  <si>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</si>
  <si>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</si>
  <si>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</si>
  <si>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</si>
  <si>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</si>
  <si>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</si>
  <si>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</si>
  <si>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</si>
  <si>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</si>
  <si>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</si>
  <si>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</si>
  <si>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</si>
  <si>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</si>
  <si>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</si>
  <si>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</si>
  <si>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</si>
  <si>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</si>
  <si>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</si>
  <si>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</si>
  <si>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</si>
  <si>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</si>
  <si>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</si>
  <si>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</si>
  <si>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</si>
  <si>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</si>
  <si>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</si>
  <si>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</si>
  <si>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</si>
  <si>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</si>
  <si>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</si>
  <si>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</si>
  <si>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</si>
  <si>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</si>
  <si>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</si>
  <si>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</si>
  <si>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</si>
  <si>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</si>
  <si>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</si>
  <si>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</si>
  <si>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</si>
  <si>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</si>
  <si>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</si>
  <si>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</si>
  <si>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</si>
  <si>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</si>
  <si>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</si>
  <si>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</si>
  <si>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</si>
  <si>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</si>
  <si>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</si>
  <si>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</si>
  <si>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</si>
  <si>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</si>
  <si>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</si>
  <si>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</si>
  <si>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</si>
  <si>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</si>
  <si>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</si>
  <si>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</si>
  <si>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</si>
  <si>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</si>
  <si>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</si>
  <si>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</si>
  <si>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</si>
  <si>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</si>
  <si>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</si>
  <si>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</si>
  <si>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</si>
  <si>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</si>
  <si>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</si>
  <si>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</si>
  <si>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</si>
  <si>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</si>
  <si>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</si>
  <si>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</si>
  <si>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</si>
  <si>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</si>
  <si>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</si>
  <si>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</si>
  <si>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</si>
  <si>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</si>
  <si>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</si>
  <si>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</si>
  <si>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</si>
  <si>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</si>
  <si>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</si>
  <si>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</si>
  <si>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</si>
  <si>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</si>
  <si>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</si>
  <si>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</si>
  <si>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</si>
  <si>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</si>
  <si>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</si>
  <si>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</si>
  <si>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</si>
  <si>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</si>
  <si>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</si>
  <si>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</si>
  <si>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</si>
  <si>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</si>
  <si>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</si>
  <si>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</si>
  <si>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</si>
  <si>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</si>
  <si>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</si>
  <si>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</si>
  <si>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</si>
  <si>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</si>
  <si>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</si>
  <si>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</si>
  <si>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</si>
  <si>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</si>
  <si>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</si>
  <si>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</si>
  <si>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</si>
  <si>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</si>
  <si>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</si>
  <si>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</si>
  <si>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</si>
  <si>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</si>
  <si>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</si>
  <si>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</si>
  <si>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</si>
  <si>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</si>
  <si>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</si>
  <si>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</si>
  <si>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</si>
  <si>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</si>
  <si>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</si>
  <si>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</si>
  <si>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</si>
  <si>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</si>
  <si>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</si>
  <si>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</si>
  <si>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</si>
  <si>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</si>
  <si>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</si>
  <si>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</si>
  <si>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</si>
  <si>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</si>
  <si>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</si>
  <si>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</si>
  <si>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</si>
  <si>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</si>
  <si>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</si>
  <si>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</si>
  <si>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</si>
  <si>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</si>
  <si>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</si>
  <si>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</si>
  <si>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</si>
  <si>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</si>
  <si>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</si>
  <si>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</si>
  <si>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</si>
  <si>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</si>
  <si>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</si>
  <si>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</si>
  <si>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</si>
  <si>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</si>
  <si>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</si>
  <si>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</si>
  <si>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</si>
  <si>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</si>
  <si>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</si>
  <si>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</si>
  <si>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</si>
  <si>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</si>
  <si>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</si>
  <si>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</si>
  <si>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</si>
  <si>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</si>
  <si>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</si>
  <si>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</si>
  <si>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</si>
  <si>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</si>
  <si>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</si>
  <si>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</si>
  <si>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</si>
  <si>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</si>
  <si>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</si>
  <si>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</si>
  <si>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</si>
  <si>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</si>
  <si>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</si>
  <si>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</si>
  <si>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</si>
  <si>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</si>
  <si>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</si>
  <si>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</si>
  <si>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</si>
  <si>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</si>
  <si>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</si>
  <si>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</si>
  <si>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</si>
  <si>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</si>
  <si>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</si>
  <si>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</si>
  <si>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</si>
  <si>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</si>
  <si>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</si>
  <si>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</si>
  <si>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</si>
  <si>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</si>
  <si>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</si>
  <si>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</si>
  <si>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</si>
  <si>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</si>
  <si>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</si>
  <si>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</si>
  <si>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</si>
  <si>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</si>
  <si>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</si>
  <si>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</si>
  <si>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</si>
  <si>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</si>
  <si>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</si>
  <si>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</si>
  <si>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</si>
  <si>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</si>
  <si>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</si>
  <si>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</si>
  <si>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</si>
  <si>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</si>
  <si>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</si>
  <si>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</si>
  <si>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</si>
  <si>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</si>
  <si>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</si>
  <si>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</si>
  <si>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</si>
  <si>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</si>
  <si>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</si>
  <si>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</si>
  <si>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</si>
  <si>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</si>
  <si>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</si>
  <si>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</si>
  <si>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</si>
  <si>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</si>
  <si>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</si>
  <si>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</si>
  <si>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</si>
  <si>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</si>
  <si>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</si>
  <si>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</si>
  <si>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</si>
  <si>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</si>
  <si>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</si>
  <si>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</si>
  <si>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</si>
  <si>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</si>
  <si>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</si>
  <si>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</si>
  <si>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</si>
  <si>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</si>
  <si>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</si>
  <si>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</si>
  <si>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</si>
  <si>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</si>
  <si>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</si>
  <si>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</si>
  <si>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</si>
  <si>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</si>
  <si>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</si>
  <si>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</si>
  <si>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</si>
  <si>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</si>
  <si>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</si>
  <si>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</si>
  <si>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</si>
  <si>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</si>
  <si>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</si>
  <si>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</si>
  <si>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</si>
  <si>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</si>
  <si>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</si>
  <si>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</si>
  <si>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</si>
  <si>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</si>
  <si>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</si>
  <si>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</si>
  <si>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</si>
  <si>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</si>
  <si>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</si>
  <si>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</si>
  <si>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</si>
  <si>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</si>
  <si>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</si>
  <si>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</si>
  <si>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</si>
  <si>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</si>
  <si>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</si>
  <si>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</si>
  <si>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</si>
  <si>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</si>
  <si>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</si>
  <si>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</si>
  <si>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</si>
  <si>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</si>
  <si>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</si>
  <si>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</si>
  <si>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</si>
  <si>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</si>
  <si>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</si>
  <si>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</si>
  <si>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</si>
  <si>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</si>
  <si>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</si>
  <si>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</si>
  <si>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</si>
  <si>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</si>
  <si>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</si>
  <si>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</si>
  <si>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</si>
  <si>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</si>
  <si>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</si>
  <si>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</si>
  <si>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</si>
  <si>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</si>
  <si>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</si>
  <si>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</si>
  <si>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</si>
  <si>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</si>
  <si>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</si>
  <si>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</si>
  <si>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</si>
  <si>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</si>
  <si>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</si>
  <si>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</si>
  <si>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</si>
  <si>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</si>
  <si>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</si>
  <si>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</si>
  <si>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</si>
  <si>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</si>
  <si>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</si>
  <si>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</si>
  <si>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</si>
  <si>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</si>
  <si>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</si>
  <si>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</si>
  <si>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</si>
  <si>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</si>
  <si>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</si>
  <si>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</si>
  <si>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</si>
  <si>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</si>
  <si>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</si>
  <si>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</si>
  <si>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</si>
  <si>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</si>
  <si>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</si>
  <si>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</si>
  <si>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</si>
  <si>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</si>
  <si>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</si>
  <si>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</si>
  <si>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</si>
  <si>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</si>
  <si>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</si>
  <si>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</si>
  <si>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</si>
  <si>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</si>
  <si>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</si>
  <si>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</si>
  <si>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</si>
  <si>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</si>
  <si>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</si>
  <si>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</si>
  <si>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</si>
  <si>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</si>
  <si>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</si>
  <si>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</si>
  <si>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</si>
  <si>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</si>
  <si>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</si>
  <si>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</si>
  <si>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</si>
  <si>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</si>
  <si>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</si>
  <si>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</si>
  <si>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</si>
  <si>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</si>
  <si>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</si>
  <si>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</si>
  <si>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</si>
  <si>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</si>
  <si>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</si>
  <si>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</si>
  <si>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</si>
  <si>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</si>
  <si>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</si>
  <si>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</si>
  <si>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</si>
  <si>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</si>
  <si>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</si>
  <si>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</si>
  <si>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</si>
  <si>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</si>
  <si>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</si>
  <si>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</si>
  <si>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</si>
  <si>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</si>
  <si>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</si>
  <si>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</si>
  <si>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</si>
  <si>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</si>
  <si>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</si>
  <si>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</si>
  <si>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</si>
  <si>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</si>
  <si>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</si>
  <si>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</si>
  <si>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</si>
  <si>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</si>
  <si>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</si>
  <si>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</si>
  <si>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</si>
  <si>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</si>
  <si>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</si>
  <si>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</si>
  <si>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</si>
  <si>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</si>
  <si>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</si>
  <si>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</si>
  <si>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</si>
  <si>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</si>
  <si>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</si>
  <si>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</si>
  <si>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</si>
  <si>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</si>
  <si>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</si>
  <si>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</si>
  <si>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</si>
  <si>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</si>
  <si>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</si>
  <si>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</si>
  <si>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</si>
  <si>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</si>
  <si>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</si>
  <si>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</si>
  <si>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</si>
  <si>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</si>
  <si>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</si>
  <si>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</si>
  <si>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</si>
  <si>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</si>
  <si>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</si>
  <si>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</si>
  <si>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</si>
  <si>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</si>
  <si>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</si>
  <si>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</si>
  <si>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</si>
  <si>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</si>
  <si>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</si>
  <si>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</si>
  <si>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</si>
  <si>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</si>
  <si>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</si>
  <si>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</si>
  <si>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</si>
  <si>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</si>
  <si>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</si>
  <si>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</si>
  <si>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</si>
  <si>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</si>
  <si>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</si>
  <si>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</si>
  <si>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</si>
  <si>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</si>
  <si>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</si>
  <si>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</si>
  <si>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</si>
  <si>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</si>
  <si>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</si>
  <si>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</si>
  <si>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</si>
  <si>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</si>
  <si>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</si>
  <si>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</si>
  <si>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</si>
  <si>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</si>
  <si>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</si>
  <si>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</si>
  <si>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</si>
  <si>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</si>
  <si>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</si>
  <si>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</si>
  <si>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</si>
  <si>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</si>
  <si>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</si>
  <si>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</si>
  <si>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</si>
  <si>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</si>
  <si>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</si>
  <si>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</si>
  <si>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</si>
  <si>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</si>
  <si>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</si>
  <si>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</si>
  <si>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</si>
  <si>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</si>
  <si>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</si>
  <si>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</si>
  <si>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</si>
  <si>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</si>
  <si>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</si>
  <si>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</si>
  <si>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</si>
  <si>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</si>
  <si>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</si>
  <si>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</si>
  <si>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</si>
  <si>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</si>
  <si>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</si>
  <si>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</si>
  <si>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</si>
  <si>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</si>
  <si>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</si>
  <si>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</si>
  <si>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</si>
  <si>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</si>
  <si>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</si>
  <si>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</si>
  <si>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</si>
  <si>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</si>
  <si>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</si>
  <si>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</si>
  <si>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</si>
  <si>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</si>
  <si>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</si>
  <si>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</si>
  <si>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</si>
  <si>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</si>
  <si>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</si>
  <si>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</si>
  <si>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</si>
  <si>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</si>
  <si>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</si>
  <si>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</si>
  <si>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</si>
  <si>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</si>
  <si>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</si>
  <si>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</si>
  <si>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</si>
  <si>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</si>
  <si>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</si>
  <si>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</si>
  <si>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</si>
  <si>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</si>
  <si>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</si>
  <si>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</si>
  <si>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</si>
  <si>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</si>
  <si>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</si>
  <si>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</si>
  <si>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</si>
  <si>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</si>
  <si>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</si>
  <si>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</si>
  <si>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</si>
  <si>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</si>
  <si>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</si>
  <si>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</si>
  <si>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</si>
  <si>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</si>
  <si>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</si>
  <si>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</si>
  <si>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</si>
  <si>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</si>
  <si>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</si>
  <si>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</si>
  <si>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</si>
  <si>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</si>
  <si>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</si>
  <si>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</si>
  <si>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</si>
  <si>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</si>
  <si>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</si>
  <si>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</si>
  <si>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</si>
  <si>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</si>
  <si>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</si>
  <si>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</si>
  <si>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</si>
  <si>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</si>
  <si>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</si>
  <si>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</si>
  <si>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</si>
  <si>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</si>
  <si>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</si>
  <si>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</si>
  <si>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</si>
  <si>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</si>
  <si>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</si>
  <si>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</si>
  <si>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</si>
  <si>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</si>
  <si>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</si>
  <si>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</si>
  <si>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</si>
  <si>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</si>
  <si>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</si>
  <si>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</si>
  <si>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</si>
  <si>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</si>
  <si>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</si>
  <si>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</si>
  <si>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</si>
  <si>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</si>
  <si>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</si>
  <si>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</si>
  <si>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</si>
  <si>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</si>
  <si>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</si>
  <si>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</si>
  <si>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</si>
  <si>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</si>
  <si>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</si>
  <si>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</si>
  <si>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</si>
  <si>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</si>
  <si>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</si>
  <si>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</si>
  <si>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</si>
  <si>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</si>
  <si>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</si>
  <si>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</si>
  <si>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</si>
  <si>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</si>
  <si>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</si>
  <si>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</si>
  <si>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</si>
  <si>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</si>
  <si>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</si>
  <si>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</si>
  <si>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</si>
  <si>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</si>
  <si>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</si>
  <si>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</si>
  <si>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</si>
  <si>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</si>
  <si>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</si>
  <si>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</si>
  <si>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</si>
  <si>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</si>
  <si>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</si>
  <si>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</si>
  <si>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</si>
  <si>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</si>
  <si>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</si>
  <si>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</si>
  <si>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</si>
  <si>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</si>
  <si>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</si>
  <si>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</si>
  <si>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</si>
  <si>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</si>
  <si>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</si>
  <si>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</si>
  <si>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</si>
  <si>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</si>
  <si>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</si>
  <si>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</si>
  <si>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</si>
  <si>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</si>
  <si>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</si>
  <si>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</si>
  <si>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</si>
  <si>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</si>
  <si>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</si>
  <si>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</si>
  <si>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</si>
  <si>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</si>
  <si>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</si>
  <si>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</si>
  <si>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</si>
  <si>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</si>
  <si>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</si>
  <si>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</si>
  <si>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</si>
  <si>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</si>
  <si>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</si>
  <si>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</si>
  <si>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</si>
  <si>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</si>
  <si>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</si>
  <si>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</si>
  <si>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</si>
  <si>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</si>
  <si>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</si>
  <si>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</si>
  <si>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</si>
  <si>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</si>
  <si>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</si>
  <si>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</si>
  <si>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</si>
  <si>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</si>
  <si>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</si>
  <si>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</si>
  <si>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</si>
  <si>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</si>
  <si>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</si>
  <si>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</si>
  <si>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</si>
  <si>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</si>
  <si>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</si>
  <si>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</si>
  <si>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</si>
  <si>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</si>
  <si>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</si>
  <si>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</si>
  <si>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</si>
  <si>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</si>
  <si>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</si>
  <si>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</si>
  <si>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</si>
  <si>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</si>
  <si>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</si>
  <si>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</si>
  <si>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</si>
  <si>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</si>
  <si>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</si>
  <si>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</si>
  <si>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</si>
  <si>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</si>
  <si>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</si>
  <si>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</si>
  <si>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</si>
  <si>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</si>
  <si>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</si>
  <si>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</si>
  <si>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</si>
  <si>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</si>
  <si>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</si>
  <si>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</si>
  <si>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</si>
  <si>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</si>
  <si>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</si>
  <si>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</si>
  <si>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</si>
  <si>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</si>
  <si>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</si>
  <si>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</si>
  <si>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</si>
  <si>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</si>
  <si>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</si>
  <si>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</si>
  <si>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</si>
  <si>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</si>
  <si>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</si>
  <si>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</si>
  <si>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</si>
  <si>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</si>
  <si>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</si>
  <si>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</si>
  <si>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</si>
  <si>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</si>
  <si>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</si>
  <si>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</si>
  <si>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</si>
  <si>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</si>
  <si>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</si>
  <si>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</si>
  <si>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</si>
  <si>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</si>
  <si>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</si>
  <si>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</si>
  <si>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</si>
  <si>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</si>
  <si>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</si>
  <si>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</si>
  <si>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</si>
  <si>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</si>
  <si>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</si>
  <si>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</si>
  <si>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</si>
  <si>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</si>
  <si>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</si>
  <si>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</si>
  <si>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</si>
  <si>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</si>
  <si>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</si>
  <si>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</si>
  <si>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</si>
  <si>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</si>
  <si>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</si>
  <si>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</si>
  <si>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</si>
  <si>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</si>
  <si>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</si>
  <si>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</si>
  <si>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</si>
  <si>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</si>
  <si>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</si>
  <si>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</si>
  <si>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</si>
  <si>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</si>
  <si>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</si>
  <si>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</si>
  <si>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</si>
  <si>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</si>
  <si>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</si>
  <si>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</si>
  <si>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</si>
  <si>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</si>
  <si>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</si>
  <si>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</si>
  <si>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</si>
  <si>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</si>
  <si>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</si>
  <si>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</si>
  <si>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</si>
  <si>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</si>
  <si>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</si>
  <si>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</si>
  <si>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</si>
  <si>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</si>
  <si>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</si>
  <si>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</si>
  <si>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</si>
  <si>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</si>
  <si>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</si>
  <si>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</si>
  <si>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</si>
  <si>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</si>
  <si>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</si>
  <si>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</si>
  <si>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</si>
  <si>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</si>
  <si>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</si>
  <si>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</si>
  <si>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</si>
  <si>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</si>
  <si>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</si>
  <si>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</si>
  <si>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</si>
  <si>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</si>
  <si>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</si>
  <si>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</si>
  <si>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</si>
  <si>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</si>
  <si>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</si>
  <si>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</si>
  <si>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</si>
  <si>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</si>
  <si>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</si>
  <si>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</si>
  <si>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</si>
  <si>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</si>
  <si>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</si>
  <si>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</si>
  <si>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</si>
  <si>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</si>
  <si>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</si>
  <si>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</si>
  <si>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</si>
  <si>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</si>
  <si>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</si>
  <si>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</si>
  <si>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</si>
  <si>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</si>
  <si>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</si>
  <si>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</si>
  <si>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</si>
  <si>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</si>
  <si>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</si>
  <si>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</si>
  <si>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</si>
  <si>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</si>
  <si>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</si>
  <si>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</si>
  <si>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</si>
  <si>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</si>
  <si>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</si>
  <si>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</si>
  <si>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</si>
  <si>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</si>
  <si>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</si>
  <si>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</si>
  <si>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</si>
  <si>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</si>
  <si>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</si>
  <si>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</si>
  <si>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</si>
  <si>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</si>
  <si>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</si>
  <si>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</si>
  <si>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</si>
  <si>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</si>
  <si>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</si>
  <si>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</si>
  <si>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</si>
  <si>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</si>
  <si>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</si>
  <si>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</si>
  <si>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</si>
  <si>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</si>
  <si>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</si>
  <si>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</si>
  <si>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</si>
  <si>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</si>
  <si>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</si>
  <si>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</si>
  <si>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</si>
  <si>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</si>
  <si>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</si>
  <si>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</si>
  <si>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</si>
  <si>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</si>
  <si>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</si>
  <si>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</si>
  <si>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</si>
  <si>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</si>
  <si>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</si>
  <si>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</si>
  <si>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</si>
  <si>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</si>
  <si>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</si>
  <si>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</si>
  <si>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</si>
  <si>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</si>
  <si>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</si>
  <si>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</si>
  <si>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</si>
  <si>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</si>
  <si>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</si>
  <si>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</si>
  <si>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</si>
  <si>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</si>
  <si>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</si>
  <si>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</si>
  <si>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</si>
  <si>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</si>
  <si>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</si>
  <si>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</si>
  <si>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</si>
  <si>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</si>
  <si>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</si>
  <si>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</si>
  <si>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</si>
  <si>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</si>
  <si>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</si>
  <si>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</si>
  <si>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</si>
  <si>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</si>
  <si>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</si>
  <si>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</si>
  <si>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</si>
  <si>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</si>
  <si>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</si>
  <si>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</si>
  <si>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</si>
  <si>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</si>
  <si>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</si>
  <si>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</si>
  <si>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</si>
  <si>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</si>
  <si>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</si>
  <si>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</si>
  <si>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</si>
  <si>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</si>
  <si>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</si>
  <si>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</si>
  <si>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</si>
  <si>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</si>
  <si>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</si>
  <si>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</si>
  <si>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</si>
  <si>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</si>
  <si>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</si>
  <si>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</si>
  <si>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</si>
  <si>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</si>
  <si>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</si>
  <si>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</si>
  <si>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</si>
  <si>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</si>
  <si>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</si>
  <si>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</si>
  <si>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</si>
  <si>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</si>
  <si>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</si>
  <si>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</si>
  <si>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</si>
  <si>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</si>
  <si>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</si>
  <si>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</si>
  <si>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</si>
  <si>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</si>
  <si>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</si>
  <si>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</si>
  <si>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</si>
  <si>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</si>
  <si>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</si>
  <si>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</si>
  <si>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</si>
  <si>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</si>
  <si>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</si>
  <si>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</si>
  <si>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</si>
  <si>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</si>
  <si>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</si>
  <si>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</si>
  <si>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</si>
  <si>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</si>
  <si>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</si>
  <si>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</si>
  <si>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</si>
  <si>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</si>
  <si>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</si>
  <si>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</si>
  <si>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</si>
  <si>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</si>
  <si>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</si>
  <si>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</si>
  <si>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</si>
  <si>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</si>
  <si>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</si>
  <si>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</si>
  <si>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</si>
  <si>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</si>
  <si>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</si>
  <si>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</si>
  <si>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</si>
  <si>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</si>
  <si>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</si>
  <si>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</si>
  <si>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</si>
  <si>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</si>
  <si>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</si>
  <si>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</si>
  <si>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</si>
  <si>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</si>
  <si>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</si>
  <si>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</si>
  <si>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</si>
  <si>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</si>
  <si>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</si>
  <si>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</si>
  <si>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</si>
  <si>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</si>
  <si>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</si>
  <si>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</si>
  <si>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</si>
  <si>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</si>
  <si>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</si>
  <si>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</si>
  <si>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</si>
  <si>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</si>
  <si>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</si>
  <si>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</si>
  <si>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</si>
  <si>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</si>
  <si>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</si>
  <si>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</si>
  <si>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</si>
  <si>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</si>
  <si>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</si>
  <si>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</si>
  <si>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</si>
  <si>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</si>
  <si>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</si>
  <si>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</si>
  <si>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</si>
  <si>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</si>
  <si>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</si>
  <si>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</si>
  <si>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</si>
  <si>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</si>
  <si>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</si>
  <si>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</si>
  <si>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</si>
  <si>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</si>
  <si>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</si>
  <si>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</si>
  <si>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</si>
  <si>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</si>
  <si>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</si>
  <si>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</si>
  <si>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</si>
  <si>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</si>
  <si>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</si>
  <si>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</si>
  <si>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</si>
  <si>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</si>
  <si>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</si>
  <si>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</si>
  <si>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</si>
  <si>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</si>
  <si>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</si>
  <si>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</si>
  <si>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</si>
  <si>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</si>
  <si>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</si>
  <si>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</si>
  <si>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</si>
  <si>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</si>
  <si>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</si>
  <si>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</si>
  <si>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</si>
  <si>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</si>
  <si>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</si>
  <si>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</si>
  <si>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</si>
  <si>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</si>
  <si>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</si>
  <si>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</si>
  <si>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</si>
  <si>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</si>
  <si>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</si>
  <si>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</si>
  <si>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</si>
  <si>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</si>
  <si>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</si>
  <si>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</si>
  <si>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</si>
  <si>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</si>
  <si>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</si>
  <si>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</si>
  <si>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</si>
  <si>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</si>
  <si>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</si>
  <si>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</si>
  <si>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</si>
  <si>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</si>
  <si>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</si>
  <si>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</si>
  <si>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</si>
  <si>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</si>
  <si>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</si>
  <si>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</si>
  <si>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</si>
  <si>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</si>
  <si>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</si>
  <si>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</si>
  <si>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</si>
  <si>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</si>
  <si>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</si>
  <si>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</si>
  <si>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</si>
  <si>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</si>
  <si>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</si>
  <si>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</si>
  <si>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</si>
  <si>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</si>
  <si>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</si>
  <si>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</si>
  <si>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</si>
  <si>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</si>
  <si>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</si>
  <si>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</si>
  <si>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</si>
  <si>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</si>
  <si>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</si>
  <si>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</si>
  <si>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</si>
  <si>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</si>
  <si>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</si>
  <si>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</si>
  <si>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</si>
  <si>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</si>
  <si>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</si>
  <si>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</si>
  <si>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</si>
  <si>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</si>
  <si>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</si>
  <si>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</si>
  <si>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</si>
  <si>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</si>
  <si>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</si>
  <si>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</si>
  <si>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</si>
  <si>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</si>
  <si>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</si>
  <si>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</si>
  <si>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</si>
  <si>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</si>
  <si>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</si>
  <si>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</si>
  <si>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</si>
  <si>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</si>
  <si>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</si>
  <si>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</si>
  <si>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</si>
  <si>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</si>
  <si>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</si>
  <si>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</si>
  <si>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</si>
  <si>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</si>
  <si>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</si>
  <si>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</si>
  <si>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</si>
  <si>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</si>
  <si>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</si>
  <si>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</si>
  <si>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</si>
  <si>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</si>
  <si>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</si>
  <si>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</si>
  <si>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</si>
  <si>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</si>
  <si>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</si>
  <si>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</si>
  <si>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</si>
  <si>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</si>
  <si>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</si>
  <si>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</si>
  <si>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</si>
  <si>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</si>
  <si>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</si>
  <si>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</si>
  <si>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</si>
  <si>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</si>
  <si>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</si>
  <si>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</si>
  <si>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</si>
  <si>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</si>
  <si>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</si>
  <si>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</si>
  <si>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</si>
  <si>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</si>
  <si>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</si>
  <si>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</si>
  <si>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</si>
  <si>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</si>
  <si>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</si>
  <si>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</si>
  <si>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</si>
  <si>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</si>
  <si>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</si>
  <si>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</si>
  <si>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</si>
  <si>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</si>
  <si>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</si>
  <si>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</si>
  <si>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</si>
  <si>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</si>
  <si>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</si>
  <si>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</si>
  <si>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</si>
  <si>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</si>
  <si>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</si>
  <si>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</si>
  <si>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</si>
  <si>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</si>
  <si>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</si>
  <si>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</si>
  <si>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</si>
  <si>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</si>
  <si>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</si>
  <si>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</si>
  <si>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</si>
  <si>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</si>
  <si>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</si>
  <si>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</si>
  <si>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</si>
  <si>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</si>
  <si>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</si>
  <si>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</si>
  <si>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</si>
  <si>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</si>
  <si>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</si>
  <si>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</si>
  <si>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</si>
  <si>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</si>
  <si>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</si>
  <si>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</si>
  <si>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</si>
  <si>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</si>
  <si>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</si>
  <si>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</si>
  <si>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</si>
  <si>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</si>
  <si>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</si>
  <si>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</si>
  <si>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</si>
  <si>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</si>
  <si>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</si>
  <si>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</si>
  <si>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</si>
  <si>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</si>
  <si>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</si>
  <si>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</si>
  <si>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</si>
  <si>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</si>
  <si>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</si>
  <si>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</si>
  <si>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</si>
  <si>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</si>
  <si>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</si>
  <si>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</si>
  <si>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</si>
  <si>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</si>
  <si>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</si>
  <si>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</si>
  <si>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</si>
  <si>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</si>
  <si>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</si>
  <si>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</si>
  <si>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</si>
  <si>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</si>
  <si>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</si>
  <si>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</si>
  <si>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</si>
  <si>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</si>
  <si>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</si>
  <si>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</si>
  <si>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</si>
  <si>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</si>
  <si>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</si>
  <si>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</si>
  <si>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</si>
  <si>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</si>
  <si>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</si>
  <si>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</si>
  <si>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</si>
  <si>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</si>
  <si>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</si>
  <si>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</si>
  <si>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</si>
  <si>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</si>
  <si>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</si>
  <si>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</si>
  <si>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</si>
  <si>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</si>
  <si>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</si>
  <si>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</si>
  <si>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</si>
  <si>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</si>
  <si>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</si>
  <si>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</si>
  <si>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</si>
  <si>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</si>
  <si>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</si>
  <si>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</si>
  <si>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</si>
  <si>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</si>
  <si>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</si>
  <si>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</si>
  <si>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</si>
  <si>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</si>
  <si>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</si>
  <si>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</si>
  <si>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</si>
  <si>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</si>
  <si>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</si>
  <si>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</si>
  <si>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</si>
  <si>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</si>
  <si>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</si>
  <si>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</si>
  <si>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</si>
  <si>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</si>
  <si>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</si>
  <si>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</si>
  <si>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</si>
  <si>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</si>
  <si>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</si>
  <si>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</si>
  <si>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</si>
  <si>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</si>
  <si>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</si>
  <si>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</si>
  <si>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</si>
  <si>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</si>
  <si>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</si>
  <si>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</si>
  <si>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</si>
  <si>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</si>
  <si>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</si>
  <si>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</si>
  <si>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</si>
  <si>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</si>
  <si>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</si>
  <si>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</si>
  <si>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</si>
  <si>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</si>
  <si>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</si>
  <si>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</si>
  <si>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</si>
  <si>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</si>
  <si>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</si>
  <si>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</si>
  <si>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</si>
  <si>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</si>
  <si>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</si>
  <si>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</si>
  <si>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</si>
  <si>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</si>
  <si>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</si>
  <si>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</si>
  <si>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</si>
  <si>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</si>
  <si>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</si>
  <si>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</si>
  <si>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</si>
  <si>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</si>
  <si>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</si>
  <si>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</si>
  <si>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</si>
  <si>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</si>
  <si>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</si>
  <si>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</si>
  <si>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</si>
  <si>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</si>
  <si>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</si>
  <si>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</si>
  <si>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</si>
  <si>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</si>
  <si>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</si>
  <si>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</si>
  <si>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</si>
  <si>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</si>
  <si>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</si>
  <si>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</si>
  <si>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</si>
  <si>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</si>
  <si>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</si>
  <si>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</si>
  <si>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</si>
  <si>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</si>
  <si>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</si>
  <si>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</si>
  <si>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</si>
  <si>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</si>
  <si>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</si>
  <si>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</si>
  <si>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</si>
  <si>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</si>
  <si>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</si>
  <si>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</si>
  <si>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</si>
  <si>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</si>
  <si>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</si>
  <si>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</si>
  <si>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</si>
  <si>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</si>
  <si>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</si>
  <si>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</si>
  <si>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</si>
  <si>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</si>
  <si>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</si>
  <si>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</si>
  <si>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</si>
  <si>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</si>
  <si>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</si>
  <si>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</si>
  <si>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</si>
  <si>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</si>
  <si>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</si>
  <si>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</si>
  <si>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</si>
  <si>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</si>
  <si>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</si>
  <si>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</si>
  <si>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</si>
  <si>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</si>
  <si>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</si>
  <si>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</si>
  <si>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</si>
  <si>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</si>
  <si>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</si>
  <si>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</si>
  <si>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</si>
  <si>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</si>
  <si>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</si>
  <si>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</si>
  <si>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</si>
  <si>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</si>
  <si>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</si>
  <si>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</si>
  <si>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</si>
  <si>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</si>
  <si>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</si>
  <si>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</si>
  <si>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</si>
  <si>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</si>
  <si>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</si>
  <si>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</si>
  <si>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</si>
  <si>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</si>
  <si>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</si>
  <si>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</si>
  <si>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</si>
  <si>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</si>
  <si>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</si>
  <si>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</si>
  <si>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</si>
  <si>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</si>
  <si>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</si>
  <si>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</si>
  <si>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</si>
  <si>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</si>
  <si>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</si>
  <si>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</si>
  <si>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</si>
  <si>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</si>
  <si>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</si>
  <si>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</si>
  <si>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</si>
  <si>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</si>
  <si>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</si>
  <si>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</si>
  <si>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</si>
  <si>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</si>
  <si>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</si>
  <si>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</si>
  <si>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</si>
  <si>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</si>
  <si>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</si>
  <si>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</si>
  <si>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</si>
  <si>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</si>
  <si>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</si>
  <si>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</si>
  <si>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</si>
  <si>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</si>
  <si>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</si>
  <si>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</si>
  <si>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</si>
  <si>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</si>
  <si>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</si>
  <si>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</si>
  <si>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</si>
  <si>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</si>
  <si>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</si>
  <si>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</si>
  <si>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</si>
  <si>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</si>
  <si>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</si>
  <si>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</si>
  <si>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</si>
  <si>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</si>
  <si>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</si>
  <si>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</si>
  <si>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</si>
  <si>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</si>
  <si>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</si>
  <si>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</si>
  <si>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</si>
  <si>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</si>
  <si>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</si>
  <si>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</si>
  <si>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</si>
  <si>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</si>
  <si>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</si>
  <si>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</si>
  <si>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</si>
  <si>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</si>
  <si>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</si>
  <si>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</si>
  <si>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</si>
  <si>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</si>
  <si>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</si>
  <si>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</si>
  <si>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</si>
  <si>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</si>
  <si>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</si>
  <si>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</si>
  <si>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</si>
  <si>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</si>
  <si>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</si>
  <si>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</si>
  <si>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</si>
  <si>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</si>
  <si>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</si>
  <si>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</si>
  <si>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</si>
  <si>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</si>
  <si>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</si>
  <si>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</si>
  <si>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</si>
  <si>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</si>
  <si>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</si>
  <si>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</si>
  <si>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</si>
  <si>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</si>
  <si>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</si>
  <si>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</si>
  <si>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</si>
  <si>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</si>
  <si>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</si>
  <si>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</si>
  <si>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</si>
  <si>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</si>
  <si>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</si>
  <si>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</si>
  <si>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</si>
  <si>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</si>
  <si>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</si>
  <si>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</si>
  <si>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</si>
  <si>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</si>
  <si>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</si>
  <si>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</si>
  <si>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</si>
  <si>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</si>
  <si>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</si>
  <si>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</si>
  <si>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</si>
  <si>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</si>
  <si>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</si>
  <si>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</si>
  <si>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</si>
  <si>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</si>
  <si>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</si>
  <si>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</si>
  <si>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</si>
  <si>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</si>
  <si>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</si>
  <si>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</si>
  <si>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</si>
  <si>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</si>
  <si>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</si>
  <si>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</si>
  <si>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</si>
  <si>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</si>
  <si>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</si>
  <si>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</si>
  <si>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</si>
  <si>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</si>
  <si>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</si>
  <si>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</si>
  <si>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</si>
  <si>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</si>
  <si>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</si>
  <si>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</si>
  <si>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</si>
  <si>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</si>
  <si>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</si>
  <si>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</si>
  <si>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</si>
  <si>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</si>
  <si>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</si>
  <si>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</si>
  <si>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</si>
  <si>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</si>
  <si>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</si>
  <si>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</si>
  <si>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</si>
  <si>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</si>
  <si>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</si>
  <si>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</si>
  <si>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</si>
  <si>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</si>
  <si>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</si>
  <si>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</si>
  <si>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</si>
  <si>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</si>
  <si>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</si>
  <si>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</si>
  <si>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</si>
  <si>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</si>
  <si>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</si>
  <si>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</si>
  <si>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</si>
  <si>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</si>
  <si>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</si>
  <si>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</si>
  <si>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</si>
  <si>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</si>
  <si>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</si>
  <si>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</si>
  <si>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</si>
  <si>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</si>
  <si>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</si>
  <si>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</si>
  <si>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</si>
  <si>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</si>
  <si>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</si>
  <si>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</si>
  <si>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</si>
  <si>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</si>
  <si>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</si>
  <si>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</si>
  <si>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</si>
  <si>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</si>
  <si>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</si>
  <si>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</si>
  <si>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</si>
  <si>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</si>
  <si>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</si>
  <si>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</si>
  <si>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</si>
  <si>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</si>
  <si>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</si>
  <si>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</si>
  <si>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</si>
  <si>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</si>
  <si>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</si>
  <si>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</si>
  <si>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</si>
  <si>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</si>
  <si>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</si>
  <si>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</si>
  <si>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</si>
  <si>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</si>
  <si>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</si>
  <si>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</si>
  <si>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</si>
  <si>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</si>
  <si>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</si>
  <si>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</si>
  <si>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</si>
  <si>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</si>
  <si>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</si>
  <si>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</si>
  <si>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</si>
  <si>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</si>
  <si>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</si>
  <si>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</si>
  <si>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</si>
  <si>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</si>
  <si>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</si>
  <si>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</si>
  <si>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</si>
  <si>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</si>
  <si>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</si>
  <si>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</si>
  <si>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</si>
  <si>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</si>
  <si>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</si>
  <si>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</si>
  <si>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</si>
  <si>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</si>
  <si>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</si>
  <si>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</si>
  <si>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</si>
  <si>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</si>
  <si>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</si>
  <si>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</si>
  <si>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</si>
  <si>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</si>
  <si>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</si>
  <si>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</si>
  <si>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</si>
  <si>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</si>
  <si>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</si>
  <si>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</si>
  <si>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</si>
  <si>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</si>
  <si>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</si>
  <si>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</si>
  <si>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</si>
  <si>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</si>
  <si>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</si>
  <si>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</si>
  <si>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</si>
  <si>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</si>
  <si>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</si>
  <si>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</si>
  <si>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</si>
  <si>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</si>
  <si>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</si>
  <si>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</si>
  <si>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</si>
  <si>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</si>
  <si>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</si>
  <si>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</si>
  <si>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</si>
  <si>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</si>
  <si>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</si>
  <si>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</si>
  <si>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</si>
  <si>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</si>
  <si>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</si>
  <si>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</si>
  <si>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</si>
  <si>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</si>
  <si>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</si>
  <si>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</si>
  <si>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</si>
  <si>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</si>
  <si>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</si>
  <si>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</si>
  <si>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</si>
  <si>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</si>
  <si>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</si>
  <si>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</si>
  <si>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</si>
  <si>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</si>
  <si>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</si>
  <si>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</si>
  <si>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</si>
  <si>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</si>
  <si>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</si>
  <si>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</si>
  <si>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</si>
  <si>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</si>
  <si>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</si>
  <si>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</si>
  <si>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</si>
  <si>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</si>
  <si>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</si>
  <si>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</si>
  <si>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</si>
  <si>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</si>
  <si>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</si>
  <si>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</si>
  <si>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</si>
  <si>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</si>
  <si>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</si>
  <si>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</si>
  <si>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</si>
  <si>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</si>
  <si>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</si>
  <si>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</si>
  <si>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</si>
  <si>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</si>
  <si>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</si>
  <si>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</si>
  <si>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</si>
  <si>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</si>
  <si>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</si>
  <si>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</si>
  <si>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</si>
  <si>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</si>
  <si>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</si>
  <si>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</si>
  <si>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</si>
  <si>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</si>
  <si>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</si>
  <si>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</si>
  <si>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</si>
  <si>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</si>
  <si>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</si>
  <si>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</si>
  <si>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</si>
  <si>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</si>
  <si>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</si>
  <si>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</si>
  <si>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</si>
  <si>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</si>
  <si>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</si>
  <si>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</si>
  <si>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</si>
  <si>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</si>
  <si>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</si>
  <si>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</si>
  <si>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</si>
  <si>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</si>
  <si>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</si>
  <si>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</si>
  <si>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</si>
  <si>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</si>
  <si>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</si>
  <si>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</si>
  <si>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</si>
  <si>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</si>
  <si>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</si>
  <si>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</si>
  <si>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</si>
  <si>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</si>
  <si>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</si>
  <si>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</si>
  <si>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</si>
  <si>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</si>
  <si>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</si>
  <si>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</si>
  <si>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</si>
  <si>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</si>
  <si>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</si>
  <si>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</si>
  <si>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</si>
  <si>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</si>
  <si>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</si>
  <si>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</si>
  <si>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</si>
  <si>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</si>
  <si>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</si>
  <si>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</si>
  <si>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</si>
  <si>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</si>
  <si>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</si>
  <si>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</si>
  <si>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</si>
  <si>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</si>
  <si>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</si>
  <si>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</si>
  <si>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</si>
  <si>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</si>
  <si>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</si>
  <si>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</si>
  <si>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</si>
  <si>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</si>
  <si>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</si>
  <si>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</si>
  <si>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</si>
  <si>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</si>
  <si>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</si>
  <si>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</si>
  <si>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</si>
  <si>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</si>
  <si>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</si>
  <si>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</si>
  <si>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</si>
  <si>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</si>
  <si>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</si>
  <si>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</si>
  <si>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</si>
  <si>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</si>
  <si>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</si>
  <si>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</si>
  <si>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</si>
  <si>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</si>
  <si>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</si>
  <si>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</si>
  <si>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</si>
  <si>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</si>
  <si>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</si>
  <si>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</si>
  <si>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</si>
  <si>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</si>
  <si>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</si>
  <si>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</si>
  <si>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</si>
  <si>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</si>
  <si>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</si>
  <si>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</si>
  <si>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</si>
  <si>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</si>
  <si>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</si>
  <si>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</si>
  <si>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</si>
  <si>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</si>
  <si>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</si>
  <si>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</si>
  <si>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</si>
  <si>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</si>
  <si>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</si>
  <si>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</si>
  <si>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</si>
  <si>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</si>
  <si>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</si>
  <si>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</si>
  <si>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</si>
  <si>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</si>
  <si>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</si>
  <si>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</si>
  <si>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</si>
  <si>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</si>
  <si>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</si>
  <si>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</si>
  <si>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</si>
  <si>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</si>
  <si>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</si>
  <si>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</si>
  <si>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</si>
  <si>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</si>
  <si>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</si>
  <si>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</si>
  <si>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</si>
  <si>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</si>
  <si>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</si>
  <si>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</si>
  <si>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</si>
  <si>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</si>
  <si>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</si>
  <si>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</si>
  <si>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</si>
  <si>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</si>
  <si>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</si>
  <si>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</si>
  <si>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</si>
  <si>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</si>
  <si>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</si>
  <si>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</si>
  <si>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</si>
  <si>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</si>
  <si>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</si>
  <si>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</si>
  <si>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</si>
  <si>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</si>
  <si>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</si>
  <si>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</si>
  <si>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</si>
  <si>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</si>
  <si>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</si>
  <si>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</si>
  <si>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</si>
  <si>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</si>
  <si>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</si>
  <si>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</si>
  <si>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</si>
  <si>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</si>
  <si>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</si>
  <si>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</si>
  <si>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</si>
  <si>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</si>
  <si>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</si>
  <si>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</si>
  <si>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</si>
  <si>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</si>
  <si>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</si>
  <si>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</si>
  <si>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</si>
  <si>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</si>
  <si>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</si>
  <si>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</si>
  <si>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</si>
  <si>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</si>
  <si>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</si>
  <si>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</si>
  <si>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</si>
  <si>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</si>
  <si>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</si>
  <si>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</si>
  <si>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</si>
  <si>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</si>
  <si>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</si>
  <si>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</si>
  <si>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</si>
  <si>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</si>
  <si>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</si>
  <si>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</si>
  <si>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</si>
  <si>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</si>
  <si>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</si>
  <si>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</si>
  <si>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</si>
  <si>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</si>
  <si>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</si>
  <si>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</si>
  <si>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</si>
  <si>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</si>
  <si>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</si>
  <si>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</si>
  <si>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</si>
  <si>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</si>
  <si>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</si>
  <si>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</si>
  <si>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</si>
  <si>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</si>
  <si>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</si>
  <si>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</si>
  <si>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</si>
  <si>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</si>
  <si>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</si>
  <si>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</si>
  <si>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</si>
  <si>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</si>
  <si>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</si>
  <si>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</si>
  <si>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</si>
  <si>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</si>
  <si>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</si>
  <si>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</si>
  <si>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</si>
  <si>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</si>
  <si>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</si>
  <si>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</si>
  <si>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</si>
  <si>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</si>
  <si>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</si>
  <si>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</si>
  <si>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</si>
  <si>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</si>
  <si>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</si>
  <si>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</si>
  <si>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</si>
  <si>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</si>
  <si>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</si>
  <si>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</si>
  <si>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</si>
  <si>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</si>
  <si>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</si>
  <si>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</si>
  <si>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</si>
  <si>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</si>
  <si>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</si>
  <si>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</si>
  <si>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</si>
  <si>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</si>
  <si>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</si>
  <si>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</si>
  <si>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</si>
  <si>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</si>
  <si>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</si>
  <si>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</si>
  <si>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</si>
  <si>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</si>
  <si>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</si>
  <si>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</si>
  <si>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</si>
  <si>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</si>
  <si>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</si>
  <si>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</si>
  <si>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</si>
  <si>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</si>
  <si>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</si>
  <si>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</si>
  <si>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</si>
  <si>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</si>
  <si>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</si>
  <si>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</si>
  <si>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</si>
  <si>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</si>
  <si>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</si>
  <si>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</si>
  <si>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</si>
  <si>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</si>
  <si>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</si>
  <si>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</si>
  <si>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</si>
  <si>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</si>
  <si>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</si>
  <si>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</si>
  <si>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</si>
  <si>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</si>
  <si>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</si>
  <si>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</si>
  <si>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</si>
  <si>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</si>
  <si>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</si>
  <si>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</si>
  <si>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</si>
  <si>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</si>
  <si>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</si>
  <si>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</si>
  <si>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</si>
  <si>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</si>
  <si>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</si>
  <si>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</si>
  <si>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</si>
  <si>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</si>
  <si>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</si>
  <si>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</si>
  <si>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</si>
  <si>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</si>
  <si>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</si>
  <si>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</si>
  <si>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</si>
  <si>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</si>
  <si>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</si>
  <si>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</si>
  <si>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</si>
  <si>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</si>
  <si>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</si>
  <si>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</si>
  <si>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</si>
  <si>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</si>
  <si>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</si>
  <si>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</si>
  <si>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</si>
  <si>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</si>
  <si>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</si>
  <si>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</si>
  <si>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</si>
  <si>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</si>
  <si>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</si>
  <si>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</si>
  <si>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</si>
  <si>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</si>
  <si>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</si>
  <si>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</si>
  <si>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</si>
  <si>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</si>
  <si>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</si>
  <si>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</si>
  <si>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</si>
  <si>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</si>
  <si>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</si>
  <si>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</si>
  <si>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</si>
  <si>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</si>
  <si>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</si>
  <si>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</si>
  <si>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</si>
  <si>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</si>
  <si>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</si>
  <si>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</si>
  <si>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</si>
  <si>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</si>
  <si>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</si>
  <si>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</si>
  <si>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</si>
  <si>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</si>
  <si>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</si>
  <si>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</si>
  <si>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</si>
  <si>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</si>
  <si>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</si>
  <si>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</si>
  <si>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</si>
  <si>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</si>
  <si>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</si>
  <si>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</si>
  <si>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</si>
  <si>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</si>
  <si>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</si>
  <si>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</si>
  <si>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</si>
  <si>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</si>
  <si>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</si>
  <si>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</si>
  <si>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</si>
  <si>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</si>
  <si>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</si>
  <si>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</si>
  <si>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</si>
  <si>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</si>
  <si>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</si>
  <si>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</si>
  <si>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</si>
  <si>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</si>
  <si>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</si>
  <si>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</si>
  <si>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</si>
  <si>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</si>
  <si>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</si>
  <si>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</si>
  <si>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</si>
  <si>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</si>
  <si>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</si>
  <si>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</si>
  <si>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</si>
  <si>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</si>
  <si>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</si>
  <si>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</si>
  <si>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</si>
  <si>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</si>
  <si>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</si>
  <si>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</si>
  <si>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</si>
  <si>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</si>
  <si>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</si>
  <si>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</si>
  <si>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</si>
  <si>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</si>
  <si>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</si>
  <si>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</si>
  <si>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</si>
  <si>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</si>
  <si>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</si>
  <si>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</si>
  <si>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</si>
  <si>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</si>
  <si>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</si>
  <si>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</si>
  <si>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</si>
  <si>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</si>
  <si>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</si>
  <si>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</si>
  <si>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</si>
  <si>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</si>
  <si>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</si>
  <si>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</si>
  <si>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</si>
  <si>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</si>
  <si>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</si>
  <si>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</si>
  <si>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</si>
  <si>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</si>
  <si>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</si>
  <si>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</si>
  <si>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</si>
  <si>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</si>
  <si>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</si>
  <si>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</si>
  <si>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</si>
  <si>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</si>
  <si>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</si>
  <si>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</si>
  <si>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</si>
  <si>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</si>
  <si>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</si>
  <si>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</si>
  <si>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</si>
  <si>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</si>
  <si>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</si>
  <si>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</si>
  <si>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</si>
  <si>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</si>
  <si>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</si>
  <si>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</si>
  <si>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</si>
  <si>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</si>
  <si>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</si>
  <si>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</si>
  <si>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</si>
  <si>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</si>
  <si>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</si>
  <si>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</si>
  <si>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</si>
  <si>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</si>
  <si>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</si>
  <si>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</si>
  <si>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</si>
  <si>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</si>
  <si>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</si>
  <si>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</si>
  <si>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</si>
  <si>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</si>
  <si>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</si>
  <si>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</si>
  <si>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</si>
  <si>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</si>
  <si>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</si>
  <si>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</si>
  <si>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</si>
  <si>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</si>
  <si>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</si>
  <si>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</si>
  <si>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</si>
  <si>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</si>
  <si>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</si>
  <si>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</si>
  <si>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</si>
  <si>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</si>
  <si>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</si>
  <si>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</si>
  <si>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</si>
  <si>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</si>
  <si>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</si>
  <si>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</si>
  <si>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</si>
  <si>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</si>
  <si>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</si>
  <si>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</si>
  <si>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</si>
  <si>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</si>
  <si>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</si>
  <si>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</si>
  <si>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</si>
  <si>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</si>
  <si>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</si>
  <si>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</si>
  <si>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</si>
  <si>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</si>
  <si>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</si>
  <si>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</si>
  <si>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</si>
  <si>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</si>
  <si>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</si>
  <si>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</si>
  <si>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</si>
  <si>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</si>
  <si>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</si>
  <si>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</si>
  <si>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</si>
  <si>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</si>
  <si>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</si>
  <si>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</si>
  <si>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</si>
  <si>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</si>
  <si>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</si>
  <si>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</si>
  <si>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</si>
  <si>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</si>
  <si>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</si>
  <si>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</si>
  <si>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</si>
  <si>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</si>
  <si>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</si>
  <si>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</si>
  <si>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</si>
  <si>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</si>
  <si>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</si>
  <si>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</si>
  <si>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</si>
  <si>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</si>
  <si>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</si>
  <si>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</si>
  <si>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</si>
  <si>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</si>
  <si>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</si>
  <si>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</si>
  <si>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</si>
  <si>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</si>
  <si>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</si>
  <si>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</si>
  <si>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</si>
  <si>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</si>
  <si>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</si>
  <si>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</si>
  <si>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</si>
  <si>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</si>
  <si>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</si>
  <si>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</si>
  <si>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</si>
  <si>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</si>
  <si>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</si>
  <si>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</si>
  <si>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</si>
  <si>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</si>
  <si>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</si>
  <si>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</si>
  <si>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</si>
  <si>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</si>
  <si>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</si>
  <si>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</si>
  <si>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</si>
  <si>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</si>
  <si>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</si>
  <si>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</si>
  <si>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</si>
  <si>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</si>
  <si>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</si>
  <si>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</si>
  <si>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</si>
  <si>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</si>
  <si>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</si>
  <si>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</si>
  <si>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</si>
  <si>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</si>
  <si>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</si>
  <si>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</si>
  <si>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</si>
  <si>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</si>
  <si>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</si>
  <si>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</si>
  <si>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</si>
  <si>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</si>
  <si>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</si>
  <si>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</si>
  <si>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</si>
  <si>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</si>
  <si>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</si>
  <si>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</si>
  <si>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</si>
  <si>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</si>
  <si>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</si>
  <si>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</si>
  <si>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</si>
  <si>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</si>
  <si>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</si>
  <si>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</si>
  <si>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</si>
  <si>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</si>
  <si>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</si>
  <si>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</si>
  <si>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</si>
  <si>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</si>
  <si>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</si>
  <si>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</si>
  <si>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</si>
  <si>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</si>
  <si>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</si>
  <si>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</si>
  <si>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</si>
  <si>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</si>
  <si>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</si>
  <si>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</si>
  <si>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</si>
  <si>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</si>
  <si>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</si>
  <si>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</si>
  <si>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</si>
  <si>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</si>
  <si>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</si>
  <si>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</si>
  <si>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</si>
  <si>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</si>
  <si>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</si>
  <si>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</si>
  <si>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</si>
  <si>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</si>
  <si>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</si>
  <si>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</si>
  <si>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</si>
  <si>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</si>
  <si>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</si>
  <si>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</si>
  <si>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</si>
  <si>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</si>
  <si>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</si>
  <si>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</si>
  <si>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</si>
  <si>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</si>
  <si>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</si>
  <si>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</si>
  <si>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</si>
  <si>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</si>
  <si>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</si>
  <si>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</si>
  <si>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</si>
  <si>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</si>
  <si>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</si>
  <si>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</si>
  <si>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</si>
  <si>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</si>
  <si>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</si>
  <si>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</si>
  <si>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</si>
  <si>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</si>
  <si>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</si>
  <si>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</si>
  <si>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</si>
  <si>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</si>
  <si>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</si>
  <si>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</si>
  <si>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</si>
  <si>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</si>
  <si>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</si>
  <si>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</si>
  <si>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</si>
  <si>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</si>
  <si>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</si>
  <si>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</si>
  <si>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</si>
  <si>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</si>
  <si>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</si>
  <si>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</si>
  <si>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</si>
  <si>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</si>
  <si>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</si>
  <si>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</si>
  <si>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</si>
  <si>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</si>
  <si>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</si>
  <si>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</si>
  <si>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</si>
  <si>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</si>
  <si>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</si>
  <si>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</si>
  <si>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</si>
  <si>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</si>
  <si>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</si>
  <si>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</si>
  <si>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</si>
  <si>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</si>
  <si>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</si>
  <si>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</si>
  <si>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</si>
  <si>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</si>
  <si>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</si>
  <si>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</si>
  <si>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</si>
  <si>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</si>
  <si>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</si>
  <si>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</si>
  <si>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</si>
  <si>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</si>
  <si>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</si>
  <si>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</si>
  <si>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</si>
  <si>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</si>
  <si>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</si>
  <si>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</si>
  <si>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</si>
  <si>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</si>
  <si>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</si>
  <si>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</si>
  <si>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</si>
  <si>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</si>
  <si>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</si>
  <si>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</si>
  <si>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</si>
  <si>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</si>
  <si>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</si>
  <si>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</si>
  <si>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</si>
  <si>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</si>
  <si>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</si>
  <si>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</si>
  <si>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</si>
  <si>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</si>
  <si>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</si>
  <si>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</si>
  <si>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</si>
  <si>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</si>
  <si>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</si>
  <si>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</si>
  <si>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</si>
  <si>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</si>
  <si>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</si>
  <si>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</si>
  <si>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</si>
  <si>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</si>
  <si>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</si>
  <si>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</si>
  <si>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</si>
  <si>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</si>
  <si>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</si>
  <si>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</si>
  <si>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</si>
  <si>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</si>
  <si>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</si>
  <si>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</si>
  <si>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</si>
  <si>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</si>
  <si>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</si>
  <si>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</si>
  <si>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</si>
  <si>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</si>
  <si>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</si>
  <si>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</si>
  <si>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</si>
  <si>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</si>
  <si>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</si>
  <si>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</si>
  <si>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</si>
  <si>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</si>
  <si>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</si>
  <si>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</si>
  <si>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</si>
  <si>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</si>
  <si>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</si>
  <si>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</si>
  <si>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</si>
  <si>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</si>
  <si>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</si>
  <si>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</si>
  <si>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</si>
  <si>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</si>
  <si>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</si>
  <si>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</si>
  <si>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</si>
  <si>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</si>
  <si>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</si>
  <si>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</si>
  <si>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</si>
  <si>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</si>
  <si>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</si>
  <si>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</si>
  <si>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</si>
  <si>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</si>
  <si>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</si>
  <si>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</si>
  <si>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</si>
  <si>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</si>
  <si>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</si>
  <si>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</si>
  <si>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</si>
  <si>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</si>
  <si>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</si>
  <si>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</si>
  <si>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</si>
  <si>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</si>
  <si>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</si>
  <si>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</si>
  <si>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</si>
  <si>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</si>
  <si>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</si>
  <si>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</si>
  <si>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</si>
  <si>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</si>
  <si>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</si>
  <si>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</si>
  <si>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</si>
  <si>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</si>
  <si>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</si>
  <si>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</si>
  <si>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</si>
  <si>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</si>
  <si>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</si>
  <si>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</si>
  <si>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</si>
  <si>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</si>
  <si>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</si>
  <si>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</si>
  <si>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</si>
  <si>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</si>
  <si>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</si>
  <si>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</si>
  <si>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</si>
  <si>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</si>
  <si>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</si>
  <si>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</si>
  <si>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</si>
  <si>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</si>
  <si>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</si>
  <si>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</si>
  <si>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</si>
  <si>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</si>
  <si>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</si>
  <si>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</si>
  <si>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</si>
  <si>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</si>
  <si>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</si>
  <si>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</si>
  <si>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</si>
  <si>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</si>
  <si>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</si>
  <si>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</si>
  <si>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</si>
  <si>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</si>
  <si>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</si>
  <si>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</si>
  <si>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</si>
  <si>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</si>
  <si>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</si>
  <si>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</si>
  <si>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</si>
  <si>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</si>
  <si>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</si>
  <si>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</si>
  <si>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</si>
  <si>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</si>
  <si>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</si>
  <si>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</si>
  <si>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</si>
  <si>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</si>
  <si>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</si>
  <si>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</si>
  <si>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</si>
  <si>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</si>
  <si>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</si>
  <si>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</si>
  <si>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</si>
  <si>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</si>
  <si>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</si>
  <si>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</si>
  <si>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</si>
  <si>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</si>
  <si>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</si>
  <si>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</si>
  <si>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</si>
  <si>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</si>
  <si>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</si>
  <si>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</si>
  <si>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</si>
  <si>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</si>
  <si>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</si>
  <si>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</si>
  <si>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</si>
  <si>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</si>
  <si>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</si>
  <si>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</si>
  <si>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</si>
  <si>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</si>
  <si>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</si>
  <si>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</si>
  <si>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</si>
  <si>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</si>
  <si>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</si>
  <si>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</si>
  <si>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</si>
  <si>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</si>
  <si>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</si>
  <si>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</si>
  <si>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</si>
  <si>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</si>
  <si>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</si>
  <si>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</si>
  <si>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</si>
  <si>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</si>
  <si>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</si>
  <si>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</si>
  <si>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</si>
  <si>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</si>
  <si>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</si>
  <si>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</si>
  <si>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</si>
  <si>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</si>
  <si>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</si>
  <si>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</si>
  <si>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</si>
  <si>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</si>
  <si>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</si>
  <si>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</si>
  <si>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</si>
  <si>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</si>
  <si>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</si>
  <si>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</si>
  <si>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</si>
  <si>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</si>
  <si>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</si>
  <si>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</si>
  <si>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</si>
  <si>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</si>
  <si>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</si>
  <si>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</si>
  <si>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</si>
  <si>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</si>
  <si>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</si>
  <si>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</si>
  <si>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</si>
  <si>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</si>
  <si>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</si>
  <si>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</si>
  <si>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</si>
  <si>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</si>
  <si>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</si>
  <si>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</si>
  <si>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</si>
  <si>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</si>
  <si>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</si>
  <si>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</si>
  <si>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</si>
  <si>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</si>
  <si>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</si>
  <si>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</si>
  <si>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</si>
  <si>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</si>
  <si>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</si>
  <si>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</si>
  <si>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</si>
  <si>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</si>
  <si>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</si>
  <si>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</si>
  <si>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</si>
  <si>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</si>
  <si>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</si>
  <si>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</si>
  <si>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</si>
  <si>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</si>
  <si>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</si>
  <si>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</si>
  <si>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</si>
  <si>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</si>
  <si>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</si>
  <si>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</si>
  <si>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</si>
  <si>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</si>
  <si>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</si>
  <si>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</si>
  <si>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</si>
  <si>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</si>
  <si>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</si>
  <si>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</si>
  <si>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</si>
  <si>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</si>
  <si>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</si>
  <si>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</si>
  <si>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</si>
  <si>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</si>
  <si>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</si>
  <si>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</si>
  <si>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</si>
  <si>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</si>
  <si>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</si>
  <si>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</si>
  <si>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</si>
  <si>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</si>
  <si>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</si>
  <si>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</si>
  <si>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</si>
  <si>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</si>
  <si>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</si>
  <si>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</si>
  <si>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</si>
  <si>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</si>
  <si>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</si>
  <si>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</si>
  <si>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</si>
  <si>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</si>
  <si>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</si>
  <si>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</si>
  <si>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</si>
  <si>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</si>
  <si>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</si>
  <si>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</si>
  <si>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</si>
  <si>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</si>
  <si>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</si>
  <si>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</si>
  <si>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</si>
  <si>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</si>
  <si>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</si>
  <si>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</si>
  <si>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</si>
  <si>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</si>
  <si>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</si>
  <si>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</si>
  <si>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</si>
  <si>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</si>
  <si>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</si>
  <si>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</si>
  <si>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</si>
  <si>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</si>
  <si>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</si>
  <si>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</si>
  <si>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</si>
  <si>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</si>
  <si>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</si>
  <si>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</si>
  <si>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</si>
  <si>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</si>
  <si>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</si>
  <si>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</si>
  <si>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</si>
  <si>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</si>
  <si>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</si>
  <si>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</si>
  <si>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</si>
  <si>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</si>
  <si>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</si>
  <si>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</si>
  <si>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</si>
  <si>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</si>
  <si>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</si>
  <si>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</si>
  <si>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</si>
  <si>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</si>
  <si>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</si>
  <si>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</si>
  <si>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</si>
  <si>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</si>
  <si>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</si>
  <si>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</si>
  <si>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</si>
  <si>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</si>
  <si>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</si>
  <si>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</si>
  <si>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</si>
  <si>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</si>
  <si>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</si>
  <si>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</si>
  <si>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</si>
  <si>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</si>
  <si>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</si>
  <si>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</si>
  <si>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</si>
  <si>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</si>
  <si>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</si>
  <si>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</si>
  <si>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</si>
  <si>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</si>
  <si>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</si>
  <si>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</si>
  <si>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</si>
  <si>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</si>
  <si>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</si>
  <si>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</si>
  <si>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</si>
  <si>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</si>
  <si>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</si>
  <si>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</si>
  <si>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</si>
  <si>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</si>
  <si>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</si>
  <si>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</si>
  <si>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</si>
  <si>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</si>
  <si>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</si>
  <si>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</si>
  <si>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</si>
  <si>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</si>
  <si>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</si>
  <si>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</si>
  <si>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</si>
  <si>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</si>
  <si>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</si>
  <si>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</si>
  <si>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</si>
  <si>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</si>
  <si>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</si>
  <si>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</si>
  <si>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</si>
  <si>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</si>
  <si>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</si>
  <si>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</si>
  <si>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</si>
  <si>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</si>
  <si>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</si>
  <si>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</si>
  <si>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</si>
  <si>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</si>
  <si>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</si>
  <si>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</si>
  <si>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</si>
  <si>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</si>
  <si>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</si>
  <si>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</si>
  <si>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</si>
  <si>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</si>
  <si>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</si>
  <si>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</si>
  <si>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</si>
  <si>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</si>
  <si>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</si>
  <si>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</si>
  <si>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</si>
  <si>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</si>
  <si>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</si>
  <si>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</si>
  <si>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</si>
  <si>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</si>
  <si>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</si>
  <si>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</si>
  <si>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</si>
  <si>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</si>
  <si>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</si>
  <si>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</si>
  <si>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</si>
  <si>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</si>
  <si>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</si>
  <si>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</si>
  <si>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</si>
  <si>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</si>
  <si>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</si>
  <si>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</si>
  <si>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</si>
  <si>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</si>
  <si>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</si>
  <si>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</si>
  <si>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</si>
  <si>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</si>
  <si>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</si>
  <si>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</si>
  <si>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</si>
  <si>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</si>
  <si>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</si>
  <si>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</si>
  <si>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</si>
  <si>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</si>
  <si>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</si>
  <si>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</si>
  <si>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</si>
  <si>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</si>
  <si>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</si>
  <si>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</si>
  <si>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</si>
  <si>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</si>
  <si>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</si>
  <si>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</si>
  <si>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</si>
  <si>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</si>
  <si>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</si>
  <si>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</si>
  <si>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</si>
  <si>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</si>
  <si>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</si>
  <si>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</si>
  <si>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</si>
  <si>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</si>
  <si>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</si>
  <si>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</si>
  <si>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</si>
  <si>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</si>
  <si>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</si>
  <si>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</si>
  <si>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</si>
  <si>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</si>
  <si>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</si>
  <si>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</si>
  <si>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</si>
  <si>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</si>
  <si>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</si>
  <si>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</si>
  <si>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</si>
  <si>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</si>
  <si>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</si>
  <si>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</si>
  <si>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</si>
  <si>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</si>
  <si>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</si>
  <si>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</si>
  <si>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</si>
  <si>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</si>
  <si>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</si>
  <si>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</si>
  <si>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</si>
  <si>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</si>
  <si>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</si>
  <si>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</si>
  <si>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</si>
  <si>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</si>
  <si>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</si>
  <si>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</si>
  <si>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</si>
  <si>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</si>
  <si>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</si>
  <si>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</si>
  <si>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</si>
  <si>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</si>
  <si>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</si>
  <si>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</si>
  <si>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</si>
  <si>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</si>
  <si>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</si>
  <si>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</si>
  <si>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</si>
  <si>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</si>
  <si>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</si>
  <si>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</si>
  <si>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</si>
  <si>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</si>
  <si>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</si>
  <si>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</si>
  <si>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</si>
  <si>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</si>
  <si>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</si>
  <si>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</si>
  <si>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</si>
  <si>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</si>
  <si>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</si>
  <si>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</si>
  <si>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</si>
  <si>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</si>
  <si>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</si>
  <si>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</si>
  <si>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</si>
  <si>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</si>
  <si>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</si>
  <si>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</si>
  <si>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</si>
  <si>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</si>
  <si>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</si>
  <si>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</si>
  <si>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</si>
  <si>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</si>
  <si>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</si>
  <si>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</si>
  <si>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</si>
  <si>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</si>
  <si>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</si>
  <si>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</si>
  <si>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</si>
  <si>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</si>
  <si>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</si>
  <si>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</si>
  <si>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</si>
  <si>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</si>
  <si>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</si>
  <si>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</si>
  <si>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</si>
  <si>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</si>
  <si>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</si>
  <si>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</si>
  <si>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</si>
  <si>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</si>
  <si>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</si>
  <si>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</si>
  <si>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</si>
  <si>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</si>
  <si>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</si>
  <si>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</si>
  <si>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</si>
  <si>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</si>
  <si>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</si>
  <si>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</si>
  <si>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</si>
  <si>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</si>
  <si>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</si>
  <si>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</si>
  <si>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</si>
  <si>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</si>
  <si>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</si>
  <si>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</si>
  <si>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</si>
  <si>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</si>
  <si>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</si>
  <si>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</si>
  <si>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</si>
  <si>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</si>
  <si>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</si>
  <si>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</si>
  <si>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</si>
  <si>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</si>
  <si>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</si>
  <si>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</si>
  <si>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</si>
  <si>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</si>
  <si>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</si>
  <si>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</si>
  <si>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</si>
  <si>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</si>
  <si>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</si>
  <si>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</si>
  <si>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</si>
  <si>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</si>
  <si>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</si>
  <si>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</si>
  <si>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</si>
  <si>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</si>
  <si>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</si>
  <si>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</si>
  <si>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</si>
  <si>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</si>
  <si>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</si>
  <si>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</si>
  <si>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</si>
  <si>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</si>
  <si>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</si>
  <si>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</si>
  <si>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</si>
  <si>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</si>
  <si>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</si>
  <si>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</si>
  <si>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</si>
  <si>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</si>
  <si>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</si>
  <si>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</si>
  <si>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</si>
  <si>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</si>
  <si>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</si>
  <si>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</si>
  <si>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</si>
  <si>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</si>
  <si>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</si>
  <si>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</si>
  <si>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</si>
  <si>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</si>
  <si>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</si>
  <si>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</si>
  <si>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</si>
  <si>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</si>
  <si>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</si>
  <si>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</si>
  <si>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</si>
  <si>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</si>
  <si>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</si>
  <si>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</si>
  <si>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</si>
  <si>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</si>
  <si>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</si>
  <si>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</si>
  <si>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</si>
  <si>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</si>
  <si>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</si>
  <si>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</si>
  <si>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</si>
  <si>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</si>
  <si>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</si>
  <si>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</si>
  <si>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</si>
  <si>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</si>
  <si>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</si>
  <si>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</si>
  <si>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</si>
  <si>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</si>
  <si>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</si>
  <si>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</si>
  <si>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</si>
  <si>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</si>
  <si>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</si>
  <si>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</si>
  <si>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</si>
  <si>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</si>
  <si>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</si>
  <si>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</si>
  <si>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</si>
  <si>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</si>
  <si>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</si>
  <si>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</si>
  <si>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</si>
  <si>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</si>
  <si>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</si>
  <si>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</si>
  <si>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</si>
  <si>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</si>
  <si>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</si>
  <si>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</si>
  <si>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</si>
  <si>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</si>
  <si>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</si>
  <si>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</si>
  <si>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</si>
  <si>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</si>
  <si>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</si>
  <si>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</si>
  <si>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</si>
  <si>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</si>
  <si>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</si>
  <si>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</si>
  <si>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</si>
  <si>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</si>
  <si>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</si>
  <si>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</si>
  <si>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</si>
  <si>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</si>
  <si>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</si>
  <si>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</si>
  <si>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</si>
  <si>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</si>
  <si>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</si>
  <si>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</si>
  <si>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</si>
  <si>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</si>
  <si>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</si>
  <si>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</si>
  <si>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</si>
  <si>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</si>
  <si>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</si>
  <si>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</si>
  <si>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</si>
  <si>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</si>
  <si>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</si>
  <si>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</si>
  <si>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</si>
  <si>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</si>
  <si>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</si>
  <si>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</si>
  <si>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</si>
  <si>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</si>
  <si>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</si>
  <si>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</si>
  <si>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</si>
  <si>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</si>
  <si>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</si>
  <si>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</si>
  <si>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</si>
  <si>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</si>
  <si>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</si>
  <si>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</si>
  <si>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</si>
  <si>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</si>
  <si>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</si>
  <si>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</si>
  <si>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</si>
  <si>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</si>
  <si>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</si>
  <si>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</si>
  <si>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</si>
  <si>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</si>
  <si>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</si>
  <si>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</si>
  <si>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</si>
  <si>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</si>
  <si>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</si>
  <si>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</si>
  <si>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</si>
  <si>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</si>
  <si>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</si>
  <si>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</si>
  <si>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</si>
  <si>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</si>
  <si>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</si>
  <si>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</si>
  <si>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</si>
  <si>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</si>
  <si>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</si>
  <si>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</si>
  <si>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</si>
  <si>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</si>
  <si>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</si>
  <si>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</si>
  <si>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</si>
  <si>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</si>
  <si>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</si>
  <si>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</si>
  <si>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</si>
  <si>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</si>
  <si>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</si>
  <si>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</si>
  <si>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</si>
  <si>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</si>
  <si>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</si>
  <si>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</si>
  <si>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</si>
  <si>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</si>
  <si>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</si>
  <si>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</si>
  <si>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</si>
  <si>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</si>
  <si>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</si>
  <si>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</si>
  <si>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</si>
  <si>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</si>
  <si>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</si>
  <si>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</si>
  <si>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</si>
  <si>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</si>
  <si>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</si>
  <si>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</si>
  <si>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</si>
  <si>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</si>
  <si>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</si>
  <si>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</si>
  <si>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</si>
  <si>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</si>
  <si>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</si>
  <si>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</si>
  <si>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</si>
  <si>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</si>
  <si>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</si>
  <si>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</si>
  <si>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</si>
  <si>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</si>
  <si>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</si>
  <si>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</si>
  <si>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</si>
  <si>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</si>
  <si>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</si>
  <si>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</si>
  <si>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</si>
  <si>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</si>
  <si>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</si>
  <si>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</si>
  <si>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</si>
  <si>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</si>
  <si>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</si>
  <si>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</si>
  <si>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</si>
  <si>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</si>
  <si>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</si>
  <si>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</si>
  <si>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</si>
  <si>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</si>
  <si>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</si>
  <si>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</si>
  <si>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</si>
  <si>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</si>
  <si>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</si>
  <si>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</si>
  <si>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</si>
  <si>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</si>
  <si>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</si>
  <si>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</si>
  <si>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</si>
  <si>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</si>
  <si>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</si>
  <si>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</si>
  <si>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</si>
  <si>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</si>
  <si>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</si>
  <si>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</si>
  <si>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</si>
  <si>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</si>
  <si>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</si>
  <si>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</si>
  <si>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</si>
  <si>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</si>
  <si>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</si>
  <si>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</si>
  <si>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</si>
  <si>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</si>
  <si>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</si>
  <si>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</si>
  <si>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</si>
  <si>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</si>
  <si>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</si>
  <si>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</si>
  <si>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</si>
  <si>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</si>
  <si>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</si>
  <si>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</si>
  <si>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</si>
  <si>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</si>
  <si>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</si>
  <si>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</si>
  <si>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</si>
  <si>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</si>
  <si>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</si>
  <si>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</si>
  <si>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</si>
  <si>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</si>
  <si>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</si>
  <si>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</si>
  <si>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</si>
  <si>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</si>
  <si>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</si>
  <si>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</si>
  <si>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</si>
  <si>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</si>
  <si>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</si>
  <si>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</si>
  <si>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</si>
  <si>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</si>
  <si>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</si>
  <si>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</si>
  <si>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</si>
  <si>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</si>
  <si>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</si>
  <si>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</si>
  <si>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</si>
  <si>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</si>
  <si>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</si>
  <si>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</si>
  <si>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</si>
  <si>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</si>
  <si>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</si>
  <si>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</si>
  <si>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</si>
  <si>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</si>
  <si>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</si>
  <si>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</si>
  <si>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</si>
  <si>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</si>
  <si>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</si>
  <si>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</si>
  <si>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</si>
  <si>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</si>
  <si>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</si>
  <si>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</si>
  <si>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</si>
  <si>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</si>
  <si>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</si>
  <si>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</si>
  <si>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</si>
  <si>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</si>
  <si>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</si>
  <si>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</si>
  <si>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</si>
  <si>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</si>
  <si>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</si>
  <si>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</si>
  <si>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</si>
  <si>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</si>
  <si>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</si>
  <si>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</si>
  <si>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</si>
  <si>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</si>
  <si>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</si>
  <si>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</si>
  <si>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</si>
  <si>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</si>
  <si>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</si>
  <si>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</si>
  <si>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</si>
  <si>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</si>
  <si>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</si>
  <si>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</si>
  <si>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</si>
  <si>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</si>
  <si>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</si>
  <si>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</si>
  <si>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</si>
  <si>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</si>
  <si>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</si>
  <si>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</si>
  <si>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</si>
  <si>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</si>
  <si>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</si>
  <si>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</si>
  <si>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</si>
  <si>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</si>
  <si>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</si>
  <si>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</si>
  <si>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</si>
  <si>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</si>
  <si>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</si>
  <si>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</si>
  <si>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</si>
  <si>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</si>
  <si>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</si>
  <si>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</si>
  <si>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</si>
  <si>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</si>
  <si>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</si>
  <si>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</si>
  <si>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</si>
  <si>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</si>
  <si>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</si>
  <si>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</si>
  <si>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</si>
  <si>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</si>
  <si>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</si>
  <si>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</si>
  <si>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</si>
  <si>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</si>
  <si>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</si>
  <si>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</si>
  <si>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</si>
  <si>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</si>
  <si>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</si>
  <si>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</si>
  <si>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</si>
  <si>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</si>
  <si>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</si>
  <si>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</si>
  <si>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</si>
  <si>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</si>
  <si>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</si>
  <si>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</si>
  <si>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</si>
  <si>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</si>
  <si>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</si>
  <si>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</si>
  <si>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</si>
  <si>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</si>
  <si>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</si>
  <si>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</si>
  <si>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</si>
  <si>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</si>
  <si>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</si>
  <si>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</si>
  <si>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</si>
  <si>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</si>
  <si>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</si>
  <si>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</si>
  <si>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</si>
  <si>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</si>
  <si>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</si>
  <si>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</si>
  <si>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</si>
  <si>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</si>
  <si>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</si>
  <si>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</si>
  <si>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</si>
  <si>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</si>
  <si>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</si>
  <si>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</si>
  <si>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</si>
  <si>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</si>
  <si>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</si>
  <si>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</si>
  <si>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</si>
  <si>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</si>
  <si>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</si>
  <si>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</si>
  <si>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</si>
  <si>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</si>
  <si>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</si>
  <si>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</si>
  <si>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</si>
  <si>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</si>
  <si>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</si>
  <si>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</si>
  <si>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</si>
  <si>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</si>
  <si>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</si>
  <si>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</si>
  <si>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</si>
  <si>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</si>
  <si>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</si>
  <si>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</si>
  <si>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</si>
  <si>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</si>
  <si>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</si>
  <si>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</si>
  <si>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</si>
  <si>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</si>
  <si>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</si>
  <si>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</si>
  <si>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</si>
  <si>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</si>
  <si>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</si>
  <si>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</si>
  <si>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</si>
  <si>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</si>
  <si>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</si>
  <si>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</si>
  <si>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</si>
  <si>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</si>
  <si>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</si>
  <si>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</si>
  <si>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</si>
  <si>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</si>
  <si>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</si>
  <si>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</si>
  <si>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</si>
  <si>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</si>
  <si>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category.1</t>
  </si>
  <si>
    <t>user_id.1</t>
  </si>
  <si>
    <t>review_id.1</t>
  </si>
  <si>
    <t>Computers&amp;Accessories</t>
  </si>
  <si>
    <t>USBCables</t>
  </si>
  <si>
    <t>Cables</t>
  </si>
  <si>
    <t>AG3D6O4STAQKAY2UVGEUV46KN35Q</t>
  </si>
  <si>
    <t>R3HXWT0LRP0NMF</t>
  </si>
  <si>
    <t>AECPFYFQVRUWC3KGNLJIOREFP5LQ</t>
  </si>
  <si>
    <t>RGIQEG07R9HS2</t>
  </si>
  <si>
    <t>AGU3BBQ2V2DDAMOAKGFAWDDQ6QHA</t>
  </si>
  <si>
    <t>R3J3EQQ9TZI5ZJ</t>
  </si>
  <si>
    <t>AEWAZDZZJLQUYVOVGBEUKSLXHQ5A</t>
  </si>
  <si>
    <t>R3EEUZKKK9J36I</t>
  </si>
  <si>
    <t>AE3Q6KSUK5P75D5HFYHCRAOLODSA</t>
  </si>
  <si>
    <t>R1BP4L2HH9TFUP</t>
  </si>
  <si>
    <t>AEQ2YMXSZWEOHK2EHTNLOS56YTZQ</t>
  </si>
  <si>
    <t>R7S8ANNSDPR40</t>
  </si>
  <si>
    <t>AG7C6DAADCTRQJG2BRS3RIKDT52Q</t>
  </si>
  <si>
    <t>R8E73K2KWJRDS</t>
  </si>
  <si>
    <t>AHW6E5LQ2BDYOIVLAJGDH45J5V5Q</t>
  </si>
  <si>
    <t>R2X090D1YHACKR</t>
  </si>
  <si>
    <t>WirelessUSBAdapters</t>
  </si>
  <si>
    <t>AGV3IEFANZCKECFGUM42MRH5FNOA</t>
  </si>
  <si>
    <t>R1LW6NWSVTVZ2H</t>
  </si>
  <si>
    <t>AGYLPKPZHVYKKZHOTHCTYVEDAJ4A</t>
  </si>
  <si>
    <t>R11MQS7WD9C3I0</t>
  </si>
  <si>
    <t>Electronics</t>
  </si>
  <si>
    <t>HDMICables</t>
  </si>
  <si>
    <t>AEYJ5I6JZZPOJB6MGWRQOHRQLPSQ</t>
  </si>
  <si>
    <t>R1FKOKZ3HHKJBZ</t>
  </si>
  <si>
    <t>AGUAYQHARAKR2VZTRP276KAGETKQ</t>
  </si>
  <si>
    <t>R1QETDIPRCX4S0</t>
  </si>
  <si>
    <t>AF2XXVO7JUBUVAOBTJ3MNH4DGUFQ</t>
  </si>
  <si>
    <t>R20XIOU25HEX80</t>
  </si>
  <si>
    <t>AGSGSRTEZBQY64WO2HKQTV7TWFSA</t>
  </si>
  <si>
    <t>R2JPQNKCOE10UK</t>
  </si>
  <si>
    <t>SmartTelevisions</t>
  </si>
  <si>
    <t>AHEVOQADJSSRX7DS325HSFLMP7VQ</t>
  </si>
  <si>
    <t>R13UTIA6KOF6QV</t>
  </si>
  <si>
    <t>AFB5KJR4Q5FICAHBOPDPUTB3O7QQ</t>
  </si>
  <si>
    <t>R2BP8Y5OJXKJLF</t>
  </si>
  <si>
    <t>AHBNKB74LGTYUOKPAJBSKNFV45CA</t>
  </si>
  <si>
    <t>R2PNR69G0BQG2F</t>
  </si>
  <si>
    <t>AFNYIBWKJLJQKY4BGK77ZOTVMORA</t>
  </si>
  <si>
    <t>R12D1BZF9MU8TN</t>
  </si>
  <si>
    <t>AEO5FHWNOSFBT554DKQAG4ICBGFQ</t>
  </si>
  <si>
    <t>R1GYK05NN6747O</t>
  </si>
  <si>
    <t>AHEVO4Q5NM4YXMG2HDDXC5XMBGRQ</t>
  </si>
  <si>
    <t>R1SN0D4DFBKAZI</t>
  </si>
  <si>
    <t>AHIKJUDTVJ4T6DV6IUGFYZ5LXMPA</t>
  </si>
  <si>
    <t>R3F4T5TRYPTMIG</t>
  </si>
  <si>
    <t>AFSMISGEYDYIP3Z42UTQU4AKOYZQ</t>
  </si>
  <si>
    <t>R1EBS3566VCSCG</t>
  </si>
  <si>
    <t>AGVUE2NFN2MQEOQ4PR525B2ZI5PQ</t>
  </si>
  <si>
    <t>R2DIHMHOPYEASB</t>
  </si>
  <si>
    <t>AFUT7ANZTZYGLXU65EQ2D5OP6UMA</t>
  </si>
  <si>
    <t>R3COVVOP2R7Z28</t>
  </si>
  <si>
    <t>AFYR53OTBUX2RNAKUZHUJ4RFJJNQ</t>
  </si>
  <si>
    <t>R249YCZVKYR5XD</t>
  </si>
  <si>
    <t>AHZWJCVEIEI76H2VGMUSN5D735IQ</t>
  </si>
  <si>
    <t>R1Y30KU04V3QF4</t>
  </si>
  <si>
    <t>AFA332YHUPB6I7KMME7SOFX5RKQQ</t>
  </si>
  <si>
    <t>R1G4I5FLAHM16P</t>
  </si>
  <si>
    <t>AGBX233C7B7D7YZEL7ZLFWMQKFDQ</t>
  </si>
  <si>
    <t>R1C8MVU3EIX56Y</t>
  </si>
  <si>
    <t>AGHYCMV7RJ5D76UEZDZJPPEUGU5Q</t>
  </si>
  <si>
    <t>R223OIZPTZ994S</t>
  </si>
  <si>
    <t>AHMKXORT3VNMB75C3EUBYMFYELFQ</t>
  </si>
  <si>
    <t>R2S0AYWUV349HP</t>
  </si>
  <si>
    <t>AEQWVGESA7TDGK7KZ4DAJQGYH32A</t>
  </si>
  <si>
    <t>R2Z9ENI1BK4EAB</t>
  </si>
  <si>
    <t>AF477BP57JM7Z4JD4PYB2K33R6AQ</t>
  </si>
  <si>
    <t>R1Q323BB35OP30</t>
  </si>
  <si>
    <t>AF2IRSQZKMBGX44YDNUPYRHWXOZQ</t>
  </si>
  <si>
    <t>R213ILI3XNVHQ0</t>
  </si>
  <si>
    <t>AHUH7OYN3LAUATF5EGA575WCDI6A</t>
  </si>
  <si>
    <t>RW294SCHB5QTK</t>
  </si>
  <si>
    <t>AGDOVGWZKEQ3M6DA2GHV6WUZT5SA</t>
  </si>
  <si>
    <t>R2J3Q3BUHJ2S7E</t>
  </si>
  <si>
    <t>AHRUMHBZ7IAQPLH4W5Y3A6HLQFVA</t>
  </si>
  <si>
    <t>R32JZC43P990BL</t>
  </si>
  <si>
    <t>AEYHTCWWZYU3JQBU6SLNFFT3OMVQ</t>
  </si>
  <si>
    <t>R2AE3BN2Y58N55</t>
  </si>
  <si>
    <t>AHB43CZ4RHLJ5S6CBOWX6MEI7J4Q</t>
  </si>
  <si>
    <t>R1VOXBV87EI37W</t>
  </si>
  <si>
    <t>AEM356PVXFHAXWV56KDO75FS5WPA</t>
  </si>
  <si>
    <t>RSNHWPVLK9SAQ</t>
  </si>
  <si>
    <t>AE47XF2766XJOEOI42DVP2HMB4YQ</t>
  </si>
  <si>
    <t>RWSHFGBE1WU3I</t>
  </si>
  <si>
    <t>AGA2PZGWMQIRA46VYOTICFE7KCBA</t>
  </si>
  <si>
    <t>R2EJIN3N3L3XKI</t>
  </si>
  <si>
    <t>AH5G2FWQ6AJBXK2IDCA22BNQTT2A</t>
  </si>
  <si>
    <t>RVEWH0LAEO3NH</t>
  </si>
  <si>
    <t>AF7IXQKBUL6NEIQG4R53LMJJUGXQ</t>
  </si>
  <si>
    <t>R22EUJ1B1AM0OU</t>
  </si>
  <si>
    <t>AHDFR3PDKEBV72HXRL3RJJLS3YYA</t>
  </si>
  <si>
    <t>R2GUL8IL005EGF</t>
  </si>
  <si>
    <t>AFWJSD4AVIM6DC3YA63G2QPENQSQ</t>
  </si>
  <si>
    <t>R1Q0PEVL6X8WZJ</t>
  </si>
  <si>
    <t>AFIU4APGHOFMXEOVMSQMYKMZ46QQ</t>
  </si>
  <si>
    <t>RFZ1X95QMXWFZ</t>
  </si>
  <si>
    <t>AF36YUJUEUU3SA42PFAULM2F5RYA</t>
  </si>
  <si>
    <t>RQAF3Q7KCEGHP</t>
  </si>
  <si>
    <t>AEOM4KLP4SKKVSOCAMP7ORLGPGUA</t>
  </si>
  <si>
    <t>RJ19CW7WCSFUI</t>
  </si>
  <si>
    <t>AGH3POHLPXABF3I4ASSGTRXAUPPA</t>
  </si>
  <si>
    <t>R25WW5K08CGVXV</t>
  </si>
  <si>
    <t>AFDCSF36NJYXASQOJCQWFQTN7SDQ</t>
  </si>
  <si>
    <t>R2ACU430AWSQ15</t>
  </si>
  <si>
    <t>AED54H4JXQGZT6GANH6PJN4SNU7Q</t>
  </si>
  <si>
    <t>R3MXMT6V18JJ1P</t>
  </si>
  <si>
    <t>AHDIDVECFGA6OQRNUBPUO6366UGQ</t>
  </si>
  <si>
    <t>R3RUBB6REUGTT</t>
  </si>
  <si>
    <t>AF42EMTPEJAL4LNEPPX77TN77UHA</t>
  </si>
  <si>
    <t>RZJR37WFGXR9B</t>
  </si>
  <si>
    <t>AEITVIFC7WZAEQDIVWPB4KUGKLRQ</t>
  </si>
  <si>
    <t>R37S13YALMRPGK</t>
  </si>
  <si>
    <t>AG6WSLLXZY52HSQUY5PRCXTCYQYQ</t>
  </si>
  <si>
    <t>R3CR9H6ABJ4Q4O</t>
  </si>
  <si>
    <t>AF6SKHWKK53BMAI6UVJA5FJMLK3A</t>
  </si>
  <si>
    <t>R1LG3XV2XYCQQB</t>
  </si>
  <si>
    <t>AFXQSBDW6232K22UMJWF5PMYX5RQ</t>
  </si>
  <si>
    <t>R3FTW5HNPCX66C</t>
  </si>
  <si>
    <t>TVWall&amp;CeilingMounts</t>
  </si>
  <si>
    <t>AGZU6C2XL3X2B4NEWLQJDSJ75QGA</t>
  </si>
  <si>
    <t>R9GNL4OF49DH6</t>
  </si>
  <si>
    <t>AHVZCQP5SYIVGZJK4LRP55ZXWETA</t>
  </si>
  <si>
    <t>R1BC08IFG4REKS</t>
  </si>
  <si>
    <t>AEOIHOJD3O5MYSVWZOBDUJGYWZGQ</t>
  </si>
  <si>
    <t>RDFETF8YFDP96</t>
  </si>
  <si>
    <t>AGE6O2NLNA3NUGORPU4SDK2S23QQ</t>
  </si>
  <si>
    <t>R27HJ954EMEOQK</t>
  </si>
  <si>
    <t>AEGZSNGSJJAEMJ3RRNVZTKUILOHA</t>
  </si>
  <si>
    <t>R2VUNGNI96EEJ7</t>
  </si>
  <si>
    <t>AFJVYK4FXVGRSTSLGVUE5JGB2NVA</t>
  </si>
  <si>
    <t>RMEKYV7XWTWKV</t>
  </si>
  <si>
    <t>AHH2TIJJ2IGD5H3DJO3FROUHRRSQ</t>
  </si>
  <si>
    <t>R37D7HJR4MR520</t>
  </si>
  <si>
    <t>AGU76WKSU62DUNTPCMTC4FCUNRTQ</t>
  </si>
  <si>
    <t>R8QBCR9MM1LGY</t>
  </si>
  <si>
    <t>AFRONQAZPYZARLWLDQM2VXS7ZTIQ</t>
  </si>
  <si>
    <t>R95AYORS91NWX</t>
  </si>
  <si>
    <t>AEBHZQJ4R2TZ57GOCSTMIP53F4JQ</t>
  </si>
  <si>
    <t>R2LX1M52C4KNJA</t>
  </si>
  <si>
    <t>AEC5PUIW4OSIDDQED7WLXG2S7TOQ</t>
  </si>
  <si>
    <t>R35LMI5GBW0RX3</t>
  </si>
  <si>
    <t>AFZBEV4BOWGRSEH2PK7D65ZW66PA</t>
  </si>
  <si>
    <t>R3MHRRK05RD01A</t>
  </si>
  <si>
    <t>AHDJJLKORMH72SSEBWOVAKE66EHA</t>
  </si>
  <si>
    <t>R23CC5VDSVR49B</t>
  </si>
  <si>
    <t>AEXK37TSBFHSP2TYE63YPKETWQ7Q</t>
  </si>
  <si>
    <t>R10365HEDURWI9</t>
  </si>
  <si>
    <t>AHFENRYJG4LPXDTUGEMG335VICSQ</t>
  </si>
  <si>
    <t>R14ZOPYFHOYYRQ</t>
  </si>
  <si>
    <t>AGMJ6TDLOVZIR5ZU65TLJFSLG2BQ</t>
  </si>
  <si>
    <t>R3AZDEK3MQA3RA</t>
  </si>
  <si>
    <t>AEC4ANXPPWN4RV5YG4JXEVPUXTHA</t>
  </si>
  <si>
    <t>R3ET6IRJTU70BS</t>
  </si>
  <si>
    <t>AGACKHUULXIV2SLNKKA6GWQOP7JQ</t>
  </si>
  <si>
    <t>R2GC03W48T3IJR</t>
  </si>
  <si>
    <t>AFOYOG3YKIOLPTLR3RZNRGUHHEAQ</t>
  </si>
  <si>
    <t>R32XZQTB1BP0J8</t>
  </si>
  <si>
    <t>AGDR4WFX53YFXTBXAHC65MMBDERA</t>
  </si>
  <si>
    <t>R1MTTFP4GWHWC8</t>
  </si>
  <si>
    <t>AH5JH2QLZDYXTHIDXBBLTDHQUALA</t>
  </si>
  <si>
    <t>R168J8VQSY0OH5</t>
  </si>
  <si>
    <t>AHQC27SWWMUOTO3W7NGIG7KPX2AQ</t>
  </si>
  <si>
    <t>R30SWI8U6K7PDR</t>
  </si>
  <si>
    <t>AFKENW6K3CFMTD3EGXQCUGK5XWWA</t>
  </si>
  <si>
    <t>R3ROJ6AWGN2UFN</t>
  </si>
  <si>
    <t>AHDC2HUUNEL6GRJRX5TTOVKITONQ</t>
  </si>
  <si>
    <t>R3UKO8DK958TVU</t>
  </si>
  <si>
    <t>AGD3F3J523RVZPEJGZE7WPFJXONA</t>
  </si>
  <si>
    <t>R19CZW6DWGE2WH</t>
  </si>
  <si>
    <t>AGHKFSJFKP7E3JJOXV3C6UPGZKQA</t>
  </si>
  <si>
    <t>R2W93BKACGQMYR</t>
  </si>
  <si>
    <t>AGKNFVSMZCSEFHPASWFBOIYKRZJA</t>
  </si>
  <si>
    <t>R3JCOBHM1JXUQ0</t>
  </si>
  <si>
    <t>AHL2CPZ63TFC3VB3RUVZVPFC2YZA</t>
  </si>
  <si>
    <t>RGNARUOE22V1A</t>
  </si>
  <si>
    <t>AEIFMHDK4ETHLYWSV6TUFNSJU4MQ</t>
  </si>
  <si>
    <t>R2JXNH8KUWRZK5</t>
  </si>
  <si>
    <t>AHY6AK5LXBTGXDDXSU57ISMDW55Q</t>
  </si>
  <si>
    <t>R2G4T57OLXDVPL</t>
  </si>
  <si>
    <t>AFCMYWUZMOK6KHPFLL4DTRV2KHWA</t>
  </si>
  <si>
    <t>RTFGWAX83AVMH</t>
  </si>
  <si>
    <t>AE4KODYP3MGRZS2JI6V7ZWVI5CHA</t>
  </si>
  <si>
    <t>R2CS3O3RBOMTFP</t>
  </si>
  <si>
    <t>AG47CSNDLDSLE7BQWBCUPL4IMBZQ</t>
  </si>
  <si>
    <t>R175A66P22YRW5</t>
  </si>
  <si>
    <t>AGNRJFR7GTAKNDLEQNVGQMRVURVQ</t>
  </si>
  <si>
    <t>R306AVQBBWQ1YE</t>
  </si>
  <si>
    <t>AFYFQI7B55R5LXO2D3JPD6FBNUCA</t>
  </si>
  <si>
    <t>R2OMPDR9UR512Z</t>
  </si>
  <si>
    <t>AEZDBVRL3E3S2Q2C7LEY3TTQVVFA</t>
  </si>
  <si>
    <t>R1B1J4358749FT</t>
  </si>
  <si>
    <t>AH4LJDHSBLPNJYLQGQ53EQ6DBVZA</t>
  </si>
  <si>
    <t>R15R4BV0MI9SH1</t>
  </si>
  <si>
    <t>AE2JTMRKTUOIVIZWS2WDGTMNTU4Q</t>
  </si>
  <si>
    <t>R23AXPPZ5G7J6Q</t>
  </si>
  <si>
    <t>AHY3QEA3CVS57POB64VVMQSPHHHA</t>
  </si>
  <si>
    <t>R2RC9IQ0X5NHFU</t>
  </si>
  <si>
    <t>AHKTEC7ZVRWNAA66KB3V5REUQG6A</t>
  </si>
  <si>
    <t>R6H0LMQOYOUPR</t>
  </si>
  <si>
    <t>AFP334GQV3WBH6XJIX5VITMYOH2A</t>
  </si>
  <si>
    <t>R1Z33CAT0B5EQM</t>
  </si>
  <si>
    <t>AGLZUIR2UEQJFHZ6KGUGFYPYINNQ</t>
  </si>
  <si>
    <t>R1O6L77S7X03S7</t>
  </si>
  <si>
    <t>AFJXTHVSM4WSXPKINO6S6L4OI5CA</t>
  </si>
  <si>
    <t>R9PTPIYPJWRIL</t>
  </si>
  <si>
    <t>AF3IXM2LI57OSMIOBF55GYWRIYKA</t>
  </si>
  <si>
    <t>R148TZG032T23O</t>
  </si>
  <si>
    <t>AFQW4AC4GLYGQC4MXQWMGJM2FWRA</t>
  </si>
  <si>
    <t>R13ILSZ9UIVWZM</t>
  </si>
  <si>
    <t>RCACables</t>
  </si>
  <si>
    <t>AEPML5IRZNUCCZNZDPAXESOPY6OA</t>
  </si>
  <si>
    <t>R1G81NIXTA4Q20</t>
  </si>
  <si>
    <t>Mounts</t>
  </si>
  <si>
    <t>AFEQNJUAIGTASKXSGSUUOTDMOMDQ</t>
  </si>
  <si>
    <t>R375X8JYM7319I</t>
  </si>
  <si>
    <t>AEDMOT4JJAD7UCEFLEA76Y526CGQ</t>
  </si>
  <si>
    <t>R3HWZS22FT40ZO</t>
  </si>
  <si>
    <t>AH4BURHCF5UQFZR4VJQXBEQCTYVQ</t>
  </si>
  <si>
    <t>RLWAYTZH1YOFR</t>
  </si>
  <si>
    <t>AFCWL3MX7BP2ZUDD37MEAENZDQ2A</t>
  </si>
  <si>
    <t>RC3ZLDRM8GA9T</t>
  </si>
  <si>
    <t>AFO7T5DJCA34LXNLPEMNTUPHBA3Q</t>
  </si>
  <si>
    <t>R1482M3Z6TF62M</t>
  </si>
  <si>
    <t>AELO5I776X3QUOQZ7AEEFC565CYA</t>
  </si>
  <si>
    <t>R17PVKPPX1FJYC</t>
  </si>
  <si>
    <t>AFAQLRAKYASFXOQP7MS6SZK4STIQ</t>
  </si>
  <si>
    <t>R1PCC1YKW3I4G8</t>
  </si>
  <si>
    <t>AHGHFJXREBY4F2LI3M6SFLSWC75Q</t>
  </si>
  <si>
    <t>RSFPLEMO7DSOR</t>
  </si>
  <si>
    <t>AHXA44TFJADWFEA3DHLJWVUKZVDQ</t>
  </si>
  <si>
    <t>R51BP5RJHSCM8</t>
  </si>
  <si>
    <t>AGD2H2SMDLQK62MH7BFWQ2INBP2A</t>
  </si>
  <si>
    <t>R2RV2M8NMHN3R6</t>
  </si>
  <si>
    <t>AECPQWPXGTZOXEYOPZXTZQ5ZG23Q</t>
  </si>
  <si>
    <t>R2C462047AF3K7</t>
  </si>
  <si>
    <t>AFPP23GZ4AVHPQZCTP3HRAABLJLA</t>
  </si>
  <si>
    <t>R3IUYQZ1BP7QPB</t>
  </si>
  <si>
    <t>OpticalCables</t>
  </si>
  <si>
    <t>AG44ZU44LAA7BHECDW5VB2ZMEP2A</t>
  </si>
  <si>
    <t>R25CCWBNTJMZVE</t>
  </si>
  <si>
    <t>AG7TJLDLH3HOUPRBUFW6KNUEGO4A</t>
  </si>
  <si>
    <t>R10G3GXLZIE38O</t>
  </si>
  <si>
    <t>AEH3MURR76DG3TEX3NXIJVJTKBLA</t>
  </si>
  <si>
    <t>RG3VFGY4HM38X</t>
  </si>
  <si>
    <t>AGG2AULXZCI6G44ST3BNAHRWDR5Q</t>
  </si>
  <si>
    <t>RS38MZA2FG7HF</t>
  </si>
  <si>
    <t>Projectors</t>
  </si>
  <si>
    <t>AH6QHRMENKX6PFBXHEVDIWEKJSKA</t>
  </si>
  <si>
    <t>R1IW58DJL28MGC</t>
  </si>
  <si>
    <t>AFWKYTQRPXNGB7RII7ZH7EABC7EA</t>
  </si>
  <si>
    <t>R1YDBBZUKFOLJH</t>
  </si>
  <si>
    <t>AFUR3EWCD6OMWNI7EGYK62PDJL6Q</t>
  </si>
  <si>
    <t>RX043807PIUYL</t>
  </si>
  <si>
    <t>AF5XVR5OXJ67BJZGIOYFMQDQIGGQ</t>
  </si>
  <si>
    <t>R14Q2PBO5QNTZQ</t>
  </si>
  <si>
    <t>AH3ZH5IE4MTFB3T33O3QSGLU4BBA</t>
  </si>
  <si>
    <t>R3CGMQSB9H564N</t>
  </si>
  <si>
    <t>AFYQPTD6YGHPLNTGAOUBK6JTRVTA</t>
  </si>
  <si>
    <t>R1YMUWEBTRFUJL</t>
  </si>
  <si>
    <t>AEMJJNJTRB4DQ2EMQQRJ6N2SC2XA</t>
  </si>
  <si>
    <t>RUU9CCQBQ59IY</t>
  </si>
  <si>
    <t>AGAVEOWLSMUI7WPD3OHUVNHQ233Q</t>
  </si>
  <si>
    <t>RMWWVT8FORZQU</t>
  </si>
  <si>
    <t>AGSMOEVIV64A236CLW3B5JHPYQIA</t>
  </si>
  <si>
    <t>RHS375RK0RRAQ</t>
  </si>
  <si>
    <t>AEJGEJAGW7MDJMBVY7KB7KBKIYYQ</t>
  </si>
  <si>
    <t>R19Q6OQ19PWL5K</t>
  </si>
  <si>
    <t>AHPG3AAPVL7HKSID4IPJ5MDAMAJA</t>
  </si>
  <si>
    <t>RK4CS8ATPVMJ2</t>
  </si>
  <si>
    <t>AGYAPOCHJTBVSKV3GSONJ7VXL3PA</t>
  </si>
  <si>
    <t>R3WPIQCSIWIMK</t>
  </si>
  <si>
    <t>AFVNMGQ2XHQL55BFESLIHGPCW6LA</t>
  </si>
  <si>
    <t>R1LNA5SHXIW7IM</t>
  </si>
  <si>
    <t>AF7EOXYL5K36BDP6PXF6K2TL5TPA</t>
  </si>
  <si>
    <t>R1L2JNO4Y3BHYF</t>
  </si>
  <si>
    <t>AG2Q7FISK54KBSPHF7CNNGZ3GLNA</t>
  </si>
  <si>
    <t>R3U57AW0L6O5C6</t>
  </si>
  <si>
    <t>AHSDVZ3ZSHUMFGDLVVGATDIWKHTA</t>
  </si>
  <si>
    <t>R19HSC60H637CV</t>
  </si>
  <si>
    <t>AHMHM5EFODDANIMBHGM2T74BEJHA</t>
  </si>
  <si>
    <t>R2KTG5VU8MVNEC</t>
  </si>
  <si>
    <t>AFHDJKCENRGUUZD2EYH6VDCJO5SA</t>
  </si>
  <si>
    <t>R1Y4ORK41SINB2</t>
  </si>
  <si>
    <t>AHPAC3MT3XXV27WWU7U5AN7RLCXQ</t>
  </si>
  <si>
    <t>R239FYUEOVD16B</t>
  </si>
  <si>
    <t>AGPOYBESW4JLTMELJLGMLV4JKJEA</t>
  </si>
  <si>
    <t>R2BUNT9GM6PUP1</t>
  </si>
  <si>
    <t>AEWPCJ6MCXV32JXQHYGODOOEIJNA</t>
  </si>
  <si>
    <t>R2155066OFZ3WE</t>
  </si>
  <si>
    <t>AEG3HYLEKKRSE4WITBF2CB2GIAXQ</t>
  </si>
  <si>
    <t>RXZP61J92DA6M</t>
  </si>
  <si>
    <t>AHDZE7UM6PQPAOJPJJ57QUHGGTAA</t>
  </si>
  <si>
    <t>R35VPRJY5B5Z2G</t>
  </si>
  <si>
    <t>AHGPOB3Q2BTBR2WJNJCFAYF4XXLQ</t>
  </si>
  <si>
    <t>R3C1N7WDNPKXMU</t>
  </si>
  <si>
    <t>AGQTTQWEOQLPO3PV6XEDCWZHVFNQ</t>
  </si>
  <si>
    <t>R3H60TG402OZD8</t>
  </si>
  <si>
    <t>AFQGGBH7UOPRRK6A4FS6UAHBBR6Q</t>
  </si>
  <si>
    <t>R2NO4JULWOQQ5N</t>
  </si>
  <si>
    <t>AHWC76VEMF5NNLUBQCANCBHLBRNQ</t>
  </si>
  <si>
    <t>R1CYG59TJESUGN</t>
  </si>
  <si>
    <t>AEGJWEAXJNRH3OLXI7JE3VRTSNWA</t>
  </si>
  <si>
    <t>R1XOLM25PDOJSP</t>
  </si>
  <si>
    <t>AGSP27IDVRXVVRJOLLTCIXFFIOTQ</t>
  </si>
  <si>
    <t>RMC18YA95OV3J</t>
  </si>
  <si>
    <t>AFHX6LN2EGRSLCIKZERTK236KJWA</t>
  </si>
  <si>
    <t>R7CW64V48YJHE</t>
  </si>
  <si>
    <t>AE22Y3KIS7SE6LI3HE2VS6WWPU4Q</t>
  </si>
  <si>
    <t>RN7RYZ9MBIC42</t>
  </si>
  <si>
    <t>AHPHVDOD3W672U45KKZQIJZTHLGQ</t>
  </si>
  <si>
    <t>R1PO9JZJI1SP0V</t>
  </si>
  <si>
    <t>AH3JUIQYDAPZIELYMMCLQIF66NDA</t>
  </si>
  <si>
    <t>RJQS7P8SU8IWQ</t>
  </si>
  <si>
    <t>AFEJFJOFJO4XQTAUFXZALFURTCUQ</t>
  </si>
  <si>
    <t>R19ER862292N5Q</t>
  </si>
  <si>
    <t>AG6TQFT2J2BQW67NBTLB4X6XYC5A</t>
  </si>
  <si>
    <t>R32DF3HCO27053</t>
  </si>
  <si>
    <t>AFY3XWUSTQABIV5OERXNLAPIZBTA</t>
  </si>
  <si>
    <t>R3RLXT74FJNH0M</t>
  </si>
  <si>
    <t>AF42E36WI766TJEIU3A43B5SKHDA</t>
  </si>
  <si>
    <t>RJ4G2WPEDZFK9</t>
  </si>
  <si>
    <t>AF3XUWT2436N7RHNRA7RNALJB74Q</t>
  </si>
  <si>
    <t>R23VU14H85GINN</t>
  </si>
  <si>
    <t>AGOYJRXFFVVGZDJTZV474WDLAPUA</t>
  </si>
  <si>
    <t>R37T34KL73SH6C</t>
  </si>
  <si>
    <t>AGUQMWXN662DIDUVJPAO45CEY22A</t>
  </si>
  <si>
    <t>R1NJ3CZKH3NT4T</t>
  </si>
  <si>
    <t>AHXJZSVEOLZI5RBMJNOHPVSA2DNA</t>
  </si>
  <si>
    <t>R1HU969QEMB97J</t>
  </si>
  <si>
    <t>AGZNXVDF65JCLJDZWWFVCR6TRSZA</t>
  </si>
  <si>
    <t>R1H0YNK5FI6IM9</t>
  </si>
  <si>
    <t>AG54KGAZMF7BPHMMR7QDFEV2U5UA</t>
  </si>
  <si>
    <t>R1CENZ33411CCP</t>
  </si>
  <si>
    <t>AG3QTVXT2ODRVKOQJJRDV5KA2F2A</t>
  </si>
  <si>
    <t>R2PF9QV9JEQO9K</t>
  </si>
  <si>
    <t>AFGN6I3CNM2SKJXVEEVVXF2DPB5A</t>
  </si>
  <si>
    <t>R3H7ECG65NHSIZ</t>
  </si>
  <si>
    <t>Adapters</t>
  </si>
  <si>
    <t>AESNQRQGPFRFF3MIKZ6HWY3Z5XPQ</t>
  </si>
  <si>
    <t>R1PU0LE5YRKY3Y</t>
  </si>
  <si>
    <t>AFCGAYGFQB27SUPPS7RARVDFJXVA</t>
  </si>
  <si>
    <t>R2BSJW1NHF0ZF2</t>
  </si>
  <si>
    <t>AHPRJMHMROWKAHQBSB6YAMELKFDA</t>
  </si>
  <si>
    <t>R1SGO9WPFCHYNN</t>
  </si>
  <si>
    <t>AHKONLROYYEFMPWU5WN7NC5VZIEQ</t>
  </si>
  <si>
    <t>R2CR72CAK85YA7</t>
  </si>
  <si>
    <t>AHX6CSQGEBRWNFP27HRO6OHTKYXQ</t>
  </si>
  <si>
    <t>RCXJF5CVRLCI4</t>
  </si>
  <si>
    <t>SatelliteReceivers</t>
  </si>
  <si>
    <t>AFYPWMPR6XXQPAOLMGPWOW6HULQA</t>
  </si>
  <si>
    <t>R1HC3ZLVI3VC2L</t>
  </si>
  <si>
    <t>AH2ZL3XW4QRBYIRYW5ILLXDH6A5Q</t>
  </si>
  <si>
    <t>R344C7U6JUIR8M</t>
  </si>
  <si>
    <t>AG4UNVU75Q7SYSAHMQ7XNPAM4Y2A</t>
  </si>
  <si>
    <t>R2U46UVD4IRLY7</t>
  </si>
  <si>
    <t>AFFPESMMRAITVW75DEFP65LRTM4Q</t>
  </si>
  <si>
    <t>R26Z0O4978YU47</t>
  </si>
  <si>
    <t>AFM3PEUDKST5I4ABCDADACT6UJCQ</t>
  </si>
  <si>
    <t>R39DB3OJGB156P</t>
  </si>
  <si>
    <t>AGDDIKK55GNJNHHGBYXRZNFAJVSQ</t>
  </si>
  <si>
    <t>R2UZOF31IYEDYC</t>
  </si>
  <si>
    <t>DVICables</t>
  </si>
  <si>
    <t>AHHEVDG5NWTNJRAW4M5FIRKMFEEA</t>
  </si>
  <si>
    <t>R8KWWR9D7Z8ZP</t>
  </si>
  <si>
    <t>AGTBGMKWQPUZJ2GA2XPICHD2VTKQ</t>
  </si>
  <si>
    <t>R19JWR6NN6DMRW</t>
  </si>
  <si>
    <t>AEBPRGXBZGLP7GSDVHJW7MDK6TRA</t>
  </si>
  <si>
    <t>R2XFHXT7SOGU38</t>
  </si>
  <si>
    <t>AGNQUDW2ISLRVQVYA7AJNMFTZYAA</t>
  </si>
  <si>
    <t>RDCJBFGUBZWFJ</t>
  </si>
  <si>
    <t>AEDY5UAJ26E6AID2QBRV2B3DEOEQ</t>
  </si>
  <si>
    <t>RJX93LCK9FMRS</t>
  </si>
  <si>
    <t>AGKXFGRXVN4CMGMCT5SGOPB6BBIQ</t>
  </si>
  <si>
    <t>R16NWYD2LYHNFJ</t>
  </si>
  <si>
    <t>AHKMDJ4Y4EBQDNX6WV4U6DCESQXQ</t>
  </si>
  <si>
    <t>RWKQG2WMXYN20</t>
  </si>
  <si>
    <t>AHSO2WSPV5UTH5J2K6MN5IZAIOGA</t>
  </si>
  <si>
    <t>R10KIZHSVBEP0U</t>
  </si>
  <si>
    <t>SpeakerCables</t>
  </si>
  <si>
    <t>AE4DPKX5AMUCEWM4543JPWAZVA2A</t>
  </si>
  <si>
    <t>R10L0LUK0SEJPL</t>
  </si>
  <si>
    <t>AHAYLVC4ZJEXYUCSYHJGH233MBWQ</t>
  </si>
  <si>
    <t>R3FOUBGTV1VUHP</t>
  </si>
  <si>
    <t>AHGRRV5SETS34URXKM5JR365ZGKA</t>
  </si>
  <si>
    <t>RCI40FPILZN2J</t>
  </si>
  <si>
    <t>AGTDS5KNVHNHIPGTYNC4NBE7HJSA</t>
  </si>
  <si>
    <t>R2LH0W21RI2HB3</t>
  </si>
  <si>
    <t>AG3TIHPAHFYCX3XQ3TQ2OB5IAJXQ</t>
  </si>
  <si>
    <t>R1TBHUMR0RV7AZ</t>
  </si>
  <si>
    <t>AF6Z2OYIXRPZJHVYN2MFKKYHPHFQ</t>
  </si>
  <si>
    <t>R16HCZ0W1TRSMM</t>
  </si>
  <si>
    <t>AFTUS3YZBNWUVW7FV7AQ4O532UNQ</t>
  </si>
  <si>
    <t>R3FAPESPH3491Y</t>
  </si>
  <si>
    <t>AFYEHXFPJRMXSQKK7PTK5TRWUQUA</t>
  </si>
  <si>
    <t>RW9LHUMO78TE2</t>
  </si>
  <si>
    <t>AF2544C4RGIBQX7Y4JMKMSMXMRRQ</t>
  </si>
  <si>
    <t>R2H4GF8D9IBB7W</t>
  </si>
  <si>
    <t>AECWBGFECHOEYECHQGPMWRYNKHYQ</t>
  </si>
  <si>
    <t>R27SWYIOUU9JGH</t>
  </si>
  <si>
    <t>AH3JHXC477GL3HYXL4XPOZS5SXRQ</t>
  </si>
  <si>
    <t>RMD97V7ZXPVBW</t>
  </si>
  <si>
    <t>AEFJC2FTSOL3UWEG42NAOBRG5VTA</t>
  </si>
  <si>
    <t>R27FPYAT4QN865</t>
  </si>
  <si>
    <t>AGLYU2PCAJAWMX2SQ7Z44TQCOB5A</t>
  </si>
  <si>
    <t>RJP1JLG2KKDYM</t>
  </si>
  <si>
    <t>AH7NTBDGAMGOFFADEVWJL3O4YQ2A</t>
  </si>
  <si>
    <t>R1S2PH1JD9B9XB</t>
  </si>
  <si>
    <t>StreamingClients</t>
  </si>
  <si>
    <t>AGIZGHZQQHZLE5L3CHVG7RHBP32Q</t>
  </si>
  <si>
    <t>R1PBLR66RA2JLZ</t>
  </si>
  <si>
    <t>AFHYWVMTDKYPL2TFEVYTCNHJPJZA</t>
  </si>
  <si>
    <t>R3ELQTJOXZNXTV</t>
  </si>
  <si>
    <t>AEWC3QIWDPNHJSLVO6MS62ERGB3Q</t>
  </si>
  <si>
    <t>R3V4QKSGSKWY6Z</t>
  </si>
  <si>
    <t>AVReceivers</t>
  </si>
  <si>
    <t>AH2AV6EDMROMZAYJHVBRKP3R3MZQ</t>
  </si>
  <si>
    <t>R1OK31HXJ4T85Y</t>
  </si>
  <si>
    <t>TowerSpeakers</t>
  </si>
  <si>
    <t>AEE46IBP3ZPVE6S3HRLREKFHW6WQ</t>
  </si>
  <si>
    <t>R1IFSFNW29TL7R</t>
  </si>
  <si>
    <t>AF7BXYFKSFYOMLSKCZE4ZVWITELA</t>
  </si>
  <si>
    <t>R78BFK5PTL1N8</t>
  </si>
  <si>
    <t>AFLOBYPV2H5LSTBAHZWAMF3DHSBQ</t>
  </si>
  <si>
    <t>R2810JGXE0FCK2</t>
  </si>
  <si>
    <t>AGWAYDRCPJOSWY4HN36O4426WURQ</t>
  </si>
  <si>
    <t>R2Q9OZ24DS780B</t>
  </si>
  <si>
    <t>AERUC72DWRPOM2EHX3YBTBPKYV7A</t>
  </si>
  <si>
    <t>R1P2VLNHZAHSCU</t>
  </si>
  <si>
    <t>AG5P7BKN4M3JH7HW64UV4Y2QZGHA</t>
  </si>
  <si>
    <t>RR7JLC3VD2TBS</t>
  </si>
  <si>
    <t>AGYH5QJAFM2JTPYPHRVG23I23RZQ</t>
  </si>
  <si>
    <t>R3UKHBPPXQOJ7Q</t>
  </si>
  <si>
    <t>AHFLHYGGLNAPDY7RTZ4NA4OFL22Q</t>
  </si>
  <si>
    <t>R2XGDUS2ZEQO76</t>
  </si>
  <si>
    <t>AHVAHTQWBVQ564OYZLFO3ABDUUMQ</t>
  </si>
  <si>
    <t>R3OI9NIP86EJMK</t>
  </si>
  <si>
    <t>AHSXEBRVZO6MAYZRN6O6ZGT6TQIQ</t>
  </si>
  <si>
    <t>R1T3IMKX5I23BL</t>
  </si>
  <si>
    <t>AHQCV7O3JOMFFMD7EGIZ2NGSU6JQ</t>
  </si>
  <si>
    <t>R22OHRDXFQ2O98</t>
  </si>
  <si>
    <t>AEOHCZKNWRXT3H4Q66WMEMB672IA</t>
  </si>
  <si>
    <t>RDLKA670FVMKY</t>
  </si>
  <si>
    <t>AHILWO2P2PT6EKK2HS4EALRJIQ7Q</t>
  </si>
  <si>
    <t>R20Y7L8T8S0B2V</t>
  </si>
  <si>
    <t>AHH74UTDYQPVBMM4HEEMRAU2DNMQ</t>
  </si>
  <si>
    <t>R39CZQR3ZPJ0Q7</t>
  </si>
  <si>
    <t>AFKKM4SXCCLJDRUQUZ6J4W7HLDYQ</t>
  </si>
  <si>
    <t>R3H4IRBX721OIC</t>
  </si>
  <si>
    <t>AFXA73X6367FW6C7AQNXOTR7BZ3A</t>
  </si>
  <si>
    <t>R2QJLRRYLEJFIO</t>
  </si>
  <si>
    <t>AH34W5DLRK5DLTLP73YKFLTTKWAQ</t>
  </si>
  <si>
    <t>R1S57TIOL6E20F</t>
  </si>
  <si>
    <t>AH42ECAG6LPCU22T5BYN5OXQO74A</t>
  </si>
  <si>
    <t>RKU0YNFBI9H6U</t>
  </si>
  <si>
    <t>AESPOE5Z2FMNU577LDO7HKJCEDOA</t>
  </si>
  <si>
    <t>RITW1G6EL12AP</t>
  </si>
  <si>
    <t>AGTN6JPEMBFO4TWE6KBORDHUBFLQ</t>
  </si>
  <si>
    <t>R1T3FLH3DTF6HS</t>
  </si>
  <si>
    <t>AFSQ45FBSMOSSRWIPLZFD7UKF6SQ</t>
  </si>
  <si>
    <t>R34S7CW9IYNOUR</t>
  </si>
  <si>
    <t>AGJUSTWREQRCTY3KJHDL6I2MZDTA</t>
  </si>
  <si>
    <t>R15DQIQZ16IEL9</t>
  </si>
  <si>
    <t>AFYOI4QB47I7I4QHNU3PF6ZZCAEA</t>
  </si>
  <si>
    <t>R1HIYUVKS08YJP</t>
  </si>
  <si>
    <t>AG6BJSKUOVW6DOSEHJ6OLIDCO5MA</t>
  </si>
  <si>
    <t>R2Q04IXOK0RA34</t>
  </si>
  <si>
    <t>AFWESPH2F54JGI3PJYU2NINBVCAQ</t>
  </si>
  <si>
    <t>R34OST6S1F8457</t>
  </si>
  <si>
    <t>AHCVVEWW2RUKPIMC63N6LXF2DQJQ</t>
  </si>
  <si>
    <t>R111DGF0O8W1N8</t>
  </si>
  <si>
    <t>AGT2U62GEVEA2CAXYALEPKOKBLAQ</t>
  </si>
  <si>
    <t>R2BR9VTFE775OW</t>
  </si>
  <si>
    <t>AH7535IQDY5KVV2I6ASNOZJC4KAA</t>
  </si>
  <si>
    <t>R1UFECRZY2H7ZR</t>
  </si>
  <si>
    <t>AFRFZ7MZMMLKCQJ726M5IWMCUUKA</t>
  </si>
  <si>
    <t>R122PZXYO9V78</t>
  </si>
  <si>
    <t>AEGZAYS4PGUN7JSO2F4KZDPBJTPQ</t>
  </si>
  <si>
    <t>RBVWNT5DJQ11U</t>
  </si>
  <si>
    <t>AHLV4POL25DONGJ2Z2BDVAI72QEA</t>
  </si>
  <si>
    <t>R1QF0ET8A7E6WA</t>
  </si>
  <si>
    <t>AG6CREU25N6P2H7RCHNIU6GGJ5BA</t>
  </si>
  <si>
    <t>R2M315YGOB9RN3</t>
  </si>
  <si>
    <t>AF3KXMJ35ELNULRGLJMSPONWTBLQ</t>
  </si>
  <si>
    <t>R2RS5DJTMPR9KH</t>
  </si>
  <si>
    <t>AFSOR5M3BW2YXCRDCQKOL2V65TGA</t>
  </si>
  <si>
    <t>R2P1ZOKUIQWNZH</t>
  </si>
  <si>
    <t>AFZT774FU3LOJGEW7JSAXOD24OBQ</t>
  </si>
  <si>
    <t>RYIE3APCBZO0M</t>
  </si>
  <si>
    <t>AHNCUNHIZXTMX6V4WVDHJVC6YOHQ</t>
  </si>
  <si>
    <t>R3JYRL1ACWZKKY</t>
  </si>
  <si>
    <t>AFQXCIIKXSM2VN3IHACSKPZ3PEGQ</t>
  </si>
  <si>
    <t>RHUH1KUO9N3LB</t>
  </si>
  <si>
    <t>AHM35ZOWV3MFJWNPDZOGEEHDWCJQ</t>
  </si>
  <si>
    <t>R2KMA1FW2QZLZX</t>
  </si>
  <si>
    <t>AG3J37R72LBQQ44KNHS3X3ZYQK5A</t>
  </si>
  <si>
    <t>R2D1HX7B0ZNR2Y</t>
  </si>
  <si>
    <t>AEFVBBYV2B2FDYETNBPLPC5ZBS4A</t>
  </si>
  <si>
    <t>RSAWD2O7MGQHQ</t>
  </si>
  <si>
    <t>AHUXDK77R5GLFKEDEMYFDNCN2OQQ</t>
  </si>
  <si>
    <t>RGV3TPWIES7KM</t>
  </si>
  <si>
    <t>AG2CJB47VQE4AVBUYWE7TYPVMYHQ</t>
  </si>
  <si>
    <t>R1OHBRJRE6GHDZ</t>
  </si>
  <si>
    <t>AEXKMEVDTMU6TP5NMM6O242XCWHA</t>
  </si>
  <si>
    <t>R2RT36U5W9GRK6</t>
  </si>
  <si>
    <t>AGJ42BXEHWTZHDEWDT6WH6PRY62A</t>
  </si>
  <si>
    <t>R369A5WFHNY685</t>
  </si>
  <si>
    <t>AEY5PQYPSQDGMJCPRPSLJKFM6ELA</t>
  </si>
  <si>
    <t>R24M24UKIB5KN3</t>
  </si>
  <si>
    <t>AGL3JTQ3ZE2OROHL44I2WVDP2Y2A</t>
  </si>
  <si>
    <t>R2ZBBYSOYN3KBL</t>
  </si>
  <si>
    <t>AGQYZLWPXBTZCFFSJ7N4E5MU6FQA</t>
  </si>
  <si>
    <t>R1SLOPXHKI14S6</t>
  </si>
  <si>
    <t>AHOYUSKWQFXDLOTRT43FCSHP3WIA</t>
  </si>
  <si>
    <t>R1NBVCQUPQGZSG</t>
  </si>
  <si>
    <t>AGHG6WZFWKAYCOJU6QMZHYDRE54A</t>
  </si>
  <si>
    <t>R1NNND9Z9O7ZFX</t>
  </si>
  <si>
    <t>SmartWatches</t>
  </si>
  <si>
    <t>AEC6UDCEAUIBIFHGQDQ4KR67GC4A</t>
  </si>
  <si>
    <t>R1PKIMKR1E8X8T</t>
  </si>
  <si>
    <t>AHUGCKS7YANTMDYINXQG2UDTU4JQ</t>
  </si>
  <si>
    <t>R34816YEM3Y2VJ</t>
  </si>
  <si>
    <t>AHPYDFW6Y3FIQGD2RJPBFF5QNVRQ</t>
  </si>
  <si>
    <t>R3EKLFGQGV02SG</t>
  </si>
  <si>
    <t>Chargers</t>
  </si>
  <si>
    <t>PowerBanks</t>
  </si>
  <si>
    <t>AG3SQH676VN5EH4NDNGVVLML6RZQ</t>
  </si>
  <si>
    <t>R31BXRU0GAOB26</t>
  </si>
  <si>
    <t>Smartphones</t>
  </si>
  <si>
    <t>AHIBP55ZTOTM3MNBFPQKJIX4TONQ</t>
  </si>
  <si>
    <t>RKU0JLLNRC05S</t>
  </si>
  <si>
    <t>AEREO7C5GLYYYV6YXK7X4UCCQTJQ</t>
  </si>
  <si>
    <t>R128LZ0DN2NZBZ</t>
  </si>
  <si>
    <t>MicroSD</t>
  </si>
  <si>
    <t>AG44HJB2AMIVHAGQZ2WGWONERKCA</t>
  </si>
  <si>
    <t>R2A7MIUNOW8DOE</t>
  </si>
  <si>
    <t>AFGHRQK34D54OXQCRGX5K3XTR66Q</t>
  </si>
  <si>
    <t>R10I6UIAQIP9TN</t>
  </si>
  <si>
    <t>AE27UOZENYSWCQVQRRUQIV2ZM7VA</t>
  </si>
  <si>
    <t>R1BFOK13WV2QLM</t>
  </si>
  <si>
    <t>AGPBZBEFPFL64PWRZX32JSZUHDMA</t>
  </si>
  <si>
    <t>R2CU03OULJTK2A</t>
  </si>
  <si>
    <t>In-Ear</t>
  </si>
  <si>
    <t>AFE54I72EV2YOL6POJCHHP3Q5NWA</t>
  </si>
  <si>
    <t>R2NB2K5XC70FKP</t>
  </si>
  <si>
    <t>AGOWF5LLDDKUJTPYF4WOO5RKT4JA</t>
  </si>
  <si>
    <t>R2RDC6R09NZ0TZ</t>
  </si>
  <si>
    <t>AH4OX4YZN7FYK5EGLIGSPL7V5GEA</t>
  </si>
  <si>
    <t>R2RBF2BGJRO7H2</t>
  </si>
  <si>
    <t>AFIJZPIDNQJFJUO46X7TVPBDYSCQ</t>
  </si>
  <si>
    <t>R98JKKNCSM7B5</t>
  </si>
  <si>
    <t>AutomobileChargers</t>
  </si>
  <si>
    <t>AEIYWH2ASVIR6LTJ2JBXPQLOUYNA</t>
  </si>
  <si>
    <t>R3HLDGIDF7PO8C</t>
  </si>
  <si>
    <t>AF4MVO4JNFDEPWFKZO62OAJKRIWA</t>
  </si>
  <si>
    <t>R2DD2M5YARW7R2</t>
  </si>
  <si>
    <t>AHHN6OTOZ24Z3BWFJHUPDGRMSVCA</t>
  </si>
  <si>
    <t>R31KHU73E9BSU4</t>
  </si>
  <si>
    <t>Cradles</t>
  </si>
  <si>
    <t>AGHVT7WT5L4HJE2K7U2JG2YCED2Q</t>
  </si>
  <si>
    <t>RRCQZ1NUT86W1</t>
  </si>
  <si>
    <t>WallChargers</t>
  </si>
  <si>
    <t>AH6ATQVI2YBUXDHJEADXMVOBBT2Q</t>
  </si>
  <si>
    <t>R3GPDNKHUWXBMD</t>
  </si>
  <si>
    <t>AF3JE3MHGVCOATHASUTMN3VGF3UQ</t>
  </si>
  <si>
    <t>R3B5HP4PJ8JIOG</t>
  </si>
  <si>
    <t>AH2OARRWRYKQNYKCWGQKO3NOINQQ</t>
  </si>
  <si>
    <t>R2VEHBS4GTI9SH</t>
  </si>
  <si>
    <t>AHJJY3GFDJFTDTX5536IMIXVNCNQ</t>
  </si>
  <si>
    <t>R36UIGIQWYOKT</t>
  </si>
  <si>
    <t>AGAELRYPMTG5SADZPDYB343EASAA</t>
  </si>
  <si>
    <t>R2K5OD0MEEBTDL</t>
  </si>
  <si>
    <t>AEJQT5NMTAM2ZRPQDNGLOL6NTKRQ</t>
  </si>
  <si>
    <t>R26YAKWWPQSNL</t>
  </si>
  <si>
    <t>AF526AFELIHNPVD5FL7SX5YLF35A</t>
  </si>
  <si>
    <t>R2ZQ3KNS6ADZKG</t>
  </si>
  <si>
    <t>AF7B5AJJZP2WKRD74Z45L7YDOEHA</t>
  </si>
  <si>
    <t>RCP907FSHW2CI</t>
  </si>
  <si>
    <t>OTGAdapters</t>
  </si>
  <si>
    <t>AHQIYGWISGS2IQAQ3OM4IZHKIV4Q</t>
  </si>
  <si>
    <t>R2FY1Z66KZXJWD</t>
  </si>
  <si>
    <t>AEL5HU25IP7YT5WK3LXNC5M36NBA</t>
  </si>
  <si>
    <t>R14ALM4LONM07K</t>
  </si>
  <si>
    <t>AHWRZWPCTG6ICA7WTNLNNZXWFI5Q</t>
  </si>
  <si>
    <t>R27MK332LTT5KS</t>
  </si>
  <si>
    <t>AHPBU5B6HIJJUIPIX6GIPYKPNZ3A</t>
  </si>
  <si>
    <t>R30W8FL25XCO0K</t>
  </si>
  <si>
    <t>AE4755NP2P2WIA3W6UZ4GBQUMYJQ</t>
  </si>
  <si>
    <t>R225TDOAW3E40Y</t>
  </si>
  <si>
    <t>Tripods</t>
  </si>
  <si>
    <t>AGUFJYDE6UKS5WLQYUXYVT5OTWCQ</t>
  </si>
  <si>
    <t>R2U0MOPP5A6KMF</t>
  </si>
  <si>
    <t>AEW3QDKETJO6JJTGK5JI2ZW2PA3Q</t>
  </si>
  <si>
    <t>R2P0CRDHOMUX</t>
  </si>
  <si>
    <t>AHALPOEUQFGXEZR6NQ64ZI3EIYXA</t>
  </si>
  <si>
    <t>R1S5FUVJK5BDKV</t>
  </si>
  <si>
    <t>AFDRGTOQGLLJ3FEYVGQHQY5XYERQ</t>
  </si>
  <si>
    <t>RM040SFEJL7HY</t>
  </si>
  <si>
    <t>AGB2L4VZFZQISJ44XSXNEQOKSTVQ</t>
  </si>
  <si>
    <t>R2CKMKVZVLVGEN</t>
  </si>
  <si>
    <t>AFLMOZFV4PMKSM3JHJ7ITUT6OVBA</t>
  </si>
  <si>
    <t>R1X7186WUECR3</t>
  </si>
  <si>
    <t>AFBVVELP4GVFVUNT2JCI5JHVGRWQ</t>
  </si>
  <si>
    <t>R2LYKHFGZWSYDL</t>
  </si>
  <si>
    <t>SelfieSticks</t>
  </si>
  <si>
    <t>AHTVBHRLCBX5E5GBPONFYZLCNBGQ</t>
  </si>
  <si>
    <t>R3BGA0IR8XWNFF</t>
  </si>
  <si>
    <t>AGKL2QQZYTI6LCC4CDJEGIV3EDUQ</t>
  </si>
  <si>
    <t>R33U0ERE0GVMNJ</t>
  </si>
  <si>
    <t>AE5X7F5K6HASKKQZGUJEF3VZFRRQ</t>
  </si>
  <si>
    <t>RLCW4ACH6TGM7</t>
  </si>
  <si>
    <t>AGRV2QBB6JEZZOFFU2SXQ6MD4FKQ</t>
  </si>
  <si>
    <t>R3LPK5GH31P4HW</t>
  </si>
  <si>
    <t>AE3SQVHSPJCIM3FT4MYLZOLX2ZSA</t>
  </si>
  <si>
    <t>R2KLBZ0I1OK6U2</t>
  </si>
  <si>
    <t>AHPK4PXDZS4FBECPMPFQOZRLDPAA</t>
  </si>
  <si>
    <t>RU8SZ6NFWFYV6</t>
  </si>
  <si>
    <t>AENDUJB5OZB6K4DYJJ6JCWFTSRCQ</t>
  </si>
  <si>
    <t>R3TQ32UCRS81WR</t>
  </si>
  <si>
    <t>AHDANFLZ6CRP3NUAFEG5KMPPZOFQ</t>
  </si>
  <si>
    <t>R2MHX3EGIJVMNQ</t>
  </si>
  <si>
    <t>AHLYJKN3B45FGUXNLI7HBJRMQXBA</t>
  </si>
  <si>
    <t>RB90KDMXOCCPZ</t>
  </si>
  <si>
    <t>AF535RV7I3GDWBJZWB7HOLHYAUFA</t>
  </si>
  <si>
    <t>R34U56TMQL8B9J</t>
  </si>
  <si>
    <t>AFZRJWGYUFNULZQLL27PLZYMTYFA</t>
  </si>
  <si>
    <t>R83JPRO9V52P</t>
  </si>
  <si>
    <t>AHCZZTKJ5WN7WJSQU3HWL2LK6XQA</t>
  </si>
  <si>
    <t>R1Z1YO987IN6WA</t>
  </si>
  <si>
    <t>AFAKEZV7KMVT2SGF4KYWXGQRIW4A</t>
  </si>
  <si>
    <t>R3C219XKJW9GI2</t>
  </si>
  <si>
    <t>AE6CROVUGPHR7BRT5JASNRWSPBVQ</t>
  </si>
  <si>
    <t>R1ZQQKZCCG4KD2</t>
  </si>
  <si>
    <t>AGAPGK7QBUJDHYEHVEZIJSSU6RXQ</t>
  </si>
  <si>
    <t>RWVCDTLWJRC3M</t>
  </si>
  <si>
    <t>AFLBLMPC4WUEDUWHLHBQVY5AKH2A</t>
  </si>
  <si>
    <t>R10KEMT1N336ZD</t>
  </si>
  <si>
    <t>AEJLOEHISUISLO2Z4RE2TO2V6NGA</t>
  </si>
  <si>
    <t>R1GQJYYLCFOXJ8</t>
  </si>
  <si>
    <t>AEKSR7FVH2XR55S47DZZLAFA4KHQ</t>
  </si>
  <si>
    <t>R1DSLJ58BW45MG</t>
  </si>
  <si>
    <t>AFIC3QEUDEWLWIHED5B64254Q5QA</t>
  </si>
  <si>
    <t>R3MQME1SHOPH91</t>
  </si>
  <si>
    <t>AFLKEO2K6COQHU2DXPFV54VSZYDQ</t>
  </si>
  <si>
    <t>R1P673FG5GG9AO</t>
  </si>
  <si>
    <t>AE2OFVZSIE6KSBAPG6GMKCER35LA</t>
  </si>
  <si>
    <t>RPA8V1051ERUL</t>
  </si>
  <si>
    <t>AFG3EU556AXTCQXSTGYD2ACM5H6Q</t>
  </si>
  <si>
    <t>R2WQHYFXQ5BCCA</t>
  </si>
  <si>
    <t>AE55KTFVNXYFD5FPYWP2OUPEYNPQ</t>
  </si>
  <si>
    <t>R23YK9FCYDZ8D5</t>
  </si>
  <si>
    <t>AFFOR2CVZKO4LFXRBJ2WEQXRHDKA</t>
  </si>
  <si>
    <t>R36T09OX35WPH0</t>
  </si>
  <si>
    <t>ScreenProtectors</t>
  </si>
  <si>
    <t>AFDITJCB5D4EOPYZKGP5RGRJFVLA</t>
  </si>
  <si>
    <t>RE1RVB3YIBPKD</t>
  </si>
  <si>
    <t>AHECNVXSW6REC5TOGBH6OJXIBL4A</t>
  </si>
  <si>
    <t>R1NARG7VJ59AD3</t>
  </si>
  <si>
    <t>AELBDTDLN6LH4TEVDSSVNVRMHOTA</t>
  </si>
  <si>
    <t>RJYLPPJ0FGP7W</t>
  </si>
  <si>
    <t>AEJKUZQM36XSQ4JKVC4UBWE5YJJA</t>
  </si>
  <si>
    <t>RM0S8X7RALDXR</t>
  </si>
  <si>
    <t>AGPVN62QTZNEHCVDPA4237YQ5VMQ</t>
  </si>
  <si>
    <t>RFPSJKWNCQAO2</t>
  </si>
  <si>
    <t>AEN657OFUBBVTAFRFCOOUKFBNQ4Q</t>
  </si>
  <si>
    <t>R27C4TPKHXYBRU</t>
  </si>
  <si>
    <t>AGQIXFPHABUZ2WPETGRYDB7VSMXA</t>
  </si>
  <si>
    <t>R13CIOIUD1D8UM</t>
  </si>
  <si>
    <t>AHJHHQWQ25VCIQHG5XMZN5MRZFYA</t>
  </si>
  <si>
    <t>R1DVF8WQYO780</t>
  </si>
  <si>
    <t>AGZD3RPRHHX2DKW6TEB65JLH5S5A</t>
  </si>
  <si>
    <t>R17AITIJSUGQPX</t>
  </si>
  <si>
    <t>AEYLB6L333GKGCRGR5N6NDB335TQ</t>
  </si>
  <si>
    <t>R2IIY08QX4SR46</t>
  </si>
  <si>
    <t>AH7LW3BCJBLCZTMWBOFL33UGIRBQ</t>
  </si>
  <si>
    <t>RZ7HZPPMZP6NJ</t>
  </si>
  <si>
    <t>AFTS5BKDRY7Y23B27UVBE2V6TOHA</t>
  </si>
  <si>
    <t>R10FUJSCR3VYHY</t>
  </si>
  <si>
    <t>AHCJOEQEARI6IQ2XGJ6HTGQSRUXQ</t>
  </si>
  <si>
    <t>R3C2WT83DOSL8U</t>
  </si>
  <si>
    <t>Bedstand&amp;DeskMounts</t>
  </si>
  <si>
    <t>AGYPVBWZGS5N6B4LBSHETPVHMKUQ</t>
  </si>
  <si>
    <t>R2U10LYYC10P7G</t>
  </si>
  <si>
    <t>AHZNSNBVKQR4OGJAQHE4DCDA4YHA</t>
  </si>
  <si>
    <t>R1AIQQLE21YDXS</t>
  </si>
  <si>
    <t>Cases</t>
  </si>
  <si>
    <t>BasicCases</t>
  </si>
  <si>
    <t>AFICHFCZ5WJJOZ6HM67EQ2L3YYTA</t>
  </si>
  <si>
    <t>R3UEORHQEZE02I</t>
  </si>
  <si>
    <t>AGGXWYRLPMULBPR7OXPEV6SNOMIQ</t>
  </si>
  <si>
    <t>R35G82LMN1P1V4</t>
  </si>
  <si>
    <t>AHFDZC2Q6XYLTF2H645HIE2ABOTA</t>
  </si>
  <si>
    <t>RBBUCW5C77081</t>
  </si>
  <si>
    <t>AG2WVO7W7ODQCKIFZ4EEIQSC5Y7A</t>
  </si>
  <si>
    <t>R2FRXL54AFATWQ</t>
  </si>
  <si>
    <t>AHXMSMSLFDG7IIBBIVO6DY5RPVCA</t>
  </si>
  <si>
    <t>R28SHHTDCYFLEK</t>
  </si>
  <si>
    <t>AG2V3QSA4MVD6RPA5UGUMYMH3PXQ</t>
  </si>
  <si>
    <t>R1EZC4VZXSJG4L</t>
  </si>
  <si>
    <t>AH3PBQI6DTRU4WDPCYH47DK2JQ7Q</t>
  </si>
  <si>
    <t>RVRVEXC4LY123</t>
  </si>
  <si>
    <t>AE3JIMEZHC22EA7YZAUQF7VOUIFQ</t>
  </si>
  <si>
    <t>R18WAOEKUC44AI</t>
  </si>
  <si>
    <t>AEJHP62NHRVRCWIMXUODSZLSBNUA</t>
  </si>
  <si>
    <t>R3KJZVGMCEDPKA</t>
  </si>
  <si>
    <t>AFO7LXSMPQDD7JG6I5QARG5I4N6A</t>
  </si>
  <si>
    <t>R1VSKOXXZVR2QQ</t>
  </si>
  <si>
    <t>AGW2NIO4JHGF3E4YYX74PSRCAKOQ</t>
  </si>
  <si>
    <t>R2RSNVMKFP7F3P</t>
  </si>
  <si>
    <t>AFJ4ZH2VBT7VFHQNRMCEX2L2LBUA</t>
  </si>
  <si>
    <t>RCYM7OUD8PKWH</t>
  </si>
  <si>
    <t>AES2J44MJ3FMUE6NIAJTOUQCQIWA</t>
  </si>
  <si>
    <t>R2HRFJXDH2U2QF</t>
  </si>
  <si>
    <t>AEIOP36AQPGVLNNTDXHSUSVIRO3A</t>
  </si>
  <si>
    <t>R2DFHKY9SQTXGF</t>
  </si>
  <si>
    <t>AGD5KTBDTS26I2SB3B7LCYBR6U3A</t>
  </si>
  <si>
    <t>R1A2H4LNTTSZKN</t>
  </si>
  <si>
    <t>AHVEG7WUVHTOAT7YZ2Z6VNJCBYYA</t>
  </si>
  <si>
    <t>R2G9RHDQN3S511</t>
  </si>
  <si>
    <t>AH3LHRL5P4YAVOQQCH72G2PJFXSA</t>
  </si>
  <si>
    <t>R1DXRMVWV2OVE8</t>
  </si>
  <si>
    <t>AFXUMOU3PMUQEHSYTB7SBVYFN34Q</t>
  </si>
  <si>
    <t>R3JPYH668MK3JJ</t>
  </si>
  <si>
    <t>AE3XH7AL52IBMYH77L5KO4DGTCDA</t>
  </si>
  <si>
    <t>R2IUZKZ2BFCQPB</t>
  </si>
  <si>
    <t>AH3DPBR7M2QD4UAT3SOYSFP4WTAQ</t>
  </si>
  <si>
    <t>R3673WOUZQ8VY4</t>
  </si>
  <si>
    <t>AGWQCZIF4W7MPCFGEWBBYGVWS22Q</t>
  </si>
  <si>
    <t>R2E39V9PQNSKB2</t>
  </si>
  <si>
    <t>AE5DHPL6NSPL4NZU5YM6P2U67ZSQ</t>
  </si>
  <si>
    <t>RPGI8FD8L5XJ6</t>
  </si>
  <si>
    <t>AGNJW4JB3SQZZEVJCOR6EXOTNMOQ</t>
  </si>
  <si>
    <t>R2XF84DPH68G5Y</t>
  </si>
  <si>
    <t>AHOQPLT222WN4LQV55XMUEZY6MAA</t>
  </si>
  <si>
    <t>R3SMBF0YI93Z13</t>
  </si>
  <si>
    <t>AFAKLGJPBTX3EWCXJWB6TF4LJOXQ</t>
  </si>
  <si>
    <t>R1SWNKZP36AU1J</t>
  </si>
  <si>
    <t>HandlebarMounts</t>
  </si>
  <si>
    <t>AFSRFIJ7SMY5WDUSEHB4FW3ZJHBQ</t>
  </si>
  <si>
    <t>RMN6DAWRN6MNN</t>
  </si>
  <si>
    <t>AFUDD2HQICGHV2X6MXURZJ3FFKTQ</t>
  </si>
  <si>
    <t>R3IBC8ULMDZUKM</t>
  </si>
  <si>
    <t>AGPLH6XWDVSULDCZOFJRM6XNTNXQ</t>
  </si>
  <si>
    <t>RRF41F2P7DFYP</t>
  </si>
  <si>
    <t>AGY4ILCL5CCENO25T2FOKOESHJTQ</t>
  </si>
  <si>
    <t>R3M6TF2LH1H23Q</t>
  </si>
  <si>
    <t>AFBPBZLHAOY5FLNKXSMY7R5NGW4A</t>
  </si>
  <si>
    <t>RMGE5B6FD1FS5</t>
  </si>
  <si>
    <t>AH3HLGFYASB5KSFZRSQVOQF5BKKA</t>
  </si>
  <si>
    <t>R1PRZD3XZDNYN9</t>
  </si>
  <si>
    <t>AFPMBWVYFY6T7W3RZXDGZUPYNKPA</t>
  </si>
  <si>
    <t>R28G51B8I2WH0N</t>
  </si>
  <si>
    <t>AEE5XXQWRVZSVDNYTBDR3BY4PHAA</t>
  </si>
  <si>
    <t>RGIN9AS9WAQNP</t>
  </si>
  <si>
    <t>AEZH7UN4SKV7VKJ3NYH7D7CBHA4A</t>
  </si>
  <si>
    <t>R1JO87DOGUEQHC</t>
  </si>
  <si>
    <t>AFWOX5BA5QS5TCVTNV3EHQXOSCLQ</t>
  </si>
  <si>
    <t>R2E3GV1LFGQNFD</t>
  </si>
  <si>
    <t>AGQVEI5FN545VZMNGYRR752JCSUA</t>
  </si>
  <si>
    <t>R3VBC6VU8OT0QP</t>
  </si>
  <si>
    <t>CameraPrivacyCovers</t>
  </si>
  <si>
    <t>AFF3MID2VKCRG3UPIGY4OPDLKNBQ</t>
  </si>
  <si>
    <t>R18D9LZAYX9JSY</t>
  </si>
  <si>
    <t>AHJTLVVBATTLS7X3LPKL2MVJM6VQ</t>
  </si>
  <si>
    <t>R3T70N2JGTAPV2</t>
  </si>
  <si>
    <t>AHUKIXVRPVVYYRQOUGWBDYO7RFDQ</t>
  </si>
  <si>
    <t>R1E6PBJHMY4C1G</t>
  </si>
  <si>
    <t>AFBLFBJHOW7CQX62SQP7S3QJCFVA</t>
  </si>
  <si>
    <t>RRKAMPIXSKUW</t>
  </si>
  <si>
    <t>AEYESC4XEIJ23NANPR3BK2GGXS2A</t>
  </si>
  <si>
    <t>RJOCZ7VETYOPA</t>
  </si>
  <si>
    <t>AHSYI7EUDN2RNS2IPMGAS5MKLXPQ</t>
  </si>
  <si>
    <t>RQOWF9MFTN6CQ</t>
  </si>
  <si>
    <t>AFZECWTOM2GUH3T67XW26DXUIJNA</t>
  </si>
  <si>
    <t>RQRTXJPYHHSFL</t>
  </si>
  <si>
    <t>AHCY2NLFROLZAQ3YQAKVF3DMHB7Q</t>
  </si>
  <si>
    <t>R1WVE2XLG4MKR0</t>
  </si>
  <si>
    <t>AHH26HAPTOI5Z52DFLNYU5TOLWCQ</t>
  </si>
  <si>
    <t>R2K2YNHJ952H5J</t>
  </si>
  <si>
    <t>AHR4WZ6M4WXGQP65Z6SSP4LBJJ7A</t>
  </si>
  <si>
    <t>R31BGTIUFLQNT5</t>
  </si>
  <si>
    <t>AFEMYJODFSKRPR4XTYKCPXMCO4YA</t>
  </si>
  <si>
    <t>RGEDIZCX7LB34</t>
  </si>
  <si>
    <t>AFQUZXA3JPEY4SN7Y772C3Q55IWA</t>
  </si>
  <si>
    <t>R3FQMPLCZV75E</t>
  </si>
  <si>
    <t>AG4KZO4DB3TYVVMBWPWMMJGD4ZYQ</t>
  </si>
  <si>
    <t>RO163Q6WRVSZZ</t>
  </si>
  <si>
    <t>AHN6E6FWRU4KL6CALQVHR3IUMIAQ</t>
  </si>
  <si>
    <t>R3PAFFUU229VTJ</t>
  </si>
  <si>
    <t>AHROIYVXUABAGL5GUFHMEZK3WQQA</t>
  </si>
  <si>
    <t>R6LNTBPRGQ5SH</t>
  </si>
  <si>
    <t>PhoneCharms</t>
  </si>
  <si>
    <t>AEJSMM2J65DGILOOHC24C74VWPBA</t>
  </si>
  <si>
    <t>R173QPQASTIM5E</t>
  </si>
  <si>
    <t>AHZWXUWE3RGLDH4JJUK3HT3VMBJA</t>
  </si>
  <si>
    <t>R1GS92IDBGXYCS</t>
  </si>
  <si>
    <t>AEXCQMYUSJFK3Z4POJQTN7YOHRVQ</t>
  </si>
  <si>
    <t>R2FRXUVIUPO3JD</t>
  </si>
  <si>
    <t>AFUWV4HNHDWYGFGEHEMCKPR7HPBA</t>
  </si>
  <si>
    <t>RM88OEEDBGL7E</t>
  </si>
  <si>
    <t>AEQRBL6PVEWH7MEXRN2ZI6FDU54A</t>
  </si>
  <si>
    <t>R1B4DF1E33G2SC</t>
  </si>
  <si>
    <t>AG3EJCPDMWMFHVD75JLK6447GEYQ</t>
  </si>
  <si>
    <t>R1A8VRVLZEPPCO</t>
  </si>
  <si>
    <t>AEGEOVAES62OFGQTSPSDSQ5U7SHA</t>
  </si>
  <si>
    <t>R3R5DS04EXELTJ</t>
  </si>
  <si>
    <t>AFPYH3UF3GB4RNX3MX46AXFM2FTQ</t>
  </si>
  <si>
    <t>R2MI4KSWYUEMDR</t>
  </si>
  <si>
    <t>AF33ARIIERSZ4KGYWLBGIJO3PUQA</t>
  </si>
  <si>
    <t>R2FHGVLNMCEDS3</t>
  </si>
  <si>
    <t>AFQ7AUYJOIE2HH63KIUQK45ENQ2A</t>
  </si>
  <si>
    <t>R33M2Q7OES3GBK</t>
  </si>
  <si>
    <t>AHYXJP46LXOTLZ5FXX53OWHFNWXA</t>
  </si>
  <si>
    <t>R3EUHZXX3UEYSH</t>
  </si>
  <si>
    <t>AEI2GKBIJPYIB7KUV7EKAFN5P4IA</t>
  </si>
  <si>
    <t>RF8105HZQ4I7N</t>
  </si>
  <si>
    <t>Shower&amp;WallMounts</t>
  </si>
  <si>
    <t>AETBZL6TIGY24P3Y6WNN2BNIZIDA</t>
  </si>
  <si>
    <t>RVNP5UR9UECQW</t>
  </si>
  <si>
    <t>AHBB6UBYHJ5FH2BUFQ2BCXHWQFJQ</t>
  </si>
  <si>
    <t>R1TK3BJ0V4TTCW</t>
  </si>
  <si>
    <t>AFAYH4FG2MUZTFGDVONVIOV4W3KQ</t>
  </si>
  <si>
    <t>RZN676INI7CXB</t>
  </si>
  <si>
    <t>AEAX7BRPDS3NSYCZQBQDL5DGZDVA</t>
  </si>
  <si>
    <t>R1HOV97NOJFX4W</t>
  </si>
  <si>
    <t>AGGDISUCB6COXRY7SCEYULDTYJSA</t>
  </si>
  <si>
    <t>R3LJ3MMSH7Z1BT</t>
  </si>
  <si>
    <t>PenDrives</t>
  </si>
  <si>
    <t>AFNMA3FQAONYMREOFLNYF2RV4AOA</t>
  </si>
  <si>
    <t>R2XCI5KR2H8QEI</t>
  </si>
  <si>
    <t>Mice</t>
  </si>
  <si>
    <t>AF4AWOIIGQUD4IZ6QNWXVHL6OKTQ</t>
  </si>
  <si>
    <t>R2Z4GQU0ZVOH1G</t>
  </si>
  <si>
    <t>AGQ3YJHNFI6CFAOTHMHNA3BEH4AQ</t>
  </si>
  <si>
    <t>R32QHTM45T5S7N</t>
  </si>
  <si>
    <t>R2SIAIJ2R8203U</t>
  </si>
  <si>
    <t>AECQPIQJEIF5ASVCNW43FEDLAATQ</t>
  </si>
  <si>
    <t>R2TD3N245ZRZKA</t>
  </si>
  <si>
    <t>AHDTCW665XEPKY4WAUG3DREFCCYQ</t>
  </si>
  <si>
    <t>R1O3A2CX9YG69H</t>
  </si>
  <si>
    <t>AHE52HKDGFCWSQO7STU7NRWWHTWQ</t>
  </si>
  <si>
    <t>R1JKJ6JRX7SGEL</t>
  </si>
  <si>
    <t>AGG35S7QJCAA7Y4FOAUY6IXKP75Q</t>
  </si>
  <si>
    <t>R27GRSZF2YL5ZO</t>
  </si>
  <si>
    <t>AFU4JDUZDD6N5MUGLULCRLUQLHDQ</t>
  </si>
  <si>
    <t>RIRMEEQUWCCJK</t>
  </si>
  <si>
    <t>AFHFQB5UN57HBBYIGBV4YYZDXSZQ</t>
  </si>
  <si>
    <t>R19QUEKHANF087</t>
  </si>
  <si>
    <t>AGBB4DAVTI36DUQN2NLQNXJLG37Q</t>
  </si>
  <si>
    <t>RW3YCZCKGOBH</t>
  </si>
  <si>
    <t>AFNGZSZUISNZ2SMAN3L3OALQXS2Q</t>
  </si>
  <si>
    <t>R8UDGYG74HT52</t>
  </si>
  <si>
    <t>AH3VUICGCKITW2W3TEED2EIY3ZTQ</t>
  </si>
  <si>
    <t>R3SSOBQITYNPKB</t>
  </si>
  <si>
    <t>AEKLQGYWRYPMVY7BPBGHFZHW2KHQ</t>
  </si>
  <si>
    <t>RZK0M87UXFG2</t>
  </si>
  <si>
    <t>AGORBC2ADNWTLGRWKCZRO7GOG7RQ</t>
  </si>
  <si>
    <t>R1Y9N553TGL8LN</t>
  </si>
  <si>
    <t>R2GVOJLXANNFG2</t>
  </si>
  <si>
    <t>AF2PEMNSWZSUIHRAPJGOPJ7GAF6A</t>
  </si>
  <si>
    <t>R1REJSSQVMNGVO</t>
  </si>
  <si>
    <t>AH5ZFNLZLJW24YKDQMDHCWGT3MLA</t>
  </si>
  <si>
    <t>R2K3IBMM9I3HQH</t>
  </si>
  <si>
    <t>MusicalInstruments</t>
  </si>
  <si>
    <t>Condenser</t>
  </si>
  <si>
    <t>R1ZSCBBOGJ8VB</t>
  </si>
  <si>
    <t>DisposableBatteries</t>
  </si>
  <si>
    <t>AF37SWB5BJAXD6F2Q74M6HJIHADA</t>
  </si>
  <si>
    <t>R31X4I2TGYDUN8</t>
  </si>
  <si>
    <t>OfficeProducts</t>
  </si>
  <si>
    <t>Pens,Pencils&amp;WritingSupplies</t>
  </si>
  <si>
    <t>AEVPRYZLGHNMEZA5BYGIX36LYZXA</t>
  </si>
  <si>
    <t>RZAAQFY7BDSWC</t>
  </si>
  <si>
    <t>Home&amp;Kitchen</t>
  </si>
  <si>
    <t>Tape</t>
  </si>
  <si>
    <t>AGXGYUPGIFDGD6LPTVB2XVE7JWNA</t>
  </si>
  <si>
    <t>R2U4L5Y1EI2L9P</t>
  </si>
  <si>
    <t>AFYMFZN2MFKODDI25OZKLO36LCHA</t>
  </si>
  <si>
    <t>RZ7BLWVBP91F3</t>
  </si>
  <si>
    <t>AEY3XQ3NAOS4ZK53VDEVWJ72UYMA</t>
  </si>
  <si>
    <t>RUVNSVGR3C0ZK</t>
  </si>
  <si>
    <t>AGUV3QWPJUZF72A7TRV5XZLSRP2Q</t>
  </si>
  <si>
    <t>R1SNDKJ3F47REI</t>
  </si>
  <si>
    <t>ExternalHardDisks</t>
  </si>
  <si>
    <t>AFWREBMJRX47V7TJD5E7VUBKZY3Q</t>
  </si>
  <si>
    <t>R2BYIBOB1SJCU5</t>
  </si>
  <si>
    <t>VideoCameras</t>
  </si>
  <si>
    <t>AHLLRY3ISUM56WO2EJYCDE4J6E3Q</t>
  </si>
  <si>
    <t>RXPIU94G6Y8XR</t>
  </si>
  <si>
    <t>AFJ7UDS63R5ITGAMOSRK7KNWHSSA</t>
  </si>
  <si>
    <t>RLR4ETD7RIB3P</t>
  </si>
  <si>
    <t>AEU3E6TTMRR3RHIFOK3IF6XYSDLQ</t>
  </si>
  <si>
    <t>R1ZFP957X6NEUB</t>
  </si>
  <si>
    <t>Tabletop&amp;TravelTripods</t>
  </si>
  <si>
    <t>AEDCAWW6MGT4UO4RRH7NOK3EH5SA</t>
  </si>
  <si>
    <t>R2BUP3AXKYUHYP</t>
  </si>
  <si>
    <t>AGGSPBWHNKPM222VK2PCN4PHRMWQ</t>
  </si>
  <si>
    <t>R3Q0EFB6CKAL4W</t>
  </si>
  <si>
    <t>AHTYSJ2UVZO5LT77K37P423ZMQXQ</t>
  </si>
  <si>
    <t>R1HP1ZGFB28GM7</t>
  </si>
  <si>
    <t>AFLLCZFPCLWLDKVX63KDI75LX7EA</t>
  </si>
  <si>
    <t>R1E0E2U9FSYVCE</t>
  </si>
  <si>
    <t>Scientific</t>
  </si>
  <si>
    <t>AFES6HMBN5CAV5HWKASX5HS743BA</t>
  </si>
  <si>
    <t>R2MYHLYRBQ49CU</t>
  </si>
  <si>
    <t>Repeaters</t>
  </si>
  <si>
    <t>AETEHTDQT4GMZAJW5NTRO77AQBZA</t>
  </si>
  <si>
    <t>R3QXJLS2BDGPZU</t>
  </si>
  <si>
    <t>TripodLegs</t>
  </si>
  <si>
    <t>AFIVMGZO74QYOK7KXVJMFH36PTPA</t>
  </si>
  <si>
    <t>R1I66H8DGGS985</t>
  </si>
  <si>
    <t>AGQT36ICAXRXAG4IXZUULJZIH4XQ</t>
  </si>
  <si>
    <t>R2ZYS8OJWNY7VY</t>
  </si>
  <si>
    <t>InkjetInkCartridges</t>
  </si>
  <si>
    <t>AGQCLZES57R2QEDXM4F4NYKS4BRA</t>
  </si>
  <si>
    <t>R1LAI2YEEUW0E0</t>
  </si>
  <si>
    <t>DustCovers</t>
  </si>
  <si>
    <t>AETHN2CGVNPVX5Y6SAWO6IO7QOEA</t>
  </si>
  <si>
    <t>R3NB1CQXEVVQIT</t>
  </si>
  <si>
    <t>AGEN4ASYZOLVEWYV3Q2CJR42ZOEQ</t>
  </si>
  <si>
    <t>R1MOAI12S1FJV1</t>
  </si>
  <si>
    <t>AESKYYTGWJ7VJASMOE6QQUDXSITQ</t>
  </si>
  <si>
    <t>R274KY6VMEYJ66</t>
  </si>
  <si>
    <t>AGKMK57A4J54JG5OUHPMVGGPVUKQ</t>
  </si>
  <si>
    <t>R27S4UNXONW7O4</t>
  </si>
  <si>
    <t>AEHQYGI5L4FFALBMC5XMT5KXSZCA</t>
  </si>
  <si>
    <t>R2TM1SQ2JK9S7K</t>
  </si>
  <si>
    <t>AH5QYAVG2DRXF32LUKZIPG7KZLDQ</t>
  </si>
  <si>
    <t>R25BZYL3L6NDM3</t>
  </si>
  <si>
    <t>GamingMice</t>
  </si>
  <si>
    <t>AE6QIRYYQXWBXRANCBNV7UQU3C3Q</t>
  </si>
  <si>
    <t>R3IPDT2UXX2O63</t>
  </si>
  <si>
    <t>Paints</t>
  </si>
  <si>
    <t>AGARJN3VAP4E6PQYIF74CDF3W6GA</t>
  </si>
  <si>
    <t>R3FQZ41R2YXT87</t>
  </si>
  <si>
    <t>MousePads</t>
  </si>
  <si>
    <t>AGASWLGAJEYSNHPWSR74GSDXU5JQ</t>
  </si>
  <si>
    <t>R3ET8JTEIDTNU0</t>
  </si>
  <si>
    <t>HardDiskBags</t>
  </si>
  <si>
    <t>AE3GJ4N2G2K4Q6JXYPIQSH4344CQ</t>
  </si>
  <si>
    <t>RZZWEYTD4NC3T</t>
  </si>
  <si>
    <t>AGCWHOWHOTWSN4J2TFAXUEZZUBXQ</t>
  </si>
  <si>
    <t>R2888CE3TDHQMW</t>
  </si>
  <si>
    <t>AH3XZBFRJ3T2YATYJK2CNTCARCCQ</t>
  </si>
  <si>
    <t>R25T0UEZY5MCOJ</t>
  </si>
  <si>
    <t>AHDNZMNGM6UT4M2VPRPLZ7EBWCOQ</t>
  </si>
  <si>
    <t>R36XQGHL3TG2S2</t>
  </si>
  <si>
    <t>Macro</t>
  </si>
  <si>
    <t>AH2OGGTXFZ6MSSCZB7IRRZPFOJLA</t>
  </si>
  <si>
    <t>R2UT2VQEDPGN1H</t>
  </si>
  <si>
    <t>AGQOIAAECVPLYNBEMZOCS6GKZWDA</t>
  </si>
  <si>
    <t>RMJTIHWOEVJ2S</t>
  </si>
  <si>
    <t>AGT57G75IGN5AEBU77WPGOUYZMVA</t>
  </si>
  <si>
    <t>R3EGID2HUY7LU8</t>
  </si>
  <si>
    <t>Routers</t>
  </si>
  <si>
    <t>AFZQFX2T6G3DRQ5VN2RLQHKHN7OQ</t>
  </si>
  <si>
    <t>R1KQN0FQ8TQUYP</t>
  </si>
  <si>
    <t>AEKZNJLC7X57UF3F4STP3GSIIGJA</t>
  </si>
  <si>
    <t>R16XVVFYUNVL5L</t>
  </si>
  <si>
    <t>AHMAO37N3VRBQR5QXRATTM75KHAQ</t>
  </si>
  <si>
    <t>R13Z8MSR50H9UK</t>
  </si>
  <si>
    <t>AES4PVTQ4WEANJ2E2HOJNVVBGQNQ</t>
  </si>
  <si>
    <t>R2MSV2JRVJGRQN</t>
  </si>
  <si>
    <t>AHJRPRAXBOIRLYMCRQ4HCACPXDVQ</t>
  </si>
  <si>
    <t>R3I9ZZITI5NO9G</t>
  </si>
  <si>
    <t>AFD574B3LT7V3OO5CRMLVYUWVDLQ</t>
  </si>
  <si>
    <t>R2SLVB4IDEDVF4</t>
  </si>
  <si>
    <t>AFEDVL6QIKT4RDYRHGMUZAU2JSQQ</t>
  </si>
  <si>
    <t>R2JKCB5MNWKW9N</t>
  </si>
  <si>
    <t>AHUXD3GCY22BRMQLWN5ZEB3TGGAA</t>
  </si>
  <si>
    <t>R2F293IOSSP7QX</t>
  </si>
  <si>
    <t>AH3MVZYHGOVNKO5T5EWVT4HK6M7A</t>
  </si>
  <si>
    <t>R2DRWYU4KRZG8M</t>
  </si>
  <si>
    <t>AGXE6V4HYRRDGH33H3NE7PGF4D4Q</t>
  </si>
  <si>
    <t>RF73D5K5ZPBIU</t>
  </si>
  <si>
    <t>AEZPNXZLF5U7XEX6TOW3J56C3XDA</t>
  </si>
  <si>
    <t>R3PB00C7ZEBAMG</t>
  </si>
  <si>
    <t>AG7XUAMM5BZSSPCBAQJ3YGYSIPXA</t>
  </si>
  <si>
    <t>R10758I9J937X1</t>
  </si>
  <si>
    <t>AEQGYJXCSCCNZSPU6KO2ROAMEJXA</t>
  </si>
  <si>
    <t>R4S7MHI8MJKLU</t>
  </si>
  <si>
    <t>AFMBNWKA4H7GP6PAHPYY25A6Z4HQ</t>
  </si>
  <si>
    <t>R11O7WDJVC8065</t>
  </si>
  <si>
    <t>AEZRH2UWC5CQXUVLFUEAYAPXDFGQ</t>
  </si>
  <si>
    <t>R2L4XIZ518GOR1</t>
  </si>
  <si>
    <t>AHPKWPXNLGMP6BBOUC3MKMDWBIDA</t>
  </si>
  <si>
    <t>R1INL4UFJMHNYR</t>
  </si>
  <si>
    <t>AEEYJCTR44VPW4DW537EAZHK5CPQ</t>
  </si>
  <si>
    <t>R2ZXDFN8U4X0T3</t>
  </si>
  <si>
    <t>Notebooks,WritingPads&amp;Diaries</t>
  </si>
  <si>
    <t>AF3GETWWBGMLASY2KKNNBS2VO6DQ</t>
  </si>
  <si>
    <t>R2QV1JD5V8C2S1</t>
  </si>
  <si>
    <t>AEDZXGGZW3ZS22XINYAPXX347GKA</t>
  </si>
  <si>
    <t>R30U9FM8KQM6XF</t>
  </si>
  <si>
    <t>RechargeableBatteries</t>
  </si>
  <si>
    <t>AE3PTJFRVU3YM5YFYN3ICDA5X6FA</t>
  </si>
  <si>
    <t>R32VTB32ABV5KD</t>
  </si>
  <si>
    <t>AFWDV7TXGNYDA54LFNRDRJBTBH4A</t>
  </si>
  <si>
    <t>RO77OQG21KZ7C</t>
  </si>
  <si>
    <t>AGO7FWIRBIVDDEAYX2UI6DP4G6GA</t>
  </si>
  <si>
    <t>R3NMEJ9FHUKIM5</t>
  </si>
  <si>
    <t>AHOXZCFLXIOIPGI7DXYFAI2644UQ</t>
  </si>
  <si>
    <t>R21XRUZQ2MQ2ME</t>
  </si>
  <si>
    <t>AGO5SRT3ESLNL5WTRQFD5BSIYPQA</t>
  </si>
  <si>
    <t>R3CUNCZTU43JPP</t>
  </si>
  <si>
    <t>AHCS34T4DOHWPNKZ2G3W76AITIKA</t>
  </si>
  <si>
    <t>R3C592OSGL2F93</t>
  </si>
  <si>
    <t>AE4XKNCRFDT42UVC2DCKMIXW4MVQ</t>
  </si>
  <si>
    <t>R3H4H2BLYJ8K54</t>
  </si>
  <si>
    <t>CompleteTripodUnits</t>
  </si>
  <si>
    <t>AEACCLBAYRCRJLUMTQVS5JSOYYVA</t>
  </si>
  <si>
    <t>R2QDKL6M3BGGR8</t>
  </si>
  <si>
    <t>AG2X6MXVRQJD5VE7SYKNUNWVOQRQ</t>
  </si>
  <si>
    <t>RU4VUDDZCAKWJ</t>
  </si>
  <si>
    <t>AENFXWHBX7R7PZG2Q67PXLFGPHAQ</t>
  </si>
  <si>
    <t>R1XME75YUKM2OB</t>
  </si>
  <si>
    <t>AHVAI77H64YMRRMLITKJ5FPYALPQ</t>
  </si>
  <si>
    <t>RPGQI0SP1LWQD</t>
  </si>
  <si>
    <t>AEPLUJYB5UT2XVP7A2NSNSCOCVLA</t>
  </si>
  <si>
    <t>R3KPZ8P5M4PG72</t>
  </si>
  <si>
    <t>AHLPMR4VVPOQ2YOHBFOZ55D7OUVQ</t>
  </si>
  <si>
    <t>R2XES5SVJG8YP1</t>
  </si>
  <si>
    <t>AFPSD5MVTPICFIXY5LKKTXSG7ZEA</t>
  </si>
  <si>
    <t>R3NINARQVMB04K</t>
  </si>
  <si>
    <t>AFFSKDBFEU4DW4HMBLQ52IQXBHZA</t>
  </si>
  <si>
    <t>RO083A44QXKV9</t>
  </si>
  <si>
    <t>AEKLUZARDMPMWERNPZFR6JD3BYBA</t>
  </si>
  <si>
    <t>R12NQTT6JQ7IUU</t>
  </si>
  <si>
    <t>Lamps</t>
  </si>
  <si>
    <t>AEJGZNKM5ZGH6UY2YX537NWNWYDQ</t>
  </si>
  <si>
    <t>R3CEIRJ8YFRONO</t>
  </si>
  <si>
    <t>AFGPLYW6L6FYUGQDND7QGCRL2H2Q</t>
  </si>
  <si>
    <t>R9OEDGO6AP6W</t>
  </si>
  <si>
    <t>AFQ44B5ISCXUWKFHZL7HTRTYWZKA</t>
  </si>
  <si>
    <t>R2SK5PPC2ZKCL5</t>
  </si>
  <si>
    <t>AE35OI7LDTOKU32IFQ3GQX5AOKFQ</t>
  </si>
  <si>
    <t>R1JXCQXDJH1CEV</t>
  </si>
  <si>
    <t>AGZCXPBXKXIEQTY4AH7KM6OPQW3Q</t>
  </si>
  <si>
    <t>R3NMIVJ17E0X21</t>
  </si>
  <si>
    <t>CleaningKits</t>
  </si>
  <si>
    <t>AFAVJJJRDJZCFKPZ4ACGTYBLRJBQ</t>
  </si>
  <si>
    <t>R1B4X8ITOATQ0C</t>
  </si>
  <si>
    <t>R3D9U8JX5A9TUJ</t>
  </si>
  <si>
    <t>DomeCameras</t>
  </si>
  <si>
    <t>AF3HHR5VANS5ZX2IATPSOZDFEP7A</t>
  </si>
  <si>
    <t>R3B27WULJTV0TX</t>
  </si>
  <si>
    <t>AEU6MYQDUVKLBHRXLKVRUIEWLX6Q</t>
  </si>
  <si>
    <t>R9WFEPTQ1AVOT</t>
  </si>
  <si>
    <t>AG2ICOYPSOV5SGBKFEYHGKCNK7PA</t>
  </si>
  <si>
    <t>R5L3FAFS6JXJF</t>
  </si>
  <si>
    <t>AE6DY6YWTSSE3XNHDXZDGQM2JL2Q</t>
  </si>
  <si>
    <t>R3U9FRV2Q625DO</t>
  </si>
  <si>
    <t>AGQBRQKHB6V2GKNP5NQCBG3TZFPQ</t>
  </si>
  <si>
    <t>R2GUYHS0CU32OU</t>
  </si>
  <si>
    <t>AGK3NNXG44TLWHYTJ2OAY4JMD3VA</t>
  </si>
  <si>
    <t>R3CX62IV0TSF01</t>
  </si>
  <si>
    <t>AH2QFGBZYKJDYPAKHEEXUKLZDYTQ</t>
  </si>
  <si>
    <t>R1H4NEOQ6UEAUO</t>
  </si>
  <si>
    <t>AEWM6BXJQ76ZA3JH3TEG3ORMEDCA</t>
  </si>
  <si>
    <t>R1HX6VQS2UYU8R</t>
  </si>
  <si>
    <t>AFUWVHBC2SCTJ7VEAWEIEYW5V4KA</t>
  </si>
  <si>
    <t>R207L99B0HON4H</t>
  </si>
  <si>
    <t>AFR7NDA6QYOPSCNJIDXRDRHJIYXA</t>
  </si>
  <si>
    <t>R1CKJXFP143T9U</t>
  </si>
  <si>
    <t>AGIOL4B6EPMZ63RZQFWZWI33O2EA</t>
  </si>
  <si>
    <t>R28ZB0YUM6FKKB</t>
  </si>
  <si>
    <t>AF5YAAI52AMX6HOPQF2J3SOJESLA</t>
  </si>
  <si>
    <t>RYVGISVDMR782</t>
  </si>
  <si>
    <t>AH6SGND2YZGJPEXEPAT6XTKVRWLQ</t>
  </si>
  <si>
    <t>R1RUKN8RB2RKOV</t>
  </si>
  <si>
    <t>AHB4AEOCLEVH2JSTXPU737KTXS4Q</t>
  </si>
  <si>
    <t>R1GJXMBEY4O49A</t>
  </si>
  <si>
    <t>AFCKVOFM46DHVEVU7M4ABUCXDLLQ</t>
  </si>
  <si>
    <t>R3S29FN21O2CMZ</t>
  </si>
  <si>
    <t>AFJXIJRSFMMNTYMOGJK7EE5XNRAA</t>
  </si>
  <si>
    <t>R1IF6OX5EMCHRA</t>
  </si>
  <si>
    <t>AFA6YM4NTFRGHHKYN5U7HUYEVSUA</t>
  </si>
  <si>
    <t>R1QIWMR6C3F3U0</t>
  </si>
  <si>
    <t>AEREPHGDEP7EUMBCNLBQ67GNJQMA</t>
  </si>
  <si>
    <t>R37B1CGX8LWLNS</t>
  </si>
  <si>
    <t>USBHubs</t>
  </si>
  <si>
    <t>AGDY4LIW3A477KFMINSUKYRMSK7Q</t>
  </si>
  <si>
    <t>R2OTWTVJ7UBDIL</t>
  </si>
  <si>
    <t>AFSM3ANFFBHN7NCB3JYF4RZ7YQAQ</t>
  </si>
  <si>
    <t>R14UKNZTUGMLYJ</t>
  </si>
  <si>
    <t>AFXRH6SHIJIG475VOAVT4QPDJHIQ</t>
  </si>
  <si>
    <t>RU005HHB0U3FV</t>
  </si>
  <si>
    <t>PCMicrophones</t>
  </si>
  <si>
    <t>AFROXVCIF6PZXFXLS7DLTPT2CGCQ</t>
  </si>
  <si>
    <t>R20M6JOASW88SS</t>
  </si>
  <si>
    <t>AFUGDQG5WBWBZJE2NX2OICO3UFWA</t>
  </si>
  <si>
    <t>R2WBBSKN8SRWUM</t>
  </si>
  <si>
    <t>AGY65IJP7XREWO3GUDT46474CYKA</t>
  </si>
  <si>
    <t>R1VCGAPSS4LWYQ</t>
  </si>
  <si>
    <t>AHITHYIQE2EATBE3LI6GU3HJSMLA</t>
  </si>
  <si>
    <t>R1360ADBA61XQM</t>
  </si>
  <si>
    <t>AG7L3FBDA2KLNZOZWS2XF7Y2GGRQ</t>
  </si>
  <si>
    <t>R26P3IBAM6K3G2</t>
  </si>
  <si>
    <t>AHICRWO4RPGT5JZX5X62PHKEIOAA</t>
  </si>
  <si>
    <t>RELVLPI29SFMO</t>
  </si>
  <si>
    <t>LaptopSleeves&amp;Slipcases</t>
  </si>
  <si>
    <t>AFOJ6DLJQNWRLJIVLU25OZILE6RA</t>
  </si>
  <si>
    <t>R1ECNC3Z6G8AI6</t>
  </si>
  <si>
    <t>ExternalMemoryCardReaders</t>
  </si>
  <si>
    <t>AHFX3A6IT3PFKH3WJU3BRCMOAOIA</t>
  </si>
  <si>
    <t>R2WYKIWLGH956S</t>
  </si>
  <si>
    <t>AEWV35IS77VEIX4T7GIMS7WUPLLA</t>
  </si>
  <si>
    <t>R2BEEAB4R73028</t>
  </si>
  <si>
    <t>AEWW4LJOVXD65UKE7QCBCHQZMG7A</t>
  </si>
  <si>
    <t>R1T4TKPYU5EJCB</t>
  </si>
  <si>
    <t>AEILGA3FG3TQAYO3EITLHUVI6MCA</t>
  </si>
  <si>
    <t>R1150W07XAD9VL</t>
  </si>
  <si>
    <t>AGH2D3JCXGY6SY5ZWKOIDELCLUQA</t>
  </si>
  <si>
    <t>R3VOHGBLWI7YD3</t>
  </si>
  <si>
    <t>AEH4535UEBGBK4WIFIR5RHBM7AQA</t>
  </si>
  <si>
    <t>R1MI8HNTIFTDYT</t>
  </si>
  <si>
    <t>AEAD2LHI2R3QVR3AQKOPB523SVUA</t>
  </si>
  <si>
    <t>R1ERT7AXR5RE2</t>
  </si>
  <si>
    <t>AEEF4HG4M3I4C27OWPX5SSBESB6Q</t>
  </si>
  <si>
    <t>R1S4YGGQJ3UWOL</t>
  </si>
  <si>
    <t>AHEPPTU7YZ4YNMCKFBT5PG7W2CHQ</t>
  </si>
  <si>
    <t>R1WLR0EBTL2IX6</t>
  </si>
  <si>
    <t>AFQ7SOVCXM34BZ7KEFEX7M4TPD7A</t>
  </si>
  <si>
    <t>R26QLWXRSR9RZS</t>
  </si>
  <si>
    <t>AEWRRSZJ7PFNPLN3PDWMWQJ2UEIA</t>
  </si>
  <si>
    <t>R18AG9M9HHC6RB</t>
  </si>
  <si>
    <t>AHXVJ4RECEDVRCX2R7BYOMRO7KJQ</t>
  </si>
  <si>
    <t>R236C7OLIIWMX1</t>
  </si>
  <si>
    <t>EthernetCables</t>
  </si>
  <si>
    <t>AEMEBARDKUUI7MQSY2HXMC2DCT4A</t>
  </si>
  <si>
    <t>R1ORJ2TKW4MHLY</t>
  </si>
  <si>
    <t>AFTFXABT3BDNGAMCE5GCZ5BIZOGQ</t>
  </si>
  <si>
    <t>R15X8TSLB82W2J</t>
  </si>
  <si>
    <t>AFILRU3X2FCDPDW5UKLT6C7OPJSA</t>
  </si>
  <si>
    <t>REQ74ZVYY2I01</t>
  </si>
  <si>
    <t>AF5VUXGXGK7JT2XRO7HGTFDQY5OA</t>
  </si>
  <si>
    <t>R2IMML4LPCQ5C0</t>
  </si>
  <si>
    <t>AFLLEPVLIAH2DFSHAZ77KWFM72ZA</t>
  </si>
  <si>
    <t>R76XPXMKXLWKH</t>
  </si>
  <si>
    <t>Memory</t>
  </si>
  <si>
    <t>AHT3PNU446CPE3MJRLGDF5V2R5EA</t>
  </si>
  <si>
    <t>R3KX3LZE5DF03I</t>
  </si>
  <si>
    <t>UninterruptedPowerSupplies</t>
  </si>
  <si>
    <t>AGZRJIMJCQUUHZG34JSIL5PSXGTA</t>
  </si>
  <si>
    <t>R2IKZK0CHQ08WM</t>
  </si>
  <si>
    <t>AGKET6EBMS4XL3NJXMR2JOPTFO5A</t>
  </si>
  <si>
    <t>R278Z7QRKL9FVR</t>
  </si>
  <si>
    <t>AG775T6JDIUUYOZ5VGCCQLTCDVRQ</t>
  </si>
  <si>
    <t>RJ12PR5BVXX0Q</t>
  </si>
  <si>
    <t>AF6F5SXN6WZEJUZNPNBN7WYT5HPQ</t>
  </si>
  <si>
    <t>R3T1GTTWKWWNZZ</t>
  </si>
  <si>
    <t>AHE44P32QOQ7RN7NMKUUNY5UCWUQ</t>
  </si>
  <si>
    <t>R1CJX9OC7AG847</t>
  </si>
  <si>
    <t>AGVFCAHYGUUYGNODPT4TQQXTUGHQ</t>
  </si>
  <si>
    <t>R2YQPN91YO0X0O</t>
  </si>
  <si>
    <t>AECKRXKG6P4WDPQMPD3XPO5ZZ5QA</t>
  </si>
  <si>
    <t>R1YVU5NMCJDX8M</t>
  </si>
  <si>
    <t>AE5VN6K6A4NJNWVYSEWB62MA3GMA</t>
  </si>
  <si>
    <t>RXB5KHLQUXONP</t>
  </si>
  <si>
    <t>AE2TSJXRS5BXE6X7WFS7HOFJKCOQ</t>
  </si>
  <si>
    <t>RDZVWJ2BSZH21</t>
  </si>
  <si>
    <t>AGYALNUKBTA6RNY7Z2SC3VH2JT2Q</t>
  </si>
  <si>
    <t>R2MDGELCMDX7QG</t>
  </si>
  <si>
    <t>AFMALPNH6MGGBFCSBABKO6HN2KKA</t>
  </si>
  <si>
    <t>R25MV5W3PW3AZM</t>
  </si>
  <si>
    <t>Flashes&amp;SelfieLights</t>
  </si>
  <si>
    <t>AEYREUEKXGYJ52TGYDI3BEH44BTQ</t>
  </si>
  <si>
    <t>R2CT4DH25YL8VY</t>
  </si>
  <si>
    <t>AEDKNRNG6YV7UXI72VNLX4DK3XMA</t>
  </si>
  <si>
    <t>RSB9VP4KY975L</t>
  </si>
  <si>
    <t>AH5Y6ZCLABCUE2X6JBWZBNQO232A</t>
  </si>
  <si>
    <t>R8W5BHTVFMCB2</t>
  </si>
  <si>
    <t>AGQNPJPVAIIWZMD7X5LKPA7WMQDQ</t>
  </si>
  <si>
    <t>R2VX3WP87K1FJ7</t>
  </si>
  <si>
    <t>AHVPFHNEPCJFLAXKD5IGQRRBHMWA</t>
  </si>
  <si>
    <t>RCUOZRUAOVZKU</t>
  </si>
  <si>
    <t>Webcams</t>
  </si>
  <si>
    <t>AECYNJOWTBY3PX3PXUDDWBLIOPSA</t>
  </si>
  <si>
    <t>R1J7T5AF9JYH0A</t>
  </si>
  <si>
    <t>AECNNZVKQPR25O2GJGFWLHBH367Q</t>
  </si>
  <si>
    <t>R1AUCEV80AWV4E</t>
  </si>
  <si>
    <t>AHAZZ6OGFULNRHTS2SR7HAH223NA</t>
  </si>
  <si>
    <t>R1D6BKF30HRM19</t>
  </si>
  <si>
    <t>AEKJYGHV46KB5CVLQS54Y77VRNDA</t>
  </si>
  <si>
    <t>R2OP8NFYDOS39J</t>
  </si>
  <si>
    <t>AEKOR4KOSCMLNF7H2XKEERKJ4XRQ</t>
  </si>
  <si>
    <t>R73A6T8MRDZIC</t>
  </si>
  <si>
    <t>AG6FYUMRVTFM4OWVDHQF4KDQXG3Q</t>
  </si>
  <si>
    <t>R1PPN2ZEJNHJMZ</t>
  </si>
  <si>
    <t>AHQ4Q75NBEWOM4OWOXUZW7V247NQ</t>
  </si>
  <si>
    <t>RKBKQKSEET7CC</t>
  </si>
  <si>
    <t>AE5JR5HPVSNYE3USXPC5DD5QZPEQ</t>
  </si>
  <si>
    <t>R21VW93DSBYENF</t>
  </si>
  <si>
    <t>AHSVH7UVP3JM3CKGD7QPMP5ZXTNA</t>
  </si>
  <si>
    <t>R3ZXPPAOL3P9C</t>
  </si>
  <si>
    <t>AFOPJWBWQAT3U43C3O3HJE7MJJCQ</t>
  </si>
  <si>
    <t>R2HAE08L30C2AN</t>
  </si>
  <si>
    <t>HomeImprovement</t>
  </si>
  <si>
    <t>AGNE5T4E7SEMJUDM4COI6JBNJQBQ</t>
  </si>
  <si>
    <t>R186EFJU37UPS6</t>
  </si>
  <si>
    <t>AEJYXUANEWSM2G7VHRZDANCYLPYQ</t>
  </si>
  <si>
    <t>R16I46MPR0NO8S</t>
  </si>
  <si>
    <t>AGMR74PGVNG5IU7X25GJGDAT63TA</t>
  </si>
  <si>
    <t>R20Q4B16AEFTPT</t>
  </si>
  <si>
    <t>ColouredPaper</t>
  </si>
  <si>
    <t>AG7MI6MZP3GMUTO65QNUR25VP7VA</t>
  </si>
  <si>
    <t>R2ETD6AVA4AFF1</t>
  </si>
  <si>
    <t>AF757N27JM5UZFJ3TS5FVGBYVMDA</t>
  </si>
  <si>
    <t>R322EU1EPO0EFK</t>
  </si>
  <si>
    <t>InternalSolidStateDrives</t>
  </si>
  <si>
    <t>AGHW3JDEF6JIRC4HB43UDMKOFXZQ</t>
  </si>
  <si>
    <t>R34WAR6NQSVZBI</t>
  </si>
  <si>
    <t>AH6NK74TCKWVMLPVFEC44ZLT546Q</t>
  </si>
  <si>
    <t>R3QLOAFS794JE2</t>
  </si>
  <si>
    <t>AH4RET52ZMGRWFVZDYIC3ANTDNZA</t>
  </si>
  <si>
    <t>R3MDF3ZNTMFS3M</t>
  </si>
  <si>
    <t>AFVD56LA6WDD3SSROFLFQVHLSHJA</t>
  </si>
  <si>
    <t>R1ZVVISXKO1JOK</t>
  </si>
  <si>
    <t>AGRGIE4WRRX3CUQLN2RJDIJE3HSQ</t>
  </si>
  <si>
    <t>R116YMD72TSY5Z</t>
  </si>
  <si>
    <t>AG7XDPNSDQFE7CPVN7ODSPVOAD4Q</t>
  </si>
  <si>
    <t>R2X0Z7BS12ZYFD</t>
  </si>
  <si>
    <t>AEGWP42GIGIOVDTY5DG2A6E4AY5Q</t>
  </si>
  <si>
    <t>RQ03WWKIJ86VR</t>
  </si>
  <si>
    <t>AFNCX33YXD6T4LAWBFYXN6RR7LZQ</t>
  </si>
  <si>
    <t>R3SIBLYM5T5AFY</t>
  </si>
  <si>
    <t>AHQM673VAJUI7R3VMP4NWML4CZLQ</t>
  </si>
  <si>
    <t>R3JLT7LH2SOF0V</t>
  </si>
  <si>
    <t>AG6LARJ3IHDAIRVVN6WW4Q6JTPJA</t>
  </si>
  <si>
    <t>R3358EO9V9WHQ0</t>
  </si>
  <si>
    <t>AG3P4IMSW644U3FQ2765XNZFNC3Q</t>
  </si>
  <si>
    <t>R3WA8CHZXMRJR</t>
  </si>
  <si>
    <t>AH6LPYJT5UBJ7CIEWVHDCNQAGWZQ</t>
  </si>
  <si>
    <t>R1AJ6U452B6VPM</t>
  </si>
  <si>
    <t>AEV2RFEWLJIWQDBU7FMHAUJT7PQQ</t>
  </si>
  <si>
    <t>R3IAV5LSI3J7ME</t>
  </si>
  <si>
    <t>AFCNMPYF3HBJZ3FYMKXQAMR55OSA</t>
  </si>
  <si>
    <t>R3JRQ21J8LHK67</t>
  </si>
  <si>
    <t>AHTBDJ3J72O3A3NQNV2OUTOXP36A</t>
  </si>
  <si>
    <t>R3O03EUB6UY68T</t>
  </si>
  <si>
    <t>AGDI3CM73SM6W3GZTPAXJ23GNXUA</t>
  </si>
  <si>
    <t>R2ATT3WQL0UB7P</t>
  </si>
  <si>
    <t>DataCards</t>
  </si>
  <si>
    <t>AFUKXJCLJNJK6S47HUN4KLGPFHCQ</t>
  </si>
  <si>
    <t>R1YI2RI1JC36SO</t>
  </si>
  <si>
    <t>AG62NLRIFTN2XEHSJ6HFEUWLNUFQ</t>
  </si>
  <si>
    <t>R2CQA45JW6KW09</t>
  </si>
  <si>
    <t>AF6FWJDVYLDXCQ3XUAMYDIMTDE3Q</t>
  </si>
  <si>
    <t>RUGMBPEU1O5TW</t>
  </si>
  <si>
    <t>AGSYXGAGS3QPCXMCULCHPZHVZY3A</t>
  </si>
  <si>
    <t>R2DRK3ADKHLE1X</t>
  </si>
  <si>
    <t>AGFSOG7QWOQRQTDVWUVK4WPOPHSA</t>
  </si>
  <si>
    <t>R3J8OMTJB5P038</t>
  </si>
  <si>
    <t>AHOSVRPAZVI6XRKDHV4VQKRHMV4Q</t>
  </si>
  <si>
    <t>R30EQTCL98LVFB</t>
  </si>
  <si>
    <t>AGC2PMSRLC3GK54AGSC3K4VQRNJA</t>
  </si>
  <si>
    <t>R2JBBXANAGGS7E</t>
  </si>
  <si>
    <t>AEF5RCDWM36RUTBBON7LXA26PTCA</t>
  </si>
  <si>
    <t>R2VFXFP75ZPQF6</t>
  </si>
  <si>
    <t>AFOBWTUOP4PHZ5K7XW4SPJWKDIKQ</t>
  </si>
  <si>
    <t>R3H500MXJWRGI</t>
  </si>
  <si>
    <t>AGI4CCISF6KU62HQAT2VM4GNNNJA</t>
  </si>
  <si>
    <t>RTD1L3LGGMBG3</t>
  </si>
  <si>
    <t>AE376Y5V3WTFCERMS7ZVYUZCFNUQ</t>
  </si>
  <si>
    <t>R2IVS0EXZ8BPG6</t>
  </si>
  <si>
    <t>AEKIHWXMZFS67F2COXCDUERH5PXQ</t>
  </si>
  <si>
    <t>R2OQSICTGUIV9L</t>
  </si>
  <si>
    <t>AFC7Q5Q64XM2Y64FT7Y3L2YVALRA</t>
  </si>
  <si>
    <t>R2USVKN5VQX7ZL</t>
  </si>
  <si>
    <t>R28LVJV0VALRCQ</t>
  </si>
  <si>
    <t>AGSPAJCL6J6YDXIAPE76RI7HR5AA</t>
  </si>
  <si>
    <t>R3VZ6Z283J13QS</t>
  </si>
  <si>
    <t>BatteryChargers</t>
  </si>
  <si>
    <t>AGLAZIZLDXX7FKDCSJ6ZLKSHW47A</t>
  </si>
  <si>
    <t>RXTFUL32UVMBF</t>
  </si>
  <si>
    <t>AEZTXYO6KQGB5TJF4C2QF4Q337ZQ</t>
  </si>
  <si>
    <t>R8BSHHFRCZ0MJ</t>
  </si>
  <si>
    <t>AGPGSHGMGBF6GBOQ7ZXUBQ3IFZJA</t>
  </si>
  <si>
    <t>RFFLKG1LJ0XOI</t>
  </si>
  <si>
    <t>AGK76H5VGHDWFQD7JTHVKZNQ5BHA</t>
  </si>
  <si>
    <t>R1FXYA8WISUWTK</t>
  </si>
  <si>
    <t>AGD6ND3S3MD2GWZDEJJ225BLLLUA</t>
  </si>
  <si>
    <t>R17OGPT2IDXIGX</t>
  </si>
  <si>
    <t>Pencils</t>
  </si>
  <si>
    <t>AETT3TJOC4QSORCIDNNMRWXFQBJA</t>
  </si>
  <si>
    <t>R3V5B4OYIG9WX6</t>
  </si>
  <si>
    <t>AG65C34LATM4J3ZFKJJPDNISZKUQ</t>
  </si>
  <si>
    <t>R2JCUKBR0BQ8ES</t>
  </si>
  <si>
    <t>AGXE2OEXIRBIE4WCKGQYVF4ZY5OQ</t>
  </si>
  <si>
    <t>RO0S1HB5CYIZ9</t>
  </si>
  <si>
    <t>AG3G7G2DUJKN5YMCOYZNCADKKJUQ</t>
  </si>
  <si>
    <t>R1AY8EXPHPWDDR</t>
  </si>
  <si>
    <t>AFQLURVIOJ7LVLKNHB76BZJ5KCZQ</t>
  </si>
  <si>
    <t>R3HH89QPKPPH0N</t>
  </si>
  <si>
    <t>AHYZC7TAK75CSXYF2V57TT2XB3VA</t>
  </si>
  <si>
    <t>R3BZHVNU56YYR</t>
  </si>
  <si>
    <t>AG7KK4DGWS4RKQ2S7Z7KDSWSNT6A</t>
  </si>
  <si>
    <t>R272I3YE9KXOQX</t>
  </si>
  <si>
    <t>AHI7MFQMUC5N6DRDGTYZPAKPWF2A</t>
  </si>
  <si>
    <t>R3K08458ILZK0F</t>
  </si>
  <si>
    <t>InternalHardDrives</t>
  </si>
  <si>
    <t>AF52SZE3RZ4OMSOTV2XLI7FOVKMA</t>
  </si>
  <si>
    <t>R1WLBATEAWUA8W</t>
  </si>
  <si>
    <t>AEKKBA277W5KM6HAY3YDVILIDSEQ</t>
  </si>
  <si>
    <t>R3QA00SN4P1YUC</t>
  </si>
  <si>
    <t>AGRQVHEZZHU5EBW2ZF254W4VTNYA</t>
  </si>
  <si>
    <t>R21XA337NNFD76</t>
  </si>
  <si>
    <t>AHN4S54X3ZPVWJIMQEQYFTMAOISA</t>
  </si>
  <si>
    <t>RY3SD0VYKQNWV</t>
  </si>
  <si>
    <t>AE2QS54KQW357EMHTCIX34UBB2TA</t>
  </si>
  <si>
    <t>R2AV9AKW9EB7C1</t>
  </si>
  <si>
    <t>AEULM3CY4ND6RQZI7TE64I2BNOWQ</t>
  </si>
  <si>
    <t>R1ZMG6JMM25J27</t>
  </si>
  <si>
    <t>AFW5XNPYWYUD54B4GHGBC7JTMYHQ</t>
  </si>
  <si>
    <t>R26Z6SSJJ8MDIO</t>
  </si>
  <si>
    <t>AF63ZFTFFODG7SUOLW4HXHDUQPSA</t>
  </si>
  <si>
    <t>R2JX4PS0VEXLP8</t>
  </si>
  <si>
    <t>AEJ4BLDMPXCI2I6X5JEA52RDVWJA</t>
  </si>
  <si>
    <t>R3LRHEV5RKBZQH</t>
  </si>
  <si>
    <t>Printers</t>
  </si>
  <si>
    <t>RS75FOY13AIG9</t>
  </si>
  <si>
    <t>AGMK2IKWHYVHPTNZZ27BMR4XRPZA</t>
  </si>
  <si>
    <t>R2YMRG3A0V8G85</t>
  </si>
  <si>
    <t>AHTNFP2NA52A4C2BE5WK6PFOCSIQ</t>
  </si>
  <si>
    <t>R1AJ8691TX1VPW</t>
  </si>
  <si>
    <t>AEXY2DXZGQDEPR5TBDGEHYB5BFQQ</t>
  </si>
  <si>
    <t>R2GO2QUMZFP1CS</t>
  </si>
  <si>
    <t>AETNDYMC3FBFMJOQYVSXMVMKDKSQ</t>
  </si>
  <si>
    <t>R3S6FZ236ULL4K</t>
  </si>
  <si>
    <t>AEVJ7N5EX6TJXU2OFCDO4HSY2LJQ</t>
  </si>
  <si>
    <t>R39KVWDTJLV7UW</t>
  </si>
  <si>
    <t>AGPAF3K6YHEM7446WLCBQJZWORAQ</t>
  </si>
  <si>
    <t>R3F2RGMVGXBBAW</t>
  </si>
  <si>
    <t>AHG7RESECZ5S4EAPBC4A2DMHDOSQ</t>
  </si>
  <si>
    <t>R3MYQGY75L0ECV</t>
  </si>
  <si>
    <t>AHPLA3DROALHPBANLV74CKFA4UAQ</t>
  </si>
  <si>
    <t>R9J8N0DJ50QX8</t>
  </si>
  <si>
    <t>AGHTZ6M45GWLTAEPAMM6IEH2BXOA</t>
  </si>
  <si>
    <t>R1N3LBU331N1YS</t>
  </si>
  <si>
    <t>AGELGKPUVEJXOFDB3I3OCEGLRHAA</t>
  </si>
  <si>
    <t>R2NBHF3UEC50C6</t>
  </si>
  <si>
    <t>AE6TTPY5R4YW3XHTPGX6CGHLMVGA</t>
  </si>
  <si>
    <t>R17S7JVWFH1X6W</t>
  </si>
  <si>
    <t>AEF5YBIELXGHKIQUBYBHTEPHHAHA</t>
  </si>
  <si>
    <t>R37O1AOVLZR8TU</t>
  </si>
  <si>
    <t>AHRVMPX2FGGIB5LCJFVMAHO7JEHA</t>
  </si>
  <si>
    <t>R29R3M1OPGKF30</t>
  </si>
  <si>
    <t>AEBO2BBZLCJSQSMQSSZUR4JWW6UA</t>
  </si>
  <si>
    <t>RIDGDE0K9RNRA</t>
  </si>
  <si>
    <t>AE2XBDOYDMXVHS6NWFKR363SXNEQ</t>
  </si>
  <si>
    <t>R3TGQK7IIJLS03</t>
  </si>
  <si>
    <t>AEKGNCGEX4A2YHHJVEYHG4WG4VUQ</t>
  </si>
  <si>
    <t>R1EFJNZ479B858</t>
  </si>
  <si>
    <t>AFE7R5FCWMXW42O5UTZ7YEAWGF7A</t>
  </si>
  <si>
    <t>R199HA6OB5QGOH</t>
  </si>
  <si>
    <t>Pens</t>
  </si>
  <si>
    <t>AFZD4RCAOTL4JRRKT6WHVVJWDNHA</t>
  </si>
  <si>
    <t>R1NXQAUJ3LO3OW</t>
  </si>
  <si>
    <t>AE5B5BRM3KRUUMGH2DOGYGFHAEAA</t>
  </si>
  <si>
    <t>R35P4RV0EBJYMG</t>
  </si>
  <si>
    <t>AHIZSFJAXQCBI5OCUHJFSGIARK7Q</t>
  </si>
  <si>
    <t>R13B5RZ3XMANFO</t>
  </si>
  <si>
    <t>AHGSRT7WNHURSXA5J47RZCOKGWBA</t>
  </si>
  <si>
    <t>R2B9AWHBJL5Z8U</t>
  </si>
  <si>
    <t>SATACables</t>
  </si>
  <si>
    <t>AG726NQTX4GKLFNXFOAQBFA6JQGQ</t>
  </si>
  <si>
    <t>R1CJ0MB11B1FIY</t>
  </si>
  <si>
    <t>AEAJ3Z2IULDDDQC7KCSUIC62M3GA</t>
  </si>
  <si>
    <t>R36Y9I6V38K4CI</t>
  </si>
  <si>
    <t>AGKIML44ZYBW3KKQQ6NNGHOF63EQ</t>
  </si>
  <si>
    <t>R3P3UORQU1RBUS</t>
  </si>
  <si>
    <t>AEX7BFQ7AJA6LRX42T72KUOL5UVA</t>
  </si>
  <si>
    <t>RXQTOG0MDLE3A</t>
  </si>
  <si>
    <t>AEHIUDWIZIPJN662N7WZ2KXXOMBQ</t>
  </si>
  <si>
    <t>R2H5SF6IVR6BJT</t>
  </si>
  <si>
    <t>AFIZUD4UBB67LGWY6CVLRHKA75IA</t>
  </si>
  <si>
    <t>R392ZYXC6D3GY0</t>
  </si>
  <si>
    <t>AEAHQT2GADXG7O5HE362SSWYG5TQ</t>
  </si>
  <si>
    <t>R2FMPKQXCZIRV1</t>
  </si>
  <si>
    <t>AHJ3EGCWYQPUL4CX3MXHWDERT7HA</t>
  </si>
  <si>
    <t>RJW0MA6VZOJLA</t>
  </si>
  <si>
    <t>AGYLPG3HSE4P53V3EB3MKLQ7KLTQ</t>
  </si>
  <si>
    <t>R15LP4CHWX2U71</t>
  </si>
  <si>
    <t>AHQWVH4J5YCLOZJMQJTB3FKA66YA</t>
  </si>
  <si>
    <t>R1V27KSTIYDLNO</t>
  </si>
  <si>
    <t>AG6WNF3AQBACEWDTRW6UM2MALT2A</t>
  </si>
  <si>
    <t>RKDNXHI6GT6UZ</t>
  </si>
  <si>
    <t>AFSWMOL6CDK4XP6ZX7IGXHM3GQXQ</t>
  </si>
  <si>
    <t>R1X5M1FCOWKT0B</t>
  </si>
  <si>
    <t>AFTZBO4S2Z7Q6UL72EUKGZRTVB6Q</t>
  </si>
  <si>
    <t>RM008Z6AJ6V5D</t>
  </si>
  <si>
    <t>AFFITBM6PHS2QO3SI23K6T5FZJYQ</t>
  </si>
  <si>
    <t>R30IUGWUAWZ7VQ</t>
  </si>
  <si>
    <t>AG5AXAJDBTPTEASP2CGYURERHSQQ</t>
  </si>
  <si>
    <t>R3SZOTNLJ4B1LL</t>
  </si>
  <si>
    <t>AE3S2ZAEMH765KUJ57DR6HBZBB3Q</t>
  </si>
  <si>
    <t>RD6OIJUG0R241</t>
  </si>
  <si>
    <t>Earpads</t>
  </si>
  <si>
    <t>AFCUW5JX2EZRGRGNHO65DGJ2ZNXA</t>
  </si>
  <si>
    <t>R2NZAVDD3V0QHH</t>
  </si>
  <si>
    <t>AHBS2L7JPLUKRD5ZJQVVSFJ4LNWA</t>
  </si>
  <si>
    <t>RGQ39S8C5PP47</t>
  </si>
  <si>
    <t>AGYJWE5KU7LQVHHG3UBK4DGPWP5A</t>
  </si>
  <si>
    <t>R1R5HVWWX3D0P9</t>
  </si>
  <si>
    <t>AEWMPPA26KJIWQL2VJLXEGGYGXMA</t>
  </si>
  <si>
    <t>RS93FM8EGCGVK</t>
  </si>
  <si>
    <t>Toys&amp;Games</t>
  </si>
  <si>
    <t>ColouringPens</t>
  </si>
  <si>
    <t>AE5D3EMPETKIA4VU4SZU5UIHXKQA</t>
  </si>
  <si>
    <t>R39PYNXMLNEIYW</t>
  </si>
  <si>
    <t>AGMYVYGTIGHQQDKROQZHYI67AW2Q</t>
  </si>
  <si>
    <t>R323XTLZ6XF443</t>
  </si>
  <si>
    <t>AGKYLNZN5SOR4LZAYWRHAAJY6JQQ</t>
  </si>
  <si>
    <t>R3D7XJFJ5YMCGX</t>
  </si>
  <si>
    <t>AGUTG6MZYET7MPUMPQXFLSNBEVUQ</t>
  </si>
  <si>
    <t>R16URT7BDNOV2D</t>
  </si>
  <si>
    <t>AEHC7ITQUJKLOGQJCAA6Q7V63EVQ</t>
  </si>
  <si>
    <t>R1AKJKNRBIBCV4</t>
  </si>
  <si>
    <t>AGKT6MY3UZFPKSYVU5V7IOKJKMMA</t>
  </si>
  <si>
    <t>R374DNITJO308B</t>
  </si>
  <si>
    <t>AFFOW7D7WJY5D3E3PV26TYE7Y57Q</t>
  </si>
  <si>
    <t>R1WZU792ROLKVF</t>
  </si>
  <si>
    <t>AHWQQLE2M65U3ACAYST5FUV4UPVA</t>
  </si>
  <si>
    <t>R24LA0QD5OLK8G</t>
  </si>
  <si>
    <t>AECMQ2RLIJLZPBV65R74ZXYWBHDA</t>
  </si>
  <si>
    <t>R1NVL27P8VGTP1</t>
  </si>
  <si>
    <t>ExternalSolidStateDrives</t>
  </si>
  <si>
    <t>AEHCVDRO2RQCQNWQH25CS6227BOA</t>
  </si>
  <si>
    <t>RRJFTC0VXGP9F</t>
  </si>
  <si>
    <t>AELPAFD33LDSPRU4SBYCF5JOSYZA</t>
  </si>
  <si>
    <t>R1LREWJCMBQIRO</t>
  </si>
  <si>
    <t>AGMD2UVAWOKO3W37KGZWAPI3ZB6A</t>
  </si>
  <si>
    <t>R1R1JK1E1KZYX8</t>
  </si>
  <si>
    <t>R2RDB07DGL4GM9</t>
  </si>
  <si>
    <t>AGWXUDJLYBQYBI5O7UHDK6QW7FYA</t>
  </si>
  <si>
    <t>R2LRRBAFN6I6AZ</t>
  </si>
  <si>
    <t>AFZ7BSWDEUCVHARR4CX2UCO5VZEA</t>
  </si>
  <si>
    <t>R1VOPN2U7TR5UG</t>
  </si>
  <si>
    <t>AFCN4ZD2X2EVUUDSG4BMFT7YJA2A</t>
  </si>
  <si>
    <t>R32FKIYH8C9GMX</t>
  </si>
  <si>
    <t>AFJIOGKIZE7HIIGKY7UQYGKCHUTQ</t>
  </si>
  <si>
    <t>R1EGA4C6RWIIZ3</t>
  </si>
  <si>
    <t>AFMYEBPS6GDJSJNW3W2LA22EGVZA</t>
  </si>
  <si>
    <t>R1FUZJ0GWDCLUS</t>
  </si>
  <si>
    <t>AEYGIH4DOWVSDCW5NMBO5B66JC5A</t>
  </si>
  <si>
    <t>R174KRUPEU2G7V</t>
  </si>
  <si>
    <t>PhotoBackgroundAccessories</t>
  </si>
  <si>
    <t>AEIGFUFEU2YGVXZQSYKPUF5FTCCA</t>
  </si>
  <si>
    <t>R1KOODMSYFQFQK</t>
  </si>
  <si>
    <t>AFXZNVON4LZKKL23DAL7IPT5ZJUA</t>
  </si>
  <si>
    <t>R3I568NWPF5187</t>
  </si>
  <si>
    <t>AFTJIOQOYRDJGI723DK74GWNDZ2A</t>
  </si>
  <si>
    <t>R21X3T7OXJDYF5</t>
  </si>
  <si>
    <t>AGJ2FUFEZ6Y65C3CZA6XJ4J74NFA</t>
  </si>
  <si>
    <t>R1JB53IQ0AXIHW</t>
  </si>
  <si>
    <t>AHAV4CJCMF5EPFWOHKYSWKTHHKLA</t>
  </si>
  <si>
    <t>R306AT7RAPPB4F</t>
  </si>
  <si>
    <t>AFVTO4K2IG5AYWZPOAEA2QGPZZ4A</t>
  </si>
  <si>
    <t>R37OWPWWYU7L3G</t>
  </si>
  <si>
    <t>AHGPGK7X35WHOVKQHT3OCUQ7KJNQ</t>
  </si>
  <si>
    <t>RS0YPV8CGGS8R</t>
  </si>
  <si>
    <t>AGTIINLWR6VP2OSW5R25BYBG5HLQ</t>
  </si>
  <si>
    <t>R36ZW65JOPFS8L</t>
  </si>
  <si>
    <t>AGNLXH7GFRBUEG3GEYNDW6B6Z55Q</t>
  </si>
  <si>
    <t>R1LQVBM4K06W5S</t>
  </si>
  <si>
    <t>R3URKY34C3O6C6</t>
  </si>
  <si>
    <t>AEW6MM2KKYNQQXXAFQH4YNVRUBMQ</t>
  </si>
  <si>
    <t>R14SXAZCRPQZNK</t>
  </si>
  <si>
    <t>AFLGIDPC5GTJ4ET22CVZHSHBYCJA</t>
  </si>
  <si>
    <t>R2W6BKEVXNT3N</t>
  </si>
  <si>
    <t>AEOZN7QHTHMBMPZ44PLKH7ML2GFA</t>
  </si>
  <si>
    <t>R1JNM12EEHAKDU</t>
  </si>
  <si>
    <t>AE7D3RJLZB7FRIEHCAY6O2ATRJDQ</t>
  </si>
  <si>
    <t>R26QIZZV7XHNIM</t>
  </si>
  <si>
    <t>AHV4RBRC5YCXKIOQC2Y4PFTQPZJQ</t>
  </si>
  <si>
    <t>R113XKB6ZAUQF</t>
  </si>
  <si>
    <t>AGJBZ5PXDKBX5LAIWE4RFKQRZOPA</t>
  </si>
  <si>
    <t>RNAHH2L1RS339</t>
  </si>
  <si>
    <t>SurgeProtectors</t>
  </si>
  <si>
    <t>AGT572FSHJL725535LQUNZXHTO2A</t>
  </si>
  <si>
    <t>R1DQD1BRKH1AIO</t>
  </si>
  <si>
    <t>AGFI7QAP24WKYIKSVOKOI6AH5QWQ</t>
  </si>
  <si>
    <t>R17OSOGCSZ1TU1</t>
  </si>
  <si>
    <t>AF7KVNWBD7JWYLKGKXBYJ5O7RQ4Q</t>
  </si>
  <si>
    <t>R268UIIQ8R8LOR</t>
  </si>
  <si>
    <t>AGVKCM3HYXDY24CDSPW7OCLKBY5Q</t>
  </si>
  <si>
    <t>R1OSNR3MGFRFSP</t>
  </si>
  <si>
    <t>AEEH5DFNKICJXQME6UXNS3P3OM3A</t>
  </si>
  <si>
    <t>R3163MRJDEJMN7</t>
  </si>
  <si>
    <t>AGIQYUS55MG4UWXTEF4PRMPZWPQA</t>
  </si>
  <si>
    <t>R2BT60BZIDC986</t>
  </si>
  <si>
    <t>R69FUCBNGBRX1</t>
  </si>
  <si>
    <t>AH6ZYHC4ECJ56T4GGZCL6MITCTMA</t>
  </si>
  <si>
    <t>RLHRP9RFNLBWY</t>
  </si>
  <si>
    <t>AF33NXAARAF2D6VUOBSIWL5CV5MA</t>
  </si>
  <si>
    <t>R1TJKL76C0W8AT</t>
  </si>
  <si>
    <t>AEB6ZUPDFZXQWXHE72JVVSO4ZFGA</t>
  </si>
  <si>
    <t>R3GUXZHJQIMMGG</t>
  </si>
  <si>
    <t>CordManagement</t>
  </si>
  <si>
    <t>AEG6NCZPUEEC3YY267IS3YMFRBWA</t>
  </si>
  <si>
    <t>R3L1T1SL8IC3UH</t>
  </si>
  <si>
    <t>AF2RABP57DKRSINAD3R2DKITOV7Q</t>
  </si>
  <si>
    <t>R1XLI27TRADFPX</t>
  </si>
  <si>
    <t>AHPRNMXR66DD77CEYCS5XWD6SIIQ</t>
  </si>
  <si>
    <t>R1YFWBTKE811UK</t>
  </si>
  <si>
    <t>AE2XMB6CEF4SCPYQI75GHNYEAXIA</t>
  </si>
  <si>
    <t>R367C8BV6Z0S2R</t>
  </si>
  <si>
    <t>AEEFUBM5UGOQDCGWGY6JORVEO5QA</t>
  </si>
  <si>
    <t>R2I07NZ3TO67ZS</t>
  </si>
  <si>
    <t>AFQ3U3VBOCWRK5FO7AHRDUWWSU3Q</t>
  </si>
  <si>
    <t>R2HI3320WX2KM4</t>
  </si>
  <si>
    <t>AH25R3GOS3TJRM57EUOXPJ6YJDFA</t>
  </si>
  <si>
    <t>R27KFK4I73JLFE</t>
  </si>
  <si>
    <t>AFSJUWV2I4CD53EPCRMOQJ3CWR3Q</t>
  </si>
  <si>
    <t>R1QL22IXTM3HYM</t>
  </si>
  <si>
    <t>AHMBY2YCZ6C6D5ZPODSHKAMFGXJQ</t>
  </si>
  <si>
    <t>R2QMH49QWXWXD5</t>
  </si>
  <si>
    <t>AEVZ5C4WDFLWANNAZDB3Q33OK6JQ</t>
  </si>
  <si>
    <t>R3TXEYX89U440E</t>
  </si>
  <si>
    <t>AH63HFCY2DBQCGPIVKPHXNHTA7WA</t>
  </si>
  <si>
    <t>R29R1TCYOAWFAX</t>
  </si>
  <si>
    <t>AGA4V2SLJ744MITK2FWWGPXOFB7A</t>
  </si>
  <si>
    <t>R1NAJ7CT76Z9SF</t>
  </si>
  <si>
    <t>AFPBB55ERBMYZ772BNASND7FMW5A</t>
  </si>
  <si>
    <t>R1UJCPI3A1IO62</t>
  </si>
  <si>
    <t>AHL435VQHZZXB545DXGLIZSACFOQ</t>
  </si>
  <si>
    <t>RLXE2MCKLCYMB</t>
  </si>
  <si>
    <t>AGLOZNSKAGH5XUZEAZ3FZTQ22CHQ</t>
  </si>
  <si>
    <t>RK1D5GNVFWW81</t>
  </si>
  <si>
    <t>AENWPLS2BHDMH4O6DD7EYV5DOGHQ</t>
  </si>
  <si>
    <t>RSVV6T480YK7W</t>
  </si>
  <si>
    <t>AG4CULPDENY6NXR67DNAQU5VM42Q</t>
  </si>
  <si>
    <t>R3I9XKM92J6MPP</t>
  </si>
  <si>
    <t>AG23N2Z5CVKFJZ6ZLIYU4NQTDKFA</t>
  </si>
  <si>
    <t>R2CZ99K13VTGRS</t>
  </si>
  <si>
    <t>AE6FSULFZEB65U7FWSETNHLBP5JQ</t>
  </si>
  <si>
    <t>R1KPESOANRAUT2</t>
  </si>
  <si>
    <t>Caddies</t>
  </si>
  <si>
    <t>AF3I4EPZQIK3OVITINOGTUMCWQ7A</t>
  </si>
  <si>
    <t>R15FTQ3OTL54HG</t>
  </si>
  <si>
    <t>AFXXFWMGUKQDP27JRILRUKME7R4Q</t>
  </si>
  <si>
    <t>R323N508KO5VMR</t>
  </si>
  <si>
    <t>AFJAEGGXB3SFKV3CIQG672BJD3HQ</t>
  </si>
  <si>
    <t>R2ZRD154AT00TN</t>
  </si>
  <si>
    <t>AFRA4BGAKHDU2PFBCHKEPSVG5OYA</t>
  </si>
  <si>
    <t>RHINAF5XZTNSB</t>
  </si>
  <si>
    <t>AEGQJH2NIAS54T7WKAHKVEO4B67A</t>
  </si>
  <si>
    <t>R1RXFMVZ8EKN3Q</t>
  </si>
  <si>
    <t>AGRDTPMUHWAPVCLIT32C7WW2V6JA</t>
  </si>
  <si>
    <t>RXZ81N4MLYOJV</t>
  </si>
  <si>
    <t>TraditionalLaptops</t>
  </si>
  <si>
    <t>AF5IDL42LBZCZ7A5YDGM2QFNUHEQ</t>
  </si>
  <si>
    <t>R2WGS6Q7F9F4Y5</t>
  </si>
  <si>
    <t>AFM6IHWXNLXOBO3JZTO5DN5QJROQ</t>
  </si>
  <si>
    <t>R1ENIO169KEJPW</t>
  </si>
  <si>
    <t>AE42EZDBUFSJZGL66F275G54PSUA</t>
  </si>
  <si>
    <t>R1PUDD2V2KQP06</t>
  </si>
  <si>
    <t>AETGW4KBMIJPPNVLPKB7R7O3FSQQ</t>
  </si>
  <si>
    <t>RTNU6RMF947TL</t>
  </si>
  <si>
    <t>AHBISYTXOMEMKDTXVEKH57D2X3RA</t>
  </si>
  <si>
    <t>R2NQLS6I62ASDV</t>
  </si>
  <si>
    <t>Kettles</t>
  </si>
  <si>
    <t>ElectricKettles</t>
  </si>
  <si>
    <t>AHHCE7SDKWRKQDLFXF2YNMGODDRA</t>
  </si>
  <si>
    <t>RVSI68M0EPAVZ</t>
  </si>
  <si>
    <t>ElectricHeaters</t>
  </si>
  <si>
    <t>AFF4TQVTALIJ24PF3PWD376ONLXQ</t>
  </si>
  <si>
    <t>R2PFPVD7QTRJC6</t>
  </si>
  <si>
    <t>AHMOBOPW4OAANJ3VXXWX2QGJA6NA</t>
  </si>
  <si>
    <t>R35ER803GJHN21</t>
  </si>
  <si>
    <t>Irons,Steamers</t>
  </si>
  <si>
    <t>LintShavers</t>
  </si>
  <si>
    <t>AGQZ46RQ5YJFVCSGI4BJGNXB7DZA</t>
  </si>
  <si>
    <t>R3C4MJ8AHKD85X</t>
  </si>
  <si>
    <t>AFMJDZKFVMHFW64W22IJYRZLNS7A</t>
  </si>
  <si>
    <t>R3RYMJ2WU0SE6K</t>
  </si>
  <si>
    <t>AG2KSOZBBZY3A37U4Q273OYH2IAQ</t>
  </si>
  <si>
    <t>R2EGEMPWBI2FRM</t>
  </si>
  <si>
    <t>Choppers</t>
  </si>
  <si>
    <t>AGJTPXSZDYEWZM76UMJXCHUUPJSQ</t>
  </si>
  <si>
    <t>R284SZGRNQQXYS</t>
  </si>
  <si>
    <t>AEDCFJT7COKZ3DP4YGWKH6KU7LAA</t>
  </si>
  <si>
    <t>R3QP7PGD3SMG5I</t>
  </si>
  <si>
    <t>AGI3LMXQXP4MEFM4NDQTJTXXQBVQ</t>
  </si>
  <si>
    <t>R2556DFD2ZXACT</t>
  </si>
  <si>
    <t>AGYJ6QNPZV2B6GT2AC4MVSENRPQQ</t>
  </si>
  <si>
    <t>R2HZ5T2XT2798Y</t>
  </si>
  <si>
    <t>AFVYGOA4AWO77UIPMUNH6YSKSB5A</t>
  </si>
  <si>
    <t>RRHMKA6B4XPL7</t>
  </si>
  <si>
    <t>AGQPAKYDQNK56M5SRVNDN4XOEDKQ</t>
  </si>
  <si>
    <t>R2OV4KZZ6XRELD</t>
  </si>
  <si>
    <t>AGTBYZOGBXCBMYG2AN7LT4WYRZRQ</t>
  </si>
  <si>
    <t>R2MP2RC761IOHP</t>
  </si>
  <si>
    <t>AE6PYJAIQ4PNYJNVMWW6NOCP2SPA</t>
  </si>
  <si>
    <t>R7PI4N37TBENX</t>
  </si>
  <si>
    <t>AHMFATKIPX3KHDWWE63O3F5UM3DA</t>
  </si>
  <si>
    <t>RC4P64ZDVMZCM</t>
  </si>
  <si>
    <t>Irons</t>
  </si>
  <si>
    <t>AEWW4RY2BE6FRKM6CVAJ2Z4ZTR7Q</t>
  </si>
  <si>
    <t>RN09522VLQZIP</t>
  </si>
  <si>
    <t>AGEWFIJDNQ73TIDHQIEMY6PTF7SQ</t>
  </si>
  <si>
    <t>R1SSAFQAM97XHV</t>
  </si>
  <si>
    <t>InstantWaterHeaters</t>
  </si>
  <si>
    <t>AF7XWA4GXXWKOYLWWKGKZIP5O7DQ</t>
  </si>
  <si>
    <t>R1A8JNU8MFLA7O</t>
  </si>
  <si>
    <t>AHVZAVZYUTJOGQMHGNQVLQSOJNOQ</t>
  </si>
  <si>
    <t>R352VUE5QTHFFF</t>
  </si>
  <si>
    <t>AE42ODBABKBHKRL2PW5XSBEB2IWQ</t>
  </si>
  <si>
    <t>R28QM0P3RHPNCA</t>
  </si>
  <si>
    <t>AFQCUNSSU6YNN2GEJ2262U55BWYQ</t>
  </si>
  <si>
    <t>R3C9QHHIKL25X</t>
  </si>
  <si>
    <t>Kettle&amp;ToasterSets</t>
  </si>
  <si>
    <t>AFDP6MHD6SSBGTNIH6VX4FQDKNUQ</t>
  </si>
  <si>
    <t>R2CHW3XC8GDNT5</t>
  </si>
  <si>
    <t>AF4RZTGOIDIWKKEFQWE3PIURRV2Q</t>
  </si>
  <si>
    <t>R3F6A5JNIS8BKN</t>
  </si>
  <si>
    <t>AFHU7KCA3ZL6XOL3PYSGYJM4LAZA</t>
  </si>
  <si>
    <t>R13NH1L2MEEDOH</t>
  </si>
  <si>
    <t>AHWC6QG7WU35GLKYM6XTOTHAXCIQ</t>
  </si>
  <si>
    <t>RJRMSM1RS2W29</t>
  </si>
  <si>
    <t>AE23RS3W7GZO7LHYKJU6KSKVM4MQ</t>
  </si>
  <si>
    <t>R143O8SM7QE4W5</t>
  </si>
  <si>
    <t>AHM4ZOXDCO5UNP4WQUXKP4NWX64A</t>
  </si>
  <si>
    <t>R2QR5PM0ELMWD3</t>
  </si>
  <si>
    <t>AHFAYARHKASPMG7VH6BITH7O52SQ</t>
  </si>
  <si>
    <t>R2OBP2X45UMKY</t>
  </si>
  <si>
    <t>AHNVMNUO3GZIOGQKKAGSPTXY5VEQ</t>
  </si>
  <si>
    <t>R27SHBAT3K3F1R</t>
  </si>
  <si>
    <t>AFIIPGUQPWYMXSWDC6UMMV2GNLFA</t>
  </si>
  <si>
    <t>RRXL16HKP2N8T</t>
  </si>
  <si>
    <t>AFBFA6KBCRGWVDW4KGK4IGLOZOMQ</t>
  </si>
  <si>
    <t>R2KXEQMYGQGIP3</t>
  </si>
  <si>
    <t>AHXSYSLVVATNHR4SWPLA3L63YUTQ</t>
  </si>
  <si>
    <t>R14ACX2RTXLHYX</t>
  </si>
  <si>
    <t>AirFryers</t>
  </si>
  <si>
    <t>AECUHYUPESWI2DB5JMEZQF77VWOA</t>
  </si>
  <si>
    <t>R12B5CYZJNMJ8U</t>
  </si>
  <si>
    <t>LaundryBaskets</t>
  </si>
  <si>
    <t>AFY43URPP4H2YAU54BXZXHAA4PFA</t>
  </si>
  <si>
    <t>R13P4JW3JTQ20L</t>
  </si>
  <si>
    <t>R15OH35Q9GBPXD</t>
  </si>
  <si>
    <t>AGEBUO6CQ3XQHSSH3PUT2M3VRIIA</t>
  </si>
  <si>
    <t>R1HLV52BSW2J74</t>
  </si>
  <si>
    <t>AHHR537KLQY7CNKPQSL3SFUGQFYQ</t>
  </si>
  <si>
    <t>R1EU51LVE60B7C</t>
  </si>
  <si>
    <t>AHFT3PEI64SYXMAXBJMISWFPD72A</t>
  </si>
  <si>
    <t>RBEG7QZLRCJDN</t>
  </si>
  <si>
    <t>AFBHLRTSYYAZ2IGMVF2BNV6ZPG3A</t>
  </si>
  <si>
    <t>R1B9F9IRGMO01I</t>
  </si>
  <si>
    <t>AF46TGPPTX6KI5LAMPWQUT2FWGAA</t>
  </si>
  <si>
    <t>R1P8LA1US4WV0S</t>
  </si>
  <si>
    <t>AE7ZYKK6AN7B2Y7ACR7JHJW236LA</t>
  </si>
  <si>
    <t>R2CQXUNYCW3XME</t>
  </si>
  <si>
    <t>Vacuums</t>
  </si>
  <si>
    <t>AF23KL3IJO4DTXNR7B6VYLGMPPOA</t>
  </si>
  <si>
    <t>R2UOEYQ2VM1TH</t>
  </si>
  <si>
    <t>AFVKRRAFQOO6G7UIAK6H44N3AHUQ</t>
  </si>
  <si>
    <t>R20RA7F53RKEWU</t>
  </si>
  <si>
    <t>AGI226GQCKRT4Z3EB3IW3VTJRT6A</t>
  </si>
  <si>
    <t>RWY553B13GWAK</t>
  </si>
  <si>
    <t>AGKKNM6BD3A6GKIOIIX4JJBDLDYQ</t>
  </si>
  <si>
    <t>R27191EB7KCEZP</t>
  </si>
  <si>
    <t>AHQKNH5JPOQWCNN2ZCUK34VEJAKQ</t>
  </si>
  <si>
    <t>R2Z21OHZH69ASO</t>
  </si>
  <si>
    <t>AHFKBN3ZZECQJAP2WEVEDSPH67CQ</t>
  </si>
  <si>
    <t>R1MX1ES6AZNSD8</t>
  </si>
  <si>
    <t>AF2FWVZPG6WMO4ERTECABX7BLUGQ</t>
  </si>
  <si>
    <t>RA7Q9QDG5JCPA</t>
  </si>
  <si>
    <t>AEB475WQGOIS7R5P667OS3Y4YYSQ</t>
  </si>
  <si>
    <t>R32KN5G7FW7ZJ9</t>
  </si>
  <si>
    <t>AGPSLGGTW5EHCUCCFEPSMH76H3NQ</t>
  </si>
  <si>
    <t>R13JNSWNKVVI9T</t>
  </si>
  <si>
    <t>AHRVVXFPTDB3B4XEYTEX3C4ZF2PA</t>
  </si>
  <si>
    <t>R3B1NJNBALUM2H</t>
  </si>
  <si>
    <t>AFQJZK36S3SRAAAD3376U4KTPU6Q</t>
  </si>
  <si>
    <t>R3K3UN3YSLI8K9</t>
  </si>
  <si>
    <t>AGWW6QNDSOJD7QJMPIUX6ARHJNYQ</t>
  </si>
  <si>
    <t>R2GKWK7SWXRZHR</t>
  </si>
  <si>
    <t>AETWBQWWSOPB4VOZOE6DGW5XCJWA</t>
  </si>
  <si>
    <t>R3RTCJ45K1TVI5</t>
  </si>
  <si>
    <t>AFEKMA42BV5FJVCTFCTNOITU3J5Q</t>
  </si>
  <si>
    <t>R72U42YTSBK1O</t>
  </si>
  <si>
    <t>AET6ITYPXTZDZO5QV36VRCTRCTVQ</t>
  </si>
  <si>
    <t>R3CBVBYG86OTNE</t>
  </si>
  <si>
    <t>AHUG6D2J2WHZ6AU62RNYKNEOZECQ</t>
  </si>
  <si>
    <t>RHFP87WF4XV8F</t>
  </si>
  <si>
    <t>AHS2AIH74SEVYE3K6Y44ZV7EASTQ</t>
  </si>
  <si>
    <t>R1DFQV12SBF48C</t>
  </si>
  <si>
    <t>AH7ZFZAWQV5VTWQHLXZYDGFDNJGQ</t>
  </si>
  <si>
    <t>RZO6XGE3P1DX</t>
  </si>
  <si>
    <t>AF6LIODHEVBNHSICH65AHW3Q5K6Q</t>
  </si>
  <si>
    <t>R2YKA1GGN5SFQE</t>
  </si>
  <si>
    <t>AGHGGSIQM4RM22XLL7RSBII7HZIA</t>
  </si>
  <si>
    <t>R3DHTSOB1MY0F8</t>
  </si>
  <si>
    <t>AH2MRKVSHAWAMAXALBY6VSDCFMSA</t>
  </si>
  <si>
    <t>RVAAWJ5HR7RIW</t>
  </si>
  <si>
    <t>AGNRGEU74CPJRWEMJZHU67GWHETQ</t>
  </si>
  <si>
    <t>RYZ8HY7V1JOX0</t>
  </si>
  <si>
    <t>AGXV3SLRVNDIMF34OAZ3FYMCV7DQ</t>
  </si>
  <si>
    <t>ROFN3NUPDY258</t>
  </si>
  <si>
    <t>AHI2TJYEOS5WZ2OAP2BRD5PPXNCQ</t>
  </si>
  <si>
    <t>R1J9OKSG2W4I8B</t>
  </si>
  <si>
    <t>AHS4CWP5EVS55YZCJPTJGOYTU3HA</t>
  </si>
  <si>
    <t>RJ9UNCLT4UGVW</t>
  </si>
  <si>
    <t>AF2OOHAIFJV65X44LFLRPUNYNXJA</t>
  </si>
  <si>
    <t>R1VMENOQG4X4G8</t>
  </si>
  <si>
    <t>AFWHK4LKZHJJVZKD23JDBSMYCTWA</t>
  </si>
  <si>
    <t>R3VGVVQLQT97ML</t>
  </si>
  <si>
    <t>DigitalScales</t>
  </si>
  <si>
    <t>AGX7Q447BYAOPUPJVHUBUYDFSEGA</t>
  </si>
  <si>
    <t>R2Q0HVU9HQYNAO</t>
  </si>
  <si>
    <t>AFK6D62HRZSHP5W3DE5QGYUYJQEA</t>
  </si>
  <si>
    <t>R6J12JP3JTH6C</t>
  </si>
  <si>
    <t>AHSLOMUBZXIC52OGKOTLUNTGWYTQ</t>
  </si>
  <si>
    <t>R1JTUZX1N4PB0Q</t>
  </si>
  <si>
    <t>AHELT4VFJYRAZDGAQPKJRJNHBTEA</t>
  </si>
  <si>
    <t>R1B9VBHIA1B6YJ</t>
  </si>
  <si>
    <t>AEWWWALRID3B4CQQK7PMSARCRM7Q</t>
  </si>
  <si>
    <t>R37CHVALZ1PLJG</t>
  </si>
  <si>
    <t>CeilingFans</t>
  </si>
  <si>
    <t>AFTXFDZKRU76YNC2ZIWIBDVQUPNQ</t>
  </si>
  <si>
    <t>RT1WYUXVBO1SA</t>
  </si>
  <si>
    <t>AEOEF4FMKNN5QZZVUQDHHKWRHCGA</t>
  </si>
  <si>
    <t>R3JQM04HFALWJX</t>
  </si>
  <si>
    <t>AHLQSFOZ3EHRPTEANJF2JUZUQOQQ</t>
  </si>
  <si>
    <t>R3A1SIG9EP9AZE</t>
  </si>
  <si>
    <t>AGOKX4THWIRFYRMYQ5KFQHJZFBLQ</t>
  </si>
  <si>
    <t>R3DIC1PKBZ9GQG</t>
  </si>
  <si>
    <t>AEKVPYNV2YHIUCUH64CJDRAYRHTQ</t>
  </si>
  <si>
    <t>R2YO9JLN30A1KG</t>
  </si>
  <si>
    <t>AEYE6GBRAGTNWEYKWB7FR7N6TDXA</t>
  </si>
  <si>
    <t>R3RNBI15LHZP4A</t>
  </si>
  <si>
    <t>AESS4FF6GYJRGBSKKQTONA6UA34A</t>
  </si>
  <si>
    <t>R3KN7L5WYSR0QX</t>
  </si>
  <si>
    <t>AE3DRCI3U5PRSINPY2TZAU6JEWBA</t>
  </si>
  <si>
    <t>R2GGV4P4HG0X8B</t>
  </si>
  <si>
    <t>AGIVW6YDF6G7356WR2KBPADPKE7A</t>
  </si>
  <si>
    <t>R2J2IOT0TNI4A3</t>
  </si>
  <si>
    <t>AFQZVGSOSOJHKFQQMCEI4725QEKQ</t>
  </si>
  <si>
    <t>R29L0E3P64C6H5</t>
  </si>
  <si>
    <t>AHQLMUZTIPYZJ3Z5YZSFDWES7DGA</t>
  </si>
  <si>
    <t>R46KBLJ4XGT53</t>
  </si>
  <si>
    <t>AG43Z7WV62ULSGSI3JHOKCZZRSLQ</t>
  </si>
  <si>
    <t>RZU7M4VT3VR9I</t>
  </si>
  <si>
    <t>AET3FR7J3R37VHFFZQHMBLV5ELOA</t>
  </si>
  <si>
    <t>R3B2VNS1Q5M7NI</t>
  </si>
  <si>
    <t>AE5LEWHQDGISBMSHQ3QRHVAO5ROQ</t>
  </si>
  <si>
    <t>R3W4R95XAZYMHH</t>
  </si>
  <si>
    <t>AGOCKZ76H6K5XE67QWLOFO5SZMJQ</t>
  </si>
  <si>
    <t>R1A0SO04CI28XA</t>
  </si>
  <si>
    <t>AHA3JEZZDQPHSAYB2HWK5HNPXHIA</t>
  </si>
  <si>
    <t>R2WPRTHSHZCDS5</t>
  </si>
  <si>
    <t>AHX5COLYUD4DO3WUMFCOQ47NPJFQ</t>
  </si>
  <si>
    <t>R18OC1M5ERXJ0</t>
  </si>
  <si>
    <t>AEWNF4GPHERXGZRJC3TOQRSXCQ2A</t>
  </si>
  <si>
    <t>R3CDTV5JOEQJB6</t>
  </si>
  <si>
    <t>AHFS3ZLC4Q5YY36YMZJ4NAIVELMA</t>
  </si>
  <si>
    <t>R2B84AYCEVIUNW</t>
  </si>
  <si>
    <t>AHKAX2IH662IVTVKNQJC356T3D6Q</t>
  </si>
  <si>
    <t>R33ZSGGVAEU2PL</t>
  </si>
  <si>
    <t>AFIW7SS6JYD246VDPFCNSS45PH7A</t>
  </si>
  <si>
    <t>R20PP3QU2OXVOH</t>
  </si>
  <si>
    <t>AEMDF6YAXYO7WQUIAFGEULA7NWWQ</t>
  </si>
  <si>
    <t>R3LQ2TPKG42KG8</t>
  </si>
  <si>
    <t>CoffeeGrinders</t>
  </si>
  <si>
    <t>ElectricGrinders</t>
  </si>
  <si>
    <t>AFCEPFOBTC7XT2G2WLISEFCKSTMQ</t>
  </si>
  <si>
    <t>R31M7C08CPXCB3</t>
  </si>
  <si>
    <t>AGOQZTWW4TWCEF63HEFYT4AEIFPA</t>
  </si>
  <si>
    <t>R7X2SNIY1SC15</t>
  </si>
  <si>
    <t>AF4OLYBDMHJV5DUGONVIH7GU2V7Q</t>
  </si>
  <si>
    <t>R1XULCDQK9G8I7</t>
  </si>
  <si>
    <t>AE7WYVO3LE7NWMHVORZVUYS55TJQ</t>
  </si>
  <si>
    <t>R3SMQ18FRX81ZM</t>
  </si>
  <si>
    <t>AFR3CAZ3QN2PEXO45OEKQQ2YJPTA</t>
  </si>
  <si>
    <t>R5GIMGF2NA526</t>
  </si>
  <si>
    <t>AGMCZ2KDUK34T3TUMG3JCFV7FOTA</t>
  </si>
  <si>
    <t>RPHKXENT6881N</t>
  </si>
  <si>
    <t>AFZ5ADF4DVYO3IS67WN2K6UKSVSQ</t>
  </si>
  <si>
    <t>R21ED050VWAF23</t>
  </si>
  <si>
    <t>AF5OHXMN4BMFYFBAHRA3KF55LEMQ</t>
  </si>
  <si>
    <t>R3G68H04E1SWMO</t>
  </si>
  <si>
    <t>AGCKLWECKEAMHEPQZ4RSRYXBFI4Q</t>
  </si>
  <si>
    <t>R1C4CJG4YFPOQZ</t>
  </si>
  <si>
    <t>AFUYYV4MJWXM6FKQL6BR44OK52GA</t>
  </si>
  <si>
    <t>R2UUBE6SD6DQ9Y</t>
  </si>
  <si>
    <t>AE7M7M6QTDYEHQKAKXIWO2OVMBXQ</t>
  </si>
  <si>
    <t>R1NAAWWJ35RMQR</t>
  </si>
  <si>
    <t>WaterPurifierAccessories</t>
  </si>
  <si>
    <t>AGJOLQCEFNEKB33FOCJ2YIEVT5DA</t>
  </si>
  <si>
    <t>R3E4HUJ56AF24X</t>
  </si>
  <si>
    <t>AEZVOCIG5UB5RYBT7P35LXEYGNUA</t>
  </si>
  <si>
    <t>R2KI2IDJL2BY7K</t>
  </si>
  <si>
    <t>AENY7MQ3WUVPIJ5I5GPDPMC3NKPA</t>
  </si>
  <si>
    <t>R4FRMNYYMSIBC</t>
  </si>
  <si>
    <t>AG6A2WAGVLEAIUQYP2YYIVAFTYPQ</t>
  </si>
  <si>
    <t>R2YFSMMIRV8IPD</t>
  </si>
  <si>
    <t>AGVCTA243VHAYH4RQKB4TVYSPC7Q</t>
  </si>
  <si>
    <t>R29ILL57SN471R</t>
  </si>
  <si>
    <t>AHF3WL6GGYYJSX6HUJCDG67S4EYQ</t>
  </si>
  <si>
    <t>R2PD0ZPWRGTUJG</t>
  </si>
  <si>
    <t>AGYNRGEH26Z7PFCEBRVWTJ6RZ4PA</t>
  </si>
  <si>
    <t>RVJJVCMWN8Y41</t>
  </si>
  <si>
    <t>AHVLMPOZX552F4S4UIO5DEVGXBAQ</t>
  </si>
  <si>
    <t>R2DCP4Q11B1C32</t>
  </si>
  <si>
    <t>AE3T4QKW5KPNX5VAVCS5K43WSESQ</t>
  </si>
  <si>
    <t>R2HZX52OZX1DSZ</t>
  </si>
  <si>
    <t>AFENRIT42SOS4O7C4PHSKJNNWIWA</t>
  </si>
  <si>
    <t>R1S4Y5TIEL5G8R</t>
  </si>
  <si>
    <t>AFL4CXIRQT4PT764WYAH2OT3TSBQ</t>
  </si>
  <si>
    <t>R34X4JUGZSMYZ3</t>
  </si>
  <si>
    <t>AGND3HQB3XFX544IUGTCX3IKAEPA</t>
  </si>
  <si>
    <t>RP16HJYUCT002</t>
  </si>
  <si>
    <t>AEPRNLSE43UGWKAMTLIKPM2LEAMQ</t>
  </si>
  <si>
    <t>RUF8L2BWE5FXM</t>
  </si>
  <si>
    <t>AGBITVO2DOMNZU6DB4QF2WXXELLA</t>
  </si>
  <si>
    <t>R1PZ2XBD6GD0UY</t>
  </si>
  <si>
    <t>AFHCG4ZUNHS5X7PYX6IPZA3AO7PA</t>
  </si>
  <si>
    <t>R2CZP30I91CUT0</t>
  </si>
  <si>
    <t>AFJVAVYH2K6VUCTNLA5HZ45VQFKA</t>
  </si>
  <si>
    <t>R2CCAIITXBUWWK</t>
  </si>
  <si>
    <t>AGBFUWHPPCGWJDR6B4OMKVTJXAMA</t>
  </si>
  <si>
    <t>RK2SK2T9306PY</t>
  </si>
  <si>
    <t>AEU7DVFEL43XZ6T4D572W2ZLBRKQ</t>
  </si>
  <si>
    <t>R2WHW4PEF14WOD</t>
  </si>
  <si>
    <t>AGDV2MRADKOX2DX27DLTJRCUNFLQ</t>
  </si>
  <si>
    <t>R27BUVT5CYDJ4X</t>
  </si>
  <si>
    <t>AHODVRQWWJ6ZANKRQMUTC2XAP7DA</t>
  </si>
  <si>
    <t>R36G8V9B8EIG4Z</t>
  </si>
  <si>
    <t>AFS5PZPVKEP3UJSDPRPDIR2MKGHA</t>
  </si>
  <si>
    <t>R3DYK05V939SQQ</t>
  </si>
  <si>
    <t>AFMJG5IJKO7AFSAAXTAAHIKK4DDA</t>
  </si>
  <si>
    <t>R3KA8I1JO7VWHM</t>
  </si>
  <si>
    <t>AENPIPI2T7E6R4HKOBKZAQFCJZUQ</t>
  </si>
  <si>
    <t>R2EMWU4SGRHF3S</t>
  </si>
  <si>
    <t>AFAD3K54MDC5KWKEIL4GPRMDUCSA</t>
  </si>
  <si>
    <t>RTBI29BIALOQ4</t>
  </si>
  <si>
    <t>AGOUMGTCVOVNACJWHOI6QXEOFWFQ</t>
  </si>
  <si>
    <t>R2KZ25NB09PATY</t>
  </si>
  <si>
    <t>AERNKVJL26A7X5OYWX3736CMPO4A</t>
  </si>
  <si>
    <t>R5Z3PXJSYP16A</t>
  </si>
  <si>
    <t>AENFBKCVXFCSNELMZME3E3W7WNOA</t>
  </si>
  <si>
    <t>R2IIQ5X1KFC218</t>
  </si>
  <si>
    <t>AHGFUWNO5JO5V5DUDHKMWTLNP5HA</t>
  </si>
  <si>
    <t>R2US7Y06YM7OHR</t>
  </si>
  <si>
    <t>AFBJUY4B45VSG7ROPSXR44Y3PCJA</t>
  </si>
  <si>
    <t>R3OIY3XB4667JN</t>
  </si>
  <si>
    <t>Car&amp;Motorbike</t>
  </si>
  <si>
    <t>AirPurifiers</t>
  </si>
  <si>
    <t>AG6W5HESRSDLBX3NCYOOUGFOWERA</t>
  </si>
  <si>
    <t>R3TOOFPX256D59</t>
  </si>
  <si>
    <t>AFEKJVIJNA64W3J3MTGDJUQ6TQOA</t>
  </si>
  <si>
    <t>R2SBOJRVH87Z3A</t>
  </si>
  <si>
    <t>AGGFXDLCFZMTLJJDR3ZFKEOXCFLQ</t>
  </si>
  <si>
    <t>R2IPVSKOO0624U</t>
  </si>
  <si>
    <t>AHA6L5K5EK56VNJQCX6ELQD6IIOA</t>
  </si>
  <si>
    <t>RSV9TZFCZGNJM</t>
  </si>
  <si>
    <t>AHMV7CFP5QJKQVZUWZJHE4HZ2ICA</t>
  </si>
  <si>
    <t>R1D9RWNUO50OL2</t>
  </si>
  <si>
    <t>AHHRHRPMQ3O5NZ3NJEFYSDPS7XHA</t>
  </si>
  <si>
    <t>R8MWH2C3FSEK3</t>
  </si>
  <si>
    <t>AFN56JFPWCIQUPBWBBKRTB5ACQFQ</t>
  </si>
  <si>
    <t>R1LI60GXHA0P4R</t>
  </si>
  <si>
    <t>AE57EASYAUGIY3LHBP7QIOETS7IA</t>
  </si>
  <si>
    <t>RXW65D85E5PT7</t>
  </si>
  <si>
    <t>AHO6AWGPNKTSTMNPWGZB4WHA2U2Q</t>
  </si>
  <si>
    <t>R2YLDT44YPDA2G</t>
  </si>
  <si>
    <t>AGUM6DLWGQ2LOM4MCKXEXKBXHXCQ</t>
  </si>
  <si>
    <t>R3N1KWPD82KCJH</t>
  </si>
  <si>
    <t>AHT4OY427LBXPJRGFTQ7TYZXYHWQ</t>
  </si>
  <si>
    <t>RM6F2CS52ASGD</t>
  </si>
  <si>
    <t>AHNDW5VKSMBFMC7T34ASEI7Y3GZA</t>
  </si>
  <si>
    <t>R3JP9GW6RDG7YF</t>
  </si>
  <si>
    <t>AEDOY7QSF22AYSFDSBF32NURIY3A</t>
  </si>
  <si>
    <t>R3JRCWMWKXH9IB</t>
  </si>
  <si>
    <t>AEVL6TZWDKICBU5K36HGBG65WXKQ</t>
  </si>
  <si>
    <t>R3UIZ85E8RCFUT</t>
  </si>
  <si>
    <t>AEKI4HAUSUPZGRQ6Q3ATSP4TB6CQ</t>
  </si>
  <si>
    <t>R18T6LNT4V3WIK</t>
  </si>
  <si>
    <t>AGDKUP57RD2RF2PYRHJ4HC2WB6CA</t>
  </si>
  <si>
    <t>R1ZCNUY4FGIBT4</t>
  </si>
  <si>
    <t>HEPAAirPurifiers</t>
  </si>
  <si>
    <t>AHMTCI6WVIFQLBPVV775QDEU32MA</t>
  </si>
  <si>
    <t>R3PCNE5292DYOG</t>
  </si>
  <si>
    <t>AHDISL5G65X3FMRD2D2ARNXONYEQ</t>
  </si>
  <si>
    <t>R3EJ8Q3TMPSQR3</t>
  </si>
  <si>
    <t>AH4EVNVE6UOOFIDLJ45XA6SXIILQ</t>
  </si>
  <si>
    <t>R2LMXNB7ADDJWB</t>
  </si>
  <si>
    <t>AHYKYPQWG6D57RWV5BGGMKG6D6WA</t>
  </si>
  <si>
    <t>R1BE774NJ5R2DX</t>
  </si>
  <si>
    <t>AF5YTGKUGQPPKFKV7FI2WPBEB3FQ</t>
  </si>
  <si>
    <t>R3CXWGXJIO3QD4</t>
  </si>
  <si>
    <t>AFGFQJHNRDFOHITQCVI57A5AVAGA</t>
  </si>
  <si>
    <t>RXN6DPSJFAMLA</t>
  </si>
  <si>
    <t>AFE4ZYVJSLM3MSXZHWHIWFGRMNPQ</t>
  </si>
  <si>
    <t>R15AE2SXC1IIK3</t>
  </si>
  <si>
    <t>AFCTHM6AKLOSBDAUNR7MV55OB3MQ</t>
  </si>
  <si>
    <t>R4B8YJ4015C8C</t>
  </si>
  <si>
    <t>AESRBPLU5VWDLZIS34S4MGRGXOHA</t>
  </si>
  <si>
    <t>R1HBS1IAS9P3EK</t>
  </si>
  <si>
    <t>AHHUP4DBXB2AQMEO27XIQ3DJSVDQ</t>
  </si>
  <si>
    <t>R33RASBIQKH1EX</t>
  </si>
  <si>
    <t>AGYLQ6KMOYG2N4U5GNYARX2MBB4Q</t>
  </si>
  <si>
    <t>R3ILP34L4UM7UI</t>
  </si>
  <si>
    <t>AG2VMF3LINMMYN5BJ7Q62SD5URUQ</t>
  </si>
  <si>
    <t>R36V1YMVL43QN7</t>
  </si>
  <si>
    <t>AEBMJLSOXQ6R3AYV2E5IRO5ENPLQ</t>
  </si>
  <si>
    <t>R1WOCZISS1XXUR</t>
  </si>
  <si>
    <t>AH7K632CGUBDY6LHNAPIN5X53WXA</t>
  </si>
  <si>
    <t>R1JIP74022FMDC</t>
  </si>
  <si>
    <t>AH2NLR3ZG7SADP6RTRU5PDZUBKYQ</t>
  </si>
  <si>
    <t>R1SPFVN2778DYH</t>
  </si>
  <si>
    <t>AFMYG55DVSCMWPRUIPSASBB62VCQ</t>
  </si>
  <si>
    <t>R13QV6AOAYQU6G</t>
  </si>
  <si>
    <t>AGDWMV5ZAHCSPG6IMWYOTBTOB6XQ</t>
  </si>
  <si>
    <t>R1CKI4SPAMK1GB</t>
  </si>
  <si>
    <t>AH24GHGDZ5S7GOOVQK24MQS5IR4Q</t>
  </si>
  <si>
    <t>R3AR7U6LZEKGDZ</t>
  </si>
  <si>
    <t>Sewing</t>
  </si>
  <si>
    <t>AF4KTTHGNSGQHWC7BH5MSSBCULSQ</t>
  </si>
  <si>
    <t>R4TD9COGBSNUW</t>
  </si>
  <si>
    <t>AECBOMQMFPCFZ2YYN5SAQTT52Q5A</t>
  </si>
  <si>
    <t>R3LRZAZO84DZ6K</t>
  </si>
  <si>
    <t>AFDSTWW5X5LM7QSJ7TE2GDJEZHSA</t>
  </si>
  <si>
    <t>RXAODV2OHBKW4</t>
  </si>
  <si>
    <t>AFSZEPUJZUDS3NRVEAO5MHUCAEPA</t>
  </si>
  <si>
    <t>R35KB9ZGJU69DM</t>
  </si>
  <si>
    <t>AGQFZAOQEKMAPWYU6U2R2SHO6S4A</t>
  </si>
  <si>
    <t>RICLGKGN5RFBD</t>
  </si>
  <si>
    <t>AFR4DPHPUUE5HOH5IDNMNRCEHKBQ</t>
  </si>
  <si>
    <t>R31T82ERD3ZMK4</t>
  </si>
  <si>
    <t>SprayBottles</t>
  </si>
  <si>
    <t>AFA6NJKGCITRFOYKD2FMBD44UBPA</t>
  </si>
  <si>
    <t>RA88ON37S8GZ5</t>
  </si>
  <si>
    <t>AENJBTR2KDJMOAEQA4AROLV244QQ</t>
  </si>
  <si>
    <t>R19X0TLJFOL8RV</t>
  </si>
  <si>
    <t>AGY5EGSNGK2VAYOXWLKHP5GX44YA</t>
  </si>
  <si>
    <t>R1SRW5MRZ2F6VG</t>
  </si>
  <si>
    <t>AFGPSJTYN4E3AQJH23WKOKD2FZCA</t>
  </si>
  <si>
    <t>R3OF7DKU80WNEX</t>
  </si>
  <si>
    <t>AGRJZJKWKIE573KM5FWPOH4F7YCA</t>
  </si>
  <si>
    <t>R3907SDNN9VR5Y</t>
  </si>
  <si>
    <t>AHF4QZVKU6HOKT3PM4JVK5LGQAWQ</t>
  </si>
  <si>
    <t>R1DIZ1VVBM3XF3</t>
  </si>
  <si>
    <t>AGP7FT53TVZYTLYSU63C77AMNKRA</t>
  </si>
  <si>
    <t>R1S5MM420VK5O</t>
  </si>
  <si>
    <t>AHIJVXU2LMW6UBF6VPT4BGMBMYBA</t>
  </si>
  <si>
    <t>RAYWMRZPZ14X1</t>
  </si>
  <si>
    <t>WetGrinders</t>
  </si>
  <si>
    <t>AHS7IMVVE56BINTOOQEC3ZDFCCRA</t>
  </si>
  <si>
    <t>R1TKOA0N93W0AF</t>
  </si>
  <si>
    <t>AH4WZKCWB4OVUG2LZUAFGWSVS4WQ</t>
  </si>
  <si>
    <t>R1R0861UO92Z4S</t>
  </si>
  <si>
    <t>AHXO7SHNST675ORXUKNNHR2YKEKA</t>
  </si>
  <si>
    <t>R1F0HJV54WA6Y1</t>
  </si>
  <si>
    <t>AFQS7QOVM7KTUWEZSVZH4XTGNAYA</t>
  </si>
  <si>
    <t>R27CJ1292FG4JG</t>
  </si>
  <si>
    <t>AFWJEGTWPLJFLEMNP6NHQWDEMR7A</t>
  </si>
  <si>
    <t>R2QBFLBABR9GF</t>
  </si>
  <si>
    <t>AEG4VIVKNFDYAV2FCBSOHWCVZSVQ</t>
  </si>
  <si>
    <t>R14L8SQPUEZAEJ</t>
  </si>
  <si>
    <t>AFAVAR36WZOZ3TA3WC3KI2OKYJ2Q</t>
  </si>
  <si>
    <t>R188HVUJ3OC30R</t>
  </si>
  <si>
    <t>AFUZ26ZD32I23WLX6MO6UUGYB6VQ</t>
  </si>
  <si>
    <t>R2IC3MR8NSZXMB</t>
  </si>
  <si>
    <t>AFMIEGKNXXCMLWZFOBJ2D377PHVA</t>
  </si>
  <si>
    <t>R2K6SJH759C5FH</t>
  </si>
  <si>
    <t>AH7OT4IUCAKFYCPJ3SVLAHV7E2YA</t>
  </si>
  <si>
    <t>R2HFE6XNQS0UP8</t>
  </si>
  <si>
    <t>AHA4YQ5UYLOP7A7T2KRK6ULD7LJA</t>
  </si>
  <si>
    <t>R21ZV0J85EQUOH</t>
  </si>
  <si>
    <t>AG56BWR4QA24HMU37HCG7LXA5BIQ</t>
  </si>
  <si>
    <t>R2QT3QBL25HBTG</t>
  </si>
  <si>
    <t>AHLGRFI7QX34GNBZPPXAU3XDMUEA</t>
  </si>
  <si>
    <t>R34PWVCC9VENM9</t>
  </si>
  <si>
    <t>RNFDIM9PF1C9U</t>
  </si>
  <si>
    <t>AFQAXRM4XEA72PNIMWCW2F53ISWA</t>
  </si>
  <si>
    <t>R293AKJY0KAYU2</t>
  </si>
  <si>
    <t>RCZZ3OE0HNTMR</t>
  </si>
  <si>
    <t>AG6N6OO4GIHAHRVNERRTV3FJA2BQ</t>
  </si>
  <si>
    <t>R35S3FG2J2TJAM</t>
  </si>
  <si>
    <t>AGP5YURZQ6W2GKYILORIGKB3NDUQ</t>
  </si>
  <si>
    <t>R1UQOSA7I0B6CT</t>
  </si>
  <si>
    <t>AGMHHTX7GPWHZAUTEYQOFEEDFMDQ</t>
  </si>
  <si>
    <t>R1YXOQ6ZZI33LZ</t>
  </si>
  <si>
    <t>AH2AVPUOI6A3TMI5OK6YM4II7HXA</t>
  </si>
  <si>
    <t>R3BIC1KGACDYI0</t>
  </si>
  <si>
    <t>AGQB7NBV5YVA7UFL3TOP7HJ4YOWQ</t>
  </si>
  <si>
    <t>R2DY63XZUWM7SE</t>
  </si>
  <si>
    <t>AG6AS2KLLZMPPPEKF5RIJXTMA4FA</t>
  </si>
  <si>
    <t>R1M11VMLH6I3TN</t>
  </si>
  <si>
    <t>AECYTJD5MC5XGEX75UZY6T64WX5A</t>
  </si>
  <si>
    <t>R2QFJ90TFMGE4S</t>
  </si>
  <si>
    <t>AH4ZZLZF5JO74MJ3E6WURPHAOKVA</t>
  </si>
  <si>
    <t>R371P01X49V8QV</t>
  </si>
  <si>
    <t>AH6MHH7KNPHZPN7D5YSSWDQITIMQ</t>
  </si>
  <si>
    <t>RGW48SIV6YSO8</t>
  </si>
  <si>
    <t>AH3B5DMNZY5TWDFIRV76LBCK7BOA</t>
  </si>
  <si>
    <t>R1V0UIG80MWSGS</t>
  </si>
  <si>
    <t>AFM3U2B3HNE4E5JV4Z6K7WD3LRUQ</t>
  </si>
  <si>
    <t>RCFFXI7HE5S1O</t>
  </si>
  <si>
    <t>AE5DRZFQN56UNHWLA6RSKDLDXU3Q</t>
  </si>
  <si>
    <t>R2PK3LURGV7XMK</t>
  </si>
  <si>
    <t>AGCIDEDP2GEN4VHVU6CCSRL6RF6A</t>
  </si>
  <si>
    <t>R3V76M88BH6XO4</t>
  </si>
  <si>
    <t>AGJPGWOXW4667QJXNDCLUWWVZTBA</t>
  </si>
  <si>
    <t>R18ZEYSRNCERR7</t>
  </si>
  <si>
    <t>AHAAD3NPHK6M6MFXLOIIVQSQQBGA</t>
  </si>
  <si>
    <t>R35LX6CSWTNYSC</t>
  </si>
  <si>
    <t>AFCPQ5WS6XHYA7PKRTOCC7TRJWHA</t>
  </si>
  <si>
    <t>R374MN6Y3HGVY6</t>
  </si>
  <si>
    <t>AFM4A33L64TPLILW4OHTSKRZR3NQ</t>
  </si>
  <si>
    <t>R2TWO1XR7BGSHO</t>
  </si>
  <si>
    <t>AEZPN2FXQGKONKQKDSREETOWTLGQ</t>
  </si>
  <si>
    <t>R34X9P95PZ5OX2</t>
  </si>
  <si>
    <t>AHUR3WRNQOQ44GWIBTXRYLF6UTAA</t>
  </si>
  <si>
    <t>R1475ZJ873I5NE</t>
  </si>
  <si>
    <t>AE5CXOIK2XJRKPRSKOXHICJHG3UQ</t>
  </si>
  <si>
    <t>R3INNJUH4JO9LK</t>
  </si>
  <si>
    <t>AGV6QTOYJLPJ64XHY7VR6NKFKHVA</t>
  </si>
  <si>
    <t>RZXPK0F5S2VTS</t>
  </si>
  <si>
    <t>AFXYPYAOFDHWH4CXSBUVX2XXIOSA</t>
  </si>
  <si>
    <t>R11V5OCJYQY6WC</t>
  </si>
  <si>
    <t>AHRDA66XO63XYCBZJMW4EUJN3BFQ</t>
  </si>
  <si>
    <t>R1WJ8T3U9P42IU</t>
  </si>
  <si>
    <t>AHKRBVYCV4TUHOZIMGK4H55YGMFQ</t>
  </si>
  <si>
    <t>R2WEI6XJR33OD9</t>
  </si>
  <si>
    <t>AE5TYL3HV3PPD3BRG5C5HJO6Z2SA</t>
  </si>
  <si>
    <t>R1FX2ZCKMJB7HV</t>
  </si>
  <si>
    <t>AHGP46O5MO2FPEVAHZM6A7EZHAEA</t>
  </si>
  <si>
    <t>R1O4RWDUJDLH8G</t>
  </si>
  <si>
    <t>Health&amp;PersonalCare</t>
  </si>
  <si>
    <t>DigitalBathroomScales</t>
  </si>
  <si>
    <t>AG22QSZIES6VEC3IVAGKQD4N7WHA</t>
  </si>
  <si>
    <t>R3KLZUQCUHHOAX</t>
  </si>
  <si>
    <t>AF4PTAVL6VZB5QTMNHLKUQ3LMZLA</t>
  </si>
  <si>
    <t>R3K8P7GKLOHOW3</t>
  </si>
  <si>
    <t>AF2CSPPKO2SSBDRBRGHC45BWIELQ</t>
  </si>
  <si>
    <t>R59S0ST3CRK72</t>
  </si>
  <si>
    <t>AF7QK5FHWPIIYYCVERDUJEZYTSXQ</t>
  </si>
  <si>
    <t>RF9Y5B4XM5YZ6</t>
  </si>
  <si>
    <t>AHXNEJ47QV434CJ2CITRIYTIZFDQ</t>
  </si>
  <si>
    <t>RYO77QIQ3J77O</t>
  </si>
  <si>
    <t>AEBZ2HAXFK35IM72RWPADC7VH3EA</t>
  </si>
  <si>
    <t>RK56D57RLGNG7</t>
  </si>
  <si>
    <t>AGYUFQB6WUOMBYRLWNULRLC4GQ3A</t>
  </si>
  <si>
    <t>R2O8A01MW8OG45</t>
  </si>
  <si>
    <t>AFZESR4UNHIMTL2SQMFA3FJYKHAQ</t>
  </si>
  <si>
    <t>R2UIJV14OIMCZV</t>
  </si>
  <si>
    <t>AGT6US6YWB52FSW73Z6GUN4YKLMA</t>
  </si>
  <si>
    <t>R21NO0SUPFUAO5</t>
  </si>
  <si>
    <t>AGB3FQ7523INWDNY3MAHJWA5ZGIQ</t>
  </si>
  <si>
    <t>R2700E7W1TZOD3</t>
  </si>
  <si>
    <t>AHFILHSL3P3VABTMFUYKAWTNUWVQ</t>
  </si>
  <si>
    <t>R1EOXYGHBYOOB9</t>
  </si>
  <si>
    <t>AFEJIT5UQ3HEOL3DZC6L6KYRV3DQ</t>
  </si>
  <si>
    <t>R1EHLWVCNS1GYC</t>
  </si>
  <si>
    <t>AEUGPJCYVDS74WR3B5AAHYQ67XMA</t>
  </si>
  <si>
    <t>R2B3FENTTL8FY5</t>
  </si>
  <si>
    <t>AEFYJ3VKDQDLXLOEH7TKQUXIT7HA</t>
  </si>
  <si>
    <t>R2FNV0NZDLWHE</t>
  </si>
  <si>
    <t>AFIVMIYDHVSWUJ77XS632R7TSN6A</t>
  </si>
  <si>
    <t>R13SXCYDWPZD7M</t>
  </si>
  <si>
    <t>AG23E67LYRJ6Y26AIHNKS6ES4OXQ</t>
  </si>
  <si>
    <t>R1785DO8M4HFFD</t>
  </si>
  <si>
    <t>AFSG325V4OVLV4CZQO3Q4OIHYNAA</t>
  </si>
  <si>
    <t>R1QPP4497NVNZ0</t>
  </si>
  <si>
    <t>AHTJVOG52ZROVUFB64P2TTWIUCYQ</t>
  </si>
  <si>
    <t>R1YXTYLLFSDN6F</t>
  </si>
  <si>
    <t>AGHNV56OVDCREEB45JCJLBST7XDA</t>
  </si>
  <si>
    <t>R364MSHPSCBSZC</t>
  </si>
  <si>
    <t>AETUVXSYNBLCDT2ZXECIXNWDVCEQ</t>
  </si>
  <si>
    <t>R1RIXV8K7LNZPG</t>
  </si>
  <si>
    <t>AF67LQRZS6WAY2MDTZEV7V5VKLLQ</t>
  </si>
  <si>
    <t>RV3NO42W0C95H</t>
  </si>
  <si>
    <t>AECK2OJ3MXCQOGMEUQOFE6NDAU5Q</t>
  </si>
  <si>
    <t>R2ED9VEPT3A38F</t>
  </si>
  <si>
    <t>AEIDEFLG7JQYBGDO37SBXCH7B5KQ</t>
  </si>
  <si>
    <t>R2OA6WLUYP9I0P</t>
  </si>
  <si>
    <t>AGXLM7AXU7V4W4OQ3VSKDHE5D3JQ</t>
  </si>
  <si>
    <t>R2DHVCKWVHZBDL</t>
  </si>
  <si>
    <t>AENFDXWEAU44PPUHUUVPYH77NQOA</t>
  </si>
  <si>
    <t>RYDPEWV9WC0PU</t>
  </si>
  <si>
    <t>AGZRM2RWS4THP5KLEQGH6NRPQTDA</t>
  </si>
  <si>
    <t>R23G8LLBD9D4H3</t>
  </si>
  <si>
    <t>AHEE4KV3RGGHWUXGCNXJ4DMKM53A</t>
  </si>
  <si>
    <t>R2XK30UZ0P7UXJ</t>
  </si>
  <si>
    <t>Humidifiers</t>
  </si>
  <si>
    <t>AEJS5FT3PUYMZ27UQBFICD2YXDQA</t>
  </si>
  <si>
    <t>R3JY7DEIB727Q4</t>
  </si>
  <si>
    <t>AFZ2YKWX4KR7MWSA6UOMEGGHT32A</t>
  </si>
  <si>
    <t>R2DHTJGY77MOP0</t>
  </si>
  <si>
    <t>AEKB7MS4WMERS6DHWXCANJ5TPTRA</t>
  </si>
  <si>
    <t>R380FB13JOT72K</t>
  </si>
  <si>
    <t>AEUXMKJNJJBXOKFC3FADQRG2OIMQ</t>
  </si>
  <si>
    <t>R131UUX5RGGPM6</t>
  </si>
  <si>
    <t>AHVHHPNIDA6XPCW2ODA2IHXUHZYA</t>
  </si>
  <si>
    <t>R1Q8U0KHBE4RAJ</t>
  </si>
  <si>
    <t>AGTDSNT2FKVYEPDPXAA673AIS44A</t>
  </si>
  <si>
    <t>R2KKTKM4M9RDVJ</t>
  </si>
  <si>
    <t>AEY6PEMQ7DII44WSUSC67JEWDE3A</t>
  </si>
  <si>
    <t>RXPUKJKEHY256</t>
  </si>
  <si>
    <t>AGDD5ACY3AGTMTVBQOC3DMUR6REA</t>
  </si>
  <si>
    <t>R2H4C76KXFUF5N</t>
  </si>
  <si>
    <t>AF7PPF6P5ZASHL4RYP7AZQBHRRTQ</t>
  </si>
  <si>
    <t>R1QHY0304RCZS6</t>
  </si>
  <si>
    <t>AG2VWPTTUEHEZWGDIYDJWPX7IDJQ</t>
  </si>
  <si>
    <t>R2PDTLV982BZ70</t>
  </si>
  <si>
    <t>AFIO2JLNOU6SSNCHMG2ZED34SVNQ</t>
  </si>
  <si>
    <t>R2P85TVQQPR3XX</t>
  </si>
  <si>
    <t>AE6YWSEP7SYHCL2F5WLM3JLAPTDA</t>
  </si>
  <si>
    <t>RPH459PHQQOP4</t>
  </si>
  <si>
    <t>AEJKHGA26MUVUZIYWZOW4B6I4X7Q</t>
  </si>
  <si>
    <t>RGB7OLWZEBW2D</t>
  </si>
  <si>
    <t>AEKMKQMXK2FBIL6MRKHIPN56QJAQ</t>
  </si>
  <si>
    <t>R4F2HUXYO2V7U</t>
  </si>
  <si>
    <t>AHXQPNDQMOD2RJE2S6KG3CM6QRXA</t>
  </si>
  <si>
    <t>R3MKON00OQCF7T</t>
  </si>
  <si>
    <t>AHZJHJWFZLYD64GVP4PXVI2F4LXA</t>
  </si>
  <si>
    <t>R410I44U1ORFS</t>
  </si>
  <si>
    <t>AH6NXC2M3PH6OZHLJ6YXG54VIBMA</t>
  </si>
  <si>
    <t>R3NLWGZTKSITSC</t>
  </si>
  <si>
    <t>AGYS2OMZE7DCEFQOBUJ7OSMPG3DQ</t>
  </si>
  <si>
    <t>R1KQ8JLFP0TG78</t>
  </si>
  <si>
    <t>AH6EYS5AIDI7KYTTTFTZZHH433UA</t>
  </si>
  <si>
    <t>RRZOYTJL6LAHO</t>
  </si>
  <si>
    <t>AENGRDSABHKCYNYJPZ2SML6FWVHA</t>
  </si>
  <si>
    <t>R2REMFEEN6UKBC</t>
  </si>
  <si>
    <t>AFUIW75M2VCMJ2RAD5HFEUHXCRKA</t>
  </si>
  <si>
    <t>R3ORPP4CPI5V9S</t>
  </si>
  <si>
    <t>AFCLVEPUPFSZU5KJMDBYKGARGQBQ</t>
  </si>
  <si>
    <t>R1SWHPJDUW2G3M</t>
  </si>
  <si>
    <t>AFS6NM2UFY5M77EWX5YT2KBMWBVQ</t>
  </si>
  <si>
    <t>RWSKUEMV0AS0P</t>
  </si>
  <si>
    <t>AHX7I43IUBTBR5SMBWXO2VWLFLDA</t>
  </si>
  <si>
    <t>R3TVMEHW7XIWSU</t>
  </si>
  <si>
    <t>AE7RG5GRVSLRP2HGPKIF2JJ7BAHQ</t>
  </si>
  <si>
    <t>R2TBG87E7UU7IT</t>
  </si>
  <si>
    <t>AGXJAYXZKJ6NCPSLX57MXJLQ3F6Q</t>
  </si>
  <si>
    <t>R2FHIBV8JE4CTB</t>
  </si>
  <si>
    <t>AGIHTJB62LSES5P47SG25CPSV4IQ</t>
  </si>
  <si>
    <t>RTYS2009LXZ0F</t>
  </si>
  <si>
    <t>AHF45IU3KZ4H47ZP3F7CZE7MHYNQ</t>
  </si>
  <si>
    <t>R2ZPWCXL5SRL4K</t>
  </si>
  <si>
    <t>AFWRX7NJDJNWOBKAJFVHN5WRNBZQ</t>
  </si>
  <si>
    <t>RUQ8WLFE1FRJ2</t>
  </si>
  <si>
    <t>AGSOQRGXBG47F35QN7GIZU6WKZ6A</t>
  </si>
  <si>
    <t>R1STWXMMXCIH5R</t>
  </si>
  <si>
    <t>StandMixerAccessories</t>
  </si>
  <si>
    <t>AGC3Z3473ZVXYFMWYSAUE2T7V3MA</t>
  </si>
  <si>
    <t>RN9VBZPCHG67H</t>
  </si>
  <si>
    <t>AEK23DLXXPG7UORUYI2DDS7RFVYA</t>
  </si>
  <si>
    <t>R2T2IQ3NPMSEPC</t>
  </si>
  <si>
    <t>AFDTW4TES6JHT7YJUXKDFQJPRZXQ</t>
  </si>
  <si>
    <t>R1BD0HURZRIGKV</t>
  </si>
  <si>
    <t>AH6L4HL7SHZ5FT3XJRTBG4VRQDDQ</t>
  </si>
  <si>
    <t>R3K3LMO7VBZ15E</t>
  </si>
  <si>
    <t>AFNXAQBP6KZJYZD554ML2KJJTQVA</t>
  </si>
  <si>
    <t>R2JQPA2EQ0WL1U</t>
  </si>
  <si>
    <t>AGHT3K4KSG5MAQUSXRDT5VNB73GA</t>
  </si>
  <si>
    <t>R1OO2ED6615EX1</t>
  </si>
  <si>
    <t>AGWRDM5YZKAAJ46Y2NUJSMCFD2RQ</t>
  </si>
  <si>
    <t>R2MUOQFFMUBSEX</t>
  </si>
  <si>
    <t>AGPO6ZBQ2HPAKJULWTNQSP7FOBZQ</t>
  </si>
  <si>
    <t>RWIX4QGK0HB47</t>
  </si>
  <si>
    <t>AEHI7PMP7HHH3BIMEMM4D6XKJC2Q</t>
  </si>
  <si>
    <t>R1B00RU3SHI9Q9</t>
  </si>
  <si>
    <t>AGGPBIDY2R3EUF2WDFJDCB27YWUA</t>
  </si>
  <si>
    <t>RN9FDFWKUWE27</t>
  </si>
  <si>
    <t>AH6P2FS36YMFXR6BCZY4QI3A5EGQ</t>
  </si>
  <si>
    <t>RUIKGKRD5Y2WM</t>
  </si>
  <si>
    <t>AELHZH2PRVKJIVTQMABOTT6LUMBQ</t>
  </si>
  <si>
    <t>R24VRMVVKTZXZU</t>
  </si>
  <si>
    <t>AEYYS445R5U3OMTCXTPFPPYIOC3A</t>
  </si>
  <si>
    <t>R2P5LLM3NUTV98</t>
  </si>
  <si>
    <t>AG6ST6L57J4B7UHNXKEV55ZP3NPQ</t>
  </si>
  <si>
    <t>R1BRNGXN1P2SNY</t>
  </si>
  <si>
    <t>AFRHROLDDYV3Z75BI2LCW6O6OPTQ</t>
  </si>
  <si>
    <t>RNEAQQCZW4BQR</t>
  </si>
  <si>
    <t>AEPMS5PFD6A3CBZ7A5GCVJURRQPA</t>
  </si>
  <si>
    <t>R2F0IBB2PGO45G</t>
  </si>
  <si>
    <t>AGATYIKGAWO26SQJ7K7TDN2LFUSQ</t>
  </si>
  <si>
    <t>R3LK3T3R4O8FU7</t>
  </si>
  <si>
    <t>AG3PLRKXVXLYQ7YHOIU4QVWWFBAQ</t>
  </si>
  <si>
    <t>R1YVS42PE19S0D</t>
  </si>
  <si>
    <t>AG2REE6BFNII6CHJQ2HQCG4Q5BWQ</t>
  </si>
  <si>
    <t>R3W8PELKPQYYI</t>
  </si>
  <si>
    <t>AE4L3MBEACOHT7Y7GGWQ72DUJ6SA</t>
  </si>
  <si>
    <t>RHK81ZNE4PTND</t>
  </si>
  <si>
    <t>R2KA10FTGOHQYB</t>
  </si>
  <si>
    <t>AELCV26DAB56JEU7CL2LUTR2TYKA</t>
  </si>
  <si>
    <t>RU0EQUWAQWSU6</t>
  </si>
  <si>
    <t>AENQUXAACC6E53BRVBZPXCC356OA</t>
  </si>
  <si>
    <t>R3TCEP7588ZBZ</t>
  </si>
  <si>
    <t>AGR7UFLFQ3KUH7644ARDPSSYAZ2Q</t>
  </si>
  <si>
    <t>R38F8NXSXYDTXY</t>
  </si>
  <si>
    <t>AG636YCW33ZTJ3O67MQZNNNAIJVQ</t>
  </si>
  <si>
    <t>R1OMQV5UFU8OAK</t>
  </si>
  <si>
    <t>AGVONMMX6YJEEGSYPHCV2JQBJYSQ</t>
  </si>
  <si>
    <t>RKV8CMWS5JH6D</t>
  </si>
  <si>
    <t>AFS2KZ7HYC7JUO5JOGPAQY2IKNGA</t>
  </si>
  <si>
    <t>R28OJFR9T45794</t>
  </si>
  <si>
    <t>AHZFKWGDBRQKNMNQ4ZPL52OZBRKA</t>
  </si>
  <si>
    <t>R2F6HAXHI2E0QM</t>
  </si>
  <si>
    <t>AGBNLIOKIT72A2TBLG6A35XUEIMQ</t>
  </si>
  <si>
    <t>R31WQ6LSRGW2ZR</t>
  </si>
  <si>
    <t>AEQX3KIYFY6RCTFIX2J76NVKPF3Q</t>
  </si>
  <si>
    <t>R3R9NQXE7ERW69</t>
  </si>
  <si>
    <t>AFXT4M4YZCGYWUG22BMXEOB7VUOA</t>
  </si>
  <si>
    <t>RVV3VEBYM65XS</t>
  </si>
  <si>
    <t>AGYTFOW77SU6CYA7L2ID3IYBWMLA</t>
  </si>
  <si>
    <t>R243ZL6I5OCPFC</t>
  </si>
  <si>
    <t>ColdPressJuicers</t>
  </si>
  <si>
    <t>AHJT2MQLGOFNAFFNLLJGIYO5LT5Q</t>
  </si>
  <si>
    <t>R3URL5J0TF2CFR</t>
  </si>
  <si>
    <t>AHC7U7MTAN2Y2T6X2G43SWSQHETQ</t>
  </si>
  <si>
    <t>R1ZMYNJKIPID9R</t>
  </si>
  <si>
    <t>AGRAAUFFZVW3L5L4MV65HRI63NPA</t>
  </si>
  <si>
    <t>R3RFDGR8TPI8RK</t>
  </si>
  <si>
    <t>AGD2UEWN67Y75EOCKEJE7TSOKPDA</t>
  </si>
  <si>
    <t>R88E54B144DD0</t>
  </si>
  <si>
    <t>AGUJD7ONEYENBWZTZDMV2R5WUS5Q</t>
  </si>
  <si>
    <t>R3EH3U82O1X3NA</t>
  </si>
  <si>
    <t>AH2PWK54MG3S6EOHGLGP3LTQJOAQ</t>
  </si>
  <si>
    <t>R3573XWMBZ88LW</t>
  </si>
  <si>
    <t>AEUTMRODCZ5QP6FRYACICHQHJGJA</t>
  </si>
  <si>
    <t>RDXQHIOFK1PKR</t>
  </si>
  <si>
    <t>AFA27PWZ7R6SHPUK6YI3LUPVQAXA</t>
  </si>
  <si>
    <t>RKYJMDLBEO56M</t>
  </si>
  <si>
    <t>AFVRAZD6HB5ALMMLJRZYAA45RKFQ</t>
  </si>
  <si>
    <t>R34GHCVBN6M7BX</t>
  </si>
  <si>
    <t>AHWEG7FHG5CEE2TMD524HYGNU32Q</t>
  </si>
  <si>
    <t>R138ITHIJ8RJ6M</t>
  </si>
  <si>
    <t>AEP43IVDSJR5UREBLL53W5AJKZTQ</t>
  </si>
  <si>
    <t>R1HFQQWKU1B7T9</t>
  </si>
  <si>
    <t>AFIW2LGGEMKYVUE6UG2YLJ73QOLA</t>
  </si>
  <si>
    <t>R3E3VUOM7IQWIG</t>
  </si>
  <si>
    <t>AHRTYUKNV36J2ZEK4CKJMQOK4S6Q</t>
  </si>
  <si>
    <t>R18A1K5678ELRR</t>
  </si>
  <si>
    <t>AH2JOLKV3633COTRT3L6472Q7MIA</t>
  </si>
  <si>
    <t>R2HOIOV2PZY6Y0</t>
  </si>
  <si>
    <t>AFFEE53W5EYO6PULAOG7PB3ROPMQ</t>
  </si>
  <si>
    <t>R3MTH1DRIEXJ4M</t>
  </si>
  <si>
    <t>AF2JJYV2AX7CVSWYMLNZGFVHPLZA</t>
  </si>
  <si>
    <t>R29AV9WKFL78NP</t>
  </si>
  <si>
    <t>AFDMLUXC5LS5RXDJSJJRHNBURIVQ</t>
  </si>
  <si>
    <t>R1OW9TWGTIS29M</t>
  </si>
  <si>
    <t>AEZB53KJUQPIRSWWZ2SUY6RRAQBQ</t>
  </si>
  <si>
    <t>RMAC0LO0EDHO9</t>
  </si>
  <si>
    <t>Split-SystemAirConditioners</t>
  </si>
  <si>
    <t>AGBYWFEGGX6QM6XB3ZPQADKKXAHA</t>
  </si>
  <si>
    <t>R2GZHWNGVMBJFG</t>
  </si>
  <si>
    <t>AHFGOH4GBUXQQ45BNRBY7MHPN4NQ</t>
  </si>
  <si>
    <t>R2UVKVQN13D4BP</t>
  </si>
  <si>
    <t>AG2BB3Q2AQB7SBFBURGYSMFHDAOA</t>
  </si>
  <si>
    <t>R3M6NH8U0C7JBM</t>
  </si>
  <si>
    <t>AHASL3JOKSWSNG6FWBDKBPBMMSKQ</t>
  </si>
  <si>
    <t>R8P1LH1QES7X5</t>
  </si>
  <si>
    <t>AEKI4KLUAOWCEBHQHFGVBZTGMPYQ</t>
  </si>
  <si>
    <t>R4YUH7EZ5DB9C</t>
  </si>
  <si>
    <t>AHR5L5KIBZTDOOO4PR5ZHTTVTZGA</t>
  </si>
  <si>
    <t>R1DID47Y3SOM8N</t>
  </si>
  <si>
    <t>AEGJT6ZZJCVJKSQZPBCCMRTQ4HLA</t>
  </si>
  <si>
    <t>ROG35PUVPRISM</t>
  </si>
  <si>
    <t>AECLI7T73FK3PR4D3GESJ6QUGW6A</t>
  </si>
  <si>
    <t>R2ON03LZDME2KG</t>
  </si>
  <si>
    <t>AF23N54DJK4PDU75O4EWJD5GHV7A</t>
  </si>
  <si>
    <t>R1DVAMEM902WBM</t>
  </si>
  <si>
    <t>AHAXZDBQKLBWPQN5BFPSURNHWECA</t>
  </si>
  <si>
    <t>RNDYBQHMT47QL</t>
  </si>
  <si>
    <t>AGMYSLV6NNOAYES25JDTJPCZY47A</t>
  </si>
  <si>
    <t>R34GKFJOAIA0ZM</t>
  </si>
  <si>
    <t>AGSSGQZGH7RKLPAP2JFZ44PHAWDA</t>
  </si>
  <si>
    <t>RR0XZNLNGQQUU</t>
  </si>
  <si>
    <t>AGAJXGDRTICIRCARGVACQLPWIFMA</t>
  </si>
  <si>
    <t>RG9KNQN3E5K2O</t>
  </si>
  <si>
    <t>AHIDFZK6JPIY7FCTPZQJR6MSWV7Q</t>
  </si>
  <si>
    <t>R205BUIEOZSB27</t>
  </si>
  <si>
    <t>AFS7B5AZ62CAX22H7LCYNQXVCQAQ</t>
  </si>
  <si>
    <t>R1TTVJ336C14LC</t>
  </si>
  <si>
    <t>AEM2OFBD5ABDZGYUPPUYMCBFDEXA</t>
  </si>
  <si>
    <t>R1BLYOBTCRQS4K</t>
  </si>
  <si>
    <t>AGKZK3N7KYOTCRFGWGDF2EJIQISA</t>
  </si>
  <si>
    <t>R1IW3BMCWR5WKN</t>
  </si>
  <si>
    <t>AFUXDVUZ2STL3ALSLWBDEAJBR7BA</t>
  </si>
  <si>
    <t>R2MQ8OBLUYQBDI</t>
  </si>
  <si>
    <t>AGOHEKMCFFEVVEYK75KRR6JUN5LA</t>
  </si>
  <si>
    <t>R1HD4L4O8FYBVJ</t>
  </si>
  <si>
    <t>AEXIMD2ECDFFF6J2U7TZ5IXA2GSQ</t>
  </si>
  <si>
    <t>RPVB28C2TPEDX</t>
  </si>
  <si>
    <t>AFUH5D4EYPVUKL6RIODLMEAZDVEA</t>
  </si>
  <si>
    <t>R2NR09K7JPREX9</t>
  </si>
  <si>
    <t>MeasuringSpoons</t>
  </si>
  <si>
    <t>AG72HBSOIRQFGJN2NY3GPAEEHZTA</t>
  </si>
  <si>
    <t>R2UVZEGX2NS1NM</t>
  </si>
  <si>
    <t>AECTTIBADJRR6PNCGQM3KLJT65XQ</t>
  </si>
  <si>
    <t>R2FG5ZQ7455JA9</t>
  </si>
  <si>
    <t>AF4B327ZIB5IJWIFEVY6BWMB75VA</t>
  </si>
  <si>
    <t>R127S7ET7LEPPH</t>
  </si>
  <si>
    <t>AHCSFNVYY5Z4MC3YQWCKQXN43UKA</t>
  </si>
  <si>
    <t>RPF6BQZ9ZGOD7</t>
  </si>
  <si>
    <t>AGLUPY33OM375F64CHDCQW3KF64Q</t>
  </si>
  <si>
    <t>R1O343U978W7T3</t>
  </si>
  <si>
    <t>AFZBWPKSEOJ3ZXAVS7IA5QMLX6SQ</t>
  </si>
  <si>
    <t>RN4RJMHA6Z17Z</t>
  </si>
  <si>
    <t>AHNCY56JLPCF2AHRH3SO2RIKHYFA</t>
  </si>
  <si>
    <t>R2IMGTYKPMXP4N</t>
  </si>
  <si>
    <t>AG7YXM3CTKIWDRFUWCMM5KGHAP3Q</t>
  </si>
  <si>
    <t>R2PFNGIRCB6KB1</t>
  </si>
  <si>
    <t>AER7IMDKY6Y2NLWEIAOEOEMWPTQA</t>
  </si>
  <si>
    <t>R1KN9SD017A7RE</t>
  </si>
  <si>
    <t>AHD7UBRNLFOB46RIRLFXKJY6N53Q</t>
  </si>
  <si>
    <t>R1FV12XCLPA07M</t>
  </si>
  <si>
    <t>AH7CVQ6755UNVDKSBS2CKWMHOCZQ</t>
  </si>
  <si>
    <t>R27XB7WNFY9NJ3</t>
  </si>
  <si>
    <t>AHEZ2YIPI6Z3RJH22BSRYMSPEWOA</t>
  </si>
  <si>
    <t>R2QOX3VCM8T6PV</t>
  </si>
  <si>
    <t>AG4KXXU3X2W7U5GHPFTQUH7B74QQ</t>
  </si>
  <si>
    <t>R13VHF78WR3N1Z</t>
  </si>
  <si>
    <t>AEVX4JV3C4QR3Y3V3RJXQ2WZAR4Q</t>
  </si>
  <si>
    <t>RBPM3YRVWMMMK</t>
  </si>
  <si>
    <t>AGTISTATRBDCRY35BAIENJ3YZLXQ</t>
  </si>
  <si>
    <t>R27B01SC9QAZKK</t>
  </si>
  <si>
    <t>AGGOQNG25MN3SQK67LCMYO2ANTNA</t>
  </si>
  <si>
    <t>RV24IG0ESY0QQ</t>
  </si>
  <si>
    <t>AGLUHXCJJDHZGCCQWBKUF7NAKL3A</t>
  </si>
  <si>
    <t>R1BJTSW0Q3XBG2</t>
  </si>
  <si>
    <t>AFZOUV6DSSLIWTHCEQED5RR6HGHQ</t>
  </si>
  <si>
    <t>RYPL17AT0RDI1</t>
  </si>
  <si>
    <t>AE556ASSODHNECNYDEABP6Q7Z75Q</t>
  </si>
  <si>
    <t>R2T39I2ZEKM9PL</t>
  </si>
  <si>
    <t>AEZUK5C5IY67OZ35JX7BP2WBG6JA</t>
  </si>
  <si>
    <t>R17R471IR13JMO</t>
  </si>
  <si>
    <t>AGV2QERVROHQ3E44IHQIUKCEEO3Q</t>
  </si>
  <si>
    <t>RI4YLH4V4IERV</t>
  </si>
  <si>
    <t>AHJX6GE7IGMLFM75SMKATV5ZRZ2A</t>
  </si>
  <si>
    <t>R1C2TSG7V4E6OO</t>
  </si>
  <si>
    <t>AFGVIUCA3RTCKMTDTO3XGNTHYFWQ</t>
  </si>
  <si>
    <t>R1B2ONGGAFTI9D</t>
  </si>
  <si>
    <t>AFBU5FXWPA2YVMWWIMGYMA2AG34A</t>
  </si>
  <si>
    <t>R2HY811H3E3G6S</t>
  </si>
  <si>
    <t>AFRB32NPLQW24ZGJTXRYK6OUI2HA</t>
  </si>
  <si>
    <t>R3EFB0EG66OLOX</t>
  </si>
  <si>
    <t>AHYDKTW3WJO4HNGBHBOAFCJ3LOSA</t>
  </si>
  <si>
    <t>RN8Y9B2XGVMGI</t>
  </si>
  <si>
    <t>AE64UCDJJ5GO35UI7VJ2OCCZMGFQ</t>
  </si>
  <si>
    <t>R1XLQ3KU8NRG4P</t>
  </si>
  <si>
    <t>AG7XS62BBYTJDLOVUFYPSQ2DZZZA</t>
  </si>
  <si>
    <t>R2I9AG0WA9VOAX</t>
  </si>
  <si>
    <t>AF6I3MZF3P2HMDTVRZR77JNTYUCQ</t>
  </si>
  <si>
    <t>R1OSGTXB5R9DNV</t>
  </si>
  <si>
    <t>AFGT22JJOXW56REVEYUUUEME2ABA</t>
  </si>
  <si>
    <t>RGC8KIMM1CE9L</t>
  </si>
  <si>
    <t>AHBJKJCUV3CH6774KEAQSRLKXU4A</t>
  </si>
  <si>
    <t>R1LEGNMFUU1PIG</t>
  </si>
  <si>
    <t>AEBPX652YIDCC2QXOBBBXXZREV5A</t>
  </si>
  <si>
    <t>RYTDQJJGF8IM0</t>
  </si>
  <si>
    <t>AEOBCJAUHKQ3VOH4XXCLGXUUDXCQ</t>
  </si>
  <si>
    <t>R31MJTM38BI4DT</t>
  </si>
  <si>
    <t>AHWLTHKYKXVQESLJVESM5URXROEA</t>
  </si>
  <si>
    <t>R2XFD3J4A5TGZF</t>
  </si>
  <si>
    <t>AHLSYCYRDNSLULX4Q5KSDKLBPP6Q</t>
  </si>
  <si>
    <t>R2WRYLQ71K8KZS</t>
  </si>
  <si>
    <t>AEZWAAKKFCXMULYUT7J5ZD3RGU5A</t>
  </si>
  <si>
    <t>R1CZUTGXQ7ZX2T</t>
  </si>
  <si>
    <t>AFSITWWNNRRRYZ6LBPGPBIZAQDXQ</t>
  </si>
  <si>
    <t>R1LQ6NZSPIU0AF</t>
  </si>
  <si>
    <t>AFPPIAJJ3UPHOS4GKNCSCB6WEVKQ</t>
  </si>
  <si>
    <t>RGLM8T8GTSTYH</t>
  </si>
  <si>
    <t>AHHBMYHNLEWTUVSATQ2JSLH6N7LQ</t>
  </si>
  <si>
    <t>R3JBAT4PI4PLO0</t>
  </si>
  <si>
    <t>AENNXW426LQ63GMKZIY7YEECRBUQ</t>
  </si>
  <si>
    <t>R2F2DGJQPO0B5T</t>
  </si>
  <si>
    <t>AHSGCVKHDAXRUG4R7V3RB6WYLZCQ</t>
  </si>
  <si>
    <t>R2QMIAMI841PRB</t>
  </si>
  <si>
    <t>AHXO56F7SD2DIP32TF2DYFXQRYLA</t>
  </si>
  <si>
    <t>R3PB7I71NCM2LX</t>
  </si>
  <si>
    <t>AGW2ESCSKYPOEDCQW2H3CYYA3QBQ</t>
  </si>
  <si>
    <t>R3V8S0ESHRPDBO</t>
  </si>
  <si>
    <t>AH3ZSUV53ESBP32X2A35F2JJQGZA</t>
  </si>
  <si>
    <t>R3MO3QMPSUEAFJ</t>
  </si>
  <si>
    <t>AEANG43WACMLOHWRIT6NS5P2SEYQ</t>
  </si>
  <si>
    <t>R2RZLLFU5FVGY3</t>
  </si>
  <si>
    <t>AF4T2X4ERS7QGU6JMK3GRNIMH2AQ</t>
  </si>
  <si>
    <t>R2NSLKFF9N8OO1</t>
  </si>
  <si>
    <t>AERJZJB2VKDQ53SXTPGMBWV7Q7VQ</t>
  </si>
  <si>
    <t>R26RPJGPU2YT4M</t>
  </si>
  <si>
    <t>FanParts</t>
  </si>
  <si>
    <t>AHXCBTJQZHWSZ45OSYZA4PGMC4UQ</t>
  </si>
  <si>
    <t>R2OJRVFVJPY47O</t>
  </si>
  <si>
    <t>AGHRHCHAT6IPHIIAOXM2GKHOUCCA</t>
  </si>
  <si>
    <t>R3UZ9QELD4SGH9</t>
  </si>
  <si>
    <t>AFJLDRIDWU5X34BNJZSWOG3FHLRA</t>
  </si>
  <si>
    <t>R2MP3ZHMZJIHPO</t>
  </si>
  <si>
    <t>AFD544VTKFVTUBCBN3HKF2KO33TA</t>
  </si>
  <si>
    <t>R3OSR4OYTNNMCV</t>
  </si>
  <si>
    <t>AHVVQSZB3JHHISCLVRS6TQ3C4U5Q</t>
  </si>
  <si>
    <t>R1OQ97JT4BL5EI</t>
  </si>
  <si>
    <t>AHL4FIBWH6TPOJZ476FTXTHNENWA</t>
  </si>
  <si>
    <t>R9G633VF65R7</t>
  </si>
  <si>
    <t>AGS4ODHNPY3TQGAIJFDY4I33URHA</t>
  </si>
  <si>
    <t>R1LBKT3YDVVW86</t>
  </si>
  <si>
    <t>AE7FJN3NTELV6LEGHCJEF3KVHDTQ</t>
  </si>
  <si>
    <t>R3VVDILPFTB4N</t>
  </si>
  <si>
    <t>AG33A6XPV67G77FOMXFCNTTPNT4Q</t>
  </si>
  <si>
    <t>R1TD8NMUP7Y7JR</t>
  </si>
  <si>
    <t>AFOFEXFKGILFV2MXRWKIQNUBGBIQ</t>
  </si>
  <si>
    <t>RET6MLCT292IA</t>
  </si>
  <si>
    <t>AE33HJDC2ZFONU6UHWESJ4GJ25ZQ</t>
  </si>
  <si>
    <t>R13Q2BLBWFPEJF</t>
  </si>
  <si>
    <t>AHVZ5IAOQDTXLG7AYCDLY5WD5PHA</t>
  </si>
  <si>
    <t>R7UIR1SQ3MQ7C</t>
  </si>
  <si>
    <t>AHV7VFXJYDBTWGFGTXFVC65CQIVQ</t>
  </si>
  <si>
    <t>R20SPV6WPX1ZU1</t>
  </si>
  <si>
    <t>AEBNUYHIR7GVMMLJXH5ONPDIJF7Q</t>
  </si>
  <si>
    <t>R3E5WJVPAKKEF1</t>
  </si>
  <si>
    <t>AEFNT7TWJYDOX5RL3Y5YW77IZT5A</t>
  </si>
  <si>
    <t>R32YNMGVH3EGMZ</t>
  </si>
  <si>
    <t>AHFX5HMDRZADFXH5XYJLGRDZFM3Q</t>
  </si>
  <si>
    <t>R8C32TJ4LFEH2</t>
  </si>
  <si>
    <t>AGYYUWOUJKKTMI5CXTJHL6S5YKXQ</t>
  </si>
  <si>
    <t>REVG93OC7J7E7</t>
  </si>
  <si>
    <t>AGWWAYI5PN6JJ6UDW7QGDYYH5LHQ</t>
  </si>
  <si>
    <t>R3H7NIOGR51BCC</t>
  </si>
  <si>
    <t>AEPLCTMJT4PB45KID6LD2QCXWFRA</t>
  </si>
  <si>
    <t>R22ZQT5S2PIBQO</t>
  </si>
  <si>
    <t>AFQWELRSJ2U4E2GUXWDKEGNYOGJA</t>
  </si>
  <si>
    <t>R3BXPMFHV4SWWY</t>
  </si>
  <si>
    <t>AEDWGHRREZFUGG26RHCC755HN7HA</t>
  </si>
  <si>
    <t>R2LQDV6ZW6PDCN</t>
  </si>
  <si>
    <t>AHIVX7Y7GNWVU36D4RNPEFSHHQCA</t>
  </si>
  <si>
    <t>R1DRVWDPCVUHMK</t>
  </si>
  <si>
    <t>VacuumAccessories</t>
  </si>
  <si>
    <t>AEAHCVLMYLKLICSIKCTUS54NVQ2A</t>
  </si>
  <si>
    <t>R2K8VZSTF6Y1UH</t>
  </si>
  <si>
    <t>AHKMDKVJS3O2FONH6P2GLWKV7BGA</t>
  </si>
  <si>
    <t>RP44N8NRPVZ64</t>
  </si>
  <si>
    <t>AGYWNEMMI425KXXTZCVB7FOQBWNA</t>
  </si>
  <si>
    <t>R3PHYNEGUHVNDJ</t>
  </si>
  <si>
    <t>AEACEPNVLWUZDAPOTC4PB6YMDU4A</t>
  </si>
  <si>
    <t>R37X0IRA8XP1DZ</t>
  </si>
  <si>
    <t>R1K0ML8QPZZSH7</t>
  </si>
  <si>
    <t>AF6LRVDRKYWPTZXZLQERZ3LXCWDA</t>
  </si>
  <si>
    <t>R9GL8284FSYUG</t>
  </si>
  <si>
    <t>AGG6B7ZD5FGH7KFHMESWE3VMHGBQ</t>
  </si>
  <si>
    <t>R3333X2IOK8J6C</t>
  </si>
  <si>
    <t>AF7UYUVEZZUXIIOJWWI776NZPTRQ</t>
  </si>
  <si>
    <t>R1BR8BOPOWGU0F</t>
  </si>
  <si>
    <t>AGK7PREKINHWXGPFNGY22DD3HBKA</t>
  </si>
  <si>
    <t>R18ND09BJJWOI1</t>
  </si>
  <si>
    <t>AHURA5DMKF4YWCDDT44ACQDCBJAQ</t>
  </si>
  <si>
    <t>RYWL8U25UKVRN</t>
  </si>
  <si>
    <t>AEHOZYTOH5VUWA2Z7OB672WX4F5A</t>
  </si>
  <si>
    <t>R35122PFZXLW77</t>
  </si>
  <si>
    <t>AECFYIUCHSZXDLACTYPEUSM5DIKA</t>
  </si>
  <si>
    <t>R1T19FVDX8Z7T2</t>
  </si>
  <si>
    <t>AFCTMQKPVJI6Y2JPIGDKRKIAV43A</t>
  </si>
  <si>
    <t>R3N2A5DV7IPG6R</t>
  </si>
  <si>
    <t>AHYXOMUJUKZHBWHP43ZAB265EDGA</t>
  </si>
  <si>
    <t>R252H4TFMWK9L7</t>
  </si>
  <si>
    <t>AE5FZ5B3EEES45Q26PNUBTJ5DRYA</t>
  </si>
  <si>
    <t>R363CESXF8MX1J</t>
  </si>
  <si>
    <t>AHITFY6AHALOFOHOZEOC6XBP4FEA</t>
  </si>
  <si>
    <t>R3G3XFHPBFF0E8</t>
  </si>
  <si>
    <t>AFG5FM3NEMOL6BNFRV2NK5FNJCHQ</t>
  </si>
  <si>
    <t>R3DDL2UPKQ2CK9</t>
  </si>
  <si>
    <t>AGVPWCMAHYQWJOQKMUJN4DW3KM5Q</t>
  </si>
  <si>
    <t>R1TLRJVW4STY5I</t>
  </si>
  <si>
    <t>AF2JQCLSCY3QJATWUNNHUSVUPNQQ</t>
  </si>
  <si>
    <t>R39Q2Y79MM9SWK</t>
  </si>
  <si>
    <t>AFGW5PT3R6ZAVQR4Y5MWVAKBZAYA</t>
  </si>
  <si>
    <t>R20RBRZ0WEUJT9</t>
  </si>
  <si>
    <t>category.9</t>
  </si>
  <si>
    <t>Product</t>
  </si>
  <si>
    <t>Column1</t>
  </si>
  <si>
    <t>Row Labels</t>
  </si>
  <si>
    <t>Grand Total</t>
  </si>
  <si>
    <t>Average of discount_percentage</t>
  </si>
  <si>
    <t>Sum of discounted_price</t>
  </si>
  <si>
    <t>Average of discounted_price</t>
  </si>
  <si>
    <r>
      <rPr>
        <sz val="7"/>
        <color rgb="FF000000"/>
        <rFont val="Times New Roman"/>
        <family val="1"/>
      </rPr>
      <t xml:space="preserve"> </t>
    </r>
    <r>
      <rPr>
        <sz val="11"/>
        <color rgb="FF000000"/>
        <rFont val="Calibri"/>
        <family val="2"/>
      </rPr>
      <t>How many products are listed under each category?</t>
    </r>
  </si>
  <si>
    <t>Count of category.9</t>
  </si>
  <si>
    <r>
      <rPr>
        <sz val="7"/>
        <color rgb="FF000000"/>
        <rFont val="Times New Roman"/>
        <family val="1"/>
      </rPr>
      <t xml:space="preserve"> </t>
    </r>
    <r>
      <rPr>
        <sz val="11"/>
        <color rgb="FF000000"/>
        <rFont val="Calibri"/>
        <family val="2"/>
      </rPr>
      <t xml:space="preserve">What is the total number of reviews per category?  </t>
    </r>
  </si>
  <si>
    <t>Count of review_id.1</t>
  </si>
  <si>
    <t>Which products have the highest average ratings?</t>
  </si>
  <si>
    <t>Sum of rating_count</t>
  </si>
  <si>
    <t>Average of rating</t>
  </si>
  <si>
    <r>
      <t>1.</t>
    </r>
    <r>
      <rPr>
        <sz val="7"/>
        <color rgb="FF000000"/>
        <rFont val="Times New Roman"/>
        <family val="1"/>
      </rPr>
      <t xml:space="preserve">       </t>
    </r>
    <r>
      <rPr>
        <sz val="11"/>
        <color rgb="FF000000"/>
        <rFont val="Calibri"/>
        <family val="2"/>
      </rPr>
      <t>What is the average actual price vs the discounted price by category?</t>
    </r>
  </si>
  <si>
    <t>Average of actual_price</t>
  </si>
  <si>
    <r>
      <t>1.</t>
    </r>
    <r>
      <rPr>
        <sz val="7"/>
        <color rgb="FF000000"/>
        <rFont val="Times New Roman"/>
        <family val="1"/>
      </rPr>
      <t xml:space="preserve">       </t>
    </r>
    <r>
      <rPr>
        <sz val="11"/>
        <color rgb="FF000000"/>
        <rFont val="Calibri"/>
        <family val="2"/>
      </rPr>
      <t>Which products have the highest number of reviews?</t>
    </r>
  </si>
  <si>
    <t xml:space="preserve">Number of products with discount ≥ 50% </t>
  </si>
  <si>
    <t>review_id.2</t>
  </si>
  <si>
    <t>Distribution of product ratings</t>
  </si>
  <si>
    <t>Rating</t>
  </si>
  <si>
    <t>Total potential revenue by category</t>
  </si>
  <si>
    <t>'</t>
  </si>
  <si>
    <t>.</t>
  </si>
  <si>
    <t>]''</t>
  </si>
  <si>
    <t>;ppppppp[[[</t>
  </si>
  <si>
    <t>Potential_Revenue</t>
  </si>
  <si>
    <t>Sum of Potential_Revenue</t>
  </si>
  <si>
    <t>Count of category.1</t>
  </si>
  <si>
    <t>Price_Tiers</t>
  </si>
  <si>
    <t>budget_price</t>
  </si>
  <si>
    <t>premium_pricing</t>
  </si>
  <si>
    <t>silver_pricie</t>
  </si>
  <si>
    <t>Price_tiers</t>
  </si>
  <si>
    <t>Relationship between rating and discount</t>
  </si>
  <si>
    <t>&lt;1000 Review</t>
  </si>
  <si>
    <t/>
  </si>
  <si>
    <t>1.       Which categories have products with the highest discounts?</t>
  </si>
  <si>
    <r>
      <t>1.</t>
    </r>
    <r>
      <rPr>
        <sz val="7"/>
        <color rgb="FF000000"/>
        <rFont val="Times New Roman"/>
        <family val="1"/>
      </rPr>
      <t xml:space="preserve">       </t>
    </r>
    <r>
      <rPr>
        <sz val="11"/>
        <color rgb="FF000000"/>
        <rFont val="Calibri"/>
        <family val="2"/>
      </rPr>
      <t>Identify the top 5 products in terms of rating and number of reviews combined.</t>
    </r>
  </si>
  <si>
    <t>Rating_Score</t>
  </si>
  <si>
    <t>Sum of Rating_Score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</si>
</sst>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9" x14ac:knownFonts="1">
    <font>
      <sz val="12"/>
      <color theme="1"/>
      <name val="Aptos Narrow"/>
      <charset val="134"/>
      <scheme val="minor"/>
    </font>
    <font>
      <sz val="12"/>
      <color theme="1"/>
      <name val="Aptos Narrow"/>
      <charset val="134"/>
      <scheme val="minor"/>
    </font>
    <font>
      <sz val="8"/>
      <name val="Aptos Narrow"/>
      <charset val="134"/>
      <scheme val="minor"/>
    </font>
    <font>
      <sz val="12"/>
      <color theme="1"/>
      <name val="Aptos Narrow"/>
      <family val="2"/>
      <scheme val="minor"/>
    </font>
    <font>
      <sz val="11"/>
      <color rgb="FF000000"/>
      <name val="Calibri"/>
      <family val="2"/>
    </font>
    <font>
      <sz val="7"/>
      <color rgb="FF000000"/>
      <name val="Times New Roman"/>
      <family val="1"/>
    </font>
    <font>
      <sz val="11"/>
      <color rgb="FF000000"/>
      <name val="Calibri"/>
      <family val="1"/>
    </font>
    <font>
      <sz val="12"/>
      <color rgb="FFFF0000"/>
      <name val="Aptos Narrow"/>
      <family val="2"/>
      <scheme val="minor"/>
    </font>
    <font>
      <b/>
      <sz val="14"/>
      <color theme="0"/>
      <name val="Aptos Narrow"/>
      <family val="2"/>
      <scheme val="minor"/>
    </font>
  </fonts>
  <fills count="3">
    <fill>
      <patternFill patternType="none"/>
    </fill>
    <fill>
      <patternFill patternType="gray125"/>
    </fill>
    <fill>
      <patternFill patternType="solid">
        <fgColor rgb="FFFFC000"/>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8">
    <xf numFmtId="0" fontId="0" fillId="0" borderId="0" xfId="0"/>
    <xf numFmtId="164" fontId="0" fillId="0" borderId="0" xfId="1" applyNumberFormat="1" applyFont="1"/>
    <xf numFmtId="3" fontId="0" fillId="0" borderId="0" xfId="0" applyNumberFormat="1"/>
    <xf numFmtId="9" fontId="0" fillId="0" borderId="0" xfId="0" applyNumberFormat="1"/>
    <xf numFmtId="4" fontId="0" fillId="0" borderId="0" xfId="0" applyNumberFormat="1"/>
    <xf numFmtId="0" fontId="0" fillId="0" borderId="0" xfId="0" applyNumberFormat="1"/>
    <xf numFmtId="2" fontId="0" fillId="0" borderId="0" xfId="0" applyNumberFormat="1"/>
    <xf numFmtId="10" fontId="0" fillId="0" borderId="0" xfId="0" applyNumberFormat="1"/>
    <xf numFmtId="0" fontId="0" fillId="0" borderId="0" xfId="0" pivotButton="1"/>
    <xf numFmtId="0" fontId="0" fillId="0" borderId="0" xfId="0" applyAlignment="1">
      <alignment horizontal="left"/>
    </xf>
    <xf numFmtId="0" fontId="4" fillId="0" borderId="0" xfId="0" applyFont="1" applyAlignment="1">
      <alignment horizontal="justify" vertical="center"/>
    </xf>
    <xf numFmtId="0" fontId="6" fillId="0" borderId="0" xfId="0" applyFont="1" applyAlignment="1">
      <alignment horizontal="justify" vertical="center"/>
    </xf>
    <xf numFmtId="0" fontId="3" fillId="0" borderId="0" xfId="0" applyFont="1"/>
    <xf numFmtId="0" fontId="7" fillId="0" borderId="0" xfId="0" applyFont="1"/>
    <xf numFmtId="0" fontId="8" fillId="2" borderId="0" xfId="0" applyFont="1" applyFill="1" applyAlignment="1">
      <alignment horizontal="left"/>
    </xf>
    <xf numFmtId="0" fontId="0" fillId="0" borderId="0" xfId="0" applyAlignment="1">
      <alignment vertical="center" wrapText="1"/>
    </xf>
    <xf numFmtId="14" fontId="0" fillId="0" borderId="0" xfId="0" applyNumberFormat="1"/>
    <xf numFmtId="0" fontId="3" fillId="0" borderId="0" xfId="0" applyFont="1" applyAlignment="1">
      <alignment vertical="center" wrapText="1"/>
    </xf>
  </cellXfs>
  <cellStyles count="2">
    <cellStyle name="Comma" xfId="1" builtinId="3"/>
    <cellStyle name="Normal" xfId="0" builtinId="0"/>
  </cellStyles>
  <dxfs count="9">
    <dxf>
      <font>
        <color theme="0"/>
      </font>
    </dxf>
    <dxf>
      <font>
        <b/>
        <sz val="14"/>
        <color rgb="FFFF9900"/>
      </font>
      <fill>
        <patternFill patternType="solid">
          <bgColor rgb="FFFFC000"/>
        </patternFill>
      </fill>
    </dxf>
    <dxf>
      <numFmt numFmtId="0" formatCode="General"/>
    </dxf>
    <dxf>
      <numFmt numFmtId="2" formatCode="0.00"/>
    </dxf>
    <dxf>
      <numFmt numFmtId="14" formatCode="0.00%"/>
    </dxf>
    <dxf>
      <numFmt numFmtId="0" formatCode="General"/>
    </dxf>
    <dxf>
      <numFmt numFmtId="2" formatCode="0.00"/>
    </dxf>
    <dxf>
      <numFmt numFmtId="2" formatCode="0.00"/>
    </dxf>
    <dxf>
      <numFmt numFmtId="14" formatCode="0.00%"/>
    </dxf>
  </dxfs>
  <tableStyles count="0" defaultTableStyle="TableStyleMedium2" defaultPivotStyle="PivotStyleLight16"/>
  <colors>
    <mruColors>
      <color rgb="FFFF9900"/>
      <color rgb="FF08AAE3"/>
      <color rgb="FFCEA96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discounted price per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table'!$B$4:$B$13</c:f>
              <c:numCache>
                <c:formatCode>General</c:formatCode>
                <c:ptCount val="9"/>
                <c:pt idx="0">
                  <c:v>0.42</c:v>
                </c:pt>
                <c:pt idx="1">
                  <c:v>0.54024282560706416</c:v>
                </c:pt>
                <c:pt idx="2">
                  <c:v>0.50828897338403023</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170E-44F9-9097-6206A62C0A05}"/>
            </c:ext>
          </c:extLst>
        </c:ser>
        <c:dLbls>
          <c:showLegendKey val="0"/>
          <c:showVal val="0"/>
          <c:showCatName val="0"/>
          <c:showSerName val="0"/>
          <c:showPercent val="0"/>
          <c:showBubbleSize val="0"/>
        </c:dLbls>
        <c:gapWidth val="219"/>
        <c:overlap val="-27"/>
        <c:axId val="224446959"/>
        <c:axId val="224448879"/>
      </c:barChart>
      <c:catAx>
        <c:axId val="224446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448879"/>
        <c:crosses val="autoZero"/>
        <c:auto val="1"/>
        <c:lblAlgn val="ctr"/>
        <c:lblOffset val="100"/>
        <c:noMultiLvlLbl val="0"/>
      </c:catAx>
      <c:valAx>
        <c:axId val="224448879"/>
        <c:scaling>
          <c:orientation val="minMax"/>
        </c:scaling>
        <c:delete val="1"/>
        <c:axPos val="l"/>
        <c:numFmt formatCode="General" sourceLinked="1"/>
        <c:majorTickMark val="none"/>
        <c:minorTickMark val="none"/>
        <c:tickLblPos val="nextTo"/>
        <c:crossAx val="2244469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Product Count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table'!$A$20:$A$29</c:f>
              <c:strCache>
                <c:ptCount val="9"/>
                <c:pt idx="0">
                  <c:v>Electronics</c:v>
                </c:pt>
                <c:pt idx="1">
                  <c:v>Computers&amp;Accessories</c:v>
                </c:pt>
                <c:pt idx="2">
                  <c:v>Home&amp;Kitchen</c:v>
                </c:pt>
                <c:pt idx="3">
                  <c:v>OfficeProducts</c:v>
                </c:pt>
                <c:pt idx="4">
                  <c:v>MusicalInstruments</c:v>
                </c:pt>
                <c:pt idx="5">
                  <c:v>HomeImprovement</c:v>
                </c:pt>
                <c:pt idx="6">
                  <c:v>Car&amp;Motorbike</c:v>
                </c:pt>
                <c:pt idx="7">
                  <c:v>Toys&amp;Games</c:v>
                </c:pt>
                <c:pt idx="8">
                  <c:v>Health&amp;PersonalCare</c:v>
                </c:pt>
              </c:strCache>
            </c:strRef>
          </c:cat>
          <c:val>
            <c:numRef>
              <c:f>'Pivot table'!$B$20:$B$29</c:f>
              <c:numCache>
                <c:formatCode>General</c:formatCode>
                <c:ptCount val="9"/>
                <c:pt idx="0">
                  <c:v>526</c:v>
                </c:pt>
                <c:pt idx="1">
                  <c:v>453</c:v>
                </c:pt>
                <c:pt idx="2">
                  <c:v>448</c:v>
                </c:pt>
                <c:pt idx="3">
                  <c:v>31</c:v>
                </c:pt>
                <c:pt idx="4">
                  <c:v>2</c:v>
                </c:pt>
                <c:pt idx="5">
                  <c:v>2</c:v>
                </c:pt>
                <c:pt idx="6">
                  <c:v>1</c:v>
                </c:pt>
                <c:pt idx="7">
                  <c:v>1</c:v>
                </c:pt>
                <c:pt idx="8">
                  <c:v>1</c:v>
                </c:pt>
              </c:numCache>
            </c:numRef>
          </c:val>
          <c:extLst>
            <c:ext xmlns:c16="http://schemas.microsoft.com/office/drawing/2014/chart" uri="{C3380CC4-5D6E-409C-BE32-E72D297353CC}">
              <c16:uniqueId val="{00000005-13A1-4037-9DBD-88C604D461D0}"/>
            </c:ext>
          </c:extLst>
        </c:ser>
        <c:dLbls>
          <c:dLblPos val="outEnd"/>
          <c:showLegendKey val="0"/>
          <c:showVal val="1"/>
          <c:showCatName val="0"/>
          <c:showSerName val="0"/>
          <c:showPercent val="0"/>
          <c:showBubbleSize val="0"/>
        </c:dLbls>
        <c:gapWidth val="182"/>
        <c:axId val="304052335"/>
        <c:axId val="304053775"/>
      </c:barChart>
      <c:catAx>
        <c:axId val="304052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053775"/>
        <c:crosses val="autoZero"/>
        <c:auto val="1"/>
        <c:lblAlgn val="ctr"/>
        <c:lblOffset val="100"/>
        <c:noMultiLvlLbl val="0"/>
      </c:catAx>
      <c:valAx>
        <c:axId val="3040537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05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table'!$B$36</c:f>
              <c:strCache>
                <c:ptCount val="1"/>
                <c:pt idx="0">
                  <c:v>Total</c:v>
                </c:pt>
              </c:strCache>
            </c:strRef>
          </c:tx>
          <c:spPr>
            <a:solidFill>
              <a:schemeClr val="accent1"/>
            </a:solidFill>
            <a:ln>
              <a:noFill/>
            </a:ln>
            <a:effectLst/>
          </c:spPr>
          <c:invertIfNegative val="0"/>
          <c:cat>
            <c:strRef>
              <c:f>'Pivot table'!$A$37:$A$46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table'!$B$37:$B$46</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B8F9-4CDB-8D49-18B522E50FDE}"/>
            </c:ext>
          </c:extLst>
        </c:ser>
        <c:dLbls>
          <c:showLegendKey val="0"/>
          <c:showVal val="0"/>
          <c:showCatName val="0"/>
          <c:showSerName val="0"/>
          <c:showPercent val="0"/>
          <c:showBubbleSize val="0"/>
        </c:dLbls>
        <c:gapWidth val="150"/>
        <c:overlap val="100"/>
        <c:axId val="224445519"/>
        <c:axId val="224449359"/>
      </c:barChart>
      <c:catAx>
        <c:axId val="224445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449359"/>
        <c:crosses val="autoZero"/>
        <c:auto val="1"/>
        <c:lblAlgn val="ctr"/>
        <c:lblOffset val="100"/>
        <c:noMultiLvlLbl val="0"/>
      </c:catAx>
      <c:valAx>
        <c:axId val="2244493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445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table!PivotTable6</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table'!$B$68</c:f>
              <c:strCache>
                <c:ptCount val="1"/>
                <c:pt idx="0">
                  <c:v>Average of actual_price</c:v>
                </c:pt>
              </c:strCache>
            </c:strRef>
          </c:tx>
          <c:spPr>
            <a:solidFill>
              <a:schemeClr val="accent1"/>
            </a:solidFill>
            <a:ln>
              <a:noFill/>
            </a:ln>
            <a:effectLst/>
          </c:spPr>
          <c:invertIfNegative val="0"/>
          <c:cat>
            <c:strRef>
              <c:f>'Pivot table'!$A$69:$A$79</c:f>
              <c:strCache>
                <c:ptCount val="10"/>
                <c:pt idx="0">
                  <c:v>AirFryers</c:v>
                </c:pt>
                <c:pt idx="1">
                  <c:v>ColdPressJuicers</c:v>
                </c:pt>
                <c:pt idx="2">
                  <c:v>ExternalSolidStateDrives</c:v>
                </c:pt>
                <c:pt idx="3">
                  <c:v>HEPAAirPurifiers</c:v>
                </c:pt>
                <c:pt idx="4">
                  <c:v>Projectors</c:v>
                </c:pt>
                <c:pt idx="5">
                  <c:v>Smartphones</c:v>
                </c:pt>
                <c:pt idx="6">
                  <c:v>SmartTelevisions</c:v>
                </c:pt>
                <c:pt idx="7">
                  <c:v>Split-SystemAirConditioners</c:v>
                </c:pt>
                <c:pt idx="8">
                  <c:v>TraditionalLaptops</c:v>
                </c:pt>
                <c:pt idx="9">
                  <c:v>Vacuums</c:v>
                </c:pt>
              </c:strCache>
            </c:strRef>
          </c:cat>
          <c:val>
            <c:numRef>
              <c:f>'Pivot table'!$B$69:$B$79</c:f>
              <c:numCache>
                <c:formatCode>General</c:formatCode>
                <c:ptCount val="10"/>
                <c:pt idx="0">
                  <c:v>12116.8</c:v>
                </c:pt>
                <c:pt idx="1">
                  <c:v>23999</c:v>
                </c:pt>
                <c:pt idx="2">
                  <c:v>32000</c:v>
                </c:pt>
                <c:pt idx="3">
                  <c:v>27113.25</c:v>
                </c:pt>
                <c:pt idx="4">
                  <c:v>18293.333333333332</c:v>
                </c:pt>
                <c:pt idx="5">
                  <c:v>18438.363636363636</c:v>
                </c:pt>
                <c:pt idx="6">
                  <c:v>37976.043478260872</c:v>
                </c:pt>
                <c:pt idx="7">
                  <c:v>75990</c:v>
                </c:pt>
                <c:pt idx="8">
                  <c:v>59890</c:v>
                </c:pt>
                <c:pt idx="9">
                  <c:v>10965.4</c:v>
                </c:pt>
              </c:numCache>
            </c:numRef>
          </c:val>
          <c:extLst>
            <c:ext xmlns:c16="http://schemas.microsoft.com/office/drawing/2014/chart" uri="{C3380CC4-5D6E-409C-BE32-E72D297353CC}">
              <c16:uniqueId val="{00000000-0027-46F0-8FAA-B33981B54D34}"/>
            </c:ext>
          </c:extLst>
        </c:ser>
        <c:ser>
          <c:idx val="1"/>
          <c:order val="1"/>
          <c:tx>
            <c:strRef>
              <c:f>'Pivot table'!$C$68</c:f>
              <c:strCache>
                <c:ptCount val="1"/>
                <c:pt idx="0">
                  <c:v>Average of discounted_price</c:v>
                </c:pt>
              </c:strCache>
            </c:strRef>
          </c:tx>
          <c:spPr>
            <a:solidFill>
              <a:schemeClr val="accent2"/>
            </a:solidFill>
            <a:ln>
              <a:noFill/>
            </a:ln>
            <a:effectLst/>
          </c:spPr>
          <c:invertIfNegative val="0"/>
          <c:cat>
            <c:strRef>
              <c:f>'Pivot table'!$A$69:$A$79</c:f>
              <c:strCache>
                <c:ptCount val="10"/>
                <c:pt idx="0">
                  <c:v>AirFryers</c:v>
                </c:pt>
                <c:pt idx="1">
                  <c:v>ColdPressJuicers</c:v>
                </c:pt>
                <c:pt idx="2">
                  <c:v>ExternalSolidStateDrives</c:v>
                </c:pt>
                <c:pt idx="3">
                  <c:v>HEPAAirPurifiers</c:v>
                </c:pt>
                <c:pt idx="4">
                  <c:v>Projectors</c:v>
                </c:pt>
                <c:pt idx="5">
                  <c:v>Smartphones</c:v>
                </c:pt>
                <c:pt idx="6">
                  <c:v>SmartTelevisions</c:v>
                </c:pt>
                <c:pt idx="7">
                  <c:v>Split-SystemAirConditioners</c:v>
                </c:pt>
                <c:pt idx="8">
                  <c:v>TraditionalLaptops</c:v>
                </c:pt>
                <c:pt idx="9">
                  <c:v>Vacuums</c:v>
                </c:pt>
              </c:strCache>
            </c:strRef>
          </c:cat>
          <c:val>
            <c:numRef>
              <c:f>'Pivot table'!$C$69:$C$79</c:f>
              <c:numCache>
                <c:formatCode>General</c:formatCode>
                <c:ptCount val="10"/>
                <c:pt idx="0">
                  <c:v>6276.4</c:v>
                </c:pt>
                <c:pt idx="1">
                  <c:v>12609</c:v>
                </c:pt>
                <c:pt idx="2">
                  <c:v>10389</c:v>
                </c:pt>
                <c:pt idx="3">
                  <c:v>11917</c:v>
                </c:pt>
                <c:pt idx="4">
                  <c:v>9990</c:v>
                </c:pt>
                <c:pt idx="5">
                  <c:v>14114.272727272728</c:v>
                </c:pt>
                <c:pt idx="6">
                  <c:v>23304.594202898552</c:v>
                </c:pt>
                <c:pt idx="7">
                  <c:v>42990</c:v>
                </c:pt>
                <c:pt idx="8">
                  <c:v>37247</c:v>
                </c:pt>
                <c:pt idx="9">
                  <c:v>6230.8</c:v>
                </c:pt>
              </c:numCache>
            </c:numRef>
          </c:val>
          <c:extLst>
            <c:ext xmlns:c16="http://schemas.microsoft.com/office/drawing/2014/chart" uri="{C3380CC4-5D6E-409C-BE32-E72D297353CC}">
              <c16:uniqueId val="{00000001-0027-46F0-8FAA-B33981B54D34}"/>
            </c:ext>
          </c:extLst>
        </c:ser>
        <c:dLbls>
          <c:showLegendKey val="0"/>
          <c:showVal val="0"/>
          <c:showCatName val="0"/>
          <c:showSerName val="0"/>
          <c:showPercent val="0"/>
          <c:showBubbleSize val="0"/>
        </c:dLbls>
        <c:gapWidth val="219"/>
        <c:overlap val="-27"/>
        <c:axId val="564140639"/>
        <c:axId val="564139199"/>
      </c:barChart>
      <c:catAx>
        <c:axId val="564140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139199"/>
        <c:crosses val="autoZero"/>
        <c:auto val="1"/>
        <c:lblAlgn val="ctr"/>
        <c:lblOffset val="100"/>
        <c:noMultiLvlLbl val="0"/>
      </c:catAx>
      <c:valAx>
        <c:axId val="56413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140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table'!$B$53</c:f>
              <c:strCache>
                <c:ptCount val="1"/>
                <c:pt idx="0">
                  <c:v>Total</c:v>
                </c:pt>
              </c:strCache>
            </c:strRef>
          </c:tx>
          <c:spPr>
            <a:solidFill>
              <a:schemeClr val="accent1"/>
            </a:solidFill>
            <a:ln>
              <a:noFill/>
            </a:ln>
            <a:effectLst/>
          </c:spPr>
          <c:invertIfNegative val="0"/>
          <c:cat>
            <c:strRef>
              <c:f>'Pivot table'!$A$54:$A$59</c:f>
              <c:strCache>
                <c:ptCount val="5"/>
                <c:pt idx="0">
                  <c:v>SurgeProtectors</c:v>
                </c:pt>
                <c:pt idx="1">
                  <c:v>StreamingClients</c:v>
                </c:pt>
                <c:pt idx="2">
                  <c:v>CordManagement</c:v>
                </c:pt>
                <c:pt idx="3">
                  <c:v>Memory</c:v>
                </c:pt>
                <c:pt idx="4">
                  <c:v>AirFryers</c:v>
                </c:pt>
              </c:strCache>
            </c:strRef>
          </c:cat>
          <c:val>
            <c:numRef>
              <c:f>'Pivot table'!$B$54:$B$59</c:f>
              <c:numCache>
                <c:formatCode>General</c:formatCode>
                <c:ptCount val="5"/>
                <c:pt idx="0">
                  <c:v>4.5</c:v>
                </c:pt>
                <c:pt idx="1">
                  <c:v>4.5</c:v>
                </c:pt>
                <c:pt idx="2">
                  <c:v>4.5</c:v>
                </c:pt>
                <c:pt idx="3">
                  <c:v>4.5</c:v>
                </c:pt>
                <c:pt idx="4">
                  <c:v>4.46</c:v>
                </c:pt>
              </c:numCache>
            </c:numRef>
          </c:val>
          <c:extLst>
            <c:ext xmlns:c16="http://schemas.microsoft.com/office/drawing/2014/chart" uri="{C3380CC4-5D6E-409C-BE32-E72D297353CC}">
              <c16:uniqueId val="{00000000-63FC-4D4C-9453-22F8C5B2CAD4}"/>
            </c:ext>
          </c:extLst>
        </c:ser>
        <c:dLbls>
          <c:showLegendKey val="0"/>
          <c:showVal val="0"/>
          <c:showCatName val="0"/>
          <c:showSerName val="0"/>
          <c:showPercent val="0"/>
          <c:showBubbleSize val="0"/>
        </c:dLbls>
        <c:gapWidth val="219"/>
        <c:overlap val="-27"/>
        <c:axId val="491284559"/>
        <c:axId val="491290799"/>
      </c:barChart>
      <c:catAx>
        <c:axId val="491284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290799"/>
        <c:crosses val="autoZero"/>
        <c:auto val="1"/>
        <c:lblAlgn val="ctr"/>
        <c:lblOffset val="100"/>
        <c:noMultiLvlLbl val="0"/>
      </c:catAx>
      <c:valAx>
        <c:axId val="491290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284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table!PivotTable9</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table'!$B$114</c:f>
              <c:strCache>
                <c:ptCount val="1"/>
                <c:pt idx="0">
                  <c:v>Total</c:v>
                </c:pt>
              </c:strCache>
            </c:strRef>
          </c:tx>
          <c:spPr>
            <a:solidFill>
              <a:schemeClr val="accent1"/>
            </a:solidFill>
            <a:ln>
              <a:noFill/>
            </a:ln>
            <a:effectLst/>
          </c:spPr>
          <c:invertIfNegative val="0"/>
          <c:cat>
            <c:strRef>
              <c:f>'Pivot table'!$A$115:$A$141</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'Pivot table'!$B$115:$B$141</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6-1DE0-407F-9893-A7EF7BD5A9CA}"/>
            </c:ext>
          </c:extLst>
        </c:ser>
        <c:dLbls>
          <c:showLegendKey val="0"/>
          <c:showVal val="0"/>
          <c:showCatName val="0"/>
          <c:showSerName val="0"/>
          <c:showPercent val="0"/>
          <c:showBubbleSize val="0"/>
        </c:dLbls>
        <c:gapWidth val="219"/>
        <c:overlap val="-27"/>
        <c:axId val="798756895"/>
        <c:axId val="798763135"/>
      </c:barChart>
      <c:catAx>
        <c:axId val="798756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763135"/>
        <c:crosses val="autoZero"/>
        <c:auto val="1"/>
        <c:lblAlgn val="ctr"/>
        <c:lblOffset val="100"/>
        <c:noMultiLvlLbl val="0"/>
      </c:catAx>
      <c:valAx>
        <c:axId val="798763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756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table!PivotTable10</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Potential</a:t>
            </a:r>
            <a:r>
              <a:rPr lang="en-US" baseline="0"/>
              <a:t> Revenue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table'!$B$147</c:f>
              <c:strCache>
                <c:ptCount val="1"/>
                <c:pt idx="0">
                  <c:v>Total</c:v>
                </c:pt>
              </c:strCache>
            </c:strRef>
          </c:tx>
          <c:spPr>
            <a:solidFill>
              <a:schemeClr val="accent1"/>
            </a:solidFill>
            <a:ln>
              <a:noFill/>
            </a:ln>
            <a:effectLst/>
          </c:spPr>
          <c:invertIfNegative val="0"/>
          <c:cat>
            <c:strRef>
              <c:f>'Pivot table'!$A$148:$A$157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table'!$B$148:$B$157</c:f>
              <c:numCache>
                <c:formatCode>General</c:formatCode>
                <c:ptCount val="9"/>
                <c:pt idx="0">
                  <c:v>2615002</c:v>
                </c:pt>
                <c:pt idx="1">
                  <c:v>6354568947.4700003</c:v>
                </c:pt>
                <c:pt idx="2">
                  <c:v>59179753425</c:v>
                </c:pt>
                <c:pt idx="3">
                  <c:v>3293037</c:v>
                </c:pt>
                <c:pt idx="4">
                  <c:v>6264336175.7999992</c:v>
                </c:pt>
                <c:pt idx="5">
                  <c:v>2587190</c:v>
                </c:pt>
                <c:pt idx="6">
                  <c:v>64458076</c:v>
                </c:pt>
                <c:pt idx="7">
                  <c:v>45786730</c:v>
                </c:pt>
                <c:pt idx="8">
                  <c:v>2380050</c:v>
                </c:pt>
              </c:numCache>
            </c:numRef>
          </c:val>
          <c:extLst>
            <c:ext xmlns:c16="http://schemas.microsoft.com/office/drawing/2014/chart" uri="{C3380CC4-5D6E-409C-BE32-E72D297353CC}">
              <c16:uniqueId val="{00000000-F80C-4116-B97E-FE9EF858CC1D}"/>
            </c:ext>
          </c:extLst>
        </c:ser>
        <c:dLbls>
          <c:showLegendKey val="0"/>
          <c:showVal val="0"/>
          <c:showCatName val="0"/>
          <c:showSerName val="0"/>
          <c:showPercent val="0"/>
          <c:showBubbleSize val="0"/>
        </c:dLbls>
        <c:gapWidth val="182"/>
        <c:axId val="798375711"/>
        <c:axId val="798383871"/>
      </c:barChart>
      <c:catAx>
        <c:axId val="798375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383871"/>
        <c:crosses val="autoZero"/>
        <c:auto val="1"/>
        <c:lblAlgn val="ctr"/>
        <c:lblOffset val="100"/>
        <c:noMultiLvlLbl val="0"/>
      </c:catAx>
      <c:valAx>
        <c:axId val="7983838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375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table!PivotTable22</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table'!$B$163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AC-4E98-830B-7585EE63FC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AC-4E98-830B-7585EE63FC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CAC-4E98-830B-7585EE63FC7A}"/>
              </c:ext>
            </c:extLst>
          </c:dPt>
          <c:cat>
            <c:strRef>
              <c:f>'Pivot table'!$A$164:$A$167</c:f>
              <c:strCache>
                <c:ptCount val="3"/>
                <c:pt idx="0">
                  <c:v>budget_price</c:v>
                </c:pt>
                <c:pt idx="1">
                  <c:v>premium_pricing</c:v>
                </c:pt>
                <c:pt idx="2">
                  <c:v>silver_pricie</c:v>
                </c:pt>
              </c:strCache>
            </c:strRef>
          </c:cat>
          <c:val>
            <c:numRef>
              <c:f>'Pivot table'!$B$164:$B$167</c:f>
              <c:numCache>
                <c:formatCode>General</c:formatCode>
                <c:ptCount val="3"/>
                <c:pt idx="0">
                  <c:v>199</c:v>
                </c:pt>
                <c:pt idx="1">
                  <c:v>889</c:v>
                </c:pt>
                <c:pt idx="2">
                  <c:v>377</c:v>
                </c:pt>
              </c:numCache>
            </c:numRef>
          </c:val>
          <c:extLst>
            <c:ext xmlns:c16="http://schemas.microsoft.com/office/drawing/2014/chart" uri="{C3380CC4-5D6E-409C-BE32-E72D297353CC}">
              <c16:uniqueId val="{00000000-B539-459F-98F6-58D55511723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Discounted_price</a:t>
            </a:r>
            <a:r>
              <a:rPr lang="en-US" baseline="0"/>
              <a:t> Vs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 table'!$B$187</c:f>
              <c:strCache>
                <c:ptCount val="1"/>
                <c:pt idx="0">
                  <c:v>Sum of rating_count</c:v>
                </c:pt>
              </c:strCache>
            </c:strRef>
          </c:tx>
          <c:spPr>
            <a:ln w="38100" cap="rnd">
              <a:no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table'!$A$188:$A$190</c:f>
              <c:numCache>
                <c:formatCode>General</c:formatCode>
                <c:ptCount val="3"/>
                <c:pt idx="0">
                  <c:v>4419181.8</c:v>
                </c:pt>
                <c:pt idx="1">
                  <c:v>129586.54000000001</c:v>
                </c:pt>
                <c:pt idx="2">
                  <c:v>29812.09</c:v>
                </c:pt>
              </c:numCache>
            </c:numRef>
          </c:xVal>
          <c:yVal>
            <c:numRef>
              <c:f>'Pivot table'!$B$188:$B$190</c:f>
              <c:numCache>
                <c:formatCode>General</c:formatCode>
                <c:ptCount val="3"/>
                <c:pt idx="0">
                  <c:v>16985028</c:v>
                </c:pt>
                <c:pt idx="1">
                  <c:v>7719629</c:v>
                </c:pt>
                <c:pt idx="2">
                  <c:v>2061720</c:v>
                </c:pt>
              </c:numCache>
            </c:numRef>
          </c:yVal>
          <c:smooth val="0"/>
          <c:extLst>
            <c:ext xmlns:c16="http://schemas.microsoft.com/office/drawing/2014/chart" uri="{C3380CC4-5D6E-409C-BE32-E72D297353CC}">
              <c16:uniqueId val="{00000000-482B-43FE-B627-6BB3F36A136D}"/>
            </c:ext>
          </c:extLst>
        </c:ser>
        <c:dLbls>
          <c:dLblPos val="t"/>
          <c:showLegendKey val="0"/>
          <c:showVal val="1"/>
          <c:showCatName val="0"/>
          <c:showSerName val="0"/>
          <c:showPercent val="0"/>
          <c:showBubbleSize val="0"/>
        </c:dLbls>
        <c:axId val="798757855"/>
        <c:axId val="798752575"/>
      </c:scatterChart>
      <c:valAx>
        <c:axId val="798757855"/>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752575"/>
        <c:crosses val="autoZero"/>
        <c:crossBetween val="midCat"/>
      </c:valAx>
      <c:valAx>
        <c:axId val="798752575"/>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757855"/>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c:name>
    <c:fmtId val="3"/>
  </c:pivotSource>
  <c:chart>
    <c:title>
      <c:tx>
        <c:rich>
          <a:bodyPr rot="0" spcFirstLastPara="1" vertOverflow="ellipsis" vert="horz" wrap="square" anchor="ctr" anchorCtr="1"/>
          <a:lstStyle/>
          <a:p>
            <a:pPr algn="ctr">
              <a:defRPr sz="1400" b="1" i="0" u="none" strike="noStrike" kern="1200" spc="0" baseline="0">
                <a:solidFill>
                  <a:schemeClr val="tx1">
                    <a:lumMod val="95000"/>
                    <a:lumOff val="5000"/>
                  </a:schemeClr>
                </a:solidFill>
                <a:latin typeface="+mn-lt"/>
                <a:ea typeface="+mn-ea"/>
                <a:cs typeface="+mn-cs"/>
              </a:defRPr>
            </a:pPr>
            <a:r>
              <a:rPr lang="en-US" sz="1400" b="1">
                <a:solidFill>
                  <a:schemeClr val="tx1">
                    <a:lumMod val="95000"/>
                    <a:lumOff val="5000"/>
                  </a:schemeClr>
                </a:solidFill>
                <a:latin typeface="Agency FB" panose="020B0503020202020204" pitchFamily="34" charset="0"/>
              </a:rPr>
              <a:t>Average</a:t>
            </a:r>
            <a:r>
              <a:rPr lang="en-US" sz="1400" b="1" baseline="0">
                <a:solidFill>
                  <a:schemeClr val="tx1">
                    <a:lumMod val="95000"/>
                    <a:lumOff val="5000"/>
                  </a:schemeClr>
                </a:solidFill>
                <a:latin typeface="Agency FB" panose="020B0503020202020204" pitchFamily="34" charset="0"/>
              </a:rPr>
              <a:t> discounted price per Category</a:t>
            </a:r>
          </a:p>
          <a:p>
            <a:pPr algn="ctr">
              <a:defRPr b="1">
                <a:solidFill>
                  <a:schemeClr val="tx1">
                    <a:lumMod val="95000"/>
                    <a:lumOff val="5000"/>
                  </a:schemeClr>
                </a:solidFill>
              </a:defRPr>
            </a:pPr>
            <a:endParaRPr lang="en-US" sz="1400" b="1">
              <a:solidFill>
                <a:schemeClr val="tx1">
                  <a:lumMod val="95000"/>
                  <a:lumOff val="5000"/>
                </a:schemeClr>
              </a:solidFill>
              <a:latin typeface="Agency FB" panose="020B0503020202020204" pitchFamily="34" charset="0"/>
            </a:endParaRPr>
          </a:p>
        </c:rich>
      </c:tx>
      <c:layout>
        <c:manualLayout>
          <c:xMode val="edge"/>
          <c:yMode val="edge"/>
          <c:x val="7.4578341921952909E-2"/>
          <c:y val="3.0962680948833074E-2"/>
        </c:manualLayout>
      </c:layout>
      <c:overlay val="0"/>
      <c:spPr>
        <a:noFill/>
        <a:ln>
          <a:noFill/>
        </a:ln>
        <a:effectLst/>
      </c:spPr>
      <c:txPr>
        <a:bodyPr rot="0" spcFirstLastPara="1" vertOverflow="ellipsis" vert="horz" wrap="square" anchor="ctr" anchorCtr="1"/>
        <a:lstStyle/>
        <a:p>
          <a:pPr algn="ctr">
            <a:defRPr sz="14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table'!$B$4:$B$13</c:f>
              <c:numCache>
                <c:formatCode>General</c:formatCode>
                <c:ptCount val="9"/>
                <c:pt idx="0">
                  <c:v>0.42</c:v>
                </c:pt>
                <c:pt idx="1">
                  <c:v>0.54024282560706416</c:v>
                </c:pt>
                <c:pt idx="2">
                  <c:v>0.50828897338403023</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FC06-48A6-83F0-2378D26F44C8}"/>
            </c:ext>
          </c:extLst>
        </c:ser>
        <c:dLbls>
          <c:showLegendKey val="0"/>
          <c:showVal val="0"/>
          <c:showCatName val="0"/>
          <c:showSerName val="0"/>
          <c:showPercent val="0"/>
          <c:showBubbleSize val="0"/>
        </c:dLbls>
        <c:gapWidth val="219"/>
        <c:overlap val="-27"/>
        <c:axId val="224446959"/>
        <c:axId val="224448879"/>
      </c:barChart>
      <c:catAx>
        <c:axId val="224446959"/>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alpha val="99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448879"/>
        <c:crosses val="autoZero"/>
        <c:auto val="1"/>
        <c:lblAlgn val="ctr"/>
        <c:lblOffset val="100"/>
        <c:noMultiLvlLbl val="0"/>
      </c:catAx>
      <c:valAx>
        <c:axId val="224448879"/>
        <c:scaling>
          <c:orientation val="minMax"/>
        </c:scaling>
        <c:delete val="1"/>
        <c:axPos val="l"/>
        <c:numFmt formatCode="General" sourceLinked="1"/>
        <c:majorTickMark val="none"/>
        <c:minorTickMark val="none"/>
        <c:tickLblPos val="nextTo"/>
        <c:crossAx val="2244469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a:glow rad="63500">
        <a:schemeClr val="accent4">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table!PivotTable2</c:name>
    <c:fmtId val="5"/>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400" b="1">
                <a:latin typeface="Agency FB" panose="020B0503020202020204" pitchFamily="34" charset="0"/>
              </a:rPr>
              <a:t>Product Count by Category</a:t>
            </a:r>
          </a:p>
        </c:rich>
      </c:tx>
      <c:overlay val="0"/>
      <c:spPr>
        <a:noFill/>
        <a:ln>
          <a:noFill/>
        </a:ln>
        <a:effectLst/>
      </c:sp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anchor="ctr" anchorCtr="1"/>
            <a:lstStyle/>
            <a:p>
              <a:pPr>
                <a:defRPr lang="en-US" sz="1000" b="0" i="0" u="none" strike="noStrike" kern="1200" baseline="0">
                  <a:solidFill>
                    <a:srgbClr val="FF99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anchor="ctr" anchorCtr="1"/>
            <a:lstStyle/>
            <a:p>
              <a:pPr>
                <a:defRPr lang="en-US" sz="1000" b="0" i="0" u="none" strike="noStrike" kern="1200" baseline="0">
                  <a:solidFill>
                    <a:srgbClr val="FF99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anchor="ctr" anchorCtr="1"/>
            <a:lstStyle/>
            <a:p>
              <a:pPr>
                <a:defRPr lang="en-US" sz="1000" b="0" i="0" u="none" strike="noStrike" kern="1200" baseline="0">
                  <a:solidFill>
                    <a:srgbClr val="FF99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anchor="ctr" anchorCtr="1"/>
            <a:lstStyle/>
            <a:p>
              <a:pPr>
                <a:defRPr lang="en-US" sz="1000" b="0" i="0" u="none" strike="noStrike" kern="1200" baseline="0">
                  <a:solidFill>
                    <a:srgbClr val="FF99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anchor="ctr" anchorCtr="1"/>
            <a:lstStyle/>
            <a:p>
              <a:pPr>
                <a:defRPr lang="en-US" sz="1000" b="0" i="0" u="none" strike="noStrike" kern="1200" baseline="0">
                  <a:solidFill>
                    <a:srgbClr val="FF99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anchor="ctr" anchorCtr="1"/>
            <a:lstStyle/>
            <a:p>
              <a:pPr>
                <a:defRPr lang="en-US" sz="1000" b="0" i="0" u="none" strike="noStrike" kern="1200" baseline="0">
                  <a:solidFill>
                    <a:srgbClr val="FF99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rgbClr val="FF99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007737823659932"/>
          <c:y val="0.24517475724147611"/>
          <c:w val="0.4515170888469614"/>
          <c:h val="0.64928611496005284"/>
        </c:manualLayout>
      </c:layout>
      <c:barChart>
        <c:barDir val="bar"/>
        <c:grouping val="clustered"/>
        <c:varyColors val="0"/>
        <c:ser>
          <c:idx val="0"/>
          <c:order val="0"/>
          <c:tx>
            <c:strRef>
              <c:f>'Pivot table'!$B$19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rgbClr val="FF99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 table'!$A$20:$A$29</c:f>
              <c:strCache>
                <c:ptCount val="9"/>
                <c:pt idx="0">
                  <c:v>Electronics</c:v>
                </c:pt>
                <c:pt idx="1">
                  <c:v>Computers&amp;Accessories</c:v>
                </c:pt>
                <c:pt idx="2">
                  <c:v>Home&amp;Kitchen</c:v>
                </c:pt>
                <c:pt idx="3">
                  <c:v>OfficeProducts</c:v>
                </c:pt>
                <c:pt idx="4">
                  <c:v>MusicalInstruments</c:v>
                </c:pt>
                <c:pt idx="5">
                  <c:v>HomeImprovement</c:v>
                </c:pt>
                <c:pt idx="6">
                  <c:v>Car&amp;Motorbike</c:v>
                </c:pt>
                <c:pt idx="7">
                  <c:v>Toys&amp;Games</c:v>
                </c:pt>
                <c:pt idx="8">
                  <c:v>Health&amp;PersonalCare</c:v>
                </c:pt>
              </c:strCache>
            </c:strRef>
          </c:cat>
          <c:val>
            <c:numRef>
              <c:f>'Pivot table'!$B$20:$B$29</c:f>
              <c:numCache>
                <c:formatCode>General</c:formatCode>
                <c:ptCount val="9"/>
                <c:pt idx="0">
                  <c:v>526</c:v>
                </c:pt>
                <c:pt idx="1">
                  <c:v>453</c:v>
                </c:pt>
                <c:pt idx="2">
                  <c:v>448</c:v>
                </c:pt>
                <c:pt idx="3">
                  <c:v>31</c:v>
                </c:pt>
                <c:pt idx="4">
                  <c:v>2</c:v>
                </c:pt>
                <c:pt idx="5">
                  <c:v>2</c:v>
                </c:pt>
                <c:pt idx="6">
                  <c:v>1</c:v>
                </c:pt>
                <c:pt idx="7">
                  <c:v>1</c:v>
                </c:pt>
                <c:pt idx="8">
                  <c:v>1</c:v>
                </c:pt>
              </c:numCache>
            </c:numRef>
          </c:val>
          <c:extLst>
            <c:ext xmlns:c16="http://schemas.microsoft.com/office/drawing/2014/chart" uri="{C3380CC4-5D6E-409C-BE32-E72D297353CC}">
              <c16:uniqueId val="{00000012-A50E-4401-9834-8752E1105657}"/>
            </c:ext>
          </c:extLst>
        </c:ser>
        <c:dLbls>
          <c:dLblPos val="outEnd"/>
          <c:showLegendKey val="0"/>
          <c:showVal val="1"/>
          <c:showCatName val="0"/>
          <c:showSerName val="0"/>
          <c:showPercent val="0"/>
          <c:showBubbleSize val="0"/>
        </c:dLbls>
        <c:gapWidth val="182"/>
        <c:axId val="304052335"/>
        <c:axId val="304053775"/>
      </c:barChart>
      <c:catAx>
        <c:axId val="304052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04053775"/>
        <c:crosses val="autoZero"/>
        <c:auto val="1"/>
        <c:lblAlgn val="ctr"/>
        <c:lblOffset val="100"/>
        <c:noMultiLvlLbl val="0"/>
      </c:catAx>
      <c:valAx>
        <c:axId val="304053775"/>
        <c:scaling>
          <c:orientation val="minMax"/>
        </c:scaling>
        <c:delete val="1"/>
        <c:axPos val="b"/>
        <c:numFmt formatCode="General" sourceLinked="1"/>
        <c:majorTickMark val="none"/>
        <c:minorTickMark val="none"/>
        <c:tickLblPos val="nextTo"/>
        <c:crossAx val="304052335"/>
        <c:crosses val="autoZero"/>
        <c:crossBetween val="between"/>
      </c:valAx>
    </c:plotArea>
    <c:plotVisOnly val="1"/>
    <c:dispBlanksAs val="gap"/>
    <c:showDLblsOverMax val="0"/>
    <c:extLst/>
  </c:chart>
  <c:spPr>
    <a:solidFill>
      <a:schemeClr val="bg1"/>
    </a:solidFill>
    <a:ln w="9525" cap="flat" cmpd="sng" algn="ctr">
      <a:solidFill>
        <a:schemeClr val="accent1">
          <a:shade val="15000"/>
        </a:schemeClr>
      </a:solidFill>
      <a:round/>
    </a:ln>
    <a:effectLst>
      <a:glow rad="127000">
        <a:schemeClr val="accent1">
          <a:lumMod val="40000"/>
          <a:lumOff val="60000"/>
        </a:schemeClr>
      </a:glo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table!PivotTable6</c:name>
    <c:fmtId val="7"/>
  </c:pivotSource>
  <c:chart>
    <c:title>
      <c:tx>
        <c:rich>
          <a:bodyPr rot="0" spcFirstLastPara="1" vertOverflow="ellipsis" vert="horz" wrap="square" anchor="ctr" anchorCtr="1"/>
          <a:lstStyle/>
          <a:p>
            <a:pPr algn="ctr" rtl="0">
              <a:defRPr lang="en-US" sz="1400" b="1" i="0" u="none" strike="noStrike" kern="1200" spc="0" baseline="0">
                <a:solidFill>
                  <a:schemeClr val="tx1">
                    <a:lumMod val="95000"/>
                    <a:lumOff val="5000"/>
                  </a:schemeClr>
                </a:solidFill>
                <a:latin typeface="Agency FB" panose="020B0503020202020204" pitchFamily="34" charset="0"/>
                <a:ea typeface="+mn-ea"/>
                <a:cs typeface="+mn-cs"/>
              </a:defRPr>
            </a:pPr>
            <a:r>
              <a:rPr lang="en-US" sz="1400" b="1" i="0" u="none" strike="noStrike" kern="1200" spc="0" baseline="0">
                <a:solidFill>
                  <a:schemeClr val="tx1">
                    <a:lumMod val="95000"/>
                    <a:lumOff val="5000"/>
                  </a:schemeClr>
                </a:solidFill>
                <a:latin typeface="Agency FB" panose="020B0503020202020204" pitchFamily="34" charset="0"/>
                <a:ea typeface="+mn-ea"/>
                <a:cs typeface="+mn-cs"/>
              </a:rPr>
              <a:t>Average actual vs. discounted price by category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1">
                  <a:lumMod val="95000"/>
                  <a:lumOff val="5000"/>
                </a:schemeClr>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table'!$B$68</c:f>
              <c:strCache>
                <c:ptCount val="1"/>
                <c:pt idx="0">
                  <c:v>Average of actual_price</c:v>
                </c:pt>
              </c:strCache>
            </c:strRef>
          </c:tx>
          <c:spPr>
            <a:solidFill>
              <a:schemeClr val="accent1"/>
            </a:solidFill>
            <a:ln>
              <a:noFill/>
            </a:ln>
            <a:effectLst/>
          </c:spPr>
          <c:invertIfNegative val="0"/>
          <c:cat>
            <c:strRef>
              <c:f>'Pivot table'!$A$69:$A$79</c:f>
              <c:strCache>
                <c:ptCount val="10"/>
                <c:pt idx="0">
                  <c:v>AirFryers</c:v>
                </c:pt>
                <c:pt idx="1">
                  <c:v>ColdPressJuicers</c:v>
                </c:pt>
                <c:pt idx="2">
                  <c:v>ExternalSolidStateDrives</c:v>
                </c:pt>
                <c:pt idx="3">
                  <c:v>HEPAAirPurifiers</c:v>
                </c:pt>
                <c:pt idx="4">
                  <c:v>Projectors</c:v>
                </c:pt>
                <c:pt idx="5">
                  <c:v>Smartphones</c:v>
                </c:pt>
                <c:pt idx="6">
                  <c:v>SmartTelevisions</c:v>
                </c:pt>
                <c:pt idx="7">
                  <c:v>Split-SystemAirConditioners</c:v>
                </c:pt>
                <c:pt idx="8">
                  <c:v>TraditionalLaptops</c:v>
                </c:pt>
                <c:pt idx="9">
                  <c:v>Vacuums</c:v>
                </c:pt>
              </c:strCache>
            </c:strRef>
          </c:cat>
          <c:val>
            <c:numRef>
              <c:f>'Pivot table'!$B$69:$B$79</c:f>
              <c:numCache>
                <c:formatCode>General</c:formatCode>
                <c:ptCount val="10"/>
                <c:pt idx="0">
                  <c:v>12116.8</c:v>
                </c:pt>
                <c:pt idx="1">
                  <c:v>23999</c:v>
                </c:pt>
                <c:pt idx="2">
                  <c:v>32000</c:v>
                </c:pt>
                <c:pt idx="3">
                  <c:v>27113.25</c:v>
                </c:pt>
                <c:pt idx="4">
                  <c:v>18293.333333333332</c:v>
                </c:pt>
                <c:pt idx="5">
                  <c:v>18438.363636363636</c:v>
                </c:pt>
                <c:pt idx="6">
                  <c:v>37976.043478260872</c:v>
                </c:pt>
                <c:pt idx="7">
                  <c:v>75990</c:v>
                </c:pt>
                <c:pt idx="8">
                  <c:v>59890</c:v>
                </c:pt>
                <c:pt idx="9">
                  <c:v>10965.4</c:v>
                </c:pt>
              </c:numCache>
            </c:numRef>
          </c:val>
          <c:extLst>
            <c:ext xmlns:c16="http://schemas.microsoft.com/office/drawing/2014/chart" uri="{C3380CC4-5D6E-409C-BE32-E72D297353CC}">
              <c16:uniqueId val="{00000000-8758-4377-9F67-4127B4490AF0}"/>
            </c:ext>
          </c:extLst>
        </c:ser>
        <c:ser>
          <c:idx val="1"/>
          <c:order val="1"/>
          <c:tx>
            <c:strRef>
              <c:f>'Pivot table'!$C$68</c:f>
              <c:strCache>
                <c:ptCount val="1"/>
                <c:pt idx="0">
                  <c:v>Average of discounted_price</c:v>
                </c:pt>
              </c:strCache>
            </c:strRef>
          </c:tx>
          <c:spPr>
            <a:solidFill>
              <a:schemeClr val="accent2"/>
            </a:solidFill>
            <a:ln>
              <a:noFill/>
            </a:ln>
            <a:effectLst/>
          </c:spPr>
          <c:invertIfNegative val="0"/>
          <c:cat>
            <c:strRef>
              <c:f>'Pivot table'!$A$69:$A$79</c:f>
              <c:strCache>
                <c:ptCount val="10"/>
                <c:pt idx="0">
                  <c:v>AirFryers</c:v>
                </c:pt>
                <c:pt idx="1">
                  <c:v>ColdPressJuicers</c:v>
                </c:pt>
                <c:pt idx="2">
                  <c:v>ExternalSolidStateDrives</c:v>
                </c:pt>
                <c:pt idx="3">
                  <c:v>HEPAAirPurifiers</c:v>
                </c:pt>
                <c:pt idx="4">
                  <c:v>Projectors</c:v>
                </c:pt>
                <c:pt idx="5">
                  <c:v>Smartphones</c:v>
                </c:pt>
                <c:pt idx="6">
                  <c:v>SmartTelevisions</c:v>
                </c:pt>
                <c:pt idx="7">
                  <c:v>Split-SystemAirConditioners</c:v>
                </c:pt>
                <c:pt idx="8">
                  <c:v>TraditionalLaptops</c:v>
                </c:pt>
                <c:pt idx="9">
                  <c:v>Vacuums</c:v>
                </c:pt>
              </c:strCache>
            </c:strRef>
          </c:cat>
          <c:val>
            <c:numRef>
              <c:f>'Pivot table'!$C$69:$C$79</c:f>
              <c:numCache>
                <c:formatCode>General</c:formatCode>
                <c:ptCount val="10"/>
                <c:pt idx="0">
                  <c:v>6276.4</c:v>
                </c:pt>
                <c:pt idx="1">
                  <c:v>12609</c:v>
                </c:pt>
                <c:pt idx="2">
                  <c:v>10389</c:v>
                </c:pt>
                <c:pt idx="3">
                  <c:v>11917</c:v>
                </c:pt>
                <c:pt idx="4">
                  <c:v>9990</c:v>
                </c:pt>
                <c:pt idx="5">
                  <c:v>14114.272727272728</c:v>
                </c:pt>
                <c:pt idx="6">
                  <c:v>23304.594202898552</c:v>
                </c:pt>
                <c:pt idx="7">
                  <c:v>42990</c:v>
                </c:pt>
                <c:pt idx="8">
                  <c:v>37247</c:v>
                </c:pt>
                <c:pt idx="9">
                  <c:v>6230.8</c:v>
                </c:pt>
              </c:numCache>
            </c:numRef>
          </c:val>
          <c:extLst>
            <c:ext xmlns:c16="http://schemas.microsoft.com/office/drawing/2014/chart" uri="{C3380CC4-5D6E-409C-BE32-E72D297353CC}">
              <c16:uniqueId val="{00000001-8758-4377-9F67-4127B4490AF0}"/>
            </c:ext>
          </c:extLst>
        </c:ser>
        <c:dLbls>
          <c:showLegendKey val="0"/>
          <c:showVal val="0"/>
          <c:showCatName val="0"/>
          <c:showSerName val="0"/>
          <c:showPercent val="0"/>
          <c:showBubbleSize val="0"/>
        </c:dLbls>
        <c:gapWidth val="219"/>
        <c:overlap val="-27"/>
        <c:axId val="564140639"/>
        <c:axId val="564139199"/>
      </c:barChart>
      <c:catAx>
        <c:axId val="564140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139199"/>
        <c:crosses val="autoZero"/>
        <c:auto val="1"/>
        <c:lblAlgn val="ctr"/>
        <c:lblOffset val="100"/>
        <c:noMultiLvlLbl val="0"/>
      </c:catAx>
      <c:valAx>
        <c:axId val="564139199"/>
        <c:scaling>
          <c:orientation val="minMax"/>
        </c:scaling>
        <c:delete val="1"/>
        <c:axPos val="l"/>
        <c:numFmt formatCode="General" sourceLinked="1"/>
        <c:majorTickMark val="none"/>
        <c:minorTickMark val="none"/>
        <c:tickLblPos val="nextTo"/>
        <c:crossAx val="564140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table!PivotTable4</c:name>
    <c:fmtId val="10"/>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solidFill>
                <a:latin typeface="Agency FB" panose="020B0503020202020204" pitchFamily="34" charset="0"/>
                <a:ea typeface="+mn-ea"/>
                <a:cs typeface="+mn-cs"/>
              </a:defRPr>
            </a:pPr>
            <a:r>
              <a:rPr lang="en-US" sz="1800" b="1" i="0" u="none" strike="noStrike" kern="1200" spc="0" baseline="0">
                <a:solidFill>
                  <a:sysClr val="windowText" lastClr="000000"/>
                </a:solidFill>
                <a:latin typeface="Agency FB" panose="020B0503020202020204" pitchFamily="34" charset="0"/>
                <a:ea typeface="+mn-ea"/>
                <a:cs typeface="+mn-cs"/>
              </a:rPr>
              <a:t>Top Rated Product</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ln>
                    <a:solidFill>
                      <a:srgbClr val="FF9900"/>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ln>
                      <a:solidFill>
                        <a:srgbClr val="FF9900"/>
                      </a:solidFill>
                    </a:ln>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table'!$A$54:$A$59</c:f>
              <c:strCache>
                <c:ptCount val="5"/>
                <c:pt idx="0">
                  <c:v>SurgeProtectors</c:v>
                </c:pt>
                <c:pt idx="1">
                  <c:v>StreamingClients</c:v>
                </c:pt>
                <c:pt idx="2">
                  <c:v>CordManagement</c:v>
                </c:pt>
                <c:pt idx="3">
                  <c:v>Memory</c:v>
                </c:pt>
                <c:pt idx="4">
                  <c:v>AirFryers</c:v>
                </c:pt>
              </c:strCache>
            </c:strRef>
          </c:cat>
          <c:val>
            <c:numRef>
              <c:f>'Pivot table'!$B$54:$B$59</c:f>
              <c:numCache>
                <c:formatCode>General</c:formatCode>
                <c:ptCount val="5"/>
                <c:pt idx="0">
                  <c:v>4.5</c:v>
                </c:pt>
                <c:pt idx="1">
                  <c:v>4.5</c:v>
                </c:pt>
                <c:pt idx="2">
                  <c:v>4.5</c:v>
                </c:pt>
                <c:pt idx="3">
                  <c:v>4.5</c:v>
                </c:pt>
                <c:pt idx="4">
                  <c:v>4.46</c:v>
                </c:pt>
              </c:numCache>
            </c:numRef>
          </c:val>
          <c:extLst>
            <c:ext xmlns:c16="http://schemas.microsoft.com/office/drawing/2014/chart" uri="{C3380CC4-5D6E-409C-BE32-E72D297353CC}">
              <c16:uniqueId val="{00000000-FF41-4671-AF0A-26377B798A5B}"/>
            </c:ext>
          </c:extLst>
        </c:ser>
        <c:dLbls>
          <c:dLblPos val="outEnd"/>
          <c:showLegendKey val="0"/>
          <c:showVal val="1"/>
          <c:showCatName val="0"/>
          <c:showSerName val="0"/>
          <c:showPercent val="0"/>
          <c:showBubbleSize val="0"/>
        </c:dLbls>
        <c:gapWidth val="219"/>
        <c:overlap val="-27"/>
        <c:axId val="491284559"/>
        <c:axId val="491290799"/>
      </c:barChart>
      <c:catAx>
        <c:axId val="491284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491290799"/>
        <c:crosses val="autoZero"/>
        <c:auto val="1"/>
        <c:lblAlgn val="ctr"/>
        <c:lblOffset val="100"/>
        <c:noMultiLvlLbl val="0"/>
      </c:catAx>
      <c:valAx>
        <c:axId val="491290799"/>
        <c:scaling>
          <c:orientation val="minMax"/>
        </c:scaling>
        <c:delete val="1"/>
        <c:axPos val="l"/>
        <c:numFmt formatCode="General" sourceLinked="1"/>
        <c:majorTickMark val="none"/>
        <c:minorTickMark val="none"/>
        <c:tickLblPos val="nextTo"/>
        <c:crossAx val="4912845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table!PivotTable9</c:name>
    <c:fmtId val="14"/>
  </c:pivotSource>
  <c:chart>
    <c:title>
      <c:tx>
        <c:rich>
          <a:bodyPr rot="0" spcFirstLastPara="1" vertOverflow="ellipsis" vert="horz" wrap="square" anchor="ctr" anchorCtr="1"/>
          <a:lstStyle/>
          <a:p>
            <a:pPr>
              <a:defRPr lang="en-US" sz="1680" b="1" i="0" u="none" strike="noStrike" kern="1200" spc="0" baseline="0">
                <a:solidFill>
                  <a:schemeClr val="tx1">
                    <a:lumMod val="95000"/>
                    <a:lumOff val="5000"/>
                  </a:schemeClr>
                </a:solidFill>
                <a:latin typeface="Agency FB" panose="020B0503020202020204" pitchFamily="34" charset="0"/>
                <a:ea typeface="+mn-ea"/>
                <a:cs typeface="+mn-cs"/>
              </a:defRPr>
            </a:pPr>
            <a:r>
              <a:rPr lang="en-US"/>
              <a:t>Product Rating Distribution</a:t>
            </a:r>
          </a:p>
        </c:rich>
      </c:tx>
      <c:overlay val="0"/>
      <c:spPr>
        <a:noFill/>
        <a:ln>
          <a:noFill/>
        </a:ln>
        <a:effectLst/>
      </c:spPr>
      <c:txPr>
        <a:bodyPr rot="0" spcFirstLastPara="1" vertOverflow="ellipsis" vert="horz" wrap="square" anchor="ctr" anchorCtr="1"/>
        <a:lstStyle/>
        <a:p>
          <a:pPr>
            <a:defRPr lang="en-US" sz="1680" b="1" i="0" u="none" strike="noStrike" kern="1200" spc="0" baseline="0">
              <a:solidFill>
                <a:schemeClr val="tx1">
                  <a:lumMod val="95000"/>
                  <a:lumOff val="5000"/>
                </a:schemeClr>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400" b="1" i="0" u="none" strike="noStrike" kern="1200" spc="0" baseline="0">
                  <a:solidFill>
                    <a:schemeClr val="tx1">
                      <a:lumMod val="95000"/>
                      <a:lumOff val="5000"/>
                    </a:schemeClr>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400" b="1" i="0" u="none" strike="noStrike" kern="1200" spc="0" baseline="0">
                  <a:solidFill>
                    <a:schemeClr val="tx1">
                      <a:lumMod val="95000"/>
                      <a:lumOff val="5000"/>
                    </a:schemeClr>
                  </a:solidFill>
                  <a:latin typeface="Agency FB" panose="020B0503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720736322077629E-2"/>
          <c:y val="0.14752551157215374"/>
          <c:w val="0.95655852735584479"/>
          <c:h val="0.6852905171038266"/>
        </c:manualLayout>
      </c:layout>
      <c:barChart>
        <c:barDir val="col"/>
        <c:grouping val="clustered"/>
        <c:varyColors val="0"/>
        <c:ser>
          <c:idx val="0"/>
          <c:order val="0"/>
          <c:tx>
            <c:strRef>
              <c:f>'Pivot table'!$B$114</c:f>
              <c:strCache>
                <c:ptCount val="1"/>
                <c:pt idx="0">
                  <c:v>Total</c:v>
                </c:pt>
              </c:strCache>
            </c:strRef>
          </c:tx>
          <c:spPr>
            <a:solidFill>
              <a:schemeClr val="accent1"/>
            </a:solidFill>
            <a:ln>
              <a:noFill/>
            </a:ln>
            <a:effectLst/>
          </c:spPr>
          <c:invertIfNegative val="0"/>
          <c:cat>
            <c:strRef>
              <c:f>'Pivot table'!$A$115:$A$141</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'Pivot table'!$B$115:$B$141</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5-0A83-4AD9-A385-88AEF9F6C12C}"/>
            </c:ext>
          </c:extLst>
        </c:ser>
        <c:dLbls>
          <c:showLegendKey val="0"/>
          <c:showVal val="0"/>
          <c:showCatName val="0"/>
          <c:showSerName val="0"/>
          <c:showPercent val="0"/>
          <c:showBubbleSize val="0"/>
        </c:dLbls>
        <c:gapWidth val="219"/>
        <c:overlap val="-27"/>
        <c:axId val="798756895"/>
        <c:axId val="798763135"/>
      </c:barChart>
      <c:catAx>
        <c:axId val="798756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1" i="0" u="none" strike="noStrike" kern="1200" spc="0" baseline="0">
                <a:solidFill>
                  <a:schemeClr val="tx1">
                    <a:lumMod val="95000"/>
                    <a:lumOff val="5000"/>
                  </a:schemeClr>
                </a:solidFill>
                <a:latin typeface="Agency FB" panose="020B0503020202020204" pitchFamily="34" charset="0"/>
                <a:ea typeface="+mn-ea"/>
                <a:cs typeface="+mn-cs"/>
              </a:defRPr>
            </a:pPr>
            <a:endParaRPr lang="en-US"/>
          </a:p>
        </c:txPr>
        <c:crossAx val="798763135"/>
        <c:crosses val="autoZero"/>
        <c:auto val="1"/>
        <c:lblAlgn val="ctr"/>
        <c:lblOffset val="100"/>
        <c:noMultiLvlLbl val="0"/>
      </c:catAx>
      <c:valAx>
        <c:axId val="798763135"/>
        <c:scaling>
          <c:orientation val="minMax"/>
        </c:scaling>
        <c:delete val="1"/>
        <c:axPos val="l"/>
        <c:numFmt formatCode="General" sourceLinked="1"/>
        <c:majorTickMark val="none"/>
        <c:minorTickMark val="none"/>
        <c:tickLblPos val="nextTo"/>
        <c:crossAx val="7987568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400" b="1" i="0" u="none" strike="noStrike" kern="1200" spc="0" baseline="0">
          <a:solidFill>
            <a:schemeClr val="tx1">
              <a:lumMod val="95000"/>
              <a:lumOff val="5000"/>
            </a:schemeClr>
          </a:solidFill>
          <a:latin typeface="Agency FB" panose="020B0503020202020204" pitchFamily="34"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table!PivotTable10</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latin typeface="Agency FB" panose="020B0503020202020204" pitchFamily="34" charset="0"/>
              </a:rPr>
              <a:t>Potential</a:t>
            </a:r>
            <a:r>
              <a:rPr lang="en-US" sz="2000" b="1" baseline="0">
                <a:latin typeface="Agency FB" panose="020B0503020202020204" pitchFamily="34" charset="0"/>
              </a:rPr>
              <a:t> Revenue By Category</a:t>
            </a:r>
            <a:endParaRPr lang="en-US" sz="2000" b="1">
              <a:latin typeface="Agency FB" panose="020B0503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97487179973841"/>
          <c:y val="0.18956215441258695"/>
          <c:w val="0.49148190263682978"/>
          <c:h val="0.72125801983085447"/>
        </c:manualLayout>
      </c:layout>
      <c:barChart>
        <c:barDir val="bar"/>
        <c:grouping val="clustered"/>
        <c:varyColors val="0"/>
        <c:ser>
          <c:idx val="0"/>
          <c:order val="0"/>
          <c:tx>
            <c:strRef>
              <c:f>'Pivot table'!$B$147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table'!$A$148:$A$157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table'!$B$148:$B$157</c:f>
              <c:numCache>
                <c:formatCode>General</c:formatCode>
                <c:ptCount val="9"/>
                <c:pt idx="0">
                  <c:v>2615002</c:v>
                </c:pt>
                <c:pt idx="1">
                  <c:v>6354568947.4700003</c:v>
                </c:pt>
                <c:pt idx="2">
                  <c:v>59179753425</c:v>
                </c:pt>
                <c:pt idx="3">
                  <c:v>3293037</c:v>
                </c:pt>
                <c:pt idx="4">
                  <c:v>6264336175.7999992</c:v>
                </c:pt>
                <c:pt idx="5">
                  <c:v>2587190</c:v>
                </c:pt>
                <c:pt idx="6">
                  <c:v>64458076</c:v>
                </c:pt>
                <c:pt idx="7">
                  <c:v>45786730</c:v>
                </c:pt>
                <c:pt idx="8">
                  <c:v>2380050</c:v>
                </c:pt>
              </c:numCache>
            </c:numRef>
          </c:val>
          <c:extLst>
            <c:ext xmlns:c16="http://schemas.microsoft.com/office/drawing/2014/chart" uri="{C3380CC4-5D6E-409C-BE32-E72D297353CC}">
              <c16:uniqueId val="{00000000-F047-4169-9A9E-3561E03CED73}"/>
            </c:ext>
          </c:extLst>
        </c:ser>
        <c:dLbls>
          <c:dLblPos val="outEnd"/>
          <c:showLegendKey val="0"/>
          <c:showVal val="1"/>
          <c:showCatName val="0"/>
          <c:showSerName val="0"/>
          <c:showPercent val="0"/>
          <c:showBubbleSize val="0"/>
        </c:dLbls>
        <c:gapWidth val="182"/>
        <c:axId val="798375711"/>
        <c:axId val="798383871"/>
      </c:barChart>
      <c:catAx>
        <c:axId val="798375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0" i="0" u="none" strike="noStrike" kern="1200" baseline="0">
                <a:solidFill>
                  <a:schemeClr val="tx1"/>
                </a:solidFill>
                <a:latin typeface="+mn-lt"/>
                <a:ea typeface="+mn-ea"/>
                <a:cs typeface="+mn-cs"/>
              </a:defRPr>
            </a:pPr>
            <a:endParaRPr lang="en-US"/>
          </a:p>
        </c:txPr>
        <c:crossAx val="798383871"/>
        <c:crosses val="autoZero"/>
        <c:auto val="1"/>
        <c:lblAlgn val="ctr"/>
        <c:lblOffset val="100"/>
        <c:noMultiLvlLbl val="0"/>
      </c:catAx>
      <c:valAx>
        <c:axId val="798383871"/>
        <c:scaling>
          <c:orientation val="minMax"/>
        </c:scaling>
        <c:delete val="1"/>
        <c:axPos val="b"/>
        <c:numFmt formatCode="General" sourceLinked="1"/>
        <c:majorTickMark val="none"/>
        <c:minorTickMark val="none"/>
        <c:tickLblPos val="nextTo"/>
        <c:crossAx val="798375711"/>
        <c:crosses val="autoZero"/>
        <c:crossBetween val="between"/>
      </c:valAx>
      <c:spPr>
        <a:solidFill>
          <a:schemeClr val="bg1"/>
        </a:solidFill>
        <a:ln>
          <a:noFill/>
        </a:ln>
        <a:effectLst>
          <a:glow rad="63500">
            <a:schemeClr val="accent1">
              <a:satMod val="175000"/>
              <a:alpha val="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63500">
        <a:schemeClr val="accent1">
          <a:lumMod val="60000"/>
          <a:lumOff val="40000"/>
          <a:alpha val="84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table!PivotTable22</c:name>
    <c:fmtId val="2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2400" b="1">
                <a:latin typeface="Agency FB" panose="020B0503020202020204" pitchFamily="34" charset="0"/>
              </a:rPr>
              <a:t>Price Category</a:t>
            </a:r>
          </a:p>
          <a:p>
            <a:pPr>
              <a:defRPr/>
            </a:pPr>
            <a:endParaRPr lang="en-US" sz="2400" b="1">
              <a:latin typeface="Agency FB" panose="020B0503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6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7015559390479917"/>
          <c:y val="0.36120378617831139"/>
          <c:w val="0.3474018542713217"/>
          <c:h val="0.59053075379152264"/>
        </c:manualLayout>
      </c:layout>
      <c:doughnutChart>
        <c:varyColors val="1"/>
        <c:ser>
          <c:idx val="0"/>
          <c:order val="0"/>
          <c:tx>
            <c:strRef>
              <c:f>'Pivot table'!$B$163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EFE-42C5-895B-DFFE0DB988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FE-42C5-895B-DFFE0DB988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EFE-42C5-895B-DFFE0DB9889D}"/>
              </c:ext>
            </c:extLst>
          </c:dPt>
          <c:dLbls>
            <c:spPr>
              <a:noFill/>
              <a:ln>
                <a:noFill/>
              </a:ln>
              <a:effectLst/>
            </c:spPr>
            <c:txPr>
              <a:bodyPr rot="0" spcFirstLastPara="1" vertOverflow="ellipsis" vert="horz" wrap="square" anchor="ctr" anchorCtr="1"/>
              <a:lstStyle/>
              <a:p>
                <a:pPr>
                  <a:defRPr sz="116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table'!$A$164:$A$167</c:f>
              <c:strCache>
                <c:ptCount val="3"/>
                <c:pt idx="0">
                  <c:v>budget_price</c:v>
                </c:pt>
                <c:pt idx="1">
                  <c:v>premium_pricing</c:v>
                </c:pt>
                <c:pt idx="2">
                  <c:v>silver_pricie</c:v>
                </c:pt>
              </c:strCache>
            </c:strRef>
          </c:cat>
          <c:val>
            <c:numRef>
              <c:f>'Pivot table'!$B$164:$B$167</c:f>
              <c:numCache>
                <c:formatCode>General</c:formatCode>
                <c:ptCount val="3"/>
                <c:pt idx="0">
                  <c:v>199</c:v>
                </c:pt>
                <c:pt idx="1">
                  <c:v>889</c:v>
                </c:pt>
                <c:pt idx="2">
                  <c:v>377</c:v>
                </c:pt>
              </c:numCache>
            </c:numRef>
          </c:val>
          <c:extLst>
            <c:ext xmlns:c16="http://schemas.microsoft.com/office/drawing/2014/chart" uri="{C3380CC4-5D6E-409C-BE32-E72D297353CC}">
              <c16:uniqueId val="{00000006-3EFE-42C5-895B-DFFE0DB9889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3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glow rad="63500">
        <a:schemeClr val="accent4">
          <a:satMod val="175000"/>
          <a:alpha val="80000"/>
        </a:schemeClr>
      </a:glo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US" sz="2000" b="1">
                <a:latin typeface="Agency FB" panose="020B0503020202020204" pitchFamily="34" charset="0"/>
              </a:rPr>
              <a:t>Discounted_price Vs Rating</a:t>
            </a:r>
          </a:p>
        </c:rich>
      </c:tx>
      <c:layout>
        <c:manualLayout>
          <c:xMode val="edge"/>
          <c:yMode val="edge"/>
          <c:x val="0.22726304726076568"/>
          <c:y val="4.3743037781757262E-2"/>
        </c:manualLayout>
      </c:layout>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5825344908809474"/>
          <c:y val="0.20862461673920782"/>
          <c:w val="0.73248159364694798"/>
          <c:h val="0.70156980810420944"/>
        </c:manualLayout>
      </c:layout>
      <c:scatterChart>
        <c:scatterStyle val="lineMarker"/>
        <c:varyColors val="0"/>
        <c:ser>
          <c:idx val="0"/>
          <c:order val="0"/>
          <c:tx>
            <c:strRef>
              <c:f>'Pivot table'!$B$187</c:f>
              <c:strCache>
                <c:ptCount val="1"/>
                <c:pt idx="0">
                  <c:v>Sum of rating_count</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spPr>
                <a:noFill/>
                <a:ln>
                  <a:noFill/>
                </a:ln>
                <a:effectLst/>
              </c:spPr>
              <c:txPr>
                <a:bodyPr rot="0" spcFirstLastPara="1" vertOverflow="ellipsis" vert="horz" wrap="square" anchor="ctr" anchorCtr="1"/>
                <a:lstStyle/>
                <a:p>
                  <a:pPr>
                    <a:defRPr lang="en-US" sz="125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1-6A0A-4B3A-B52A-25D6D1C1874D}"/>
                </c:ext>
              </c:extLst>
            </c:dLbl>
            <c:dLbl>
              <c:idx val="1"/>
              <c:spPr>
                <a:noFill/>
                <a:ln>
                  <a:noFill/>
                </a:ln>
                <a:effectLst/>
              </c:spPr>
              <c:txPr>
                <a:bodyPr rot="0" spcFirstLastPara="1" vertOverflow="ellipsis" vert="horz" wrap="square" anchor="ctr" anchorCtr="1"/>
                <a:lstStyle/>
                <a:p>
                  <a:pPr>
                    <a:defRPr lang="en-US" sz="125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2-6A0A-4B3A-B52A-25D6D1C1874D}"/>
                </c:ext>
              </c:extLst>
            </c:dLbl>
            <c:dLbl>
              <c:idx val="2"/>
              <c:spPr>
                <a:noFill/>
                <a:ln>
                  <a:noFill/>
                </a:ln>
                <a:effectLst/>
              </c:spPr>
              <c:txPr>
                <a:bodyPr rot="0" spcFirstLastPara="1" vertOverflow="ellipsis" vert="horz" wrap="square" anchor="ctr" anchorCtr="1"/>
                <a:lstStyle/>
                <a:p>
                  <a:pPr>
                    <a:defRPr lang="en-US" sz="125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3-6A0A-4B3A-B52A-25D6D1C1874D}"/>
                </c:ext>
              </c:extLst>
            </c:dLbl>
            <c:spPr>
              <a:noFill/>
              <a:ln>
                <a:noFill/>
              </a:ln>
              <a:effectLst/>
            </c:spPr>
            <c:txPr>
              <a:bodyPr rot="0" spcFirstLastPara="1" vertOverflow="ellipsis" vert="horz" wrap="square" anchor="ctr" anchorCtr="1"/>
              <a:lstStyle/>
              <a:p>
                <a:pPr>
                  <a:defRPr lang="en-US" sz="125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table'!$A$188:$A$190</c:f>
              <c:numCache>
                <c:formatCode>General</c:formatCode>
                <c:ptCount val="3"/>
                <c:pt idx="0">
                  <c:v>4419181.8</c:v>
                </c:pt>
                <c:pt idx="1">
                  <c:v>129586.54000000001</c:v>
                </c:pt>
                <c:pt idx="2">
                  <c:v>29812.09</c:v>
                </c:pt>
              </c:numCache>
            </c:numRef>
          </c:xVal>
          <c:yVal>
            <c:numRef>
              <c:f>'Pivot table'!$B$188:$B$190</c:f>
              <c:numCache>
                <c:formatCode>General</c:formatCode>
                <c:ptCount val="3"/>
                <c:pt idx="0">
                  <c:v>16985028</c:v>
                </c:pt>
                <c:pt idx="1">
                  <c:v>7719629</c:v>
                </c:pt>
                <c:pt idx="2">
                  <c:v>2061720</c:v>
                </c:pt>
              </c:numCache>
            </c:numRef>
          </c:yVal>
          <c:smooth val="0"/>
          <c:extLst>
            <c:ext xmlns:c16="http://schemas.microsoft.com/office/drawing/2014/chart" uri="{C3380CC4-5D6E-409C-BE32-E72D297353CC}">
              <c16:uniqueId val="{00000000-6A0A-4B3A-B52A-25D6D1C1874D}"/>
            </c:ext>
          </c:extLst>
        </c:ser>
        <c:dLbls>
          <c:dLblPos val="t"/>
          <c:showLegendKey val="0"/>
          <c:showVal val="1"/>
          <c:showCatName val="0"/>
          <c:showSerName val="0"/>
          <c:showPercent val="0"/>
          <c:showBubbleSize val="0"/>
        </c:dLbls>
        <c:axId val="798757855"/>
        <c:axId val="798752575"/>
      </c:scatterChart>
      <c:valAx>
        <c:axId val="798757855"/>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798752575"/>
        <c:crosses val="autoZero"/>
        <c:crossBetween val="midCat"/>
      </c:valAx>
      <c:valAx>
        <c:axId val="798752575"/>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crossAx val="798757855"/>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2</xdr:col>
      <xdr:colOff>253999</xdr:colOff>
      <xdr:row>1</xdr:row>
      <xdr:rowOff>41275</xdr:rowOff>
    </xdr:from>
    <xdr:to>
      <xdr:col>4</xdr:col>
      <xdr:colOff>984250</xdr:colOff>
      <xdr:row>12</xdr:row>
      <xdr:rowOff>165100</xdr:rowOff>
    </xdr:to>
    <xdr:graphicFrame macro="">
      <xdr:nvGraphicFramePr>
        <xdr:cNvPr id="2" name="Chart 1">
          <a:extLst>
            <a:ext uri="{FF2B5EF4-FFF2-40B4-BE49-F238E27FC236}">
              <a16:creationId xmlns:a16="http://schemas.microsoft.com/office/drawing/2014/main" id="{AD0360AA-82D3-78CA-F5AF-53924ED231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425449</xdr:colOff>
      <xdr:row>17</xdr:row>
      <xdr:rowOff>142875</xdr:rowOff>
    </xdr:from>
    <xdr:to>
      <xdr:col>7</xdr:col>
      <xdr:colOff>577850</xdr:colOff>
      <xdr:row>31</xdr:row>
      <xdr:rowOff>219075</xdr:rowOff>
    </xdr:to>
    <xdr:graphicFrame macro="">
      <xdr:nvGraphicFramePr>
        <xdr:cNvPr id="3" name="Chart 2">
          <a:extLst>
            <a:ext uri="{FF2B5EF4-FFF2-40B4-BE49-F238E27FC236}">
              <a16:creationId xmlns:a16="http://schemas.microsoft.com/office/drawing/2014/main" id="{16349638-98F2-AA08-09C1-62C6624924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381000</xdr:colOff>
      <xdr:row>34</xdr:row>
      <xdr:rowOff>133349</xdr:rowOff>
    </xdr:from>
    <xdr:to>
      <xdr:col>5</xdr:col>
      <xdr:colOff>241300</xdr:colOff>
      <xdr:row>46</xdr:row>
      <xdr:rowOff>76200</xdr:rowOff>
    </xdr:to>
    <xdr:graphicFrame macro="">
      <xdr:nvGraphicFramePr>
        <xdr:cNvPr id="4" name="Chart 3">
          <a:extLst>
            <a:ext uri="{FF2B5EF4-FFF2-40B4-BE49-F238E27FC236}">
              <a16:creationId xmlns:a16="http://schemas.microsoft.com/office/drawing/2014/main" id="{DC8F1D1C-F182-08FA-9F56-2A44A8DA15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65</xdr:row>
      <xdr:rowOff>34925</xdr:rowOff>
    </xdr:from>
    <xdr:to>
      <xdr:col>6</xdr:col>
      <xdr:colOff>12700</xdr:colOff>
      <xdr:row>79</xdr:row>
      <xdr:rowOff>111125</xdr:rowOff>
    </xdr:to>
    <xdr:graphicFrame macro="">
      <xdr:nvGraphicFramePr>
        <xdr:cNvPr id="5" name="Chart 4">
          <a:extLst>
            <a:ext uri="{FF2B5EF4-FFF2-40B4-BE49-F238E27FC236}">
              <a16:creationId xmlns:a16="http://schemas.microsoft.com/office/drawing/2014/main" id="{3022BDC0-89D9-B55C-968A-D2C5B2D064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635000</xdr:colOff>
      <xdr:row>52</xdr:row>
      <xdr:rowOff>66675</xdr:rowOff>
    </xdr:from>
    <xdr:to>
      <xdr:col>5</xdr:col>
      <xdr:colOff>133350</xdr:colOff>
      <xdr:row>61</xdr:row>
      <xdr:rowOff>165100</xdr:rowOff>
    </xdr:to>
    <xdr:graphicFrame macro="">
      <xdr:nvGraphicFramePr>
        <xdr:cNvPr id="6" name="Chart 5">
          <a:extLst>
            <a:ext uri="{FF2B5EF4-FFF2-40B4-BE49-F238E27FC236}">
              <a16:creationId xmlns:a16="http://schemas.microsoft.com/office/drawing/2014/main" id="{2D8BDE8E-3422-8370-9D6B-F48B61E36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377825</xdr:colOff>
      <xdr:row>115</xdr:row>
      <xdr:rowOff>107949</xdr:rowOff>
    </xdr:from>
    <xdr:to>
      <xdr:col>5</xdr:col>
      <xdr:colOff>228600</xdr:colOff>
      <xdr:row>123</xdr:row>
      <xdr:rowOff>158750</xdr:rowOff>
    </xdr:to>
    <xdr:graphicFrame macro="">
      <xdr:nvGraphicFramePr>
        <xdr:cNvPr id="7" name="Chart 6">
          <a:extLst>
            <a:ext uri="{FF2B5EF4-FFF2-40B4-BE49-F238E27FC236}">
              <a16:creationId xmlns:a16="http://schemas.microsoft.com/office/drawing/2014/main" id="{97A475A4-988A-22BD-1C12-C74C889B4D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1276349</xdr:colOff>
      <xdr:row>143</xdr:row>
      <xdr:rowOff>841375</xdr:rowOff>
    </xdr:from>
    <xdr:to>
      <xdr:col>5</xdr:col>
      <xdr:colOff>161924</xdr:colOff>
      <xdr:row>157</xdr:row>
      <xdr:rowOff>155575</xdr:rowOff>
    </xdr:to>
    <xdr:graphicFrame macro="">
      <xdr:nvGraphicFramePr>
        <xdr:cNvPr id="10" name="Chart 9">
          <a:extLst>
            <a:ext uri="{FF2B5EF4-FFF2-40B4-BE49-F238E27FC236}">
              <a16:creationId xmlns:a16="http://schemas.microsoft.com/office/drawing/2014/main" id="{022115C7-1807-6222-6E9E-17AF95B900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301625</xdr:colOff>
      <xdr:row>162</xdr:row>
      <xdr:rowOff>6349</xdr:rowOff>
    </xdr:from>
    <xdr:to>
      <xdr:col>4</xdr:col>
      <xdr:colOff>1035050</xdr:colOff>
      <xdr:row>171</xdr:row>
      <xdr:rowOff>0</xdr:rowOff>
    </xdr:to>
    <xdr:graphicFrame macro="">
      <xdr:nvGraphicFramePr>
        <xdr:cNvPr id="11" name="Chart 10">
          <a:extLst>
            <a:ext uri="{FF2B5EF4-FFF2-40B4-BE49-F238E27FC236}">
              <a16:creationId xmlns:a16="http://schemas.microsoft.com/office/drawing/2014/main" id="{5DC4B400-6447-E346-5F9F-5DFB84725A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1041400</xdr:colOff>
      <xdr:row>184</xdr:row>
      <xdr:rowOff>82551</xdr:rowOff>
    </xdr:from>
    <xdr:to>
      <xdr:col>5</xdr:col>
      <xdr:colOff>774700</xdr:colOff>
      <xdr:row>197</xdr:row>
      <xdr:rowOff>168275</xdr:rowOff>
    </xdr:to>
    <xdr:graphicFrame macro="">
      <xdr:nvGraphicFramePr>
        <xdr:cNvPr id="14" name="Chart 13">
          <a:extLst>
            <a:ext uri="{FF2B5EF4-FFF2-40B4-BE49-F238E27FC236}">
              <a16:creationId xmlns:a16="http://schemas.microsoft.com/office/drawing/2014/main" id="{312D71A0-59F0-9DFF-E82A-66B1615BDD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463314</xdr:colOff>
      <xdr:row>0</xdr:row>
      <xdr:rowOff>70556</xdr:rowOff>
    </xdr:from>
    <xdr:to>
      <xdr:col>31</xdr:col>
      <xdr:colOff>117591</xdr:colOff>
      <xdr:row>67</xdr:row>
      <xdr:rowOff>2353</xdr:rowOff>
    </xdr:to>
    <xdr:sp macro="" textlink="">
      <xdr:nvSpPr>
        <xdr:cNvPr id="2" name="Rectangle 1">
          <a:extLst>
            <a:ext uri="{FF2B5EF4-FFF2-40B4-BE49-F238E27FC236}">
              <a16:creationId xmlns:a16="http://schemas.microsoft.com/office/drawing/2014/main" id="{CF6C2C38-8D7D-BF01-A873-05423B15C4A4}"/>
            </a:ext>
          </a:extLst>
        </xdr:cNvPr>
        <xdr:cNvSpPr/>
      </xdr:nvSpPr>
      <xdr:spPr>
        <a:xfrm>
          <a:off x="463314" y="70556"/>
          <a:ext cx="20214166" cy="13182130"/>
        </a:xfrm>
        <a:prstGeom prst="rect">
          <a:avLst/>
        </a:prstGeom>
        <a:solidFill>
          <a:schemeClr val="tx2">
            <a:lumMod val="50000"/>
            <a:lumOff val="50000"/>
            <a:alpha val="45882"/>
          </a:schemeClr>
        </a:solidFill>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1</xdr:col>
      <xdr:colOff>443463</xdr:colOff>
      <xdr:row>66</xdr:row>
      <xdr:rowOff>129352</xdr:rowOff>
    </xdr:to>
    <xdr:sp macro="" textlink="">
      <xdr:nvSpPr>
        <xdr:cNvPr id="16" name="Rectangle: Rounded Corners 15">
          <a:extLst>
            <a:ext uri="{FF2B5EF4-FFF2-40B4-BE49-F238E27FC236}">
              <a16:creationId xmlns:a16="http://schemas.microsoft.com/office/drawing/2014/main" id="{5DA36D30-2C12-4EBD-A712-B6A5E015F975}"/>
            </a:ext>
          </a:extLst>
        </xdr:cNvPr>
        <xdr:cNvSpPr/>
      </xdr:nvSpPr>
      <xdr:spPr>
        <a:xfrm>
          <a:off x="0" y="0"/>
          <a:ext cx="1101982" cy="12570648"/>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xdr:col>
      <xdr:colOff>580823</xdr:colOff>
      <xdr:row>11</xdr:row>
      <xdr:rowOff>189915</xdr:rowOff>
    </xdr:from>
    <xdr:to>
      <xdr:col>6</xdr:col>
      <xdr:colOff>528985</xdr:colOff>
      <xdr:row>23</xdr:row>
      <xdr:rowOff>170089</xdr:rowOff>
    </xdr:to>
    <xdr:graphicFrame macro="">
      <xdr:nvGraphicFramePr>
        <xdr:cNvPr id="21" name="Chart 20">
          <a:extLst>
            <a:ext uri="{FF2B5EF4-FFF2-40B4-BE49-F238E27FC236}">
              <a16:creationId xmlns:a16="http://schemas.microsoft.com/office/drawing/2014/main" id="{5F3147DF-1F95-4243-8AD9-6F7A0FA694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192768</xdr:colOff>
      <xdr:row>11</xdr:row>
      <xdr:rowOff>146985</xdr:rowOff>
    </xdr:from>
    <xdr:to>
      <xdr:col>13</xdr:col>
      <xdr:colOff>22679</xdr:colOff>
      <xdr:row>23</xdr:row>
      <xdr:rowOff>113393</xdr:rowOff>
    </xdr:to>
    <xdr:graphicFrame macro="">
      <xdr:nvGraphicFramePr>
        <xdr:cNvPr id="22" name="Chart 21">
          <a:extLst>
            <a:ext uri="{FF2B5EF4-FFF2-40B4-BE49-F238E27FC236}">
              <a16:creationId xmlns:a16="http://schemas.microsoft.com/office/drawing/2014/main" id="{724A886D-C05E-45B3-999C-C2A359B1E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426356</xdr:colOff>
      <xdr:row>0</xdr:row>
      <xdr:rowOff>1</xdr:rowOff>
    </xdr:from>
    <xdr:to>
      <xdr:col>31</xdr:col>
      <xdr:colOff>169333</xdr:colOff>
      <xdr:row>3</xdr:row>
      <xdr:rowOff>72571</xdr:rowOff>
    </xdr:to>
    <xdr:sp macro="" textlink="">
      <xdr:nvSpPr>
        <xdr:cNvPr id="24" name="Rectangle: Top Corners Rounded 23">
          <a:extLst>
            <a:ext uri="{FF2B5EF4-FFF2-40B4-BE49-F238E27FC236}">
              <a16:creationId xmlns:a16="http://schemas.microsoft.com/office/drawing/2014/main" id="{362B5FEF-8CC7-43C2-9C8E-C6C135D0D496}"/>
            </a:ext>
          </a:extLst>
        </xdr:cNvPr>
        <xdr:cNvSpPr/>
      </xdr:nvSpPr>
      <xdr:spPr>
        <a:xfrm>
          <a:off x="1089578" y="1"/>
          <a:ext cx="19639644" cy="665237"/>
        </a:xfrm>
        <a:prstGeom prst="round2Same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655302</xdr:colOff>
      <xdr:row>0</xdr:row>
      <xdr:rowOff>69404</xdr:rowOff>
    </xdr:from>
    <xdr:to>
      <xdr:col>20</xdr:col>
      <xdr:colOff>240609</xdr:colOff>
      <xdr:row>2</xdr:row>
      <xdr:rowOff>40319</xdr:rowOff>
    </xdr:to>
    <xdr:sp macro="" textlink="">
      <xdr:nvSpPr>
        <xdr:cNvPr id="25" name="TextBox 24">
          <a:extLst>
            <a:ext uri="{FF2B5EF4-FFF2-40B4-BE49-F238E27FC236}">
              <a16:creationId xmlns:a16="http://schemas.microsoft.com/office/drawing/2014/main" id="{B40CCAEF-3D3B-8B2B-6C7C-990A8A6C1F40}"/>
            </a:ext>
          </a:extLst>
        </xdr:cNvPr>
        <xdr:cNvSpPr txBox="1"/>
      </xdr:nvSpPr>
      <xdr:spPr>
        <a:xfrm>
          <a:off x="8613969" y="69404"/>
          <a:ext cx="4891084" cy="366026"/>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solidFill>
                <a:schemeClr val="bg1"/>
              </a:solidFill>
              <a:effectLst/>
              <a:latin typeface="Algerian" panose="04020705040A02060702" pitchFamily="82" charset="0"/>
              <a:ea typeface="+mn-ea"/>
              <a:cs typeface="+mn-cs"/>
            </a:rPr>
            <a:t>Amazon Product Review Analysis </a:t>
          </a:r>
          <a:endParaRPr lang="en-US" sz="2000" b="1">
            <a:solidFill>
              <a:schemeClr val="bg1"/>
            </a:solidFill>
            <a:latin typeface="Algerian" panose="04020705040A02060702" pitchFamily="82" charset="0"/>
          </a:endParaRPr>
        </a:p>
      </xdr:txBody>
    </xdr:sp>
    <xdr:clientData/>
  </xdr:twoCellAnchor>
  <xdr:twoCellAnchor>
    <xdr:from>
      <xdr:col>20</xdr:col>
      <xdr:colOff>349761</xdr:colOff>
      <xdr:row>26</xdr:row>
      <xdr:rowOff>115455</xdr:rowOff>
    </xdr:from>
    <xdr:to>
      <xdr:col>30</xdr:col>
      <xdr:colOff>274205</xdr:colOff>
      <xdr:row>43</xdr:row>
      <xdr:rowOff>28864</xdr:rowOff>
    </xdr:to>
    <xdr:graphicFrame macro="">
      <xdr:nvGraphicFramePr>
        <xdr:cNvPr id="26" name="Chart 25">
          <a:extLst>
            <a:ext uri="{FF2B5EF4-FFF2-40B4-BE49-F238E27FC236}">
              <a16:creationId xmlns:a16="http://schemas.microsoft.com/office/drawing/2014/main" id="{2AB6E635-1C5B-467D-BC11-55590D136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314431</xdr:colOff>
      <xdr:row>11</xdr:row>
      <xdr:rowOff>11339</xdr:rowOff>
    </xdr:from>
    <xdr:to>
      <xdr:col>19</xdr:col>
      <xdr:colOff>260802</xdr:colOff>
      <xdr:row>23</xdr:row>
      <xdr:rowOff>170088</xdr:rowOff>
    </xdr:to>
    <xdr:graphicFrame macro="">
      <xdr:nvGraphicFramePr>
        <xdr:cNvPr id="27" name="Chart 26">
          <a:extLst>
            <a:ext uri="{FF2B5EF4-FFF2-40B4-BE49-F238E27FC236}">
              <a16:creationId xmlns:a16="http://schemas.microsoft.com/office/drawing/2014/main" id="{10E13270-896F-4490-B6DB-AAEA4EAA80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416035</xdr:colOff>
      <xdr:row>4</xdr:row>
      <xdr:rowOff>49388</xdr:rowOff>
    </xdr:from>
    <xdr:to>
      <xdr:col>9</xdr:col>
      <xdr:colOff>372241</xdr:colOff>
      <xdr:row>8</xdr:row>
      <xdr:rowOff>194531</xdr:rowOff>
    </xdr:to>
    <xdr:sp macro="" textlink="">
      <xdr:nvSpPr>
        <xdr:cNvPr id="29" name="TextBox 28">
          <a:extLst>
            <a:ext uri="{FF2B5EF4-FFF2-40B4-BE49-F238E27FC236}">
              <a16:creationId xmlns:a16="http://schemas.microsoft.com/office/drawing/2014/main" id="{CF9665CC-DDF9-CCA2-FCF6-837D10E34656}"/>
            </a:ext>
          </a:extLst>
        </xdr:cNvPr>
        <xdr:cNvSpPr txBox="1"/>
      </xdr:nvSpPr>
      <xdr:spPr>
        <a:xfrm>
          <a:off x="2386725" y="837664"/>
          <a:ext cx="3897585" cy="933419"/>
        </a:xfrm>
        <a:prstGeom prst="round2SameRect">
          <a:avLst/>
        </a:prstGeom>
        <a:solidFill>
          <a:schemeClr val="lt1"/>
        </a:solidFill>
        <a:ln w="9525" cmpd="sng">
          <a:solidFill>
            <a:schemeClr val="lt1">
              <a:shade val="50000"/>
            </a:schemeClr>
          </a:solidFill>
        </a:ln>
        <a:effectLst>
          <a:outerShdw blurRad="50800" dist="38100" dir="5400000" algn="t" rotWithShape="0">
            <a:schemeClr val="accent1"/>
          </a:outerShdw>
          <a:softEdge rad="127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latin typeface="Agency FB" panose="020B0503020202020204" pitchFamily="34" charset="0"/>
            </a:rPr>
            <a:t>Most Reviewed Products</a:t>
          </a:r>
        </a:p>
      </xdr:txBody>
    </xdr:sp>
    <xdr:clientData/>
  </xdr:twoCellAnchor>
  <xdr:twoCellAnchor>
    <xdr:from>
      <xdr:col>17</xdr:col>
      <xdr:colOff>569311</xdr:colOff>
      <xdr:row>4</xdr:row>
      <xdr:rowOff>31650</xdr:rowOff>
    </xdr:from>
    <xdr:to>
      <xdr:col>23</xdr:col>
      <xdr:colOff>112889</xdr:colOff>
      <xdr:row>8</xdr:row>
      <xdr:rowOff>183848</xdr:rowOff>
    </xdr:to>
    <xdr:sp macro="" textlink="">
      <xdr:nvSpPr>
        <xdr:cNvPr id="33" name="TextBox 32">
          <a:extLst>
            <a:ext uri="{FF2B5EF4-FFF2-40B4-BE49-F238E27FC236}">
              <a16:creationId xmlns:a16="http://schemas.microsoft.com/office/drawing/2014/main" id="{1320884C-BA72-4C76-A851-FA9030A4C7FE}"/>
            </a:ext>
          </a:extLst>
        </xdr:cNvPr>
        <xdr:cNvSpPr txBox="1"/>
      </xdr:nvSpPr>
      <xdr:spPr>
        <a:xfrm>
          <a:off x="11736552" y="819926"/>
          <a:ext cx="3484958" cy="940474"/>
        </a:xfrm>
        <a:prstGeom prst="rect">
          <a:avLst/>
        </a:prstGeom>
        <a:solidFill>
          <a:schemeClr val="lt1"/>
        </a:solidFill>
        <a:ln w="9525" cmpd="sng">
          <a:solidFill>
            <a:schemeClr val="lt1">
              <a:shade val="50000"/>
            </a:schemeClr>
          </a:solidFill>
        </a:ln>
        <a:effectLst>
          <a:outerShdw blurRad="50800" dist="50800" dir="5400000" algn="ctr" rotWithShape="0">
            <a:schemeClr val="accent1"/>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2000" b="1">
              <a:solidFill>
                <a:schemeClr val="dk1"/>
              </a:solidFill>
              <a:latin typeface="Agency FB" panose="020B0503020202020204" pitchFamily="34" charset="0"/>
              <a:ea typeface="+mn-ea"/>
              <a:cs typeface="+mn-cs"/>
            </a:rPr>
            <a:t>&lt;  1000</a:t>
          </a:r>
          <a:r>
            <a:rPr lang="en-US" sz="2000" b="1" baseline="0">
              <a:solidFill>
                <a:schemeClr val="dk1"/>
              </a:solidFill>
              <a:latin typeface="Agency FB" panose="020B0503020202020204" pitchFamily="34" charset="0"/>
              <a:ea typeface="+mn-ea"/>
              <a:cs typeface="+mn-cs"/>
            </a:rPr>
            <a:t> Review</a:t>
          </a:r>
          <a:endParaRPr lang="en-US" sz="2000" b="1">
            <a:solidFill>
              <a:schemeClr val="dk1"/>
            </a:solidFill>
            <a:latin typeface="Agency FB" panose="020B0503020202020204" pitchFamily="34" charset="0"/>
            <a:ea typeface="+mn-ea"/>
            <a:cs typeface="+mn-cs"/>
          </a:endParaRPr>
        </a:p>
      </xdr:txBody>
    </xdr:sp>
    <xdr:clientData/>
  </xdr:twoCellAnchor>
  <xdr:twoCellAnchor>
    <xdr:from>
      <xdr:col>23</xdr:col>
      <xdr:colOff>525518</xdr:colOff>
      <xdr:row>4</xdr:row>
      <xdr:rowOff>7660</xdr:rowOff>
    </xdr:from>
    <xdr:to>
      <xdr:col>28</xdr:col>
      <xdr:colOff>592668</xdr:colOff>
      <xdr:row>8</xdr:row>
      <xdr:rowOff>152803</xdr:rowOff>
    </xdr:to>
    <xdr:sp macro="" textlink="">
      <xdr:nvSpPr>
        <xdr:cNvPr id="34" name="TextBox 33">
          <a:extLst>
            <a:ext uri="{FF2B5EF4-FFF2-40B4-BE49-F238E27FC236}">
              <a16:creationId xmlns:a16="http://schemas.microsoft.com/office/drawing/2014/main" id="{4E2BB59E-CDC9-4046-93E1-F8D25B5AC2E4}"/>
            </a:ext>
          </a:extLst>
        </xdr:cNvPr>
        <xdr:cNvSpPr txBox="1"/>
      </xdr:nvSpPr>
      <xdr:spPr>
        <a:xfrm>
          <a:off x="15634139" y="795936"/>
          <a:ext cx="3351632" cy="933419"/>
        </a:xfrm>
        <a:prstGeom prst="rect">
          <a:avLst/>
        </a:prstGeom>
        <a:solidFill>
          <a:schemeClr val="lt1"/>
        </a:solidFill>
        <a:ln w="9525" cmpd="sng">
          <a:solidFill>
            <a:schemeClr val="lt1">
              <a:shade val="50000"/>
            </a:schemeClr>
          </a:solidFill>
        </a:ln>
        <a:effectLst>
          <a:outerShdw blurRad="50800" dist="50800" dir="5400000" algn="ctr" rotWithShape="0">
            <a:schemeClr val="accent1"/>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latin typeface="Agency FB" panose="020B0503020202020204" pitchFamily="34" charset="0"/>
            </a:rPr>
            <a:t>Top</a:t>
          </a:r>
          <a:r>
            <a:rPr lang="en-US" sz="2000" b="1" baseline="0">
              <a:latin typeface="Agency FB" panose="020B0503020202020204" pitchFamily="34" charset="0"/>
            </a:rPr>
            <a:t> Discounted Category</a:t>
          </a:r>
          <a:endParaRPr lang="en-US" sz="2000" b="1">
            <a:latin typeface="Agency FB" panose="020B0503020202020204" pitchFamily="34" charset="0"/>
          </a:endParaRPr>
        </a:p>
      </xdr:txBody>
    </xdr:sp>
    <xdr:clientData/>
  </xdr:twoCellAnchor>
  <xdr:twoCellAnchor>
    <xdr:from>
      <xdr:col>10</xdr:col>
      <xdr:colOff>525517</xdr:colOff>
      <xdr:row>4</xdr:row>
      <xdr:rowOff>61686</xdr:rowOff>
    </xdr:from>
    <xdr:to>
      <xdr:col>16</xdr:col>
      <xdr:colOff>635000</xdr:colOff>
      <xdr:row>9</xdr:row>
      <xdr:rowOff>2217</xdr:rowOff>
    </xdr:to>
    <xdr:sp macro="" textlink="">
      <xdr:nvSpPr>
        <xdr:cNvPr id="36" name="TextBox 35">
          <a:extLst>
            <a:ext uri="{FF2B5EF4-FFF2-40B4-BE49-F238E27FC236}">
              <a16:creationId xmlns:a16="http://schemas.microsoft.com/office/drawing/2014/main" id="{F498552A-B2E4-4B5F-8C87-FC928CE3CDC4}"/>
            </a:ext>
          </a:extLst>
        </xdr:cNvPr>
        <xdr:cNvSpPr txBox="1"/>
      </xdr:nvSpPr>
      <xdr:spPr>
        <a:xfrm>
          <a:off x="7094483" y="849962"/>
          <a:ext cx="4050862" cy="947772"/>
        </a:xfrm>
        <a:prstGeom prst="rect">
          <a:avLst/>
        </a:prstGeom>
        <a:solidFill>
          <a:schemeClr val="lt1"/>
        </a:solidFill>
        <a:ln w="9525" cmpd="sng">
          <a:solidFill>
            <a:schemeClr val="lt1">
              <a:shade val="50000"/>
            </a:schemeClr>
          </a:solidFill>
        </a:ln>
        <a:effectLst>
          <a:outerShdw blurRad="50800" dist="50800" dir="5400000" algn="ctr" rotWithShape="0">
            <a:schemeClr val="accent1"/>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800" b="1">
              <a:solidFill>
                <a:schemeClr val="dk1"/>
              </a:solidFill>
              <a:latin typeface="Agency FB" panose="020B0503020202020204" pitchFamily="34" charset="0"/>
              <a:ea typeface="+mn-ea"/>
              <a:cs typeface="+mn-cs"/>
            </a:rPr>
            <a:t>Products on 50%+ Discount</a:t>
          </a:r>
        </a:p>
      </xdr:txBody>
    </xdr:sp>
    <xdr:clientData/>
  </xdr:twoCellAnchor>
  <xdr:twoCellAnchor>
    <xdr:from>
      <xdr:col>5</xdr:col>
      <xdr:colOff>73578</xdr:colOff>
      <xdr:row>6</xdr:row>
      <xdr:rowOff>18804</xdr:rowOff>
    </xdr:from>
    <xdr:to>
      <xdr:col>8</xdr:col>
      <xdr:colOff>100794</xdr:colOff>
      <xdr:row>8</xdr:row>
      <xdr:rowOff>55090</xdr:rowOff>
    </xdr:to>
    <xdr:sp macro="" textlink="'Pivot table'!A88">
      <xdr:nvSpPr>
        <xdr:cNvPr id="40" name="TextBox 39">
          <a:extLst>
            <a:ext uri="{FF2B5EF4-FFF2-40B4-BE49-F238E27FC236}">
              <a16:creationId xmlns:a16="http://schemas.microsoft.com/office/drawing/2014/main" id="{3E21B580-0593-4F9C-78AC-F331B7AD746A}"/>
            </a:ext>
          </a:extLst>
        </xdr:cNvPr>
        <xdr:cNvSpPr txBox="1"/>
      </xdr:nvSpPr>
      <xdr:spPr>
        <a:xfrm>
          <a:off x="3358061" y="1201218"/>
          <a:ext cx="1997905" cy="430424"/>
        </a:xfrm>
        <a:prstGeom prst="rect">
          <a:avLst/>
        </a:prstGeom>
        <a:solidFill>
          <a:schemeClr val="lt1"/>
        </a:solidFill>
        <a:ln w="9525" cmpd="sng">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fld id="{35650E4B-E73F-453A-93E7-EC0F2ACBAA7F}" type="TxLink">
            <a:rPr lang="en-US" sz="1800" b="1" i="0" u="none" strike="noStrike">
              <a:solidFill>
                <a:srgbClr val="FF9900"/>
              </a:solidFill>
              <a:effectLst>
                <a:glow>
                  <a:schemeClr val="accent1">
                    <a:alpha val="40000"/>
                  </a:schemeClr>
                </a:glow>
              </a:effectLst>
              <a:latin typeface="Agency FB" panose="020B0503020202020204" pitchFamily="34" charset="0"/>
            </a:rPr>
            <a:pPr marL="0" marR="0" lvl="0" indent="0" algn="ctr" defTabSz="914400" eaLnBrk="1" fontAlgn="auto" latinLnBrk="0" hangingPunct="1">
              <a:lnSpc>
                <a:spcPct val="100000"/>
              </a:lnSpc>
              <a:spcBef>
                <a:spcPts val="0"/>
              </a:spcBef>
              <a:spcAft>
                <a:spcPts val="0"/>
              </a:spcAft>
              <a:buClrTx/>
              <a:buSzTx/>
              <a:buFontTx/>
              <a:buNone/>
              <a:tabLst/>
              <a:defRPr/>
            </a:pPr>
            <a:t>USBCables</a:t>
          </a:fld>
          <a:endParaRPr lang="en-US" sz="1800" b="1">
            <a:solidFill>
              <a:srgbClr val="FF9900"/>
            </a:solidFill>
            <a:effectLst>
              <a:glow>
                <a:schemeClr val="accent1">
                  <a:alpha val="40000"/>
                </a:schemeClr>
              </a:glow>
            </a:effectLst>
            <a:latin typeface="Agency FB" panose="020B0503020202020204" pitchFamily="34" charset="0"/>
          </a:endParaRPr>
        </a:p>
      </xdr:txBody>
    </xdr:sp>
    <xdr:clientData/>
  </xdr:twoCellAnchor>
  <xdr:twoCellAnchor>
    <xdr:from>
      <xdr:col>12</xdr:col>
      <xdr:colOff>227681</xdr:colOff>
      <xdr:row>7</xdr:row>
      <xdr:rowOff>30170</xdr:rowOff>
    </xdr:from>
    <xdr:to>
      <xdr:col>15</xdr:col>
      <xdr:colOff>254896</xdr:colOff>
      <xdr:row>8</xdr:row>
      <xdr:rowOff>189138</xdr:rowOff>
    </xdr:to>
    <xdr:sp macro="" textlink="'Pivot table'!D99">
      <xdr:nvSpPr>
        <xdr:cNvPr id="41" name="TextBox 40">
          <a:extLst>
            <a:ext uri="{FF2B5EF4-FFF2-40B4-BE49-F238E27FC236}">
              <a16:creationId xmlns:a16="http://schemas.microsoft.com/office/drawing/2014/main" id="{4FA9099B-57B3-4FAC-91F4-52D7EAC941FE}"/>
            </a:ext>
          </a:extLst>
        </xdr:cNvPr>
        <xdr:cNvSpPr txBox="1"/>
      </xdr:nvSpPr>
      <xdr:spPr>
        <a:xfrm>
          <a:off x="8110440" y="1409653"/>
          <a:ext cx="1997904" cy="356037"/>
        </a:xfrm>
        <a:prstGeom prst="rect">
          <a:avLst/>
        </a:prstGeom>
        <a:solidFill>
          <a:schemeClr val="lt1"/>
        </a:solidFill>
        <a:ln w="9525" cmpd="sng">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fld id="{97CF7268-1322-4808-9515-8037919E4C43}" type="TxLink">
            <a:rPr lang="en-US" sz="1800" b="1" i="0" u="none" strike="noStrike">
              <a:solidFill>
                <a:srgbClr val="FF9900"/>
              </a:solidFill>
              <a:effectLst>
                <a:glow>
                  <a:schemeClr val="accent1">
                    <a:alpha val="40000"/>
                  </a:schemeClr>
                </a:glow>
              </a:effectLst>
              <a:latin typeface="Agency FB" panose="020B0503020202020204" pitchFamily="34" charset="0"/>
              <a:ea typeface="+mn-ea"/>
              <a:cs typeface="+mn-cs"/>
            </a:rPr>
            <a:pPr marL="0" marR="0" lvl="0" indent="0" algn="ctr" defTabSz="914400" eaLnBrk="1" fontAlgn="auto" latinLnBrk="0" hangingPunct="1">
              <a:lnSpc>
                <a:spcPct val="100000"/>
              </a:lnSpc>
              <a:spcBef>
                <a:spcPts val="0"/>
              </a:spcBef>
              <a:spcAft>
                <a:spcPts val="0"/>
              </a:spcAft>
              <a:buClrTx/>
              <a:buSzTx/>
              <a:buFontTx/>
              <a:buNone/>
              <a:tabLst/>
              <a:defRPr/>
            </a:pPr>
            <a:t>53</a:t>
          </a:fld>
          <a:endParaRPr lang="en-US" sz="1800" b="1" i="0" u="none" strike="noStrike">
            <a:solidFill>
              <a:srgbClr val="FF9900"/>
            </a:solidFill>
            <a:effectLst>
              <a:glow>
                <a:schemeClr val="accent1">
                  <a:alpha val="40000"/>
                </a:schemeClr>
              </a:glow>
            </a:effectLst>
            <a:latin typeface="Agency FB" panose="020B0503020202020204" pitchFamily="34" charset="0"/>
            <a:ea typeface="+mn-ea"/>
            <a:cs typeface="+mn-cs"/>
          </a:endParaRPr>
        </a:p>
      </xdr:txBody>
    </xdr:sp>
    <xdr:clientData/>
  </xdr:twoCellAnchor>
  <xdr:twoCellAnchor>
    <xdr:from>
      <xdr:col>9</xdr:col>
      <xdr:colOff>536808</xdr:colOff>
      <xdr:row>26</xdr:row>
      <xdr:rowOff>145811</xdr:rowOff>
    </xdr:from>
    <xdr:to>
      <xdr:col>19</xdr:col>
      <xdr:colOff>533977</xdr:colOff>
      <xdr:row>44</xdr:row>
      <xdr:rowOff>23519</xdr:rowOff>
    </xdr:to>
    <xdr:graphicFrame macro="">
      <xdr:nvGraphicFramePr>
        <xdr:cNvPr id="45" name="Chart 44">
          <a:extLst>
            <a:ext uri="{FF2B5EF4-FFF2-40B4-BE49-F238E27FC236}">
              <a16:creationId xmlns:a16="http://schemas.microsoft.com/office/drawing/2014/main" id="{3CE23E91-B513-4E13-A651-D182EE3DC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173869</xdr:colOff>
      <xdr:row>10</xdr:row>
      <xdr:rowOff>150434</xdr:rowOff>
    </xdr:from>
    <xdr:to>
      <xdr:col>30</xdr:col>
      <xdr:colOff>272143</xdr:colOff>
      <xdr:row>23</xdr:row>
      <xdr:rowOff>108101</xdr:rowOff>
    </xdr:to>
    <xdr:graphicFrame macro="">
      <xdr:nvGraphicFramePr>
        <xdr:cNvPr id="47" name="Chart 46">
          <a:extLst>
            <a:ext uri="{FF2B5EF4-FFF2-40B4-BE49-F238E27FC236}">
              <a16:creationId xmlns:a16="http://schemas.microsoft.com/office/drawing/2014/main" id="{82BFC361-425F-4D65-BB36-BA5EECB9D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473578</xdr:colOff>
      <xdr:row>26</xdr:row>
      <xdr:rowOff>173183</xdr:rowOff>
    </xdr:from>
    <xdr:to>
      <xdr:col>9</xdr:col>
      <xdr:colOff>14432</xdr:colOff>
      <xdr:row>44</xdr:row>
      <xdr:rowOff>57727</xdr:rowOff>
    </xdr:to>
    <xdr:graphicFrame macro="">
      <xdr:nvGraphicFramePr>
        <xdr:cNvPr id="48" name="Chart 47">
          <a:extLst>
            <a:ext uri="{FF2B5EF4-FFF2-40B4-BE49-F238E27FC236}">
              <a16:creationId xmlns:a16="http://schemas.microsoft.com/office/drawing/2014/main" id="{75F7EAF7-A8EC-44F6-9DE2-A5962A4346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574187</xdr:colOff>
      <xdr:row>46</xdr:row>
      <xdr:rowOff>186764</xdr:rowOff>
    </xdr:from>
    <xdr:to>
      <xdr:col>9</xdr:col>
      <xdr:colOff>217713</xdr:colOff>
      <xdr:row>66</xdr:row>
      <xdr:rowOff>124508</xdr:rowOff>
    </xdr:to>
    <xdr:graphicFrame macro="">
      <xdr:nvGraphicFramePr>
        <xdr:cNvPr id="49" name="Chart 48">
          <a:extLst>
            <a:ext uri="{FF2B5EF4-FFF2-40B4-BE49-F238E27FC236}">
              <a16:creationId xmlns:a16="http://schemas.microsoft.com/office/drawing/2014/main" id="{CC67A2B1-F9B8-49E3-BD92-C42969E1A8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112631</xdr:colOff>
      <xdr:row>6</xdr:row>
      <xdr:rowOff>34639</xdr:rowOff>
    </xdr:from>
    <xdr:to>
      <xdr:col>22</xdr:col>
      <xdr:colOff>139847</xdr:colOff>
      <xdr:row>8</xdr:row>
      <xdr:rowOff>70439</xdr:rowOff>
    </xdr:to>
    <xdr:sp macro="" textlink="'amazon (2)'!P5">
      <xdr:nvSpPr>
        <xdr:cNvPr id="51" name="TextBox 50">
          <a:extLst>
            <a:ext uri="{FF2B5EF4-FFF2-40B4-BE49-F238E27FC236}">
              <a16:creationId xmlns:a16="http://schemas.microsoft.com/office/drawing/2014/main" id="{89178E58-555C-4C5B-8CAE-5B0B0B06D79B}"/>
            </a:ext>
          </a:extLst>
        </xdr:cNvPr>
        <xdr:cNvSpPr txBox="1"/>
      </xdr:nvSpPr>
      <xdr:spPr>
        <a:xfrm>
          <a:off x="12593665" y="1217053"/>
          <a:ext cx="1997906" cy="429938"/>
        </a:xfrm>
        <a:prstGeom prst="rect">
          <a:avLst/>
        </a:prstGeom>
        <a:solidFill>
          <a:schemeClr val="lt1"/>
        </a:solidFill>
        <a:ln w="9525" cmpd="sng">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fld id="{313BFE0D-F7BE-4CE4-A5B7-12A1066E38D1}" type="TxLink">
            <a:rPr lang="en-US" sz="1800" b="1" i="0" u="none" strike="noStrike">
              <a:solidFill>
                <a:srgbClr val="FF9900"/>
              </a:solidFill>
              <a:effectLst>
                <a:glow>
                  <a:schemeClr val="accent1">
                    <a:alpha val="40000"/>
                  </a:schemeClr>
                </a:glow>
              </a:effectLst>
              <a:latin typeface="Agency FB" panose="020B0503020202020204" pitchFamily="34" charset="0"/>
              <a:ea typeface="+mn-ea"/>
              <a:cs typeface="+mn-cs"/>
            </a:rPr>
            <a:pPr marL="0" marR="0" lvl="0" indent="0" algn="ctr" defTabSz="914400" eaLnBrk="1" fontAlgn="auto" latinLnBrk="0" hangingPunct="1">
              <a:lnSpc>
                <a:spcPct val="100000"/>
              </a:lnSpc>
              <a:spcBef>
                <a:spcPts val="0"/>
              </a:spcBef>
              <a:spcAft>
                <a:spcPts val="0"/>
              </a:spcAft>
              <a:buClrTx/>
              <a:buSzTx/>
              <a:buFontTx/>
              <a:buNone/>
              <a:tabLst/>
              <a:defRPr/>
            </a:pPr>
            <a:t>326</a:t>
          </a:fld>
          <a:endParaRPr lang="en-US" sz="1800" b="1" i="0" u="none" strike="noStrike">
            <a:solidFill>
              <a:srgbClr val="FF9900"/>
            </a:solidFill>
            <a:effectLst>
              <a:glow>
                <a:schemeClr val="accent1">
                  <a:alpha val="40000"/>
                </a:schemeClr>
              </a:glow>
            </a:effectLst>
            <a:latin typeface="Agency FB" panose="020B0503020202020204" pitchFamily="34" charset="0"/>
            <a:ea typeface="+mn-ea"/>
            <a:cs typeface="+mn-cs"/>
          </a:endParaRPr>
        </a:p>
      </xdr:txBody>
    </xdr:sp>
    <xdr:clientData/>
  </xdr:twoCellAnchor>
  <xdr:twoCellAnchor>
    <xdr:from>
      <xdr:col>24</xdr:col>
      <xdr:colOff>562003</xdr:colOff>
      <xdr:row>6</xdr:row>
      <xdr:rowOff>49590</xdr:rowOff>
    </xdr:from>
    <xdr:to>
      <xdr:col>27</xdr:col>
      <xdr:colOff>589218</xdr:colOff>
      <xdr:row>8</xdr:row>
      <xdr:rowOff>85876</xdr:rowOff>
    </xdr:to>
    <xdr:sp macro="" textlink="'Pivot table'!A206">
      <xdr:nvSpPr>
        <xdr:cNvPr id="52" name="TextBox 51">
          <a:extLst>
            <a:ext uri="{FF2B5EF4-FFF2-40B4-BE49-F238E27FC236}">
              <a16:creationId xmlns:a16="http://schemas.microsoft.com/office/drawing/2014/main" id="{5B8DDFC4-8A82-40B8-A556-CF4E93D97C42}"/>
            </a:ext>
          </a:extLst>
        </xdr:cNvPr>
        <xdr:cNvSpPr txBox="1"/>
      </xdr:nvSpPr>
      <xdr:spPr>
        <a:xfrm>
          <a:off x="16327520" y="1232004"/>
          <a:ext cx="1997905" cy="430424"/>
        </a:xfrm>
        <a:prstGeom prst="rect">
          <a:avLst/>
        </a:prstGeom>
        <a:solidFill>
          <a:schemeClr val="lt1"/>
        </a:solidFill>
        <a:ln w="9525" cmpd="sng">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fld id="{EA36D451-67EB-4411-B8A1-14A73ACD4195}" type="TxLink">
            <a:rPr lang="en-US" sz="1800" b="1" i="0" u="none" strike="noStrike">
              <a:solidFill>
                <a:srgbClr val="FF9900"/>
              </a:solidFill>
              <a:effectLst>
                <a:glow>
                  <a:schemeClr val="accent1">
                    <a:alpha val="40000"/>
                  </a:schemeClr>
                </a:glow>
              </a:effectLst>
              <a:latin typeface="Agency FB" panose="020B0503020202020204" pitchFamily="34" charset="0"/>
              <a:ea typeface="+mn-ea"/>
              <a:cs typeface="+mn-cs"/>
            </a:rPr>
            <a:pPr marL="0" marR="0" lvl="0" indent="0" algn="ctr" defTabSz="914400" eaLnBrk="1" fontAlgn="auto" latinLnBrk="0" hangingPunct="1">
              <a:lnSpc>
                <a:spcPct val="100000"/>
              </a:lnSpc>
              <a:spcBef>
                <a:spcPts val="0"/>
              </a:spcBef>
              <a:spcAft>
                <a:spcPts val="0"/>
              </a:spcAft>
              <a:buClrTx/>
              <a:buSzTx/>
              <a:buFontTx/>
              <a:buNone/>
              <a:tabLst/>
              <a:defRPr/>
            </a:pPr>
            <a:t>Electronics</a:t>
          </a:fld>
          <a:endParaRPr lang="en-US" sz="1800" b="1" i="0" u="none" strike="noStrike">
            <a:solidFill>
              <a:srgbClr val="FF9900"/>
            </a:solidFill>
            <a:effectLst>
              <a:glow>
                <a:schemeClr val="accent1">
                  <a:alpha val="40000"/>
                </a:schemeClr>
              </a:glow>
            </a:effectLst>
            <a:latin typeface="Agency FB" panose="020B0503020202020204" pitchFamily="34" charset="0"/>
            <a:ea typeface="+mn-ea"/>
            <a:cs typeface="+mn-cs"/>
          </a:endParaRPr>
        </a:p>
      </xdr:txBody>
    </xdr:sp>
    <xdr:clientData/>
  </xdr:twoCellAnchor>
  <xdr:twoCellAnchor editAs="oneCell">
    <xdr:from>
      <xdr:col>12</xdr:col>
      <xdr:colOff>577953</xdr:colOff>
      <xdr:row>46</xdr:row>
      <xdr:rowOff>0</xdr:rowOff>
    </xdr:from>
    <xdr:to>
      <xdr:col>31</xdr:col>
      <xdr:colOff>153276</xdr:colOff>
      <xdr:row>66</xdr:row>
      <xdr:rowOff>139911</xdr:rowOff>
    </xdr:to>
    <xdr:pic>
      <xdr:nvPicPr>
        <xdr:cNvPr id="57" name="Picture 56">
          <a:extLst>
            <a:ext uri="{FF2B5EF4-FFF2-40B4-BE49-F238E27FC236}">
              <a16:creationId xmlns:a16="http://schemas.microsoft.com/office/drawing/2014/main" id="{1C836603-B141-B558-A100-B37205998676}"/>
            </a:ext>
          </a:extLst>
        </xdr:cNvPr>
        <xdr:cNvPicPr>
          <a:picLocks noChangeAspect="1" noChangeArrowheads="1"/>
        </xdr:cNvPicPr>
      </xdr:nvPicPr>
      <xdr:blipFill>
        <a:blip xmlns:r="http://schemas.openxmlformats.org/officeDocument/2006/relationships" r:embed="rId9">
          <a:duotone>
            <a:prstClr val="black"/>
            <a:schemeClr val="accent2">
              <a:tint val="45000"/>
              <a:satMod val="400000"/>
            </a:schemeClr>
          </a:duotone>
          <a:extLst>
            <a:ext uri="{28A0092B-C50C-407E-A947-70E740481C1C}">
              <a14:useLocalDpi xmlns:a14="http://schemas.microsoft.com/office/drawing/2010/main" val="0"/>
            </a:ext>
          </a:extLst>
        </a:blip>
        <a:srcRect/>
        <a:stretch>
          <a:fillRect/>
        </a:stretch>
      </xdr:blipFill>
      <xdr:spPr bwMode="auto">
        <a:xfrm>
          <a:off x="8460712" y="9087069"/>
          <a:ext cx="12056357" cy="4081290"/>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E" refreshedDate="45840.494695833331" createdVersion="8" refreshedVersion="8" minRefreshableVersion="3" recordCount="1465" xr:uid="{3666E62B-3F99-4F7C-A14C-A4B21650461D}">
  <cacheSource type="worksheet">
    <worksheetSource name="amazon_dsa"/>
  </cacheSource>
  <cacheFields count="15">
    <cacheField name="product_id" numFmtId="0">
      <sharedItems/>
    </cacheField>
    <cacheField name="category.1" numFmtId="0">
      <sharedItems count="9">
        <s v="Computers&amp;Accessories"/>
        <s v="Electronics"/>
        <s v="MusicalInstruments"/>
        <s v="OfficeProducts"/>
        <s v="Home&amp;Kitchen"/>
        <s v="HomeImprovement"/>
        <s v="Toys&amp;Games"/>
        <s v="Car&amp;Motorbike"/>
        <s v="Health&amp;PersonalCare"/>
      </sharedItems>
    </cacheField>
    <cacheField name="category.9" numFmtId="0">
      <sharedItems count="120">
        <s v="USBCables"/>
        <s v="WirelessUSBAdapters"/>
        <s v="HDMICables"/>
        <s v="SmartTelevisions"/>
        <s v="Cables"/>
        <s v="TVWall&amp;CeilingMounts"/>
        <s v="RCACables"/>
        <s v="Mounts"/>
        <s v="OpticalCables"/>
        <s v="Projectors"/>
        <s v="SatelliteReceivers"/>
        <s v="DVICables"/>
        <s v="SpeakerCables"/>
        <s v="StreamingClients"/>
        <s v="AVReceivers"/>
        <s v="TowerSpeakers"/>
        <s v="SmartWatches"/>
        <s v="PowerBanks"/>
        <s v="Smartphones"/>
        <s v="MicroSD"/>
        <s v="In-Ear"/>
        <s v="AutomobileChargers"/>
        <s v="Cradles"/>
        <s v="WallChargers"/>
        <s v="OTGAdapters"/>
        <s v="Tripods"/>
        <s v="SelfieSticks"/>
        <s v="Chargers"/>
        <s v="ScreenProtectors"/>
        <s v="Bedstand&amp;DeskMounts"/>
        <s v="BasicCases"/>
        <s v="HandlebarMounts"/>
        <s v="CameraPrivacyCovers"/>
        <s v="Adapters"/>
        <s v="PhoneCharms"/>
        <s v="Shower&amp;WallMounts"/>
        <s v="PenDrives"/>
        <s v="Mice"/>
        <s v="Condenser"/>
        <s v="DisposableBatteries"/>
        <s v="Pens,Pencils&amp;WritingSupplies"/>
        <s v="Tape"/>
        <s v="ExternalHardDisks"/>
        <s v="VideoCameras"/>
        <s v="Tabletop&amp;TravelTripods"/>
        <s v="Scientific"/>
        <s v="Repeaters"/>
        <s v="TripodLegs"/>
        <s v="InkjetInkCartridges"/>
        <s v="DustCovers"/>
        <s v="GamingMice"/>
        <s v="Paints"/>
        <s v="MousePads"/>
        <s v="HardDiskBags"/>
        <s v="Macro"/>
        <e v="#N/A"/>
        <s v="Routers"/>
        <s v="Notebooks,WritingPads&amp;Diaries"/>
        <s v="RechargeableBatteries"/>
        <s v="CompleteTripodUnits"/>
        <s v="Lamps"/>
        <s v="CleaningKits"/>
        <s v="DomeCameras"/>
        <s v="USBHubs"/>
        <s v="PCMicrophones"/>
        <s v="LaptopSleeves&amp;Slipcases"/>
        <s v="ExternalMemoryCardReaders"/>
        <s v="EthernetCables"/>
        <s v="Memory"/>
        <s v="UninterruptedPowerSupplies"/>
        <s v="Cases"/>
        <s v="Flashes&amp;SelfieLights"/>
        <s v="Webcams"/>
        <s v="ColouredPaper"/>
        <s v="InternalSolidStateDrives"/>
        <s v="DataCards"/>
        <s v="BatteryChargers"/>
        <s v="Pencils"/>
        <s v="InternalHardDrives"/>
        <s v="Printers"/>
        <s v="Pens"/>
        <s v="SATACables"/>
        <s v="Earpads"/>
        <s v="ColouringPens"/>
        <s v="ExternalSolidStateDrives"/>
        <s v="PhotoBackgroundAccessories"/>
        <s v="SurgeProtectors"/>
        <s v="CordManagement"/>
        <s v="Caddies"/>
        <s v="TraditionalLaptops"/>
        <s v="ElectricKettles"/>
        <s v="ElectricHeaters"/>
        <s v="LintShavers"/>
        <s v="Kettles"/>
        <s v="Choppers"/>
        <s v="Irons"/>
        <s v="InstantWaterHeaters"/>
        <s v="Kettle&amp;ToasterSets"/>
        <s v="AirFryers"/>
        <s v="LaundryBaskets"/>
        <s v="Vacuums"/>
        <s v="DigitalScales"/>
        <s v="CeilingFans"/>
        <s v="Irons,Steamers"/>
        <s v="ElectricGrinders"/>
        <s v="CoffeeGrinders"/>
        <s v="WaterPurifierAccessories"/>
        <s v="AirPurifiers"/>
        <s v="HEPAAirPurifiers"/>
        <s v="Sewing"/>
        <s v="SprayBottles"/>
        <s v="WetGrinders"/>
        <s v="DigitalBathroomScales"/>
        <s v="Humidifiers"/>
        <s v="StandMixerAccessories"/>
        <s v="ColdPressJuicers"/>
        <s v="Split-SystemAirConditioners"/>
        <s v="MeasuringSpoons"/>
        <s v="FanParts"/>
        <s v="VacuumAccessories"/>
      </sharedItems>
    </cacheField>
    <cacheField name="Column1" numFmtId="0">
      <sharedItems containsSemiMixedTypes="0" containsString="0" containsNumber="1" minValue="0" maxValue="0.94118823764752946"/>
    </cacheField>
    <cacheField name="discounted_price" numFmtId="2">
      <sharedItems containsSemiMixedTypes="0" containsString="0" containsNumber="1" minValue="39" maxValue="77990"/>
    </cacheField>
    <cacheField name="actual_price" numFmtId="2">
      <sharedItems containsSemiMixedTypes="0" containsString="0" containsNumber="1" minValue="39" maxValue="139900"/>
    </cacheField>
    <cacheField name="Potential_Revenue" numFmtId="0">
      <sharedItems containsSemiMixedTypes="0" containsString="0" containsNumber="1" minValue="0" maxValue="2667292164"/>
    </cacheField>
    <cacheField name="discount_percentage" numFmtId="0">
      <sharedItems containsSemiMixedTypes="0" containsString="0" containsNumber="1" minValue="0" maxValue="0.94"/>
    </cacheField>
    <cacheField name="Price_Tiers" numFmtId="0">
      <sharedItems count="3">
        <s v="silver_pricie"/>
        <s v="budget_price"/>
        <s v="premium_pricing"/>
      </sharedItems>
    </cacheField>
    <cacheField name="rating" numFmtId="0">
      <sharedItems containsString="0" containsBlank="1" containsNumber="1" minValue="2" maxValue="5" count="26">
        <n v="4.2"/>
        <n v="4"/>
        <n v="3.9"/>
        <n v="4.0999999999999996"/>
        <n v="4.3"/>
        <n v="4.4000000000000004"/>
        <n v="4.5"/>
        <n v="3.7"/>
        <n v="3.3"/>
        <n v="3.6"/>
        <n v="3.4"/>
        <n v="3.8"/>
        <n v="3.5"/>
        <n v="4.5999999999999996"/>
        <n v="3.2"/>
        <n v="5"/>
        <n v="4.7"/>
        <n v="3"/>
        <n v="2.8"/>
        <n v="3.1"/>
        <n v="4.8"/>
        <n v="2.2999999999999998"/>
        <m/>
        <n v="2"/>
        <n v="2.6"/>
        <n v="2.9"/>
      </sharedItems>
    </cacheField>
    <cacheField name="rating_count" numFmtId="0">
      <sharedItems containsString="0" containsBlank="1" containsNumber="1" containsInteger="1" minValue="2" maxValue="426973"/>
    </cacheField>
    <cacheField name="Rating_Score" numFmtId="0">
      <sharedItems containsSemiMixedTypes="0" containsString="0" containsNumber="1" minValue="0" maxValue="1878681.2000000002"/>
    </cacheField>
    <cacheField name="user_id.1" numFmtId="0">
      <sharedItems/>
    </cacheField>
    <cacheField name="review_id.1" numFmtId="0">
      <sharedItems/>
    </cacheField>
    <cacheField name="review_id.2"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0.63694267515923564"/>
    <n v="399"/>
    <n v="1099"/>
    <n v="9683331"/>
    <n v="0.64"/>
    <x v="0"/>
    <x v="0"/>
    <n v="24269"/>
    <n v="101929.8"/>
    <s v="AG3D6O4STAQKAY2UVGEUV46KN35Q"/>
    <s v="R3HXWT0LRP0NMF"/>
    <m/>
  </r>
  <r>
    <s v="B098NS6PVG"/>
    <x v="0"/>
    <x v="0"/>
    <n v="0.42979942693409739"/>
    <n v="199"/>
    <n v="349"/>
    <n v="8754806"/>
    <n v="0.43"/>
    <x v="1"/>
    <x v="1"/>
    <n v="43994"/>
    <n v="175976"/>
    <s v="AECPFYFQVRUWC3KGNLJIOREFP5LQ"/>
    <s v="RGIQEG07R9HS2"/>
    <m/>
  </r>
  <r>
    <s v="B096MSW6CT"/>
    <x v="0"/>
    <x v="0"/>
    <n v="0.8952080042127436"/>
    <n v="199"/>
    <n v="1899"/>
    <n v="1577672"/>
    <n v="0.9"/>
    <x v="1"/>
    <x v="2"/>
    <n v="7928"/>
    <n v="30919.200000000001"/>
    <s v="AGU3BBQ2V2DDAMOAKGFAWDDQ6QHA"/>
    <s v="R3J3EQQ9TZI5ZJ"/>
    <m/>
  </r>
  <r>
    <s v="B08HDJ86NZ"/>
    <x v="0"/>
    <x v="0"/>
    <n v="0.52932761087267521"/>
    <n v="329"/>
    <n v="699"/>
    <n v="31045427"/>
    <n v="0.53"/>
    <x v="0"/>
    <x v="0"/>
    <n v="94363"/>
    <n v="396324.60000000003"/>
    <s v="AEWAZDZZJLQUYVOVGBEUKSLXHQ5A"/>
    <s v="R3EEUZKKK9J36I"/>
    <s v="&lt;1000 Review"/>
  </r>
  <r>
    <s v="B08CF3B7N1"/>
    <x v="0"/>
    <x v="0"/>
    <n v="0.61403508771929827"/>
    <n v="154"/>
    <n v="399"/>
    <n v="2603370"/>
    <n v="0.61"/>
    <x v="1"/>
    <x v="0"/>
    <n v="16905"/>
    <n v="71001"/>
    <s v="AE3Q6KSUK5P75D5HFYHCRAOLODSA"/>
    <s v="R1BP4L2HH9TFUP"/>
    <m/>
  </r>
  <r>
    <s v="B08Y1TFSP6"/>
    <x v="0"/>
    <x v="0"/>
    <n v="0.85099999999999998"/>
    <n v="149"/>
    <n v="1000"/>
    <n v="3705779"/>
    <n v="0.85"/>
    <x v="1"/>
    <x v="2"/>
    <n v="24871"/>
    <n v="96996.9"/>
    <s v="AEQ2YMXSZWEOHK2EHTNLOS56YTZQ"/>
    <s v="R7S8ANNSDPR40"/>
    <m/>
  </r>
  <r>
    <s v="B08WRWPM22"/>
    <x v="0"/>
    <x v="0"/>
    <n v="0.64603206412825653"/>
    <n v="176.63"/>
    <n v="499"/>
    <n v="2682656.44"/>
    <n v="0.65"/>
    <x v="1"/>
    <x v="3"/>
    <n v="15188"/>
    <n v="62270.799999999996"/>
    <s v="AG7C6DAADCTRQJG2BRS3RIKDT52Q"/>
    <s v="R8E73K2KWJRDS"/>
    <m/>
  </r>
  <r>
    <s v="B08DDRGWTJ"/>
    <x v="0"/>
    <x v="0"/>
    <n v="0.23411371237458195"/>
    <n v="229"/>
    <n v="299"/>
    <n v="6964119"/>
    <n v="0.23"/>
    <x v="0"/>
    <x v="4"/>
    <n v="30411"/>
    <n v="130767.29999999999"/>
    <s v="AHW6E5LQ2BDYOIVLAJGDH45J5V5Q"/>
    <s v="R2X090D1YHACKR"/>
    <m/>
  </r>
  <r>
    <s v="B008IFXQFU"/>
    <x v="0"/>
    <x v="1"/>
    <n v="0.50050050050050054"/>
    <n v="499"/>
    <n v="999"/>
    <n v="89665809"/>
    <n v="0.5"/>
    <x v="0"/>
    <x v="0"/>
    <n v="179691"/>
    <n v="754702.20000000007"/>
    <s v="AGV3IEFANZCKECFGUM42MRH5FNOA"/>
    <s v="R1LW6NWSVTVZ2H"/>
    <m/>
  </r>
  <r>
    <s v="B082LZGK39"/>
    <x v="0"/>
    <x v="0"/>
    <n v="0.33444816053511706"/>
    <n v="199"/>
    <n v="299"/>
    <n v="8754806"/>
    <n v="0.33"/>
    <x v="1"/>
    <x v="1"/>
    <n v="43994"/>
    <n v="175976"/>
    <s v="AECPFYFQVRUWC3KGNLJIOREFP5LQ"/>
    <s v="RGIQEG07R9HS2"/>
    <m/>
  </r>
  <r>
    <s v="B08CF3D7QR"/>
    <x v="0"/>
    <x v="0"/>
    <n v="0.54572271386430682"/>
    <n v="154"/>
    <n v="339"/>
    <n v="2062214"/>
    <n v="0.55000000000000004"/>
    <x v="1"/>
    <x v="4"/>
    <n v="13391"/>
    <n v="57581.299999999996"/>
    <s v="AGYLPKPZHVYKKZHOTHCTYVEDAJ4A"/>
    <s v="R11MQS7WD9C3I0"/>
    <m/>
  </r>
  <r>
    <s v="B0789LZTCJ"/>
    <x v="0"/>
    <x v="0"/>
    <n v="0.62578222778473092"/>
    <n v="299"/>
    <n v="799"/>
    <n v="28214537"/>
    <n v="0.63"/>
    <x v="0"/>
    <x v="0"/>
    <n v="94363"/>
    <n v="396324.60000000003"/>
    <s v="AEWAZDZZJLQUYVOVGBEUKSLXHQ5A"/>
    <s v="R3EEUZKKK9J36I"/>
    <m/>
  </r>
  <r>
    <s v="B07KSMBL2H"/>
    <x v="1"/>
    <x v="2"/>
    <n v="0.68714285714285717"/>
    <n v="219"/>
    <n v="700"/>
    <n v="93507087"/>
    <n v="0.69"/>
    <x v="0"/>
    <x v="5"/>
    <n v="426973"/>
    <n v="1878681.2000000002"/>
    <s v="AEYJ5I6JZZPOJB6MGWRQOHRQLPSQ"/>
    <s v="R1FKOKZ3HHKJBZ"/>
    <m/>
  </r>
  <r>
    <s v="B085DTN6R2"/>
    <x v="0"/>
    <x v="0"/>
    <n v="0.61067853170189101"/>
    <n v="350"/>
    <n v="899"/>
    <n v="791700"/>
    <n v="0.61"/>
    <x v="0"/>
    <x v="0"/>
    <n v="2262"/>
    <n v="9500.4"/>
    <s v="AGUAYQHARAKR2VZTRP276KAGETKQ"/>
    <s v="R1QETDIPRCX4S0"/>
    <m/>
  </r>
  <r>
    <s v="B09KLVMZ3B"/>
    <x v="0"/>
    <x v="0"/>
    <n v="0.60150375939849621"/>
    <n v="159"/>
    <n v="399"/>
    <n v="758112"/>
    <n v="0.6"/>
    <x v="1"/>
    <x v="3"/>
    <n v="4768"/>
    <n v="19548.8"/>
    <s v="AF2XXVO7JUBUVAOBTJ3MNH4DGUFQ"/>
    <s v="R20XIOU25HEX80"/>
    <m/>
  </r>
  <r>
    <s v="B083342NKJ"/>
    <x v="0"/>
    <x v="0"/>
    <n v="0.12531328320802004"/>
    <n v="349"/>
    <n v="399"/>
    <n v="6546193"/>
    <n v="0.13"/>
    <x v="0"/>
    <x v="5"/>
    <n v="18757"/>
    <n v="82530.8"/>
    <s v="AGSGSRTEZBQY64WO2HKQTV7TWFSA"/>
    <s v="R2JPQNKCOE10UK"/>
    <m/>
  </r>
  <r>
    <s v="B0B6F7LX4C"/>
    <x v="1"/>
    <x v="3"/>
    <n v="0.44001760070402818"/>
    <n v="13999"/>
    <n v="24999"/>
    <n v="459727160"/>
    <n v="0.44"/>
    <x v="2"/>
    <x v="0"/>
    <n v="32840"/>
    <n v="137928"/>
    <s v="AHEVOQADJSSRX7DS325HSFLMP7VQ"/>
    <s v="R13UTIA6KOF6QV"/>
    <m/>
  </r>
  <r>
    <s v="B082LSVT4B"/>
    <x v="0"/>
    <x v="0"/>
    <n v="0.37593984962406013"/>
    <n v="249"/>
    <n v="399"/>
    <n v="10954506"/>
    <n v="0.38"/>
    <x v="0"/>
    <x v="1"/>
    <n v="43994"/>
    <n v="175976"/>
    <s v="AECPFYFQVRUWC3KGNLJIOREFP5LQ"/>
    <s v="RGIQEG07R9HS2"/>
    <m/>
  </r>
  <r>
    <s v="B08WRBG3XW"/>
    <x v="0"/>
    <x v="0"/>
    <n v="0.60120240480961928"/>
    <n v="199"/>
    <n v="499"/>
    <n v="2595955"/>
    <n v="0.6"/>
    <x v="1"/>
    <x v="3"/>
    <n v="13045"/>
    <n v="53484.499999999993"/>
    <s v="AFB5KJR4Q5FICAHBOPDPUTB3O7QQ"/>
    <s v="R2BP8Y5OJXKJLF"/>
    <m/>
  </r>
  <r>
    <s v="B08DPLCM6T"/>
    <x v="1"/>
    <x v="3"/>
    <n v="0.38653933606184632"/>
    <n v="13490"/>
    <n v="21990"/>
    <n v="161556240"/>
    <n v="0.39"/>
    <x v="2"/>
    <x v="4"/>
    <n v="11976"/>
    <n v="51496.799999999996"/>
    <s v="AHBNKB74LGTYUOKPAJBSKNFV45CA"/>
    <s v="R2PNR69G0BQG2F"/>
    <m/>
  </r>
  <r>
    <s v="B09C6HXFC1"/>
    <x v="0"/>
    <x v="0"/>
    <n v="0.46081156197887713"/>
    <n v="970"/>
    <n v="1799"/>
    <n v="790550"/>
    <n v="0.46"/>
    <x v="2"/>
    <x v="6"/>
    <n v="815"/>
    <n v="3667.5"/>
    <s v="AFNYIBWKJLJQKY4BGK77ZOTVMORA"/>
    <s v="R12D1BZF9MU8TN"/>
    <m/>
  </r>
  <r>
    <s v="B085194JFL"/>
    <x v="1"/>
    <x v="2"/>
    <n v="0.4408817635270541"/>
    <n v="279"/>
    <n v="499"/>
    <n v="3058398"/>
    <n v="0.44"/>
    <x v="0"/>
    <x v="7"/>
    <n v="10962"/>
    <n v="40559.4"/>
    <s v="AEO5FHWNOSFBT554DKQAG4ICBGFQ"/>
    <s v="R1GYK05NN6747O"/>
    <m/>
  </r>
  <r>
    <s v="B09F6S8BT6"/>
    <x v="1"/>
    <x v="3"/>
    <n v="0.41091703056768558"/>
    <n v="13490"/>
    <n v="22900"/>
    <n v="219873510"/>
    <n v="0.41"/>
    <x v="2"/>
    <x v="4"/>
    <n v="16299"/>
    <n v="70085.7"/>
    <s v="AHEVO4Q5NM4YXMG2HDDXC5XMBGRQ"/>
    <s v="R1SN0D4DFBKAZI"/>
    <m/>
  </r>
  <r>
    <s v="B09NHVCHS9"/>
    <x v="0"/>
    <x v="0"/>
    <n v="0.70351758793969854"/>
    <n v="59"/>
    <n v="199"/>
    <n v="553302"/>
    <n v="0.7"/>
    <x v="1"/>
    <x v="1"/>
    <n v="9378"/>
    <n v="37512"/>
    <s v="AHIKJUDTVJ4T6DV6IUGFYZ5LXMPA"/>
    <s v="R3F4T5TRYPTMIG"/>
    <m/>
  </r>
  <r>
    <s v="B0B1YVCJ2Y"/>
    <x v="1"/>
    <x v="3"/>
    <n v="0.42476238119059528"/>
    <n v="11499"/>
    <n v="19990"/>
    <n v="54079797"/>
    <n v="0.42"/>
    <x v="2"/>
    <x v="4"/>
    <n v="4703"/>
    <n v="20222.899999999998"/>
    <s v="AFSMISGEYDYIP3Z42UTQU4AKOYZQ"/>
    <s v="R1EBS3566VCSCG"/>
    <m/>
  </r>
  <r>
    <s v="B01M4GGIVU"/>
    <x v="1"/>
    <x v="2"/>
    <n v="0.71530758226037194"/>
    <n v="199"/>
    <n v="699"/>
    <n v="2418447"/>
    <n v="0.72"/>
    <x v="1"/>
    <x v="0"/>
    <n v="12153"/>
    <n v="51042.6"/>
    <s v="AGVUE2NFN2MQEOQ4PR525B2ZI5PQ"/>
    <s v="R2DIHMHOPYEASB"/>
    <m/>
  </r>
  <r>
    <s v="B08B42LWKN"/>
    <x v="1"/>
    <x v="3"/>
    <n v="0.25001250062503128"/>
    <n v="14999"/>
    <n v="19999"/>
    <n v="523450101"/>
    <n v="0.25"/>
    <x v="2"/>
    <x v="0"/>
    <n v="34899"/>
    <n v="146575.80000000002"/>
    <s v="AFUT7ANZTZYGLXU65EQ2D5OP6UMA"/>
    <s v="R3COVVOP2R7Z28"/>
    <m/>
  </r>
  <r>
    <s v="B094JNXNPV"/>
    <x v="0"/>
    <x v="0"/>
    <n v="0.25062656641604009"/>
    <n v="299"/>
    <n v="399"/>
    <n v="827034"/>
    <n v="0.25"/>
    <x v="0"/>
    <x v="1"/>
    <n v="2766"/>
    <n v="11064"/>
    <s v="AFYR53OTBUX2RNAKUZHUJ4RFJJNQ"/>
    <s v="R249YCZVKYR5XD"/>
    <m/>
  </r>
  <r>
    <s v="B09W5XR9RT"/>
    <x v="0"/>
    <x v="0"/>
    <n v="0.51475737868934468"/>
    <n v="970"/>
    <n v="1999"/>
    <n v="178480"/>
    <n v="0.51"/>
    <x v="2"/>
    <x v="5"/>
    <n v="184"/>
    <n v="809.6"/>
    <s v="AHZWJCVEIEI76H2VGMUSN5D735IQ"/>
    <s v="R1Y30KU04V3QF4"/>
    <m/>
  </r>
  <r>
    <s v="B077Z65HSD"/>
    <x v="0"/>
    <x v="0"/>
    <n v="0.70070070070070067"/>
    <n v="299"/>
    <n v="999"/>
    <n v="6234150"/>
    <n v="0.7"/>
    <x v="0"/>
    <x v="4"/>
    <n v="20850"/>
    <n v="89655"/>
    <s v="AFA332YHUPB6I7KMME7SOFX5RKQQ"/>
    <s v="R1G4I5FLAHM16P"/>
    <m/>
  </r>
  <r>
    <s v="B00NH11PEY"/>
    <x v="0"/>
    <x v="0"/>
    <n v="0.73466666666666669"/>
    <n v="199"/>
    <n v="750"/>
    <n v="14920224"/>
    <n v="0.73"/>
    <x v="1"/>
    <x v="6"/>
    <n v="74976"/>
    <n v="337392"/>
    <s v="AGBX233C7B7D7YZEL7ZLFWMQKFDQ"/>
    <s v="R1C8MVU3EIX56Y"/>
    <m/>
  </r>
  <r>
    <s v="B09CMM3VGK"/>
    <x v="0"/>
    <x v="0"/>
    <n v="0.6412825651302605"/>
    <n v="179"/>
    <n v="499"/>
    <n v="346186"/>
    <n v="0.64"/>
    <x v="1"/>
    <x v="1"/>
    <n v="1934"/>
    <n v="7736"/>
    <s v="AGHYCMV7RJ5D76UEZDZJPPEUGU5Q"/>
    <s v="R223OIZPTZ994S"/>
    <m/>
  </r>
  <r>
    <s v="B08QSC1XY8"/>
    <x v="0"/>
    <x v="0"/>
    <n v="0.64604185623293908"/>
    <n v="389"/>
    <n v="1099"/>
    <n v="378886"/>
    <n v="0.65"/>
    <x v="0"/>
    <x v="4"/>
    <n v="974"/>
    <n v="4188.2"/>
    <s v="AHMKXORT3VNMB75C3EUBYMFYELFQ"/>
    <s v="R2S0AYWUV349HP"/>
    <m/>
  </r>
  <r>
    <s v="B008FWZGSG"/>
    <x v="0"/>
    <x v="0"/>
    <n v="0"/>
    <n v="599"/>
    <n v="599"/>
    <n v="212645"/>
    <n v="0"/>
    <x v="2"/>
    <x v="4"/>
    <n v="355"/>
    <n v="1526.5"/>
    <s v="AEQWVGESA7TDGK7KZ4DAJQGYH32A"/>
    <s v="R2Z9ENI1BK4EAB"/>
    <m/>
  </r>
  <r>
    <s v="B0B4HJNPV4"/>
    <x v="0"/>
    <x v="0"/>
    <n v="0.80080080080080085"/>
    <n v="199"/>
    <n v="999"/>
    <n v="213925"/>
    <n v="0.8"/>
    <x v="1"/>
    <x v="2"/>
    <n v="1075"/>
    <n v="4192.5"/>
    <s v="AF477BP57JM7Z4JD4PYB2K33R6AQ"/>
    <s v="R1Q323BB35OP30"/>
    <m/>
  </r>
  <r>
    <s v="B08Y1SJVV5"/>
    <x v="0"/>
    <x v="0"/>
    <n v="0.85149851498514983"/>
    <n v="99"/>
    <n v="666.66"/>
    <n v="2462229"/>
    <n v="0.85"/>
    <x v="1"/>
    <x v="2"/>
    <n v="24871"/>
    <n v="96996.9"/>
    <s v="AEQ2YMXSZWEOHK2EHTNLOS56YTZQ"/>
    <s v="R7S8ANNSDPR40"/>
    <m/>
  </r>
  <r>
    <s v="B07XLCFSSN"/>
    <x v="0"/>
    <x v="0"/>
    <n v="0.52684210526315789"/>
    <n v="899"/>
    <n v="1900"/>
    <n v="12183248"/>
    <n v="0.53"/>
    <x v="2"/>
    <x v="5"/>
    <n v="13552"/>
    <n v="59628.800000000003"/>
    <s v="AF2IRSQZKMBGX44YDNUPYRHWXOZQ"/>
    <s v="R213ILI3XNVHQ0"/>
    <m/>
  </r>
  <r>
    <s v="B09RZS1NQT"/>
    <x v="0"/>
    <x v="0"/>
    <n v="0.80080080080080085"/>
    <n v="199"/>
    <n v="999"/>
    <n v="114624"/>
    <n v="0.8"/>
    <x v="1"/>
    <x v="1"/>
    <n v="576"/>
    <n v="2304"/>
    <s v="AHUH7OYN3LAUATF5EGA575WCDI6A"/>
    <s v="RW294SCHB5QTK"/>
    <m/>
  </r>
  <r>
    <s v="B0B3MMYHYW"/>
    <x v="1"/>
    <x v="3"/>
    <n v="0.28261483945303156"/>
    <n v="32999"/>
    <n v="45999"/>
    <n v="240826702"/>
    <n v="0.28000000000000003"/>
    <x v="2"/>
    <x v="0"/>
    <n v="7298"/>
    <n v="30651.600000000002"/>
    <s v="AGDOVGWZKEQ3M6DA2GHV6WUZT5SA"/>
    <s v="R2J3Q3BUHJ2S7E"/>
    <m/>
  </r>
  <r>
    <s v="B09C6HWG18"/>
    <x v="0"/>
    <x v="0"/>
    <n v="0.51475737868934468"/>
    <n v="970"/>
    <n v="1999"/>
    <n v="448140"/>
    <n v="0.51"/>
    <x v="2"/>
    <x v="0"/>
    <n v="462"/>
    <n v="1940.4"/>
    <s v="AHRUMHBZ7IAQPLH4W5Y3A6HLQFVA"/>
    <s v="R32JZC43P990BL"/>
    <m/>
  </r>
  <r>
    <s v="B00NH11KIK"/>
    <x v="0"/>
    <x v="0"/>
    <n v="0.69928057553956835"/>
    <n v="209"/>
    <n v="695"/>
    <n v="22506583"/>
    <n v="0.7"/>
    <x v="0"/>
    <x v="6"/>
    <n v="107687"/>
    <n v="484591.5"/>
    <s v="AEYHTCWWZYU3JQBU6SLNFFT3OMVQ"/>
    <s v="R2AE3BN2Y58N55"/>
    <m/>
  </r>
  <r>
    <s v="B09JPC82QC"/>
    <x v="1"/>
    <x v="3"/>
    <n v="0.428583673819252"/>
    <n v="19999"/>
    <n v="34999"/>
    <n v="542992849"/>
    <n v="0.43"/>
    <x v="2"/>
    <x v="4"/>
    <n v="27151"/>
    <n v="116749.29999999999"/>
    <s v="AHB43CZ4RHLJ5S6CBOWX6MEI7J4Q"/>
    <s v="R1VOXBV87EI37W"/>
    <m/>
  </r>
  <r>
    <s v="B07JW1Y6XV"/>
    <x v="0"/>
    <x v="0"/>
    <n v="0.63694267515923564"/>
    <n v="399"/>
    <n v="1099"/>
    <n v="9683331"/>
    <n v="0.64"/>
    <x v="0"/>
    <x v="0"/>
    <n v="24269"/>
    <n v="101929.8"/>
    <s v="AG3D6O4STAQKAY2UVGEUV46KN35Q"/>
    <s v="R3HXWT0LRP0NMF"/>
    <m/>
  </r>
  <r>
    <s v="B07KRCW6LZ"/>
    <x v="0"/>
    <x v="1"/>
    <n v="0.37523452157598497"/>
    <n v="999"/>
    <n v="1599"/>
    <n v="12080907"/>
    <n v="0.38"/>
    <x v="2"/>
    <x v="4"/>
    <n v="12093"/>
    <n v="51999.9"/>
    <s v="AEM356PVXFHAXWV56KDO75FS5WPA"/>
    <s v="RSNHWPVLK9SAQ"/>
    <m/>
  </r>
  <r>
    <s v="B09NJN8L25"/>
    <x v="0"/>
    <x v="0"/>
    <n v="0.70351758793969854"/>
    <n v="59"/>
    <n v="199"/>
    <n v="553302"/>
    <n v="0.7"/>
    <x v="1"/>
    <x v="1"/>
    <n v="9378"/>
    <n v="37512"/>
    <s v="AHIKJUDTVJ4T6DV6IUGFYZ5LXMPA"/>
    <s v="R3F4T5TRYPTMIG"/>
    <m/>
  </r>
  <r>
    <s v="B07XJYYH7L"/>
    <x v="0"/>
    <x v="0"/>
    <n v="0.66666666666666663"/>
    <n v="333"/>
    <n v="999"/>
    <n v="3260736"/>
    <n v="0.67"/>
    <x v="0"/>
    <x v="8"/>
    <n v="9792"/>
    <n v="32313.599999999999"/>
    <s v="AE47XF2766XJOEOI42DVP2HMB4YQ"/>
    <s v="RWSHFGBE1WU3I"/>
    <m/>
  </r>
  <r>
    <s v="B002PD61Y4"/>
    <x v="0"/>
    <x v="1"/>
    <n v="0.58029801324503316"/>
    <n v="507"/>
    <n v="1208"/>
    <n v="4122417"/>
    <n v="0.57999999999999996"/>
    <x v="2"/>
    <x v="3"/>
    <n v="8131"/>
    <n v="33337.1"/>
    <s v="AGA2PZGWMQIRA46VYOTICFE7KCBA"/>
    <s v="R2EJIN3N3L3XKI"/>
    <m/>
  </r>
  <r>
    <s v="B014I8SSD0"/>
    <x v="1"/>
    <x v="2"/>
    <n v="0.34947368421052633"/>
    <n v="309"/>
    <n v="475"/>
    <n v="131934657"/>
    <n v="0.35"/>
    <x v="0"/>
    <x v="5"/>
    <n v="426973"/>
    <n v="1878681.2000000002"/>
    <s v="AEYJ5I6JZZPOJB6MGWRQOHRQLPSQ"/>
    <s v="R1FKOKZ3HHKJBZ"/>
    <m/>
  </r>
  <r>
    <s v="B09L8DSSFH"/>
    <x v="1"/>
    <x v="4"/>
    <n v="0.60060060060060061"/>
    <n v="399"/>
    <n v="999"/>
    <n v="196707"/>
    <n v="0.6"/>
    <x v="0"/>
    <x v="9"/>
    <n v="493"/>
    <n v="1774.8"/>
    <s v="AH5G2FWQ6AJBXK2IDCA22BNQTT2A"/>
    <s v="RVEWH0LAEO3NH"/>
    <m/>
  </r>
  <r>
    <s v="B07232M876"/>
    <x v="0"/>
    <x v="0"/>
    <n v="0.4962025316455696"/>
    <n v="199"/>
    <n v="395"/>
    <n v="18426405"/>
    <n v="0.5"/>
    <x v="1"/>
    <x v="0"/>
    <n v="92595"/>
    <n v="388899"/>
    <s v="AF7IXQKBUL6NEIQG4R53LMJJUGXQ"/>
    <s v="R22EUJ1B1AM0OU"/>
    <m/>
  </r>
  <r>
    <s v="B07P681N66"/>
    <x v="0"/>
    <x v="1"/>
    <n v="0.45475216007276037"/>
    <n v="1199"/>
    <n v="2199"/>
    <n v="29711220"/>
    <n v="0.45"/>
    <x v="2"/>
    <x v="5"/>
    <n v="24780"/>
    <n v="109032.00000000001"/>
    <s v="AHDFR3PDKEBV72HXRL3RJJLS3YYA"/>
    <s v="R2GUL8IL005EGF"/>
    <m/>
  </r>
  <r>
    <s v="B0711PVX6Z"/>
    <x v="0"/>
    <x v="0"/>
    <n v="0.64200000000000002"/>
    <n v="179"/>
    <n v="500"/>
    <n v="16574505"/>
    <n v="0.64"/>
    <x v="1"/>
    <x v="0"/>
    <n v="92595"/>
    <n v="388899"/>
    <s v="AF7IXQKBUL6NEIQG4R53LMJJUGXQ"/>
    <s v="R22EUJ1B1AM0OU"/>
    <m/>
  </r>
  <r>
    <s v="B082T6V3DT"/>
    <x v="0"/>
    <x v="0"/>
    <n v="0.61952380952380948"/>
    <n v="799"/>
    <n v="2100"/>
    <n v="6542212"/>
    <n v="0.62"/>
    <x v="2"/>
    <x v="4"/>
    <n v="8188"/>
    <n v="35208.400000000001"/>
    <s v="AFWJSD4AVIM6DC3YA63G2QPENQSQ"/>
    <s v="R1Q0PEVL6X8WZJ"/>
    <m/>
  </r>
  <r>
    <s v="B07MKFNHKG"/>
    <x v="1"/>
    <x v="3"/>
    <n v="0.46157396722824834"/>
    <n v="6999"/>
    <n v="12999"/>
    <n v="28016997"/>
    <n v="0.46"/>
    <x v="2"/>
    <x v="0"/>
    <n v="4003"/>
    <n v="16812.600000000002"/>
    <s v="AFIU4APGHOFMXEOVMSQMYKMZ46QQ"/>
    <s v="RFZ1X95QMXWFZ"/>
    <m/>
  </r>
  <r>
    <s v="B0BFWGBX61"/>
    <x v="0"/>
    <x v="0"/>
    <n v="0.42979942693409739"/>
    <n v="199"/>
    <n v="349"/>
    <n v="62486"/>
    <n v="0.43"/>
    <x v="1"/>
    <x v="3"/>
    <n v="314"/>
    <n v="1287.3999999999999"/>
    <s v="AF36YUJUEUU3SA42PFAULM2F5RYA"/>
    <s v="RQAF3Q7KCEGHP"/>
    <m/>
  </r>
  <r>
    <s v="B01N90RZ4M"/>
    <x v="1"/>
    <x v="4"/>
    <n v="0.53907815631262523"/>
    <n v="230"/>
    <n v="499"/>
    <n v="680800"/>
    <n v="0.54"/>
    <x v="0"/>
    <x v="7"/>
    <n v="2960"/>
    <n v="10952"/>
    <s v="AEOM4KLP4SKKVSOCAMP7ORLGPGUA"/>
    <s v="RJ19CW7WCSFUI"/>
    <m/>
  </r>
  <r>
    <s v="B0088TKTY2"/>
    <x v="0"/>
    <x v="1"/>
    <n v="0.53609721229449603"/>
    <n v="649"/>
    <n v="1399"/>
    <n v="116619459"/>
    <n v="0.54"/>
    <x v="2"/>
    <x v="0"/>
    <n v="179691"/>
    <n v="754702.20000000007"/>
    <s v="AGV3IEFANZCKECFGUM42MRH5FNOA"/>
    <s v="R1LW6NWSVTVZ2H"/>
    <m/>
  </r>
  <r>
    <s v="B09Q5SWVBJ"/>
    <x v="1"/>
    <x v="3"/>
    <n v="0.27273966998499932"/>
    <n v="15999"/>
    <n v="21999"/>
    <n v="558349101"/>
    <n v="0.27"/>
    <x v="2"/>
    <x v="0"/>
    <n v="34899"/>
    <n v="146575.80000000002"/>
    <s v="AFUT7ANZTZYGLXU65EQ2D5OP6UMA"/>
    <s v="R3COVVOP2R7Z28"/>
    <m/>
  </r>
  <r>
    <s v="B0B4DT8MKT"/>
    <x v="0"/>
    <x v="0"/>
    <n v="0.76784523015343564"/>
    <n v="348"/>
    <n v="1499"/>
    <n v="228288"/>
    <n v="0.77"/>
    <x v="0"/>
    <x v="0"/>
    <n v="656"/>
    <n v="2755.2000000000003"/>
    <s v="AGH3POHLPXABF3I4ASSGTRXAUPPA"/>
    <s v="R25WW5K08CGVXV"/>
    <m/>
  </r>
  <r>
    <s v="B08CDKQ8T6"/>
    <x v="0"/>
    <x v="0"/>
    <n v="0.55873925501432664"/>
    <n v="154"/>
    <n v="349"/>
    <n v="1087856"/>
    <n v="0.56000000000000005"/>
    <x v="1"/>
    <x v="4"/>
    <n v="7064"/>
    <n v="30375.199999999997"/>
    <s v="AFDCSF36NJYXASQOJCQWFQTN7SDQ"/>
    <s v="R2ACU430AWSQ15"/>
    <m/>
  </r>
  <r>
    <s v="B07B275VN9"/>
    <x v="1"/>
    <x v="4"/>
    <n v="0.77596996245306638"/>
    <n v="179"/>
    <n v="799"/>
    <n v="393979"/>
    <n v="0.78"/>
    <x v="1"/>
    <x v="7"/>
    <n v="2201"/>
    <n v="8143.7000000000007"/>
    <s v="AED54H4JXQGZT6GANH6PJN4SNU7Q"/>
    <s v="R3MXMT6V18JJ1P"/>
    <m/>
  </r>
  <r>
    <s v="B0B15CPR37"/>
    <x v="1"/>
    <x v="3"/>
    <n v="0.31127348643006264"/>
    <n v="32990"/>
    <n v="47900"/>
    <n v="234525910"/>
    <n v="0.31"/>
    <x v="2"/>
    <x v="4"/>
    <n v="7109"/>
    <n v="30568.699999999997"/>
    <s v="AHDIDVECFGA6OQRNUBPUO6366UGQ"/>
    <s v="R3RUBB6REUGTT"/>
    <m/>
  </r>
  <r>
    <s v="B0994GFWBH"/>
    <x v="0"/>
    <x v="0"/>
    <n v="0.86086086086086089"/>
    <n v="139"/>
    <n v="999"/>
    <n v="182507"/>
    <n v="0.86"/>
    <x v="1"/>
    <x v="1"/>
    <n v="1313"/>
    <n v="5252"/>
    <s v="AF42EMTPEJAL4LNEPPX77TN77UHA"/>
    <s v="RZJR37WFGXR9B"/>
    <m/>
  </r>
  <r>
    <s v="B01GGKZ0V6"/>
    <x v="0"/>
    <x v="0"/>
    <n v="0.61065088757396446"/>
    <n v="329"/>
    <n v="845"/>
    <n v="9786434"/>
    <n v="0.61"/>
    <x v="0"/>
    <x v="0"/>
    <n v="29746"/>
    <n v="124933.20000000001"/>
    <s v="AEITVIFC7WZAEQDIVWPB4KUGKLRQ"/>
    <s v="R37S13YALMRPGK"/>
    <m/>
  </r>
  <r>
    <s v="B09F9YQQ7B"/>
    <x v="1"/>
    <x v="3"/>
    <n v="0.44001760070402818"/>
    <n v="13999"/>
    <n v="24999"/>
    <n v="633286762"/>
    <n v="0.44"/>
    <x v="2"/>
    <x v="0"/>
    <n v="45238"/>
    <n v="189999.6"/>
    <s v="AG6WSLLXZY52HSQUY5PRCXTCYQYQ"/>
    <s v="R3CR9H6ABJ4Q4O"/>
    <m/>
  </r>
  <r>
    <s v="B014I8SX4Y"/>
    <x v="1"/>
    <x v="2"/>
    <n v="0.77928571428571425"/>
    <n v="309"/>
    <n v="1400"/>
    <n v="131934657"/>
    <n v="0.78"/>
    <x v="0"/>
    <x v="5"/>
    <n v="426973"/>
    <n v="1878681.2000000002"/>
    <s v="AEYJ5I6JZZPOJB6MGWRQOHRQLPSQ"/>
    <s v="R1FKOKZ3HHKJBZ"/>
    <m/>
  </r>
  <r>
    <s v="B09Q8HMKZX"/>
    <x v="0"/>
    <x v="0"/>
    <n v="0.62374821173104433"/>
    <n v="263"/>
    <n v="699"/>
    <n v="118350"/>
    <n v="0.62"/>
    <x v="0"/>
    <x v="3"/>
    <n v="450"/>
    <n v="1844.9999999999998"/>
    <s v="AF6SKHWKK53BMAI6UVJA5FJMLK3A"/>
    <s v="R1LG3XV2XYCQQB"/>
    <m/>
  </r>
  <r>
    <s v="B0B9XN9S3W"/>
    <x v="1"/>
    <x v="3"/>
    <n v="0.46637758505670446"/>
    <n v="7999"/>
    <n v="14990"/>
    <n v="3655543"/>
    <n v="0.47"/>
    <x v="2"/>
    <x v="4"/>
    <n v="457"/>
    <n v="1965.1"/>
    <s v="AFXQSBDW6232K22UMJWF5PMYX5RQ"/>
    <s v="R3FTW5HNPCX66C"/>
    <m/>
  </r>
  <r>
    <s v="B07966M8XH"/>
    <x v="1"/>
    <x v="5"/>
    <n v="0.46682227409136379"/>
    <n v="1599"/>
    <n v="2999"/>
    <n v="4360473"/>
    <n v="0.47"/>
    <x v="2"/>
    <x v="0"/>
    <n v="2727"/>
    <n v="11453.4"/>
    <s v="AGZU6C2XL3X2B4NEWLQJDSJ75QGA"/>
    <s v="R9GNL4OF49DH6"/>
    <m/>
  </r>
  <r>
    <s v="B01GGKYKQM"/>
    <x v="0"/>
    <x v="0"/>
    <n v="0.68714285714285717"/>
    <n v="219"/>
    <n v="700"/>
    <n v="4391607"/>
    <n v="0.69"/>
    <x v="0"/>
    <x v="4"/>
    <n v="20053"/>
    <n v="86227.9"/>
    <s v="AHVZCQP5SYIVGZJK4LRP55ZXWETA"/>
    <s v="R1BC08IFG4REKS"/>
    <m/>
  </r>
  <r>
    <s v="B0B86CDHL1"/>
    <x v="0"/>
    <x v="0"/>
    <n v="0.61179087875417126"/>
    <n v="349"/>
    <n v="899"/>
    <n v="52001"/>
    <n v="0.61"/>
    <x v="0"/>
    <x v="6"/>
    <n v="149"/>
    <n v="670.5"/>
    <s v="AEOIHOJD3O5MYSVWZOBDUJGYWZGQ"/>
    <s v="RDFETF8YFDP96"/>
    <m/>
  </r>
  <r>
    <s v="B0B5ZF3NRK"/>
    <x v="0"/>
    <x v="0"/>
    <n v="0.41736227045075125"/>
    <n v="349"/>
    <n v="599"/>
    <n v="73290"/>
    <n v="0.42"/>
    <x v="0"/>
    <x v="3"/>
    <n v="210"/>
    <n v="860.99999999999989"/>
    <s v="AGE6O2NLNA3NUGORPU4SDK2S23QQ"/>
    <s v="R27HJ954EMEOQK"/>
    <m/>
  </r>
  <r>
    <s v="B09RFC46VP"/>
    <x v="1"/>
    <x v="3"/>
    <n v="0.37210167678318101"/>
    <n v="26999"/>
    <n v="42999"/>
    <n v="1221380762"/>
    <n v="0.37"/>
    <x v="2"/>
    <x v="0"/>
    <n v="45238"/>
    <n v="189999.6"/>
    <s v="AG6WSLLXZY52HSQUY5PRCXTCYQYQ"/>
    <s v="R3CR9H6ABJ4Q4O"/>
    <m/>
  </r>
  <r>
    <s v="B08R69VDHT"/>
    <x v="0"/>
    <x v="0"/>
    <n v="0.76953907815631262"/>
    <n v="115"/>
    <n v="499"/>
    <n v="889180"/>
    <n v="0.77"/>
    <x v="1"/>
    <x v="1"/>
    <n v="7732"/>
    <n v="30928"/>
    <s v="AEGZSNGSJJAEMJ3RRNVZTKUILOHA"/>
    <s v="R2VUNGNI96EEJ7"/>
    <m/>
  </r>
  <r>
    <s v="B09RWZRCP1"/>
    <x v="0"/>
    <x v="0"/>
    <n v="0.60060060060060061"/>
    <n v="399"/>
    <n v="999"/>
    <n v="710220"/>
    <n v="0.6"/>
    <x v="0"/>
    <x v="3"/>
    <n v="1780"/>
    <n v="7297.9999999999991"/>
    <s v="AFJVYK4FXVGRSTSLGVUE5JGB2NVA"/>
    <s v="RMEKYV7XWTWKV"/>
    <m/>
  </r>
  <r>
    <s v="B09CMP1SC8"/>
    <x v="0"/>
    <x v="0"/>
    <n v="0.60120240480961928"/>
    <n v="199"/>
    <n v="499"/>
    <n v="119798"/>
    <n v="0.6"/>
    <x v="1"/>
    <x v="3"/>
    <n v="602"/>
    <n v="2468.1999999999998"/>
    <s v="AHH2TIJJ2IGD5H3DJO3FROUHRRSQ"/>
    <s v="R37D7HJR4MR520"/>
    <m/>
  </r>
  <r>
    <s v="B09YLXYP7Y"/>
    <x v="0"/>
    <x v="0"/>
    <n v="0.55137844611528819"/>
    <n v="179"/>
    <n v="399"/>
    <n v="254717"/>
    <n v="0.55000000000000004"/>
    <x v="1"/>
    <x v="1"/>
    <n v="1423"/>
    <n v="5692"/>
    <s v="AGU76WKSU62DUNTPCMTC4FCUNRTQ"/>
    <s v="R8QBCR9MM1LGY"/>
    <m/>
  </r>
  <r>
    <s v="B09ZPM4C2C"/>
    <x v="1"/>
    <x v="3"/>
    <n v="0.64824136818328493"/>
    <n v="10901"/>
    <n v="30990"/>
    <n v="4338598"/>
    <n v="0.65"/>
    <x v="2"/>
    <x v="3"/>
    <n v="398"/>
    <n v="1631.8"/>
    <s v="AFRONQAZPYZARLWLDQM2VXS7ZTIQ"/>
    <s v="R95AYORS91NWX"/>
    <m/>
  </r>
  <r>
    <s v="B0B2DJDCPX"/>
    <x v="0"/>
    <x v="0"/>
    <n v="0.58116232464929862"/>
    <n v="209"/>
    <n v="499"/>
    <n v="112024"/>
    <n v="0.57999999999999996"/>
    <x v="0"/>
    <x v="2"/>
    <n v="536"/>
    <n v="2090.4"/>
    <s v="AEBHZQJ4R2TZ57GOCSTMIP53F4JQ"/>
    <s v="R2LX1M52C4KNJA"/>
    <m/>
  </r>
  <r>
    <s v="B0BCZCQTJX"/>
    <x v="1"/>
    <x v="4"/>
    <n v="0.64141035258814705"/>
    <n v="1434"/>
    <n v="3999"/>
    <n v="45888"/>
    <n v="0.64"/>
    <x v="2"/>
    <x v="1"/>
    <n v="32"/>
    <n v="128"/>
    <s v="AEC5PUIW4OSIDDQED7WLXG2S7TOQ"/>
    <s v="R35LMI5GBW0RX3"/>
    <m/>
  </r>
  <r>
    <s v="B07LGT55SJ"/>
    <x v="0"/>
    <x v="0"/>
    <n v="0.63694267515923564"/>
    <n v="399"/>
    <n v="1099"/>
    <n v="9683331"/>
    <n v="0.64"/>
    <x v="0"/>
    <x v="0"/>
    <n v="24269"/>
    <n v="101929.8"/>
    <s v="AG3D6O4STAQKAY2UVGEUV46KN35Q"/>
    <s v="R3HXWT0LRP0NMF"/>
    <m/>
  </r>
  <r>
    <s v="B09NKZXMWJ"/>
    <x v="0"/>
    <x v="0"/>
    <n v="0.44176706827309237"/>
    <n v="139"/>
    <n v="249"/>
    <n v="1303542"/>
    <n v="0.44"/>
    <x v="1"/>
    <x v="1"/>
    <n v="9378"/>
    <n v="37512"/>
    <s v="AHIKJUDTVJ4T6DV6IUGFYZ5LXMPA"/>
    <s v="R3F4T5TRYPTMIG"/>
    <m/>
  </r>
  <r>
    <s v="B08QX1CC14"/>
    <x v="1"/>
    <x v="3"/>
    <n v="0.61835294117647055"/>
    <n v="7299"/>
    <n v="19125"/>
    <n v="6583698"/>
    <n v="0.62"/>
    <x v="2"/>
    <x v="10"/>
    <n v="902"/>
    <n v="3066.7999999999997"/>
    <s v="AFZBEV4BOWGRSEH2PK7D65ZW66PA"/>
    <s v="R3MHRRK05RD01A"/>
    <m/>
  </r>
  <r>
    <s v="B0974H97TJ"/>
    <x v="0"/>
    <x v="0"/>
    <n v="0.62578222778473092"/>
    <n v="299"/>
    <n v="799"/>
    <n v="8608509"/>
    <n v="0.63"/>
    <x v="0"/>
    <x v="5"/>
    <n v="28791"/>
    <n v="126680.40000000001"/>
    <s v="AHDJJLKORMH72SSEBWOVAKE66EHA"/>
    <s v="R23CC5VDSVR49B"/>
    <m/>
  </r>
  <r>
    <s v="B07GVGTSLN"/>
    <x v="0"/>
    <x v="0"/>
    <n v="0.7498075442648191"/>
    <n v="325"/>
    <n v="1299"/>
    <n v="3437200"/>
    <n v="0.75"/>
    <x v="0"/>
    <x v="0"/>
    <n v="10576"/>
    <n v="44419.200000000004"/>
    <s v="AEXK37TSBFHSP2TYE63YPKETWQ7Q"/>
    <s v="R10365HEDURWI9"/>
    <m/>
  </r>
  <r>
    <s v="B09VCHLSJF"/>
    <x v="1"/>
    <x v="3"/>
    <n v="0.25000625015625388"/>
    <n v="29999"/>
    <n v="39999"/>
    <n v="218932702"/>
    <n v="0.25"/>
    <x v="2"/>
    <x v="0"/>
    <n v="7298"/>
    <n v="30651.600000000002"/>
    <s v="AGDOVGWZKEQ3M6DA2GHV6WUZT5SA"/>
    <s v="R2J3Q3BUHJ2S7E"/>
    <m/>
  </r>
  <r>
    <s v="B0B1YZX72F"/>
    <x v="1"/>
    <x v="3"/>
    <n v="0.31693095877043181"/>
    <n v="27999"/>
    <n v="40990"/>
    <n v="131679297"/>
    <n v="0.32"/>
    <x v="2"/>
    <x v="4"/>
    <n v="4703"/>
    <n v="20222.899999999998"/>
    <s v="AFSMISGEYDYIP3Z42UTQU4AKOYZQ"/>
    <s v="R1EBS3566VCSCG"/>
    <m/>
  </r>
  <r>
    <s v="B092BJMT8Q"/>
    <x v="1"/>
    <x v="3"/>
    <n v="0.41417769376181474"/>
    <n v="30990"/>
    <n v="52900"/>
    <n v="220307910"/>
    <n v="0.41"/>
    <x v="2"/>
    <x v="4"/>
    <n v="7109"/>
    <n v="30568.699999999997"/>
    <s v="AHDIDVECFGA6OQRNUBPUO6366UGQ"/>
    <s v="R3RUBB6REUGTT"/>
    <m/>
  </r>
  <r>
    <s v="B0BMXMLSMM"/>
    <x v="0"/>
    <x v="0"/>
    <n v="0.80080080080080085"/>
    <n v="199"/>
    <n v="999"/>
    <n v="25273"/>
    <n v="0.8"/>
    <x v="1"/>
    <x v="6"/>
    <n v="127"/>
    <n v="571.5"/>
    <s v="AHFENRYJG4LPXDTUGEMG335VICSQ"/>
    <s v="R14ZOPYFHOYYRQ"/>
    <m/>
  </r>
  <r>
    <s v="B07JH1C41D"/>
    <x v="0"/>
    <x v="0"/>
    <n v="0.67533766883441726"/>
    <n v="649"/>
    <n v="1999"/>
    <n v="15750581"/>
    <n v="0.68"/>
    <x v="2"/>
    <x v="0"/>
    <n v="24269"/>
    <n v="101929.8"/>
    <s v="AG3D6O4STAQKAY2UVGEUV46KN35Q"/>
    <s v="R3HXWT0LRP0NMF"/>
    <m/>
  </r>
  <r>
    <s v="B0141EZMAI"/>
    <x v="0"/>
    <x v="1"/>
    <n v="0.66374999999999995"/>
    <n v="269"/>
    <n v="800"/>
    <n v="2726046"/>
    <n v="0.66"/>
    <x v="0"/>
    <x v="9"/>
    <n v="10134"/>
    <n v="36482.400000000001"/>
    <s v="AGMJ6TDLOVZIR5ZU65TLJFSLG2BQ"/>
    <s v="R3AZDEK3MQA3RA"/>
    <m/>
  </r>
  <r>
    <s v="B09Q5P2MT3"/>
    <x v="1"/>
    <x v="3"/>
    <n v="0.21875683615112973"/>
    <n v="24999"/>
    <n v="31999"/>
    <n v="872440101"/>
    <n v="0.22"/>
    <x v="2"/>
    <x v="0"/>
    <n v="34899"/>
    <n v="146575.80000000002"/>
    <s v="AFUT7ANZTZYGLXU65EQ2D5OP6UMA"/>
    <s v="R3COVVOP2R7Z28"/>
    <m/>
  </r>
  <r>
    <s v="B08HDH26JX"/>
    <x v="0"/>
    <x v="0"/>
    <n v="0.57224606580829762"/>
    <n v="299"/>
    <n v="699"/>
    <n v="28214537"/>
    <n v="0.56999999999999995"/>
    <x v="0"/>
    <x v="0"/>
    <n v="94363"/>
    <n v="396324.60000000003"/>
    <s v="AEWAZDZZJLQUYVOVGBEUKSLXHQ5A"/>
    <s v="R3EEUZKKK9J36I"/>
    <m/>
  </r>
  <r>
    <s v="B09VT6JKRP"/>
    <x v="0"/>
    <x v="0"/>
    <n v="0.80080080080080085"/>
    <n v="199"/>
    <n v="999"/>
    <n v="84575"/>
    <n v="0.8"/>
    <x v="1"/>
    <x v="3"/>
    <n v="425"/>
    <n v="1742.4999999999998"/>
    <s v="AEC4ANXPPWN4RV5YG4JXEVPUXTHA"/>
    <s v="R3ET6IRJTU70BS"/>
    <m/>
  </r>
  <r>
    <s v="B09T3KB6JZ"/>
    <x v="1"/>
    <x v="3"/>
    <n v="0.53671627226152718"/>
    <n v="18990"/>
    <n v="40990"/>
    <n v="126454410"/>
    <n v="0.54"/>
    <x v="2"/>
    <x v="0"/>
    <n v="6659"/>
    <n v="27967.800000000003"/>
    <s v="AGACKHUULXIV2SLNKKA6GWQOP7JQ"/>
    <s v="R2GC03W48T3IJR"/>
    <m/>
  </r>
  <r>
    <s v="B093QCY6YJ"/>
    <x v="0"/>
    <x v="1"/>
    <n v="0.16905444126074498"/>
    <n v="290"/>
    <n v="349"/>
    <n v="573330"/>
    <n v="0.17"/>
    <x v="0"/>
    <x v="7"/>
    <n v="1977"/>
    <n v="7314.9000000000005"/>
    <s v="AFOYOG3YKIOLPTLR3RZNRGUHHEAQ"/>
    <s v="R32XZQTB1BP0J8"/>
    <m/>
  </r>
  <r>
    <s v="B093ZNQZ2Y"/>
    <x v="1"/>
    <x v="4"/>
    <n v="0.68836045056320405"/>
    <n v="249"/>
    <n v="799"/>
    <n v="268671"/>
    <n v="0.69"/>
    <x v="0"/>
    <x v="11"/>
    <n v="1079"/>
    <n v="4100.2"/>
    <s v="AGDR4WFX53YFXTBXAHC65MMBDERA"/>
    <s v="R1MTTFP4GWHWC8"/>
    <m/>
  </r>
  <r>
    <s v="B08LKS3LSP"/>
    <x v="0"/>
    <x v="0"/>
    <n v="0.65465465465465467"/>
    <n v="345"/>
    <n v="999"/>
    <n v="378465"/>
    <n v="0.65"/>
    <x v="0"/>
    <x v="7"/>
    <n v="1097"/>
    <n v="4058.9"/>
    <s v="AH5JH2QLZDYXTHIDXBBLTDHQUALA"/>
    <s v="R168J8VQSY0OH5"/>
    <m/>
  </r>
  <r>
    <s v="B00V4BGDKU"/>
    <x v="0"/>
    <x v="1"/>
    <n v="0.42127435492364401"/>
    <n v="1099"/>
    <n v="1899"/>
    <n v="24639580"/>
    <n v="0.42"/>
    <x v="2"/>
    <x v="6"/>
    <n v="22420"/>
    <n v="100890"/>
    <s v="AHQC27SWWMUOTO3W7NGIG7KPX2AQ"/>
    <s v="R30SWI8U6K7PDR"/>
    <m/>
  </r>
  <r>
    <s v="B08CHKQ8D4"/>
    <x v="0"/>
    <x v="0"/>
    <n v="0.52034689793195466"/>
    <n v="719"/>
    <n v="1499"/>
    <n v="751355"/>
    <n v="0.52"/>
    <x v="2"/>
    <x v="3"/>
    <n v="1045"/>
    <n v="4284.5"/>
    <s v="AFKENW6K3CFMTD3EGXQCUGK5XWWA"/>
    <s v="R3ROJ6AWGN2UFN"/>
    <m/>
  </r>
  <r>
    <s v="B09BW334ML"/>
    <x v="1"/>
    <x v="4"/>
    <n v="0.76717811874583053"/>
    <n v="349"/>
    <n v="1499"/>
    <n v="1446605"/>
    <n v="0.77"/>
    <x v="0"/>
    <x v="4"/>
    <n v="4145"/>
    <n v="17823.5"/>
    <s v="AHDC2HUUNEL6GRJRX5TTOVKITONQ"/>
    <s v="R3UKO8DK958TVU"/>
    <m/>
  </r>
  <r>
    <s v="B082T6GVLJ"/>
    <x v="0"/>
    <x v="0"/>
    <n v="0.53067993366500832"/>
    <n v="849"/>
    <n v="1809"/>
    <n v="5558403"/>
    <n v="0.53"/>
    <x v="2"/>
    <x v="4"/>
    <n v="6547"/>
    <n v="28152.1"/>
    <s v="AGD3F3J523RVZPEJGZE7WPFJXONA"/>
    <s v="R19CZW6DWGE2WH"/>
    <m/>
  </r>
  <r>
    <s v="B07DL1KC3H"/>
    <x v="1"/>
    <x v="4"/>
    <n v="0.66740823136818683"/>
    <n v="299"/>
    <n v="899"/>
    <n v="474812"/>
    <n v="0.67"/>
    <x v="0"/>
    <x v="1"/>
    <n v="1588"/>
    <n v="6352"/>
    <s v="AGHKFSJFKP7E3JJOXV3C6UPGZKQA"/>
    <s v="R2W93BKACGQMYR"/>
    <m/>
  </r>
  <r>
    <s v="B0B6F98KJJ"/>
    <x v="1"/>
    <x v="3"/>
    <n v="0.26667555585186176"/>
    <n v="21999"/>
    <n v="29999"/>
    <n v="722447160"/>
    <n v="0.27"/>
    <x v="2"/>
    <x v="0"/>
    <n v="32840"/>
    <n v="137928"/>
    <s v="AHEVOQADJSSRX7DS325HSFLMP7VQ"/>
    <s v="R13UTIA6KOF6QV"/>
    <m/>
  </r>
  <r>
    <s v="B07JNVF678"/>
    <x v="0"/>
    <x v="0"/>
    <n v="0.65065065065065064"/>
    <n v="349"/>
    <n v="999"/>
    <n v="4578880"/>
    <n v="0.65"/>
    <x v="0"/>
    <x v="0"/>
    <n v="13120"/>
    <n v="55104"/>
    <s v="AGKNFVSMZCSEFHPASWFBOIYKRZJA"/>
    <s v="R3JCOBHM1JXUQ0"/>
    <m/>
  </r>
  <r>
    <s v="B09QGZFBPM"/>
    <x v="0"/>
    <x v="0"/>
    <n v="0.60060060060060061"/>
    <n v="399"/>
    <n v="999"/>
    <n v="1119594"/>
    <n v="0.6"/>
    <x v="0"/>
    <x v="4"/>
    <n v="2806"/>
    <n v="12065.8"/>
    <s v="AHL2CPZ63TFC3VB3RUVZVPFC2YZA"/>
    <s v="RGNARUOE22V1A"/>
    <m/>
  </r>
  <r>
    <s v="B07JGDB5M1"/>
    <x v="0"/>
    <x v="0"/>
    <n v="0.65434949961508848"/>
    <n v="449"/>
    <n v="1299"/>
    <n v="10896781"/>
    <n v="0.65"/>
    <x v="0"/>
    <x v="0"/>
    <n v="24269"/>
    <n v="101929.8"/>
    <s v="AG3D6O4STAQKAY2UVGEUV46KN35Q"/>
    <s v="R3HXWT0LRP0NMF"/>
    <m/>
  </r>
  <r>
    <s v="B0981XSZJ7"/>
    <x v="0"/>
    <x v="0"/>
    <n v="0.70070070070070067"/>
    <n v="299"/>
    <n v="999"/>
    <n v="229034"/>
    <n v="0.7"/>
    <x v="0"/>
    <x v="4"/>
    <n v="766"/>
    <n v="3293.7999999999997"/>
    <s v="AEIFMHDK4ETHLYWSV6TUFNSJU4MQ"/>
    <s v="R2JXNH8KUWRZK5"/>
    <m/>
  </r>
  <r>
    <s v="B0B9XLX8VR"/>
    <x v="1"/>
    <x v="3"/>
    <n v="0.41539999999999999"/>
    <n v="37999"/>
    <n v="65000"/>
    <n v="136302413"/>
    <n v="0.42"/>
    <x v="2"/>
    <x v="4"/>
    <n v="3587"/>
    <n v="15424.099999999999"/>
    <s v="AHY6AK5LXBTGXDDXSU57ISMDW55Q"/>
    <s v="R2G4T57OLXDVPL"/>
    <m/>
  </r>
  <r>
    <s v="B08Y5KXR6Z"/>
    <x v="0"/>
    <x v="0"/>
    <n v="0.87624999999999997"/>
    <n v="99"/>
    <n v="800"/>
    <n v="2462229"/>
    <n v="0.88"/>
    <x v="1"/>
    <x v="2"/>
    <n v="24871"/>
    <n v="96996.9"/>
    <s v="AEQ2YMXSZWEOHK2EHTNLOS56YTZQ"/>
    <s v="R7S8ANNSDPR40"/>
    <m/>
  </r>
  <r>
    <s v="B09F6VHQXB"/>
    <x v="1"/>
    <x v="3"/>
    <n v="0.63049999999999995"/>
    <n v="7390"/>
    <n v="20000"/>
    <n v="19073590"/>
    <n v="0.63"/>
    <x v="2"/>
    <x v="3"/>
    <n v="2581"/>
    <n v="10582.099999999999"/>
    <s v="AFCMYWUZMOK6KHPFLL4DTRV2KHWA"/>
    <s v="RTFGWAX83AVMH"/>
    <m/>
  </r>
  <r>
    <s v="B0974G5Q2Y"/>
    <x v="0"/>
    <x v="0"/>
    <n v="0.72662662662662658"/>
    <n v="273.10000000000002"/>
    <n v="999"/>
    <n v="5694135.0000000009"/>
    <n v="0.73"/>
    <x v="0"/>
    <x v="4"/>
    <n v="20850"/>
    <n v="89655"/>
    <s v="AFA332YHUPB6I7KMME7SOFX5RKQQ"/>
    <s v="R1G4I5FLAHM16P"/>
    <m/>
  </r>
  <r>
    <s v="B09YL9SN9B"/>
    <x v="1"/>
    <x v="3"/>
    <n v="0.33347228011671531"/>
    <n v="15990"/>
    <n v="23990"/>
    <n v="16549650"/>
    <n v="0.33"/>
    <x v="2"/>
    <x v="4"/>
    <n v="1035"/>
    <n v="4450.5"/>
    <s v="AE4KODYP3MGRZS2JI6V7ZWVI5CHA"/>
    <s v="R2CS3O3RBOMTFP"/>
    <m/>
  </r>
  <r>
    <s v="B09RX1FK54"/>
    <x v="0"/>
    <x v="0"/>
    <n v="0.60060060060060061"/>
    <n v="399"/>
    <n v="999"/>
    <n v="710220"/>
    <n v="0.6"/>
    <x v="0"/>
    <x v="3"/>
    <n v="1780"/>
    <n v="7297.9999999999991"/>
    <s v="AFJVYK4FXVGRSTSLGVUE5JGB2NVA"/>
    <s v="RMEKYV7XWTWKV"/>
    <m/>
  </r>
  <r>
    <s v="B09TT6BFDX"/>
    <x v="1"/>
    <x v="4"/>
    <n v="0.80040020010004997"/>
    <n v="399"/>
    <n v="1999"/>
    <n v="201495"/>
    <n v="0.8"/>
    <x v="0"/>
    <x v="6"/>
    <n v="505"/>
    <n v="2272.5"/>
    <s v="AG47CSNDLDSLE7BQWBCUPL4IMBZQ"/>
    <s v="R175A66P22YRW5"/>
    <m/>
  </r>
  <r>
    <s v="B09KH58JZR"/>
    <x v="0"/>
    <x v="0"/>
    <n v="0.47368421052631576"/>
    <n v="210"/>
    <n v="399"/>
    <n v="360570"/>
    <n v="0.47"/>
    <x v="0"/>
    <x v="3"/>
    <n v="1717"/>
    <n v="7039.7"/>
    <s v="AGNRJFR7GTAKNDLEQNVGQMRVURVQ"/>
    <s v="R306AVQBBWQ1YE"/>
    <m/>
  </r>
  <r>
    <s v="B09DDCQFMT"/>
    <x v="1"/>
    <x v="4"/>
    <n v="0.35017508754377191"/>
    <n v="1299"/>
    <n v="1999"/>
    <n v="766410"/>
    <n v="0.35"/>
    <x v="2"/>
    <x v="9"/>
    <n v="590"/>
    <n v="2124"/>
    <s v="AFYFQI7B55R5LXO2D3JPD6FBNUCA"/>
    <s v="R2OMPDR9UR512Z"/>
    <m/>
  </r>
  <r>
    <s v="B08RP2L2NL"/>
    <x v="0"/>
    <x v="0"/>
    <n v="0.6526526526526526"/>
    <n v="347"/>
    <n v="999"/>
    <n v="388987"/>
    <n v="0.65"/>
    <x v="0"/>
    <x v="12"/>
    <n v="1121"/>
    <n v="3923.5"/>
    <s v="AEZDBVRL3E3S2Q2C7LEY3TTQVVFA"/>
    <s v="R1B1J4358749FT"/>
    <m/>
  </r>
  <r>
    <s v="B0B4G2MWSB"/>
    <x v="0"/>
    <x v="0"/>
    <n v="0.85085085085085088"/>
    <n v="149"/>
    <n v="999"/>
    <n v="195637"/>
    <n v="0.85"/>
    <x v="1"/>
    <x v="1"/>
    <n v="1313"/>
    <n v="5252"/>
    <s v="AF42EMTPEJAL4LNEPPX77TN77UHA"/>
    <s v="RZJR37WFGXR9B"/>
    <m/>
  </r>
  <r>
    <s v="B0B21C4BMX"/>
    <x v="0"/>
    <x v="0"/>
    <n v="0.74638487208008897"/>
    <n v="228"/>
    <n v="899"/>
    <n v="30096"/>
    <n v="0.75"/>
    <x v="0"/>
    <x v="11"/>
    <n v="132"/>
    <n v="501.59999999999997"/>
    <s v="AH4LJDHSBLPNJYLQGQ53EQ6DBVZA"/>
    <s v="R15R4BV0MI9SH1"/>
    <m/>
  </r>
  <r>
    <s v="B084MZXJNK"/>
    <x v="0"/>
    <x v="0"/>
    <n v="0.20010005002501249"/>
    <n v="1599"/>
    <n v="1999"/>
    <n v="3119649"/>
    <n v="0.2"/>
    <x v="2"/>
    <x v="5"/>
    <n v="1951"/>
    <n v="8584.4000000000015"/>
    <s v="AE2JTMRKTUOIVIZWS2WDGTMNTU4Q"/>
    <s v="R23AXPPZ5G7J6Q"/>
    <m/>
  </r>
  <r>
    <s v="B0BHZCNC4P"/>
    <x v="1"/>
    <x v="4"/>
    <n v="0.62515628907226806"/>
    <n v="1499"/>
    <n v="3999"/>
    <n v="55463"/>
    <n v="0.63"/>
    <x v="2"/>
    <x v="7"/>
    <n v="37"/>
    <n v="136.9"/>
    <s v="AHY3QEA3CVS57POB64VVMQSPHHHA"/>
    <s v="R2RC9IQ0X5NHFU"/>
    <m/>
  </r>
  <r>
    <s v="B0B16KD737"/>
    <x v="1"/>
    <x v="3"/>
    <n v="0.46877929870616913"/>
    <n v="8499"/>
    <n v="15999"/>
    <n v="5031408"/>
    <n v="0.47"/>
    <x v="2"/>
    <x v="4"/>
    <n v="592"/>
    <n v="2545.6"/>
    <s v="AHKTEC7ZVRWNAA66KB3V5REUQG6A"/>
    <s v="R6H0LMQOYOUPR"/>
    <m/>
  </r>
  <r>
    <s v="B099K9ZX65"/>
    <x v="1"/>
    <x v="3"/>
    <n v="0.53345187819515449"/>
    <n v="20990"/>
    <n v="44990"/>
    <n v="26426410"/>
    <n v="0.53"/>
    <x v="2"/>
    <x v="3"/>
    <n v="1259"/>
    <n v="5161.8999999999996"/>
    <s v="AFP334GQV3WBH6XJIX5VITMYOH2A"/>
    <s v="R1Z33CAT0B5EQM"/>
    <m/>
  </r>
  <r>
    <s v="B08Y55LPBF"/>
    <x v="1"/>
    <x v="3"/>
    <n v="0.26667259272428279"/>
    <n v="32999"/>
    <n v="44999"/>
    <n v="1492808762"/>
    <n v="0.27"/>
    <x v="2"/>
    <x v="0"/>
    <n v="45238"/>
    <n v="189999.6"/>
    <s v="AG6WSLLXZY52HSQUY5PRCXTCYQYQ"/>
    <s v="R3CR9H6ABJ4Q4O"/>
    <m/>
  </r>
  <r>
    <s v="B015OW3M1W"/>
    <x v="1"/>
    <x v="2"/>
    <n v="0.53"/>
    <n v="799"/>
    <n v="1700"/>
    <n v="22881762"/>
    <n v="0.53"/>
    <x v="2"/>
    <x v="3"/>
    <n v="28638"/>
    <n v="117415.79999999999"/>
    <s v="AGLZUIR2UEQJFHZ6KGUGFYPYINNQ"/>
    <s v="R1O6L77S7X03S7"/>
    <m/>
  </r>
  <r>
    <s v="B01D5H8ZI8"/>
    <x v="1"/>
    <x v="2"/>
    <n v="0.6151260504201681"/>
    <n v="229"/>
    <n v="595"/>
    <n v="2939215"/>
    <n v="0.62"/>
    <x v="0"/>
    <x v="4"/>
    <n v="12835"/>
    <n v="55190.5"/>
    <s v="AFJXTHVSM4WSXPKINO6S6L4OI5CA"/>
    <s v="R9PTPIYPJWRIL"/>
    <m/>
  </r>
  <r>
    <s v="B09X1M3DHX"/>
    <x v="1"/>
    <x v="3"/>
    <n v="0.64276527331189715"/>
    <n v="9999"/>
    <n v="27990"/>
    <n v="12688731"/>
    <n v="0.64"/>
    <x v="2"/>
    <x v="0"/>
    <n v="1269"/>
    <n v="5329.8"/>
    <s v="AF3IXM2LI57OSMIOBF55GYWRIYKA"/>
    <s v="R148TZG032T23O"/>
    <m/>
  </r>
  <r>
    <s v="B09MM6P76N"/>
    <x v="1"/>
    <x v="4"/>
    <n v="0.41736227045075125"/>
    <n v="349"/>
    <n v="599"/>
    <n v="99116"/>
    <n v="0.42"/>
    <x v="0"/>
    <x v="0"/>
    <n v="284"/>
    <n v="1192.8"/>
    <s v="AFQW4AC4GLYGQC4MXQWMGJM2FWRA"/>
    <s v="R13ILSZ9UIVWZM"/>
    <m/>
  </r>
  <r>
    <s v="B01D5H8LDM"/>
    <x v="1"/>
    <x v="6"/>
    <n v="0.59250000000000003"/>
    <n v="489"/>
    <n v="1200"/>
    <n v="34004082"/>
    <n v="0.59"/>
    <x v="0"/>
    <x v="5"/>
    <n v="69538"/>
    <n v="305967.2"/>
    <s v="AEPML5IRZNUCCZNZDPAXESOPY6OA"/>
    <s v="R1G81NIXTA4Q20"/>
    <m/>
  </r>
  <r>
    <s v="B0B1YY6JJL"/>
    <x v="1"/>
    <x v="3"/>
    <n v="0.3141183195198628"/>
    <n v="23999"/>
    <n v="34990"/>
    <n v="112867297"/>
    <n v="0.31"/>
    <x v="2"/>
    <x v="4"/>
    <n v="4703"/>
    <n v="20222.899999999998"/>
    <s v="AFSMISGEYDYIP3Z42UTQU4AKOYZQ"/>
    <s v="R1EBS3566VCSCG"/>
    <m/>
  </r>
  <r>
    <s v="B09QGZM8QB"/>
    <x v="0"/>
    <x v="0"/>
    <n v="0.60060060060060061"/>
    <n v="399"/>
    <n v="999"/>
    <n v="1119594"/>
    <n v="0.6"/>
    <x v="0"/>
    <x v="4"/>
    <n v="2806"/>
    <n v="12065.8"/>
    <s v="AHL2CPZ63TFC3VB3RUVZVPFC2YZA"/>
    <s v="RGNARUOE22V1A"/>
    <m/>
  </r>
  <r>
    <s v="B08L4SBJRY"/>
    <x v="1"/>
    <x v="7"/>
    <n v="0.73133179368745194"/>
    <n v="349"/>
    <n v="1299"/>
    <n v="1149955"/>
    <n v="0.73"/>
    <x v="0"/>
    <x v="1"/>
    <n v="3295"/>
    <n v="13180"/>
    <s v="AFEQNJUAIGTASKXSGSUUOTDMOMDQ"/>
    <s v="R375X8JYM7319I"/>
    <m/>
  </r>
  <r>
    <s v="B09X79PP8F"/>
    <x v="0"/>
    <x v="0"/>
    <n v="0.40133779264214048"/>
    <n v="179"/>
    <n v="299"/>
    <n v="14499"/>
    <n v="0.4"/>
    <x v="1"/>
    <x v="2"/>
    <n v="81"/>
    <n v="315.89999999999998"/>
    <s v="AEDMOT4JJAD7UCEFLEA76Y526CGQ"/>
    <s v="R3HWZS22FT40ZO"/>
    <m/>
  </r>
  <r>
    <s v="B082T6GVG9"/>
    <x v="0"/>
    <x v="0"/>
    <n v="0.54066666666666663"/>
    <n v="689"/>
    <n v="1500"/>
    <n v="29145389"/>
    <n v="0.54"/>
    <x v="2"/>
    <x v="0"/>
    <n v="42301"/>
    <n v="177664.2"/>
    <s v="AH4BURHCF5UQFZR4VJQXBEQCTYVQ"/>
    <s v="RLWAYTZH1YOFR"/>
    <m/>
  </r>
  <r>
    <s v="B0B3XY5YT4"/>
    <x v="1"/>
    <x v="3"/>
    <n v="0.38007601520304063"/>
    <n v="30990"/>
    <n v="49990"/>
    <n v="42642240"/>
    <n v="0.38"/>
    <x v="2"/>
    <x v="4"/>
    <n v="1376"/>
    <n v="5916.8"/>
    <s v="AFCWL3MX7BP2ZUDD37MEAENZDQ2A"/>
    <s v="RC3ZLDRM8GA9T"/>
    <m/>
  </r>
  <r>
    <s v="B0B4HKH19N"/>
    <x v="0"/>
    <x v="0"/>
    <n v="0.73254564983888293"/>
    <n v="249"/>
    <n v="931"/>
    <n v="267675"/>
    <n v="0.73"/>
    <x v="0"/>
    <x v="2"/>
    <n v="1075"/>
    <n v="4192.5"/>
    <s v="AF477BP57JM7Z4JD4PYB2K33R6AQ"/>
    <s v="R1Q323BB35OP30"/>
    <m/>
  </r>
  <r>
    <s v="B08TGG316Z"/>
    <x v="1"/>
    <x v="2"/>
    <n v="0.58357649020425173"/>
    <n v="999"/>
    <n v="2399"/>
    <n v="3660336"/>
    <n v="0.57999999999999996"/>
    <x v="2"/>
    <x v="13"/>
    <n v="3664"/>
    <n v="16854.399999999998"/>
    <s v="AFO7T5DJCA34LXNLPEMNTUPHBA3Q"/>
    <s v="R1482M3Z6TF62M"/>
    <m/>
  </r>
  <r>
    <s v="B071VMP1Z4"/>
    <x v="1"/>
    <x v="4"/>
    <n v="0"/>
    <n v="399"/>
    <n v="399"/>
    <n v="778449"/>
    <n v="0"/>
    <x v="0"/>
    <x v="2"/>
    <n v="1951"/>
    <n v="7608.9"/>
    <s v="AELO5I776X3QUOQZ7AEEFC565CYA"/>
    <s v="R17PVKPPX1FJYC"/>
    <m/>
  </r>
  <r>
    <s v="B071SDRGWL"/>
    <x v="0"/>
    <x v="0"/>
    <n v="0.50071530758226035"/>
    <n v="349"/>
    <n v="699"/>
    <n v="7276650"/>
    <n v="0.5"/>
    <x v="0"/>
    <x v="4"/>
    <n v="20850"/>
    <n v="89655"/>
    <s v="AFA332YHUPB6I7KMME7SOFX5RKQQ"/>
    <s v="R1G4I5FLAHM16P"/>
    <m/>
  </r>
  <r>
    <s v="B08PSQRW2T"/>
    <x v="0"/>
    <x v="0"/>
    <n v="0.63694267515923564"/>
    <n v="399"/>
    <n v="1099"/>
    <n v="1071315"/>
    <n v="0.64"/>
    <x v="0"/>
    <x v="3"/>
    <n v="2685"/>
    <n v="11008.499999999998"/>
    <s v="AFAQLRAKYASFXOQP7MS6SZK4STIQ"/>
    <s v="R1PCC1YKW3I4G8"/>
    <m/>
  </r>
  <r>
    <s v="B0859M539M"/>
    <x v="0"/>
    <x v="1"/>
    <n v="0.43347782594198064"/>
    <n v="1699"/>
    <n v="2999"/>
    <n v="42101220"/>
    <n v="0.43"/>
    <x v="2"/>
    <x v="5"/>
    <n v="24780"/>
    <n v="109032.00000000001"/>
    <s v="AHDFR3PDKEBV72HXRL3RJJLS3YYA"/>
    <s v="R2GUL8IL005EGF"/>
    <m/>
  </r>
  <r>
    <s v="B08RX8G496"/>
    <x v="1"/>
    <x v="4"/>
    <n v="0.40400363967242947"/>
    <n v="655"/>
    <n v="1099"/>
    <n v="186675"/>
    <n v="0.4"/>
    <x v="2"/>
    <x v="14"/>
    <n v="285"/>
    <n v="912"/>
    <s v="AHGHFJXREBY4F2LI3M6SFLSWC75Q"/>
    <s v="RSFPLEMO7DSOR"/>
    <m/>
  </r>
  <r>
    <s v="B002SZEOLG"/>
    <x v="0"/>
    <x v="1"/>
    <n v="0.44062733383121733"/>
    <n v="749"/>
    <n v="1339"/>
    <n v="134589308"/>
    <n v="0.44"/>
    <x v="2"/>
    <x v="0"/>
    <n v="179692"/>
    <n v="754706.4"/>
    <s v="AGV3IEFANZCKECFGUM42MRH5FNOA"/>
    <s v="R1LW6NWSVTVZ2H"/>
    <m/>
  </r>
  <r>
    <s v="B08CS3BT4L"/>
    <x v="1"/>
    <x v="3"/>
    <n v="0.23078698361412417"/>
    <n v="9999"/>
    <n v="12999"/>
    <n v="60873912"/>
    <n v="0.23"/>
    <x v="2"/>
    <x v="0"/>
    <n v="6088"/>
    <n v="25569.600000000002"/>
    <s v="AHXA44TFJADWFEA3DHLJWVUKZVDQ"/>
    <s v="R51BP5RJHSCM8"/>
    <m/>
  </r>
  <r>
    <s v="B00RFWNJMC"/>
    <x v="1"/>
    <x v="4"/>
    <n v="0.60921843687374755"/>
    <n v="195"/>
    <n v="499"/>
    <n v="269685"/>
    <n v="0.61"/>
    <x v="1"/>
    <x v="7"/>
    <n v="1383"/>
    <n v="5117.1000000000004"/>
    <s v="AGD2H2SMDLQK62MH7BFWQ2INBP2A"/>
    <s v="R2RV2M8NMHN3R6"/>
    <m/>
  </r>
  <r>
    <s v="B082T6GXS5"/>
    <x v="0"/>
    <x v="0"/>
    <n v="0.52428571428571424"/>
    <n v="999"/>
    <n v="2100"/>
    <n v="5486508"/>
    <n v="0.52"/>
    <x v="2"/>
    <x v="6"/>
    <n v="5492"/>
    <n v="24714"/>
    <s v="AECPQWPXGTZOXEYOPZXTZQ5ZG23Q"/>
    <s v="R2C462047AF3K7"/>
    <m/>
  </r>
  <r>
    <s v="B09CMQRQM6"/>
    <x v="0"/>
    <x v="0"/>
    <n v="0.44493882091212456"/>
    <n v="499"/>
    <n v="899"/>
    <n v="458581"/>
    <n v="0.44"/>
    <x v="0"/>
    <x v="0"/>
    <n v="919"/>
    <n v="3859.8"/>
    <s v="AFPP23GZ4AVHPQZCTP3HRAABLJLA"/>
    <s v="R3IUYQZ1BP7QPB"/>
    <m/>
  </r>
  <r>
    <s v="B005LJQMCK"/>
    <x v="1"/>
    <x v="8"/>
    <n v="0.30550918196994992"/>
    <n v="416"/>
    <n v="599"/>
    <n v="12489568"/>
    <n v="0.31"/>
    <x v="0"/>
    <x v="0"/>
    <n v="30023"/>
    <n v="126096.6"/>
    <s v="AG44ZU44LAA7BHECDW5VB2ZMEP2A"/>
    <s v="R25CCWBNTJMZVE"/>
    <m/>
  </r>
  <r>
    <s v="B09C6H53KH"/>
    <x v="0"/>
    <x v="0"/>
    <n v="0.47353361945636624"/>
    <n v="368"/>
    <n v="699"/>
    <n v="142416"/>
    <n v="0.47"/>
    <x v="0"/>
    <x v="0"/>
    <n v="387"/>
    <n v="1625.4"/>
    <s v="AG7TJLDLH3HOUPRBUFW6KNUEGO4A"/>
    <s v="R10G3GXLZIE38O"/>
    <m/>
  </r>
  <r>
    <s v="B0BB3CBFBM"/>
    <x v="1"/>
    <x v="3"/>
    <n v="0.53861538461538461"/>
    <n v="29990"/>
    <n v="65000"/>
    <n v="6327890"/>
    <n v="0.54"/>
    <x v="2"/>
    <x v="3"/>
    <n v="211"/>
    <n v="865.09999999999991"/>
    <s v="AEH3MURR76DG3TEX3NXIJVJTKBLA"/>
    <s v="RG3VFGY4HM38X"/>
    <m/>
  </r>
  <r>
    <s v="B08QSDKFGQ"/>
    <x v="0"/>
    <x v="0"/>
    <n v="0.69153776160145586"/>
    <n v="339"/>
    <n v="1099"/>
    <n v="330186"/>
    <n v="0.69"/>
    <x v="0"/>
    <x v="4"/>
    <n v="974"/>
    <n v="4188.2"/>
    <s v="AHMKXORT3VNMB75C3EUBYMFYELFQ"/>
    <s v="R2S0AYWUV349HP"/>
    <m/>
  </r>
  <r>
    <s v="B08PV1X771"/>
    <x v="1"/>
    <x v="3"/>
    <n v="0.25885167464114833"/>
    <n v="15490"/>
    <n v="20900"/>
    <n v="252471510"/>
    <n v="0.26"/>
    <x v="2"/>
    <x v="4"/>
    <n v="16299"/>
    <n v="70085.7"/>
    <s v="AHEVO4Q5NM4YXMG2HDDXC5XMBGRQ"/>
    <s v="R1SN0D4DFBKAZI"/>
    <m/>
  </r>
  <r>
    <s v="B07YTNKVJQ"/>
    <x v="0"/>
    <x v="0"/>
    <n v="0.61585835257890686"/>
    <n v="499"/>
    <n v="1299"/>
    <n v="15175089"/>
    <n v="0.62"/>
    <x v="0"/>
    <x v="4"/>
    <n v="30411"/>
    <n v="130767.29999999999"/>
    <s v="AHW6E5LQ2BDYOIVLAJGDH45J5V5Q"/>
    <s v="R2X090D1YHACKR"/>
    <m/>
  </r>
  <r>
    <s v="B0117H7GZ6"/>
    <x v="0"/>
    <x v="1"/>
    <n v="0.37593984962406013"/>
    <n v="249"/>
    <n v="399"/>
    <n v="1155858"/>
    <n v="0.38"/>
    <x v="0"/>
    <x v="10"/>
    <n v="4642"/>
    <n v="15782.8"/>
    <s v="AGG2AULXZCI6G44ST3BNAHRWDR5Q"/>
    <s v="RS38MZA2FG7HF"/>
    <m/>
  </r>
  <r>
    <s v="B09XJ1LM7R"/>
    <x v="1"/>
    <x v="4"/>
    <n v="0.50062578222778475"/>
    <n v="399"/>
    <n v="799"/>
    <n v="4788"/>
    <n v="0.5"/>
    <x v="0"/>
    <x v="4"/>
    <n v="12"/>
    <n v="51.599999999999994"/>
    <s v="AE242TR3GQ6TYC6W4SJ5UYYKBTYQ"/>
    <s v="R38OAD16RVS9D4"/>
    <m/>
  </r>
  <r>
    <s v="B084N133Y7"/>
    <x v="0"/>
    <x v="0"/>
    <n v="0.25012506253126565"/>
    <n v="1499"/>
    <n v="1999"/>
    <n v="2924549"/>
    <n v="0.25"/>
    <x v="2"/>
    <x v="5"/>
    <n v="1951"/>
    <n v="8584.4000000000015"/>
    <s v="AE2JTMRKTUOIVIZWS2WDGTMNTU4Q"/>
    <s v="R23AXPPZ5G7J6Q"/>
    <m/>
  </r>
  <r>
    <s v="B088Z1YWBC"/>
    <x v="1"/>
    <x v="9"/>
    <n v="0.4065040650406504"/>
    <n v="9490"/>
    <n v="15990"/>
    <n v="99455200"/>
    <n v="0.41"/>
    <x v="2"/>
    <x v="2"/>
    <n v="10480"/>
    <n v="40872"/>
    <s v="AH6QHRMENKX6PFBXHEVDIWEKJSKA"/>
    <s v="R1IW58DJL28MGC"/>
    <m/>
  </r>
  <r>
    <s v="B07VSG5SXZ"/>
    <x v="1"/>
    <x v="2"/>
    <n v="0.57505003335557037"/>
    <n v="637"/>
    <n v="1499"/>
    <n v="15288"/>
    <n v="0.57999999999999996"/>
    <x v="2"/>
    <x v="3"/>
    <n v="24"/>
    <n v="98.399999999999991"/>
    <s v="AFWKYTQRPXNGB7RII7ZH7EABC7EA"/>
    <s v="R1YDBBZUKFOLJH"/>
    <m/>
  </r>
  <r>
    <s v="B08RWCZ6SY"/>
    <x v="1"/>
    <x v="4"/>
    <n v="0.55617352614015569"/>
    <n v="399"/>
    <n v="899"/>
    <n v="101346"/>
    <n v="0.56000000000000005"/>
    <x v="0"/>
    <x v="2"/>
    <n v="254"/>
    <n v="990.6"/>
    <s v="AFUR3EWCD6OMWNI7EGYK62PDJL6Q"/>
    <s v="RX043807PIUYL"/>
    <m/>
  </r>
  <r>
    <s v="B07KSB1MLX"/>
    <x v="1"/>
    <x v="8"/>
    <n v="0.31937500000000002"/>
    <n v="1089"/>
    <n v="1600"/>
    <n v="3882285"/>
    <n v="0.32"/>
    <x v="2"/>
    <x v="1"/>
    <n v="3565"/>
    <n v="14260"/>
    <s v="AF5XVR5OXJ67BJZGIOYFMQDQIGGQ"/>
    <s v="R14Q2PBO5QNTZQ"/>
    <m/>
  </r>
  <r>
    <s v="B081FG1QYX"/>
    <x v="0"/>
    <x v="0"/>
    <n v="0.66066066066066065"/>
    <n v="339"/>
    <n v="999"/>
    <n v="2120445"/>
    <n v="0.66"/>
    <x v="0"/>
    <x v="4"/>
    <n v="6255"/>
    <n v="26896.5"/>
    <s v="AH3ZH5IE4MTFB3T33O3QSGLU4BBA"/>
    <s v="R3CGMQSB9H564N"/>
    <m/>
  </r>
  <r>
    <s v="B08R69WBN7"/>
    <x v="0"/>
    <x v="0"/>
    <n v="0.70140280561122248"/>
    <n v="149"/>
    <n v="499"/>
    <n v="1152068"/>
    <n v="0.7"/>
    <x v="1"/>
    <x v="1"/>
    <n v="7732"/>
    <n v="30928"/>
    <s v="AEGZSNGSJJAEMJ3RRNVZTKUILOHA"/>
    <s v="R2VUNGNI96EEJ7"/>
    <m/>
  </r>
  <r>
    <s v="B0B3RHX6B6"/>
    <x v="0"/>
    <x v="0"/>
    <n v="0.62656641604010022"/>
    <n v="149"/>
    <n v="399"/>
    <n v="8493"/>
    <n v="0.63"/>
    <x v="1"/>
    <x v="2"/>
    <n v="57"/>
    <n v="222.29999999999998"/>
    <s v="AFYQPTD6YGHPLNTGAOUBK6JTRVTA"/>
    <s v="R1YMUWEBTRFUJL"/>
    <m/>
  </r>
  <r>
    <s v="B084N18QZY"/>
    <x v="0"/>
    <x v="0"/>
    <n v="0.29446407538280328"/>
    <n v="599"/>
    <n v="849"/>
    <n v="345623"/>
    <n v="0.28999999999999998"/>
    <x v="2"/>
    <x v="6"/>
    <n v="577"/>
    <n v="2596.5"/>
    <s v="AEMJJNJTRB4DQ2EMQQRJ6N2SC2XA"/>
    <s v="RUU9CCQBQ59IY"/>
    <m/>
  </r>
  <r>
    <s v="B081NHWT6Z"/>
    <x v="1"/>
    <x v="4"/>
    <n v="0.75062552126772308"/>
    <n v="299"/>
    <n v="1199"/>
    <n v="356707"/>
    <n v="0.75"/>
    <x v="0"/>
    <x v="2"/>
    <n v="1193"/>
    <n v="4652.7"/>
    <s v="AGAVEOWLSMUI7WPD3OHUVNHQ233Q"/>
    <s v="RMWWVT8FORZQU"/>
    <m/>
  </r>
  <r>
    <s v="B07JPJJZ2H"/>
    <x v="0"/>
    <x v="0"/>
    <n v="0.69284064665127021"/>
    <n v="399"/>
    <n v="1299"/>
    <n v="5234880"/>
    <n v="0.69"/>
    <x v="0"/>
    <x v="0"/>
    <n v="13120"/>
    <n v="55104"/>
    <s v="AGKNFVSMZCSEFHPASWFBOIYKRZJA"/>
    <s v="R3JCOBHM1JXUQ0"/>
    <m/>
  </r>
  <r>
    <s v="B09JKNF147"/>
    <x v="1"/>
    <x v="4"/>
    <n v="0.83041520760380194"/>
    <n v="339"/>
    <n v="1999"/>
    <n v="116277"/>
    <n v="0.83"/>
    <x v="0"/>
    <x v="1"/>
    <n v="343"/>
    <n v="1372"/>
    <s v="AGSMOEVIV64A236CLW3B5JHPYQIA"/>
    <s v="RHS375RK0RRAQ"/>
    <m/>
  </r>
  <r>
    <s v="B0B9959XF3"/>
    <x v="1"/>
    <x v="3"/>
    <n v="0.45632883862548934"/>
    <n v="12499"/>
    <n v="22990"/>
    <n v="20135889"/>
    <n v="0.46"/>
    <x v="2"/>
    <x v="4"/>
    <n v="1611"/>
    <n v="6927.2999999999993"/>
    <s v="AEJGEJAGW7MDJMBVY7KB7KBKIYYQ"/>
    <s v="R19Q6OQ19PWL5K"/>
    <m/>
  </r>
  <r>
    <s v="B09PNR6F8Q"/>
    <x v="0"/>
    <x v="0"/>
    <n v="0.37593984962406013"/>
    <n v="249"/>
    <n v="399"/>
    <n v="1632942"/>
    <n v="0.38"/>
    <x v="0"/>
    <x v="1"/>
    <n v="6558"/>
    <n v="26232"/>
    <s v="AHPG3AAPVL7HKSID4IPJ5MDAMAJA"/>
    <s v="RK4CS8ATPVMJ2"/>
    <m/>
  </r>
  <r>
    <s v="B07M69276N"/>
    <x v="0"/>
    <x v="1"/>
    <n v="0.44017607042817125"/>
    <n v="1399"/>
    <n v="2499"/>
    <n v="32413431"/>
    <n v="0.44"/>
    <x v="2"/>
    <x v="5"/>
    <n v="23169"/>
    <n v="101943.6"/>
    <s v="AGYAPOCHJTBVSKV3GSONJ7VXL3PA"/>
    <s v="R3WPIQCSIWIMK"/>
    <m/>
  </r>
  <r>
    <s v="B0B1YZ9CB8"/>
    <x v="1"/>
    <x v="3"/>
    <n v="0.31237757866222132"/>
    <n v="32999"/>
    <n v="47990"/>
    <n v="155194297"/>
    <n v="0.31"/>
    <x v="2"/>
    <x v="4"/>
    <n v="4703"/>
    <n v="20222.899999999998"/>
    <s v="AFSMISGEYDYIP3Z42UTQU4AKOYZQ"/>
    <s v="R1EBS3566VCSCG"/>
    <m/>
  </r>
  <r>
    <s v="B09YLYB9PB"/>
    <x v="0"/>
    <x v="0"/>
    <n v="0.62656641604010022"/>
    <n v="149"/>
    <n v="399"/>
    <n v="212027"/>
    <n v="0.63"/>
    <x v="1"/>
    <x v="1"/>
    <n v="1423"/>
    <n v="5692"/>
    <s v="AGU76WKSU62DUNTPCMTC4FCUNRTQ"/>
    <s v="R8QBCR9MM1LGY"/>
    <m/>
  </r>
  <r>
    <s v="B08CTNJ985"/>
    <x v="0"/>
    <x v="0"/>
    <n v="0.67467467467467468"/>
    <n v="325"/>
    <n v="999"/>
    <n v="861575"/>
    <n v="0.67"/>
    <x v="0"/>
    <x v="4"/>
    <n v="2651"/>
    <n v="11399.3"/>
    <s v="AFVNMGQ2XHQL55BFESLIHGPCW6LA"/>
    <s v="R1LNA5SHXIW7IM"/>
    <m/>
  </r>
  <r>
    <s v="B0BP7XLX48"/>
    <x v="0"/>
    <x v="0"/>
    <n v="0.80040020010004997"/>
    <n v="399"/>
    <n v="1999"/>
    <n v="1995"/>
    <n v="0.8"/>
    <x v="0"/>
    <x v="15"/>
    <n v="5"/>
    <n v="25"/>
    <s v="AF7EOXYL5K36BDP6PXF6K2TL5TPA"/>
    <s v="R1L2JNO4Y3BHYF"/>
    <m/>
  </r>
  <r>
    <s v="B09LHXNZLR"/>
    <x v="0"/>
    <x v="1"/>
    <n v="0.60120240480961928"/>
    <n v="199"/>
    <n v="499"/>
    <n v="121788"/>
    <n v="0.6"/>
    <x v="1"/>
    <x v="7"/>
    <n v="612"/>
    <n v="2264.4"/>
    <s v="AG2Q7FISK54KBSPHF7CNNGZ3GLNA"/>
    <s v="R3U57AW0L6O5C6"/>
    <m/>
  </r>
  <r>
    <s v="B0B3N8VG24"/>
    <x v="0"/>
    <x v="0"/>
    <n v="0.70568561872909696"/>
    <n v="88"/>
    <n v="299"/>
    <n v="825264"/>
    <n v="0.71"/>
    <x v="1"/>
    <x v="1"/>
    <n v="9378"/>
    <n v="37512"/>
    <s v="AHIKJUDTVJ4T6DV6IUGFYZ5LXMPA"/>
    <s v="R3F4T5TRYPTMIG"/>
    <m/>
  </r>
  <r>
    <s v="B08PSVBB2X"/>
    <x v="0"/>
    <x v="0"/>
    <n v="0.63694267515923564"/>
    <n v="399"/>
    <n v="1099"/>
    <n v="1071315"/>
    <n v="0.64"/>
    <x v="0"/>
    <x v="3"/>
    <n v="2685"/>
    <n v="11008.499999999998"/>
    <s v="AFAQLRAKYASFXOQP7MS6SZK4STIQ"/>
    <s v="R1PCC1YKW3I4G8"/>
    <m/>
  </r>
  <r>
    <s v="B0B3MQXNFB"/>
    <x v="0"/>
    <x v="0"/>
    <n v="0.70909547738693479"/>
    <n v="57.89"/>
    <n v="199"/>
    <n v="542892.42000000004"/>
    <n v="0.71"/>
    <x v="1"/>
    <x v="1"/>
    <n v="9378"/>
    <n v="37512"/>
    <s v="AHIKJUDTVJ4T6DV6IUGFYZ5LXMPA"/>
    <s v="R3F4T5TRYPTMIG"/>
    <m/>
  </r>
  <r>
    <s v="B08XMSKKMM"/>
    <x v="1"/>
    <x v="4"/>
    <n v="0.60030015007503756"/>
    <n v="799"/>
    <n v="1999"/>
    <n v="460224"/>
    <n v="0.6"/>
    <x v="2"/>
    <x v="8"/>
    <n v="576"/>
    <n v="1900.8"/>
    <s v="AHSDVZ3ZSHUMFGDLVVGATDIWKHTA"/>
    <s v="R19HSC60H637CV"/>
    <m/>
  </r>
  <r>
    <s v="B09L8DT7D6"/>
    <x v="1"/>
    <x v="4"/>
    <n v="0.58917835671342689"/>
    <n v="205"/>
    <n v="499"/>
    <n v="64165"/>
    <n v="0.59"/>
    <x v="0"/>
    <x v="11"/>
    <n v="313"/>
    <n v="1189.3999999999999"/>
    <s v="AHMHM5EFODDANIMBHGM2T74BEJHA"/>
    <s v="R2KTG5VU8MVNEC"/>
    <m/>
  </r>
  <r>
    <s v="B00GE55L22"/>
    <x v="0"/>
    <x v="0"/>
    <n v="0.57224606580829762"/>
    <n v="299"/>
    <n v="699"/>
    <n v="884143"/>
    <n v="0.56999999999999995"/>
    <x v="0"/>
    <x v="3"/>
    <n v="2957"/>
    <n v="12123.699999999999"/>
    <s v="AFHDJKCENRGUUZD2EYH6VDCJO5SA"/>
    <s v="R1Y4ORK41SINB2"/>
    <m/>
  </r>
  <r>
    <s v="B0162K34H2"/>
    <x v="0"/>
    <x v="0"/>
    <n v="0.15015015015015015"/>
    <n v="849"/>
    <n v="999"/>
    <n v="5718864"/>
    <n v="0.15"/>
    <x v="2"/>
    <x v="3"/>
    <n v="6736"/>
    <n v="27617.599999999999"/>
    <s v="AHPAC3MT3XXV27WWU7U5AN7RLCXQ"/>
    <s v="R239FYUEOVD16B"/>
    <m/>
  </r>
  <r>
    <s v="B0B8SRZ5SV"/>
    <x v="0"/>
    <x v="0"/>
    <n v="0.52526263131565787"/>
    <n v="949"/>
    <n v="1999"/>
    <n v="12860848"/>
    <n v="0.53"/>
    <x v="2"/>
    <x v="5"/>
    <n v="13552"/>
    <n v="59628.800000000003"/>
    <s v="AF2IRSQZKMBGX44YDNUPYRHWXOZQ"/>
    <s v="R213ILI3XNVHQ0"/>
    <m/>
  </r>
  <r>
    <s v="B07CWNJLPC"/>
    <x v="0"/>
    <x v="0"/>
    <n v="0.58416666666666661"/>
    <n v="499"/>
    <n v="1200"/>
    <n v="2720049"/>
    <n v="0.57999999999999996"/>
    <x v="0"/>
    <x v="4"/>
    <n v="5451"/>
    <n v="23439.3"/>
    <s v="AGPOYBESW4JLTMELJLGMLV4JKJEA"/>
    <s v="R2BUNT9GM6PUP1"/>
    <m/>
  </r>
  <r>
    <s v="B00NH12R1O"/>
    <x v="0"/>
    <x v="0"/>
    <n v="0.38350515463917528"/>
    <n v="299"/>
    <n v="485"/>
    <n v="3262389"/>
    <n v="0.38"/>
    <x v="0"/>
    <x v="4"/>
    <n v="10911"/>
    <n v="46917.299999999996"/>
    <s v="AEWPCJ6MCXV32JXQHYGODOOEIJNA"/>
    <s v="R2155066OFZ3WE"/>
    <m/>
  </r>
  <r>
    <s v="B0B8SSC5D9"/>
    <x v="0"/>
    <x v="0"/>
    <n v="0.52526263131565787"/>
    <n v="949"/>
    <n v="1999"/>
    <n v="12860848"/>
    <n v="0.53"/>
    <x v="2"/>
    <x v="5"/>
    <n v="13552"/>
    <n v="59628.800000000003"/>
    <s v="AF2IRSQZKMBGX44YDNUPYRHWXOZQ"/>
    <s v="R213ILI3XNVHQ0"/>
    <m/>
  </r>
  <r>
    <s v="B08WKG2MWT"/>
    <x v="0"/>
    <x v="0"/>
    <n v="0.65514103730664242"/>
    <n v="379"/>
    <n v="1099"/>
    <n v="1063474"/>
    <n v="0.66"/>
    <x v="0"/>
    <x v="4"/>
    <n v="2806"/>
    <n v="12065.8"/>
    <s v="AHL2CPZ63TFC3VB3RUVZVPFC2YZA"/>
    <s v="RGNARUOE22V1A"/>
    <m/>
  </r>
  <r>
    <s v="B0B466C3G4"/>
    <x v="1"/>
    <x v="3"/>
    <n v="0.526592943654555"/>
    <n v="8990"/>
    <n v="18990"/>
    <n v="3146500"/>
    <n v="0.53"/>
    <x v="2"/>
    <x v="2"/>
    <n v="350"/>
    <n v="1365"/>
    <s v="AEG3HYLEKKRSE4WITBF2CB2GIAXQ"/>
    <s v="RXZP61J92DA6M"/>
    <m/>
  </r>
  <r>
    <s v="B005LJQMZC"/>
    <x v="1"/>
    <x v="8"/>
    <n v="0.75687843921960984"/>
    <n v="486"/>
    <n v="1999"/>
    <n v="14591178"/>
    <n v="0.76"/>
    <x v="0"/>
    <x v="0"/>
    <n v="30023"/>
    <n v="126096.6"/>
    <s v="AG44ZU44LAA7BHECDW5VB2ZMEP2A"/>
    <s v="R25CCWBNTJMZVE"/>
    <m/>
  </r>
  <r>
    <s v="B07MDRGHWQ"/>
    <x v="1"/>
    <x v="3"/>
    <n v="0.4819090909090909"/>
    <n v="5699"/>
    <n v="11000"/>
    <n v="22813097"/>
    <n v="0.48"/>
    <x v="2"/>
    <x v="0"/>
    <n v="4003"/>
    <n v="16812.600000000002"/>
    <s v="AFIU4APGHOFMXEOVMSQMYKMZ46QQ"/>
    <s v="RFZ1X95QMXWFZ"/>
    <m/>
  </r>
  <r>
    <s v="B07DC4RZPY"/>
    <x v="0"/>
    <x v="0"/>
    <n v="0.64532266133066529"/>
    <n v="709"/>
    <n v="1999"/>
    <n v="126781253"/>
    <n v="0.65"/>
    <x v="2"/>
    <x v="3"/>
    <n v="178817"/>
    <n v="733149.7"/>
    <s v="AHDZE7UM6PQPAOJPJJ57QUHGGTAA"/>
    <s v="R35VPRJY5B5Z2G"/>
    <m/>
  </r>
  <r>
    <s v="B0B15GSPQW"/>
    <x v="1"/>
    <x v="3"/>
    <n v="0.32313117066290548"/>
    <n v="47990"/>
    <n v="70900"/>
    <n v="341160910"/>
    <n v="0.32"/>
    <x v="2"/>
    <x v="4"/>
    <n v="7109"/>
    <n v="30568.699999999997"/>
    <s v="AHDIDVECFGA6OQRNUBPUO6366UGQ"/>
    <s v="R3RUBB6REUGTT"/>
    <m/>
  </r>
  <r>
    <s v="B08GJNM9N7"/>
    <x v="1"/>
    <x v="4"/>
    <n v="0.75062552126772308"/>
    <n v="299"/>
    <n v="1199"/>
    <n v="146510"/>
    <n v="0.75"/>
    <x v="0"/>
    <x v="7"/>
    <n v="490"/>
    <n v="1813"/>
    <s v="AHGPOB3Q2BTBR2WJNJCFAYF4XXLQ"/>
    <s v="R3C1N7WDNPKXMU"/>
    <m/>
  </r>
  <r>
    <s v="B09C6FML9B"/>
    <x v="0"/>
    <x v="0"/>
    <n v="0.46577629382303842"/>
    <n v="320"/>
    <n v="599"/>
    <n v="157120"/>
    <n v="0.47"/>
    <x v="0"/>
    <x v="3"/>
    <n v="491"/>
    <n v="2013.1"/>
    <s v="AGQTTQWEOQLPO3PV6XEDCWZHVFNQ"/>
    <s v="R3H60TG402OZD8"/>
    <m/>
  </r>
  <r>
    <s v="B0B65MJ45G"/>
    <x v="0"/>
    <x v="0"/>
    <n v="0.74681238615664847"/>
    <n v="139"/>
    <n v="549"/>
    <n v="8479"/>
    <n v="0.75"/>
    <x v="1"/>
    <x v="2"/>
    <n v="61"/>
    <n v="237.9"/>
    <s v="AFQGGBH7UOPRRK6A4FS6UAHBBR6Q"/>
    <s v="R2NO4JULWOQQ5N"/>
    <m/>
  </r>
  <r>
    <s v="B08P9RYPLR"/>
    <x v="0"/>
    <x v="0"/>
    <n v="0.48192771084337349"/>
    <n v="129"/>
    <n v="249"/>
    <n v="1209762"/>
    <n v="0.48"/>
    <x v="1"/>
    <x v="1"/>
    <n v="9378"/>
    <n v="37512"/>
    <s v="AHIKJUDTVJ4T6DV6IUGFYZ5LXMPA"/>
    <s v="R3F4T5TRYPTMIG"/>
    <m/>
  </r>
  <r>
    <s v="B0B6F8HHR6"/>
    <x v="1"/>
    <x v="3"/>
    <n v="0.30556404344565125"/>
    <n v="24999"/>
    <n v="35999"/>
    <n v="820967160"/>
    <n v="0.31"/>
    <x v="2"/>
    <x v="0"/>
    <n v="32840"/>
    <n v="137928"/>
    <s v="AHEVOQADJSSRX7DS325HSFLMP7VQ"/>
    <s v="R13UTIA6KOF6QV"/>
    <m/>
  </r>
  <r>
    <s v="B084MZXJN6"/>
    <x v="0"/>
    <x v="0"/>
    <n v="0.41200706297822248"/>
    <n v="999"/>
    <n v="1699"/>
    <n v="7310682"/>
    <n v="0.41"/>
    <x v="2"/>
    <x v="5"/>
    <n v="7318"/>
    <n v="32199.200000000004"/>
    <s v="AHWC76VEMF5NNLUBQCANCBHLBRNQ"/>
    <s v="R1CYG59TJESUGN"/>
    <m/>
  </r>
  <r>
    <s v="B08XMG618K"/>
    <x v="0"/>
    <x v="0"/>
    <n v="0.54909819639278556"/>
    <n v="225"/>
    <n v="499"/>
    <n v="177525"/>
    <n v="0.55000000000000004"/>
    <x v="0"/>
    <x v="3"/>
    <n v="789"/>
    <n v="3234.8999999999996"/>
    <s v="AEGJWEAXJNRH3OLXI7JE3VRTSNWA"/>
    <s v="R1XOLM25PDOJSP"/>
    <m/>
  </r>
  <r>
    <s v="B0BCKWZ884"/>
    <x v="1"/>
    <x v="4"/>
    <n v="0.81760586862287432"/>
    <n v="547"/>
    <n v="2999"/>
    <n v="222629"/>
    <n v="0.82"/>
    <x v="2"/>
    <x v="4"/>
    <n v="407"/>
    <n v="1750.1"/>
    <s v="AGSP27IDVRXVVRJOLLTCIXFFIOTQ"/>
    <s v="RMC18YA95OV3J"/>
    <m/>
  </r>
  <r>
    <s v="B00GGGOYEK"/>
    <x v="0"/>
    <x v="0"/>
    <n v="0.62947067238912735"/>
    <n v="259"/>
    <n v="699"/>
    <n v="621341"/>
    <n v="0.63"/>
    <x v="0"/>
    <x v="11"/>
    <n v="2399"/>
    <n v="9116.1999999999989"/>
    <s v="AFHX6LN2EGRSLCIKZERTK236KJWA"/>
    <s v="R7CW64V48YJHE"/>
    <m/>
  </r>
  <r>
    <s v="B07ZR4S1G4"/>
    <x v="1"/>
    <x v="4"/>
    <n v="0.65808297567954221"/>
    <n v="239"/>
    <n v="699"/>
    <n v="630960"/>
    <n v="0.66"/>
    <x v="0"/>
    <x v="5"/>
    <n v="2640"/>
    <n v="11616.000000000002"/>
    <s v="AE22Y3KIS7SE6LI3HE2VS6WWPU4Q"/>
    <s v="RN7RYZ9MBIC42"/>
    <m/>
  </r>
  <r>
    <s v="B09C635BMM"/>
    <x v="1"/>
    <x v="4"/>
    <n v="0.65065065065065064"/>
    <n v="349"/>
    <n v="999"/>
    <n v="292811"/>
    <n v="0.65"/>
    <x v="0"/>
    <x v="1"/>
    <n v="839"/>
    <n v="3356"/>
    <s v="AHPHVDOD3W672U45KKZQIJZTHLGQ"/>
    <s v="R1PO9JZJI1SP0V"/>
    <m/>
  </r>
  <r>
    <s v="B00GG59HU2"/>
    <x v="1"/>
    <x v="2"/>
    <n v="0.22036727879799667"/>
    <n v="467"/>
    <n v="599"/>
    <n v="20573218"/>
    <n v="0.22"/>
    <x v="0"/>
    <x v="5"/>
    <n v="44054"/>
    <n v="193837.6"/>
    <s v="AH3JUIQYDAPZIELYMMCLQIF66NDA"/>
    <s v="RJQS7P8SU8IWQ"/>
    <m/>
  </r>
  <r>
    <s v="B00RGLI0ZS"/>
    <x v="0"/>
    <x v="0"/>
    <n v="0.25041736227045075"/>
    <n v="449"/>
    <n v="599"/>
    <n v="1450719"/>
    <n v="0.25"/>
    <x v="0"/>
    <x v="1"/>
    <n v="3231"/>
    <n v="12924"/>
    <s v="AFEJFJOFJO4XQTAUFXZALFURTCUQ"/>
    <s v="R19ER862292N5Q"/>
    <m/>
  </r>
  <r>
    <s v="B09ZPJT8B2"/>
    <x v="1"/>
    <x v="3"/>
    <n v="0.62519537355423571"/>
    <n v="11990"/>
    <n v="31990"/>
    <n v="767360"/>
    <n v="0.63"/>
    <x v="2"/>
    <x v="0"/>
    <n v="64"/>
    <n v="268.8"/>
    <s v="AG6TQFT2J2BQW67NBTLB4X6XYC5A"/>
    <s v="R32DF3HCO27053"/>
    <m/>
  </r>
  <r>
    <s v="B07HZ2QCGR"/>
    <x v="0"/>
    <x v="0"/>
    <n v="0.41569282136894825"/>
    <n v="350"/>
    <n v="599"/>
    <n v="2909900"/>
    <n v="0.42"/>
    <x v="0"/>
    <x v="2"/>
    <n v="8314"/>
    <n v="32424.6"/>
    <s v="AFY3XWUSTQABIV5OERXNLAPIZBTA"/>
    <s v="R3RLXT74FJNH0M"/>
    <m/>
  </r>
  <r>
    <s v="B095244Q22"/>
    <x v="0"/>
    <x v="0"/>
    <n v="0.74774774774774777"/>
    <n v="252"/>
    <n v="999"/>
    <n v="566748"/>
    <n v="0.75"/>
    <x v="0"/>
    <x v="7"/>
    <n v="2249"/>
    <n v="8321.3000000000011"/>
    <s v="AF42E36WI766TJEIU3A43B5SKHDA"/>
    <s v="RJ4G2WPEDZFK9"/>
    <m/>
  </r>
  <r>
    <s v="B08CKW1KH9"/>
    <x v="1"/>
    <x v="4"/>
    <n v="0.65943238731218701"/>
    <n v="204"/>
    <n v="599"/>
    <n v="69156"/>
    <n v="0.66"/>
    <x v="0"/>
    <x v="9"/>
    <n v="339"/>
    <n v="1220.4000000000001"/>
    <s v="AF3XUWT2436N7RHNRA7RNALJB74Q"/>
    <s v="R23VU14H85GINN"/>
    <m/>
  </r>
  <r>
    <s v="B0BLV1GNLN"/>
    <x v="1"/>
    <x v="9"/>
    <n v="0.35035035035035034"/>
    <n v="6490"/>
    <n v="9990"/>
    <n v="175230"/>
    <n v="0.35"/>
    <x v="2"/>
    <x v="1"/>
    <n v="27"/>
    <n v="108"/>
    <s v="AGOYJRXFFVVGZDJTZV474WDLAPUA"/>
    <s v="R37T34KL73SH6C"/>
    <m/>
  </r>
  <r>
    <s v="B08RHPDNVV"/>
    <x v="1"/>
    <x v="4"/>
    <n v="0.60767946577629384"/>
    <n v="235"/>
    <n v="599"/>
    <n v="46295"/>
    <n v="0.61"/>
    <x v="0"/>
    <x v="12"/>
    <n v="197"/>
    <n v="689.5"/>
    <s v="AGUQMWXN662DIDUVJPAO45CEY22A"/>
    <s v="R1NJ3CZKH3NT4T"/>
    <m/>
  </r>
  <r>
    <s v="B00NH13Q8W"/>
    <x v="0"/>
    <x v="0"/>
    <n v="0.62624999999999997"/>
    <n v="299"/>
    <n v="800"/>
    <n v="22418123"/>
    <n v="0.63"/>
    <x v="0"/>
    <x v="6"/>
    <n v="74977"/>
    <n v="337396.5"/>
    <s v="AGBX233C7B7D7YZEL7ZLFWMQKFDQ"/>
    <s v="R1C8MVU3EIX56Y"/>
    <m/>
  </r>
  <r>
    <s v="B0B8SSZ76F"/>
    <x v="0"/>
    <x v="0"/>
    <n v="0.60030015007503756"/>
    <n v="799"/>
    <n v="1999"/>
    <n v="6857817"/>
    <n v="0.6"/>
    <x v="2"/>
    <x v="0"/>
    <n v="8583"/>
    <n v="36048.6"/>
    <s v="AHXJZSVEOLZI5RBMJNOHPVSA2DNA"/>
    <s v="R1HU969QEMB97J"/>
    <m/>
  </r>
  <r>
    <s v="B0841KQR1Z"/>
    <x v="1"/>
    <x v="4"/>
    <n v="0.70070070070070067"/>
    <n v="299"/>
    <n v="999"/>
    <n v="277472"/>
    <n v="0.7"/>
    <x v="0"/>
    <x v="11"/>
    <n v="928"/>
    <n v="3526.3999999999996"/>
    <s v="AGZNXVDF65JCLJDZWWFVCR6TRSZA"/>
    <s v="R1H0YNK5FI6IM9"/>
    <m/>
  </r>
  <r>
    <s v="B0B467CCB9"/>
    <x v="1"/>
    <x v="3"/>
    <n v="0.5880517951736316"/>
    <n v="6999"/>
    <n v="16990"/>
    <n v="769890"/>
    <n v="0.59"/>
    <x v="2"/>
    <x v="11"/>
    <n v="110"/>
    <n v="418"/>
    <s v="AG54KGAZMF7BPHMMR7QDFEV2U5UA"/>
    <s v="R1CENZ33411CCP"/>
    <m/>
  </r>
  <r>
    <s v="B095JQVC7N"/>
    <x v="1"/>
    <x v="3"/>
    <n v="0.28333805563426057"/>
    <n v="42999"/>
    <n v="59999"/>
    <n v="290372247"/>
    <n v="0.28000000000000003"/>
    <x v="2"/>
    <x v="3"/>
    <n v="6753"/>
    <n v="27687.3"/>
    <s v="AG3QTVXT2ODRVKOQJJRDV5KA2F2A"/>
    <s v="R2PF9QV9JEQO9K"/>
    <m/>
  </r>
  <r>
    <s v="B08PPHFXG3"/>
    <x v="1"/>
    <x v="2"/>
    <n v="0.82682682682682684"/>
    <n v="173"/>
    <n v="999"/>
    <n v="214001"/>
    <n v="0.83"/>
    <x v="1"/>
    <x v="4"/>
    <n v="1237"/>
    <n v="5319.0999999999995"/>
    <s v="AFGN6I3CNM2SKJXVEEVVXF2DPB5A"/>
    <s v="R3H7ECG65NHSIZ"/>
    <m/>
  </r>
  <r>
    <s v="B06XR9PR5X"/>
    <x v="1"/>
    <x v="4"/>
    <n v="0.65166666666666662"/>
    <n v="209"/>
    <n v="600"/>
    <n v="3944248"/>
    <n v="0.65"/>
    <x v="0"/>
    <x v="5"/>
    <n v="18872"/>
    <n v="83036.800000000003"/>
    <s v="AESNQRQGPFRFF3MIKZ6HWY3Z5XPQ"/>
    <s v="R1PU0LE5YRKY3Y"/>
    <m/>
  </r>
  <r>
    <s v="B09JSW16QD"/>
    <x v="0"/>
    <x v="0"/>
    <n v="0.43020805369127518"/>
    <n v="848.99"/>
    <n v="1490"/>
    <n v="302240.44"/>
    <n v="0.43"/>
    <x v="2"/>
    <x v="2"/>
    <n v="356"/>
    <n v="1388.3999999999999"/>
    <s v="AFCGAYGFQB27SUPPS7RARVDFJXVA"/>
    <s v="R2BSJW1NHF0ZF2"/>
    <m/>
  </r>
  <r>
    <s v="B07JH1CBGW"/>
    <x v="0"/>
    <x v="0"/>
    <n v="0.67533766883441726"/>
    <n v="649"/>
    <n v="1999"/>
    <n v="15750581"/>
    <n v="0.68"/>
    <x v="2"/>
    <x v="0"/>
    <n v="24269"/>
    <n v="101929.8"/>
    <s v="AG3D6O4STAQKAY2UVGEUV46KN35Q"/>
    <s v="R3HXWT0LRP0NMF"/>
    <m/>
  </r>
  <r>
    <s v="B09127FZCK"/>
    <x v="1"/>
    <x v="4"/>
    <n v="0.66740823136818683"/>
    <n v="299"/>
    <n v="899"/>
    <n v="127075"/>
    <n v="0.67"/>
    <x v="0"/>
    <x v="11"/>
    <n v="425"/>
    <n v="1615"/>
    <s v="AHPRJMHMROWKAHQBSB6YAMELKFDA"/>
    <s v="R1SGO9WPFCHYNN"/>
    <m/>
  </r>
  <r>
    <s v="B083GQGT3Z"/>
    <x v="1"/>
    <x v="5"/>
    <n v="0.50062578222778475"/>
    <n v="399"/>
    <n v="799"/>
    <n v="463239"/>
    <n v="0.5"/>
    <x v="0"/>
    <x v="3"/>
    <n v="1161"/>
    <n v="4760.0999999999995"/>
    <s v="AHKONLROYYEFMPWU5WN7NC5VZIEQ"/>
    <s v="R2CR72CAK85YA7"/>
    <m/>
  </r>
  <r>
    <s v="B09Q8WQ5QJ"/>
    <x v="0"/>
    <x v="0"/>
    <n v="0.50100200400801598"/>
    <n v="249"/>
    <n v="499"/>
    <n v="375492"/>
    <n v="0.5"/>
    <x v="0"/>
    <x v="3"/>
    <n v="1508"/>
    <n v="6182.7999999999993"/>
    <s v="AHX6CSQGEBRWNFP27HRO6OHTKYXQ"/>
    <s v="RCXJF5CVRLCI4"/>
    <m/>
  </r>
  <r>
    <s v="B07YZG8PPY"/>
    <x v="1"/>
    <x v="10"/>
    <n v="0.45672031317964334"/>
    <n v="1249"/>
    <n v="2299"/>
    <n v="9537364"/>
    <n v="0.46"/>
    <x v="2"/>
    <x v="4"/>
    <n v="7636"/>
    <n v="32834.799999999996"/>
    <s v="AFYPWMPR6XXQPAOLMGPWOW6HULQA"/>
    <s v="R1HC3ZLVI3VC2L"/>
    <m/>
  </r>
  <r>
    <s v="B09H39KTTB"/>
    <x v="1"/>
    <x v="4"/>
    <n v="0.57314629258517036"/>
    <n v="213"/>
    <n v="499"/>
    <n v="52398"/>
    <n v="0.56999999999999995"/>
    <x v="0"/>
    <x v="7"/>
    <n v="246"/>
    <n v="910.2"/>
    <s v="AH2ZL3XW4QRBYIRYW5ILLXDH6A5Q"/>
    <s v="R344C7U6JUIR8M"/>
    <m/>
  </r>
  <r>
    <s v="B08DCVRW98"/>
    <x v="1"/>
    <x v="4"/>
    <n v="0.58116232464929862"/>
    <n v="209"/>
    <n v="499"/>
    <n v="100111"/>
    <n v="0.57999999999999996"/>
    <x v="0"/>
    <x v="1"/>
    <n v="479"/>
    <n v="1916"/>
    <s v="AG4UNVU75Q7SYSAHMQ7XNPAM4Y2A"/>
    <s v="R2U46UVD4IRLY7"/>
    <m/>
  </r>
  <r>
    <s v="B0718ZN31Q"/>
    <x v="1"/>
    <x v="2"/>
    <n v="0.88037607521504302"/>
    <n v="598"/>
    <n v="4999"/>
    <n v="544180"/>
    <n v="0.88"/>
    <x v="2"/>
    <x v="0"/>
    <n v="910"/>
    <n v="3822"/>
    <s v="AFFPESMMRAITVW75DEFP65LRTM4Q"/>
    <s v="R26Z0O4978YU47"/>
    <m/>
  </r>
  <r>
    <s v="B0162LYSFS"/>
    <x v="0"/>
    <x v="0"/>
    <n v="0.5431675242995998"/>
    <n v="799"/>
    <n v="1749"/>
    <n v="4495174"/>
    <n v="0.54"/>
    <x v="2"/>
    <x v="3"/>
    <n v="5626"/>
    <n v="23066.6"/>
    <s v="AFM3PEUDKST5I4ABCDADACT6UJCQ"/>
    <s v="R39DB3OJGB156P"/>
    <m/>
  </r>
  <r>
    <s v="B07PFJ5VQD"/>
    <x v="0"/>
    <x v="0"/>
    <n v="0.73277310924369743"/>
    <n v="159"/>
    <n v="595"/>
    <n v="2255256"/>
    <n v="0.73"/>
    <x v="1"/>
    <x v="4"/>
    <n v="14184"/>
    <n v="60991.199999999997"/>
    <s v="AGDDIKK55GNJNHHGBYXRZNFAJVSQ"/>
    <s v="R2UZOF31IYEDYC"/>
    <m/>
  </r>
  <r>
    <s v="B01J8S6X2I"/>
    <x v="0"/>
    <x v="11"/>
    <n v="0.54636363636363638"/>
    <n v="499"/>
    <n v="1100"/>
    <n v="12563323"/>
    <n v="0.55000000000000004"/>
    <x v="0"/>
    <x v="5"/>
    <n v="25177"/>
    <n v="110778.8"/>
    <s v="AHHEVDG5NWTNJRAW4M5FIRKMFEEA"/>
    <s v="R8KWWR9D7Z8ZP"/>
    <m/>
  </r>
  <r>
    <s v="B09MJ77786"/>
    <x v="1"/>
    <x v="3"/>
    <n v="0.36000720014400289"/>
    <n v="31999"/>
    <n v="49999"/>
    <n v="680042748"/>
    <n v="0.36"/>
    <x v="2"/>
    <x v="4"/>
    <n v="21252"/>
    <n v="91383.599999999991"/>
    <s v="AGTBGMKWQPUZJ2GA2XPICHD2VTKQ"/>
    <s v="R19JWR6NN6DMRW"/>
    <m/>
  </r>
  <r>
    <s v="B09NNGHG22"/>
    <x v="1"/>
    <x v="3"/>
    <n v="0.41908786758232081"/>
    <n v="32990"/>
    <n v="56790"/>
    <n v="18705330"/>
    <n v="0.42"/>
    <x v="2"/>
    <x v="4"/>
    <n v="567"/>
    <n v="2438.1"/>
    <s v="AEBPRGXBZGLP7GSDVHJW7MDK6TRA"/>
    <s v="R2XFHXT7SOGU38"/>
    <m/>
  </r>
  <r>
    <s v="B07V5YF4ND"/>
    <x v="1"/>
    <x v="4"/>
    <n v="0.75062552126772308"/>
    <n v="299"/>
    <n v="1199"/>
    <n v="139334"/>
    <n v="0.75"/>
    <x v="0"/>
    <x v="12"/>
    <n v="466"/>
    <n v="1631"/>
    <s v="AGNQUDW2ISLRVQVYA7AJNMFTZYAA"/>
    <s v="RDCJBFGUBZWFJ"/>
    <m/>
  </r>
  <r>
    <s v="B0B65P827P"/>
    <x v="0"/>
    <x v="0"/>
    <n v="0.76628415300546449"/>
    <n v="128.31"/>
    <n v="549"/>
    <n v="7826.91"/>
    <n v="0.77"/>
    <x v="1"/>
    <x v="2"/>
    <n v="61"/>
    <n v="237.9"/>
    <s v="AFQGGBH7UOPRRK6A4FS6UAHBBR6Q"/>
    <s v="R2NO4JULWOQQ5N"/>
    <m/>
  </r>
  <r>
    <s v="B084MZYBTV"/>
    <x v="0"/>
    <x v="0"/>
    <n v="0.29446407538280328"/>
    <n v="599"/>
    <n v="849"/>
    <n v="283926"/>
    <n v="0.28999999999999998"/>
    <x v="2"/>
    <x v="6"/>
    <n v="474"/>
    <n v="2133"/>
    <s v="AEDY5UAJ26E6AID2QBRV2B3DEOEQ"/>
    <s v="RJX93LCK9FMRS"/>
    <m/>
  </r>
  <r>
    <s v="B097ZQTDVZ"/>
    <x v="1"/>
    <x v="4"/>
    <n v="0.55617352614015569"/>
    <n v="399"/>
    <n v="899"/>
    <n v="171969"/>
    <n v="0.56000000000000005"/>
    <x v="0"/>
    <x v="10"/>
    <n v="431"/>
    <n v="1465.3999999999999"/>
    <s v="AGKXFGRXVN4CMGMCT5SGOPB6BBIQ"/>
    <s v="R16NWYD2LYHNFJ"/>
    <m/>
  </r>
  <r>
    <s v="B0B5F3YZY4"/>
    <x v="0"/>
    <x v="0"/>
    <n v="0.59144676979071886"/>
    <n v="449"/>
    <n v="1099"/>
    <n v="108658"/>
    <n v="0.59"/>
    <x v="0"/>
    <x v="1"/>
    <n v="242"/>
    <n v="968"/>
    <s v="AHKMDJ4Y4EBQDNX6WV4U6DCESQXQ"/>
    <s v="RWKQG2WMXYN20"/>
    <m/>
  </r>
  <r>
    <s v="B09G5TSGXV"/>
    <x v="0"/>
    <x v="0"/>
    <n v="0.68210262828535673"/>
    <n v="254"/>
    <n v="799"/>
    <n v="737870"/>
    <n v="0.68"/>
    <x v="0"/>
    <x v="1"/>
    <n v="2905"/>
    <n v="11620"/>
    <s v="AHSO2WSPV5UTH5J2K6MN5IZAIOGA"/>
    <s v="R10KIZHSVBEP0U"/>
    <m/>
  </r>
  <r>
    <s v="B006LW0WDQ"/>
    <x v="1"/>
    <x v="12"/>
    <n v="0.49811320754716981"/>
    <n v="399"/>
    <n v="795"/>
    <n v="4824309"/>
    <n v="0.5"/>
    <x v="0"/>
    <x v="5"/>
    <n v="12091"/>
    <n v="53200.4"/>
    <s v="AE4DPKX5AMUCEWM4543JPWAZVA2A"/>
    <s v="R10L0LUK0SEJPL"/>
    <m/>
  </r>
  <r>
    <s v="B09YLX91QR"/>
    <x v="0"/>
    <x v="0"/>
    <n v="0.55137844611528819"/>
    <n v="179"/>
    <n v="399"/>
    <n v="254717"/>
    <n v="0.55000000000000004"/>
    <x v="1"/>
    <x v="1"/>
    <n v="1423"/>
    <n v="5692"/>
    <s v="AGU76WKSU62DUNTPCMTC4FCUNRTQ"/>
    <s v="R8QBCR9MM1LGY"/>
    <m/>
  </r>
  <r>
    <s v="B081FJWN52"/>
    <x v="0"/>
    <x v="0"/>
    <n v="0.66066066066066065"/>
    <n v="339"/>
    <n v="999"/>
    <n v="2120445"/>
    <n v="0.66"/>
    <x v="0"/>
    <x v="4"/>
    <n v="6255"/>
    <n v="26896.5"/>
    <s v="AH3ZH5IE4MTFB3T33O3QSGLU4BBA"/>
    <s v="R3CGMQSB9H564N"/>
    <m/>
  </r>
  <r>
    <s v="B0758F7KK7"/>
    <x v="1"/>
    <x v="5"/>
    <n v="0.60060060060060061"/>
    <n v="399"/>
    <n v="999"/>
    <n v="493164"/>
    <n v="0.6"/>
    <x v="0"/>
    <x v="1"/>
    <n v="1236"/>
    <n v="4944"/>
    <s v="AHAYLVC4ZJEXYUCSYHJGH233MBWQ"/>
    <s v="R3FOUBGTV1VUHP"/>
    <m/>
  </r>
  <r>
    <s v="B09L835C3V"/>
    <x v="1"/>
    <x v="4"/>
    <n v="0.50125313283208017"/>
    <n v="199"/>
    <n v="399"/>
    <n v="265665"/>
    <n v="0.5"/>
    <x v="1"/>
    <x v="0"/>
    <n v="1335"/>
    <n v="5607"/>
    <s v="AHGRRV5SETS34URXKM5JR365ZGKA"/>
    <s v="RCI40FPILZN2J"/>
    <m/>
  </r>
  <r>
    <s v="B098TV3L96"/>
    <x v="1"/>
    <x v="4"/>
    <n v="0.82541270635317654"/>
    <n v="349"/>
    <n v="1999"/>
    <n v="68753"/>
    <n v="0.83"/>
    <x v="0"/>
    <x v="11"/>
    <n v="197"/>
    <n v="748.59999999999991"/>
    <s v="AGTDS5KNVHNHIPGTYNC4NBE7HJSA"/>
    <s v="R2LH0W21RI2HB3"/>
    <m/>
  </r>
  <r>
    <s v="B08NCKT9FG"/>
    <x v="0"/>
    <x v="0"/>
    <n v="0.62531328320802004"/>
    <n v="299"/>
    <n v="798"/>
    <n v="8608509"/>
    <n v="0.63"/>
    <x v="0"/>
    <x v="5"/>
    <n v="28791"/>
    <n v="126680.40000000001"/>
    <s v="AHDJJLKORMH72SSEBWOVAKE66EHA"/>
    <s v="R23CC5VDSVR49B"/>
    <m/>
  </r>
  <r>
    <s v="B0B4T6MR8N"/>
    <x v="0"/>
    <x v="0"/>
    <n v="0.88875000000000004"/>
    <n v="89"/>
    <n v="800"/>
    <n v="95675"/>
    <n v="0.89"/>
    <x v="1"/>
    <x v="2"/>
    <n v="1075"/>
    <n v="4192.5"/>
    <s v="AF477BP57JM7Z4JD4PYB2K33R6AQ"/>
    <s v="R1Q323BB35OP30"/>
    <m/>
  </r>
  <r>
    <s v="B01GGKZ4NU"/>
    <x v="0"/>
    <x v="0"/>
    <n v="0.44824120603015077"/>
    <n v="549"/>
    <n v="995"/>
    <n v="16330554"/>
    <n v="0.45"/>
    <x v="2"/>
    <x v="0"/>
    <n v="29746"/>
    <n v="124933.20000000001"/>
    <s v="AEITVIFC7WZAEQDIVWPB4KUGKLRQ"/>
    <s v="R37S13YALMRPGK"/>
    <m/>
  </r>
  <r>
    <s v="B09BW2GP18"/>
    <x v="0"/>
    <x v="0"/>
    <n v="0.871"/>
    <n v="129"/>
    <n v="1000"/>
    <n v="38055"/>
    <n v="0.87"/>
    <x v="1"/>
    <x v="2"/>
    <n v="295"/>
    <n v="1150.5"/>
    <s v="AG3TIHPAHFYCX3XQ3TQ2OB5IAJXQ"/>
    <s v="R1TBHUMR0RV7AZ"/>
    <m/>
  </r>
  <r>
    <s v="B09WN3SRC7"/>
    <x v="1"/>
    <x v="3"/>
    <n v="0.44253037884203"/>
    <n v="77990"/>
    <n v="139900"/>
    <n v="462870650"/>
    <n v="0.44"/>
    <x v="2"/>
    <x v="16"/>
    <n v="5935"/>
    <n v="27894.5"/>
    <s v="AF6Z2OYIXRPZJHVYN2MFKKYHPHFQ"/>
    <s v="R16HCZ0W1TRSMM"/>
    <m/>
  </r>
  <r>
    <s v="B09B125CFJ"/>
    <x v="1"/>
    <x v="4"/>
    <n v="0.56320400500625778"/>
    <n v="349"/>
    <n v="799"/>
    <n v="112727"/>
    <n v="0.56000000000000005"/>
    <x v="0"/>
    <x v="9"/>
    <n v="323"/>
    <n v="1162.8"/>
    <s v="AFTUS3YZBNWUVW7FV7AQ4O532UNQ"/>
    <s v="R3FAPESPH3491Y"/>
    <m/>
  </r>
  <r>
    <s v="B09RQRZW2X"/>
    <x v="1"/>
    <x v="4"/>
    <n v="0.44493882091212456"/>
    <n v="499"/>
    <n v="899"/>
    <n v="92315"/>
    <n v="0.44"/>
    <x v="0"/>
    <x v="7"/>
    <n v="185"/>
    <n v="684.5"/>
    <s v="AFYEHXFPJRMXSQKK7PTK5TRWUQUA"/>
    <s v="RW9LHUMO78TE2"/>
    <m/>
  </r>
  <r>
    <s v="B07924P3C5"/>
    <x v="0"/>
    <x v="0"/>
    <n v="0.62578222778473092"/>
    <n v="299"/>
    <n v="799"/>
    <n v="632983"/>
    <n v="0.63"/>
    <x v="0"/>
    <x v="0"/>
    <n v="2117"/>
    <n v="8891.4"/>
    <s v="AF2544C4RGIBQX7Y4JMKMSMXMRRQ"/>
    <s v="R2H4GF8D9IBB7W"/>
    <m/>
  </r>
  <r>
    <s v="B08N1WL9XW"/>
    <x v="0"/>
    <x v="0"/>
    <n v="0.69616026711185308"/>
    <n v="182"/>
    <n v="599"/>
    <n v="1706796"/>
    <n v="0.7"/>
    <x v="1"/>
    <x v="1"/>
    <n v="9378"/>
    <n v="37512"/>
    <s v="AHIKJUDTVJ4T6DV6IUGFYZ5LXMPA"/>
    <s v="R3F4T5TRYPTMIG"/>
    <m/>
  </r>
  <r>
    <s v="B07VVXJ2P5"/>
    <x v="1"/>
    <x v="5"/>
    <n v="0.75939849624060152"/>
    <n v="96"/>
    <n v="399"/>
    <n v="172416"/>
    <n v="0.76"/>
    <x v="1"/>
    <x v="9"/>
    <n v="1796"/>
    <n v="6465.6"/>
    <s v="AECWBGFECHOEYECHQGPMWRYNKHYQ"/>
    <s v="R27SWYIOUU9JGH"/>
    <m/>
  </r>
  <r>
    <s v="B0BC8BQ432"/>
    <x v="1"/>
    <x v="3"/>
    <n v="0.35305882352941176"/>
    <n v="54990"/>
    <n v="85000"/>
    <n v="197249130"/>
    <n v="0.35"/>
    <x v="2"/>
    <x v="4"/>
    <n v="3587"/>
    <n v="15424.099999999999"/>
    <s v="AHY6AK5LXBTGXDDXSU57ISMDW55Q"/>
    <s v="R2G4T57OLXDVPL"/>
    <m/>
  </r>
  <r>
    <s v="B06XFTHCNY"/>
    <x v="1"/>
    <x v="6"/>
    <n v="0.420844327176781"/>
    <n v="439"/>
    <n v="758"/>
    <n v="1885944"/>
    <n v="0.42"/>
    <x v="0"/>
    <x v="0"/>
    <n v="4296"/>
    <n v="18043.2"/>
    <s v="AH3JHXC477GL3HYXL4XPOZS5SXRQ"/>
    <s v="RMD97V7ZXPVBW"/>
    <m/>
  </r>
  <r>
    <s v="B08CT62BM1"/>
    <x v="0"/>
    <x v="0"/>
    <n v="0.70070070070070067"/>
    <n v="299"/>
    <n v="999"/>
    <n v="792649"/>
    <n v="0.7"/>
    <x v="0"/>
    <x v="4"/>
    <n v="2651"/>
    <n v="11399.3"/>
    <s v="AFVNMGQ2XHQL55BFESLIHGPCW6LA"/>
    <s v="R1LNA5SHXIW7IM"/>
    <m/>
  </r>
  <r>
    <s v="B07CRL2GY6"/>
    <x v="0"/>
    <x v="0"/>
    <n v="0.62578222778473092"/>
    <n v="299"/>
    <n v="799"/>
    <n v="28214537"/>
    <n v="0.63"/>
    <x v="0"/>
    <x v="0"/>
    <n v="94363"/>
    <n v="396324.60000000003"/>
    <s v="AEWAZDZZJLQUYVOVGBEUKSLXHQ5A"/>
    <s v="R3EEUZKKK9J36I"/>
    <m/>
  </r>
  <r>
    <s v="B07DWFX9YS"/>
    <x v="0"/>
    <x v="0"/>
    <n v="0.60530265132566285"/>
    <n v="789"/>
    <n v="1999"/>
    <n v="27252060"/>
    <n v="0.61"/>
    <x v="2"/>
    <x v="0"/>
    <n v="34540"/>
    <n v="145068"/>
    <s v="AEFJC2FTSOL3UWEG42NAOBRG5VTA"/>
    <s v="R27FPYAT4QN865"/>
    <m/>
  </r>
  <r>
    <s v="B01D5H90L4"/>
    <x v="1"/>
    <x v="2"/>
    <n v="0.57285714285714284"/>
    <n v="299"/>
    <n v="700"/>
    <n v="2605486"/>
    <n v="0.56999999999999995"/>
    <x v="0"/>
    <x v="5"/>
    <n v="8714"/>
    <n v="38341.600000000006"/>
    <s v="AGLYU2PCAJAWMX2SQ7Z44TQCOB5A"/>
    <s v="RJP1JLG2KKDYM"/>
    <m/>
  </r>
  <r>
    <s v="B07F1P8KNV"/>
    <x v="0"/>
    <x v="0"/>
    <n v="0.70427661510464057"/>
    <n v="325"/>
    <n v="1099"/>
    <n v="3437200"/>
    <n v="0.7"/>
    <x v="0"/>
    <x v="0"/>
    <n v="10576"/>
    <n v="44419.200000000004"/>
    <s v="AEXK37TSBFHSP2TYE63YPKETWQ7Q"/>
    <s v="R10365HEDURWI9"/>
    <m/>
  </r>
  <r>
    <s v="B084N1BM9L"/>
    <x v="0"/>
    <x v="0"/>
    <n v="0.35017508754377191"/>
    <n v="1299"/>
    <n v="1999"/>
    <n v="9506082"/>
    <n v="0.35"/>
    <x v="2"/>
    <x v="5"/>
    <n v="7318"/>
    <n v="32199.200000000004"/>
    <s v="AHWC76VEMF5NNLUBQCANCBHLBRNQ"/>
    <s v="R1CYG59TJESUGN"/>
    <m/>
  </r>
  <r>
    <s v="B09F6D21BY"/>
    <x v="1"/>
    <x v="4"/>
    <n v="0.60480240120060025"/>
    <n v="790"/>
    <n v="1999"/>
    <n v="81370"/>
    <n v="0.6"/>
    <x v="2"/>
    <x v="17"/>
    <n v="103"/>
    <n v="309"/>
    <s v="AH7NTBDGAMGOFFADEVWJL3O4YQ2A"/>
    <s v="R1S2PH1JD9B9XB"/>
    <m/>
  </r>
  <r>
    <s v="B09LQQYNZQ"/>
    <x v="1"/>
    <x v="13"/>
    <n v="0"/>
    <n v="4699"/>
    <n v="4699"/>
    <n v="1052576"/>
    <n v="0"/>
    <x v="2"/>
    <x v="6"/>
    <n v="224"/>
    <n v="1008"/>
    <s v="AGIZGHZQQHZLE5L3CHVG7RHBP32Q"/>
    <s v="R1PBLR66RA2JLZ"/>
    <m/>
  </r>
  <r>
    <s v="B0BC9BW512"/>
    <x v="1"/>
    <x v="3"/>
    <n v="0.23973589435774309"/>
    <n v="18999"/>
    <n v="24990"/>
    <n v="89333298"/>
    <n v="0.24"/>
    <x v="2"/>
    <x v="4"/>
    <n v="4702"/>
    <n v="20218.599999999999"/>
    <s v="AFSMISGEYDYIP3Z42UTQU4AKOYZQ"/>
    <s v="R1EBS3566VCSCG"/>
    <m/>
  </r>
  <r>
    <s v="B0B61HYR92"/>
    <x v="0"/>
    <x v="0"/>
    <n v="0.80080080080080085"/>
    <n v="199"/>
    <n v="999"/>
    <n v="16915"/>
    <n v="0.8"/>
    <x v="1"/>
    <x v="0"/>
    <n v="85"/>
    <n v="357"/>
    <s v="AFHYWVMTDKYPL2TFEVYTCNHJPJZA"/>
    <s v="R3ELQTJOXZNXTV"/>
    <m/>
  </r>
  <r>
    <s v="B075ZTJ9XR"/>
    <x v="1"/>
    <x v="2"/>
    <n v="0.58615384615384614"/>
    <n v="269"/>
    <n v="650"/>
    <n v="9650913"/>
    <n v="0.59"/>
    <x v="0"/>
    <x v="5"/>
    <n v="35877"/>
    <n v="157858.80000000002"/>
    <s v="AEWC3QIWDPNHJSLVO6MS62ERGB3Q"/>
    <s v="R3V4QKSGSKWY6Z"/>
    <m/>
  </r>
  <r>
    <s v="B0978V2CP6"/>
    <x v="1"/>
    <x v="14"/>
    <n v="0.35806451612903228"/>
    <n v="1990"/>
    <n v="3100"/>
    <n v="1785030"/>
    <n v="0.36"/>
    <x v="2"/>
    <x v="1"/>
    <n v="897"/>
    <n v="3588"/>
    <s v="AH2AV6EDMROMZAYJHVBRKP3R3MZQ"/>
    <s v="R1OK31HXJ4T85Y"/>
    <m/>
  </r>
  <r>
    <s v="B09LRZYBH1"/>
    <x v="1"/>
    <x v="15"/>
    <n v="0.42510627656914229"/>
    <n v="2299"/>
    <n v="3999"/>
    <n v="648318"/>
    <n v="0.43"/>
    <x v="2"/>
    <x v="11"/>
    <n v="282"/>
    <n v="1071.5999999999999"/>
    <s v="AEE46IBP3ZPVE6S3HRLREKFHW6WQ"/>
    <s v="R1IFSFNW29TL7R"/>
    <m/>
  </r>
  <r>
    <s v="B0B997FBZT"/>
    <x v="1"/>
    <x v="3"/>
    <n v="0.27987597519503898"/>
    <n v="35999"/>
    <n v="49990"/>
    <n v="57994389"/>
    <n v="0.28000000000000003"/>
    <x v="2"/>
    <x v="4"/>
    <n v="1611"/>
    <n v="6927.2999999999993"/>
    <s v="AEJGEJAGW7MDJMBVY7KB7KBKIYYQ"/>
    <s v="R19Q6OQ19PWL5K"/>
    <m/>
  </r>
  <r>
    <s v="B098LCVYPW"/>
    <x v="1"/>
    <x v="4"/>
    <n v="0.65065065065065064"/>
    <n v="349"/>
    <n v="999"/>
    <n v="179037"/>
    <n v="0.65"/>
    <x v="0"/>
    <x v="0"/>
    <n v="513"/>
    <n v="2154.6"/>
    <s v="AF7BXYFKSFYOMLSKCZE4ZVWITELA"/>
    <s v="R78BFK5PTL1N8"/>
    <m/>
  </r>
  <r>
    <s v="B09HV71RL1"/>
    <x v="0"/>
    <x v="0"/>
    <n v="0.52034689793195466"/>
    <n v="719"/>
    <n v="1499"/>
    <n v="751355"/>
    <n v="0.52"/>
    <x v="2"/>
    <x v="3"/>
    <n v="1045"/>
    <n v="4284.5"/>
    <s v="AFKENW6K3CFMTD3EGXQCUGK5XWWA"/>
    <s v="R3ROJ6AWGN2UFN"/>
    <m/>
  </r>
  <r>
    <s v="B08PZ6HZLT"/>
    <x v="1"/>
    <x v="3"/>
    <n v="0.52634349176272432"/>
    <n v="8999"/>
    <n v="18999"/>
    <n v="57116653"/>
    <n v="0.53"/>
    <x v="2"/>
    <x v="1"/>
    <n v="6347"/>
    <n v="25388"/>
    <s v="AFLOBYPV2H5LSTBAHZWAMF3DHSBQ"/>
    <s v="R2810JGXE0FCK2"/>
    <m/>
  </r>
  <r>
    <s v="B075TJHWVC"/>
    <x v="1"/>
    <x v="10"/>
    <n v="0.60113092648977817"/>
    <n v="917"/>
    <n v="2299"/>
    <n v="3026100"/>
    <n v="0.6"/>
    <x v="2"/>
    <x v="0"/>
    <n v="3300"/>
    <n v="13860"/>
    <s v="AGWAYDRCPJOSWY4HN36O4426WURQ"/>
    <s v="R2Q9OZ24DS780B"/>
    <m/>
  </r>
  <r>
    <s v="B09LV13JFB"/>
    <x v="1"/>
    <x v="4"/>
    <n v="0.60060060060060061"/>
    <n v="399"/>
    <n v="999"/>
    <n v="9177"/>
    <n v="0.6"/>
    <x v="0"/>
    <x v="8"/>
    <n v="23"/>
    <n v="75.899999999999991"/>
    <s v="AERUC72DWRPOM2EHX3YBTBPKYV7A"/>
    <s v="R1P2VLNHZAHSCU"/>
    <m/>
  </r>
  <r>
    <s v="B092BL5DCX"/>
    <x v="1"/>
    <x v="3"/>
    <n v="0.341931330472103"/>
    <n v="45999"/>
    <n v="69900"/>
    <n v="327006891"/>
    <n v="0.34"/>
    <x v="2"/>
    <x v="4"/>
    <n v="7109"/>
    <n v="30568.699999999997"/>
    <s v="AHDIDVECFGA6OQRNUBPUO6366UGQ"/>
    <s v="R3RUBB6REUGTT"/>
    <m/>
  </r>
  <r>
    <s v="B09VH568H7"/>
    <x v="0"/>
    <x v="0"/>
    <n v="0.60200668896321075"/>
    <n v="119"/>
    <n v="299"/>
    <n v="6069"/>
    <n v="0.6"/>
    <x v="1"/>
    <x v="11"/>
    <n v="51"/>
    <n v="193.79999999999998"/>
    <s v="AG5P7BKN4M3JH7HW64UV4Y2QZGHA"/>
    <s v="RR7JLC3VD2TBS"/>
    <m/>
  </r>
  <r>
    <s v="B09HQSV46W"/>
    <x v="1"/>
    <x v="3"/>
    <n v="0.26667555585186176"/>
    <n v="21999"/>
    <n v="29999"/>
    <n v="722447160"/>
    <n v="0.27"/>
    <x v="2"/>
    <x v="0"/>
    <n v="32840"/>
    <n v="137928"/>
    <s v="AHEVOQADJSSRX7DS325HSFLMP7VQ"/>
    <s v="R13UTIA6KOF6QV"/>
    <m/>
  </r>
  <r>
    <s v="B08TZD7FQN"/>
    <x v="1"/>
    <x v="4"/>
    <n v="0.5008347245409015"/>
    <n v="299"/>
    <n v="599"/>
    <n v="211692"/>
    <n v="0.5"/>
    <x v="0"/>
    <x v="7"/>
    <n v="708"/>
    <n v="2619.6"/>
    <s v="AGYH5QJAFM2JTPYPHRVG23I23RZQ"/>
    <s v="R3UKHBPPXQOJ7Q"/>
    <m/>
  </r>
  <r>
    <s v="B0B21XL94T"/>
    <x v="1"/>
    <x v="3"/>
    <n v="0.37153472420691624"/>
    <n v="21990"/>
    <n v="34990"/>
    <n v="36437430"/>
    <n v="0.37"/>
    <x v="2"/>
    <x v="4"/>
    <n v="1657"/>
    <n v="7125.0999999999995"/>
    <s v="AHFLHYGGLNAPDY7RTZ4NA4OFL22Q"/>
    <s v="R2XGDUS2ZEQO76"/>
    <m/>
  </r>
  <r>
    <s v="B09PTT8DZF"/>
    <x v="0"/>
    <x v="0"/>
    <n v="0.37695522388059705"/>
    <n v="417.44"/>
    <n v="670"/>
    <n v="218321.12"/>
    <n v="0.38"/>
    <x v="0"/>
    <x v="2"/>
    <n v="523"/>
    <n v="2039.7"/>
    <s v="AHVAHTQWBVQ564OYZLFO3ABDUUMQ"/>
    <s v="R3OI9NIP86EJMK"/>
    <m/>
  </r>
  <r>
    <s v="B0B94JPY2N"/>
    <x v="0"/>
    <x v="0"/>
    <n v="0.80080080080080085"/>
    <n v="199"/>
    <n v="999"/>
    <n v="0"/>
    <n v="0.8"/>
    <x v="1"/>
    <x v="17"/>
    <m/>
    <n v="0"/>
    <s v="AE7CFHY23VAJT2FI4NZKKP6GS2UQ"/>
    <s v="RUB7U91HVZ30"/>
    <m/>
  </r>
  <r>
    <s v="B0B3XXSB1K"/>
    <x v="1"/>
    <x v="3"/>
    <n v="0.40005000625078135"/>
    <n v="47990"/>
    <n v="79990"/>
    <n v="66034240"/>
    <n v="0.4"/>
    <x v="2"/>
    <x v="4"/>
    <n v="1376"/>
    <n v="5916.8"/>
    <s v="AFCWL3MX7BP2ZUDD37MEAENZDQ2A"/>
    <s v="RC3ZLDRM8GA9T"/>
    <m/>
  </r>
  <r>
    <s v="B08RZ12GKR"/>
    <x v="1"/>
    <x v="4"/>
    <n v="0.56913827655310623"/>
    <n v="215"/>
    <n v="499"/>
    <n v="26015"/>
    <n v="0.56999999999999995"/>
    <x v="0"/>
    <x v="12"/>
    <n v="121"/>
    <n v="423.5"/>
    <s v="AHSXEBRVZO6MAYZRN6O6ZGT6TQIQ"/>
    <s v="R1T3IMKX5I23BL"/>
    <m/>
  </r>
  <r>
    <s v="B0B4T8RSJ1"/>
    <x v="0"/>
    <x v="0"/>
    <n v="0.87624999999999997"/>
    <n v="99"/>
    <n v="800"/>
    <n v="106425"/>
    <n v="0.88"/>
    <x v="1"/>
    <x v="2"/>
    <n v="1075"/>
    <n v="4192.5"/>
    <s v="AF477BP57JM7Z4JD4PYB2K33R6AQ"/>
    <s v="R1Q323BB35OP30"/>
    <m/>
  </r>
  <r>
    <s v="B0B7B9V9QP"/>
    <x v="1"/>
    <x v="3"/>
    <n v="0.45717142857142856"/>
    <n v="18999"/>
    <n v="35000"/>
    <n v="19017999"/>
    <n v="0.46"/>
    <x v="2"/>
    <x v="1"/>
    <n v="1001"/>
    <n v="4004"/>
    <s v="AHQCV7O3JOMFFMD7EGIZ2NGSU6JQ"/>
    <s v="R22OHRDXFQ2O98"/>
    <m/>
  </r>
  <r>
    <s v="B08XXVXP3J"/>
    <x v="0"/>
    <x v="0"/>
    <n v="0.75075075075075071"/>
    <n v="249"/>
    <n v="999"/>
    <n v="27888"/>
    <n v="0.75"/>
    <x v="0"/>
    <x v="4"/>
    <n v="112"/>
    <n v="481.59999999999997"/>
    <s v="AEOHCZKNWRXT3H4Q66WMEMB672IA"/>
    <s v="RDLKA670FVMKY"/>
    <m/>
  </r>
  <r>
    <s v="B06XGWRKYT"/>
    <x v="1"/>
    <x v="3"/>
    <n v="0.50003125195324705"/>
    <n v="7999"/>
    <n v="15999"/>
    <n v="24172978"/>
    <n v="0.5"/>
    <x v="2"/>
    <x v="11"/>
    <n v="3022"/>
    <n v="11483.6"/>
    <s v="AHILWO2P2PT6EKK2HS4EALRJIQ7Q"/>
    <s v="R20Y7L8T8S0B2V"/>
    <m/>
  </r>
  <r>
    <s v="B07CWDX49D"/>
    <x v="0"/>
    <x v="0"/>
    <n v="0.59437499999999999"/>
    <n v="649"/>
    <n v="1600"/>
    <n v="3537699"/>
    <n v="0.59"/>
    <x v="2"/>
    <x v="4"/>
    <n v="5451"/>
    <n v="23439.3"/>
    <s v="AGPOYBESW4JLTMELJLGMLV4JKJEA"/>
    <s v="R2BUNT9GM6PUP1"/>
    <m/>
  </r>
  <r>
    <s v="B09TY4MSH3"/>
    <x v="1"/>
    <x v="4"/>
    <n v="0.4841936774709884"/>
    <n v="1289"/>
    <n v="2499"/>
    <n v="94097"/>
    <n v="0.48"/>
    <x v="2"/>
    <x v="8"/>
    <n v="73"/>
    <n v="240.89999999999998"/>
    <s v="AHH74UTDYQPVBMM4HEEMRAU2DNMQ"/>
    <s v="R39CZQR3ZPJ0Q7"/>
    <m/>
  </r>
  <r>
    <s v="B07RY2X9MP"/>
    <x v="1"/>
    <x v="2"/>
    <n v="0.59399999999999997"/>
    <n v="609"/>
    <n v="1500"/>
    <n v="626661"/>
    <n v="0.59"/>
    <x v="2"/>
    <x v="6"/>
    <n v="1029"/>
    <n v="4630.5"/>
    <s v="AFKKM4SXCCLJDRUQUZ6J4W7HLDYQ"/>
    <s v="R3H4IRBX721OIC"/>
    <m/>
  </r>
  <r>
    <s v="B0B2C5MJN6"/>
    <x v="1"/>
    <x v="3"/>
    <n v="0.40007274049827241"/>
    <n v="32990"/>
    <n v="54990"/>
    <n v="51299450"/>
    <n v="0.4"/>
    <x v="2"/>
    <x v="3"/>
    <n v="1555"/>
    <n v="6375.4999999999991"/>
    <s v="AFXA73X6367FW6C7AQNXOTR7BZ3A"/>
    <s v="R2QJLRRYLEJFIO"/>
    <m/>
  </r>
  <r>
    <s v="B0BBMGLQDW"/>
    <x v="1"/>
    <x v="2"/>
    <n v="0.70035017508754382"/>
    <n v="599"/>
    <n v="1999"/>
    <n v="28153"/>
    <n v="0.7"/>
    <x v="2"/>
    <x v="0"/>
    <n v="47"/>
    <n v="197.4"/>
    <s v="AH34W5DLRK5DLTLP73YKFLTTKWAQ"/>
    <s v="R1S57TIOL6E20F"/>
    <m/>
  </r>
  <r>
    <s v="B01LONQBDG"/>
    <x v="0"/>
    <x v="0"/>
    <n v="0.61179087875417126"/>
    <n v="349"/>
    <n v="899"/>
    <n v="5198704"/>
    <n v="0.61"/>
    <x v="0"/>
    <x v="3"/>
    <n v="14896"/>
    <n v="61073.599999999991"/>
    <s v="AH42ECAG6LPCU22T5BYN5OXQO74A"/>
    <s v="RKU0YNFBI9H6U"/>
    <m/>
  </r>
  <r>
    <s v="B08XXF5V6G"/>
    <x v="1"/>
    <x v="3"/>
    <n v="0.41177277985842858"/>
    <n v="29999"/>
    <n v="50999"/>
    <n v="51358288"/>
    <n v="0.41"/>
    <x v="2"/>
    <x v="5"/>
    <n v="1712"/>
    <n v="7532.8"/>
    <s v="AESPOE5Z2FMNU577LDO7HKJCEDOA"/>
    <s v="RITW1G6EL12AP"/>
    <m/>
  </r>
  <r>
    <s v="B09HK9JH4F"/>
    <x v="1"/>
    <x v="4"/>
    <n v="0.50125313283208017"/>
    <n v="199"/>
    <n v="399"/>
    <n v="265665"/>
    <n v="0.5"/>
    <x v="1"/>
    <x v="0"/>
    <n v="1335"/>
    <n v="5607"/>
    <s v="AHGRRV5SETS34URXKM5JR365ZGKA"/>
    <s v="RCI40FPILZN2J"/>
    <m/>
  </r>
  <r>
    <s v="B09MMD1FDN"/>
    <x v="1"/>
    <x v="4"/>
    <n v="0.50071530758226035"/>
    <n v="349"/>
    <n v="699"/>
    <n v="74686"/>
    <n v="0.5"/>
    <x v="0"/>
    <x v="2"/>
    <n v="214"/>
    <n v="834.6"/>
    <s v="AGTN6JPEMBFO4TWE6KBORDHUBFLQ"/>
    <s v="R1T3FLH3DTF6HS"/>
    <m/>
  </r>
  <r>
    <s v="B09HN7LD5L"/>
    <x v="1"/>
    <x v="5"/>
    <n v="0.58888888888888891"/>
    <n v="1850"/>
    <n v="4500"/>
    <n v="340400"/>
    <n v="0.59"/>
    <x v="2"/>
    <x v="1"/>
    <n v="184"/>
    <n v="736"/>
    <s v="AFSQ45FBSMOSSRWIPLZFD7UKF6SQ"/>
    <s v="R34S7CW9IYNOUR"/>
    <m/>
  </r>
  <r>
    <s v="B0BNDD9TN6"/>
    <x v="1"/>
    <x v="9"/>
    <n v="0.51591695501730106"/>
    <n v="13990"/>
    <n v="28900"/>
    <n v="97930"/>
    <n v="0.52"/>
    <x v="2"/>
    <x v="6"/>
    <n v="7"/>
    <n v="31.5"/>
    <s v="AGJUSTWREQRCTY3KJHDL6I2MZDTA"/>
    <s v="R15DQIQZ16IEL9"/>
    <m/>
  </r>
  <r>
    <s v="B0941392C8"/>
    <x v="0"/>
    <x v="0"/>
    <n v="0.71269487750556793"/>
    <n v="129"/>
    <n v="449"/>
    <n v="5289"/>
    <n v="0.71"/>
    <x v="1"/>
    <x v="7"/>
    <n v="41"/>
    <n v="151.70000000000002"/>
    <s v="AFYOI4QB47I7I4QHNU3PF6ZZCAEA"/>
    <s v="R1HIYUVKS08YJP"/>
    <m/>
  </r>
  <r>
    <s v="B01M5967SY"/>
    <x v="1"/>
    <x v="2"/>
    <n v="0.62062062062062062"/>
    <n v="379"/>
    <n v="999"/>
    <n v="4605987"/>
    <n v="0.62"/>
    <x v="0"/>
    <x v="0"/>
    <n v="12153"/>
    <n v="51042.6"/>
    <s v="AGVUE2NFN2MQEOQ4PR525B2ZI5PQ"/>
    <s v="R2DIHMHOPYEASB"/>
    <m/>
  </r>
  <r>
    <s v="B016MDK4F4"/>
    <x v="1"/>
    <x v="2"/>
    <n v="0.6292585170340681"/>
    <n v="185"/>
    <n v="499"/>
    <n v="4625"/>
    <n v="0.63"/>
    <x v="1"/>
    <x v="0"/>
    <n v="25"/>
    <n v="105"/>
    <s v="AG6BJSKUOVW6DOSEHJ6OLIDCO5MA"/>
    <s v="R2Q04IXOK0RA34"/>
    <m/>
  </r>
  <r>
    <s v="B08G43CCLC"/>
    <x v="0"/>
    <x v="1"/>
    <n v="0.78178178178178181"/>
    <n v="218"/>
    <n v="999"/>
    <n v="35534"/>
    <n v="0.78"/>
    <x v="0"/>
    <x v="0"/>
    <n v="163"/>
    <n v="684.6"/>
    <s v="AFWESPH2F54JGI3PJYU2NINBVCAQ"/>
    <s v="R34OST6S1F8457"/>
    <m/>
  </r>
  <r>
    <s v="B0B61GCHC1"/>
    <x v="0"/>
    <x v="0"/>
    <n v="0.80080080080080085"/>
    <n v="199"/>
    <n v="999"/>
    <n v="17313"/>
    <n v="0.8"/>
    <x v="1"/>
    <x v="4"/>
    <n v="87"/>
    <n v="374.09999999999997"/>
    <s v="AHCVVEWW2RUKPIMC63N6LXF2DQJQ"/>
    <s v="R111DGF0O8W1N8"/>
    <m/>
  </r>
  <r>
    <s v="B07RX14W1Q"/>
    <x v="1"/>
    <x v="2"/>
    <n v="0.44555555555555554"/>
    <n v="499"/>
    <n v="900"/>
    <n v="1080335"/>
    <n v="0.45"/>
    <x v="0"/>
    <x v="5"/>
    <n v="2165"/>
    <n v="9526"/>
    <s v="AGT2U62GEVEA2CAXYALEPKOKBLAQ"/>
    <s v="R2BR9VTFE775OW"/>
    <m/>
  </r>
  <r>
    <s v="B09PLD9TCD"/>
    <x v="1"/>
    <x v="3"/>
    <n v="0.37210167678318101"/>
    <n v="26999"/>
    <n v="42999"/>
    <n v="40768490"/>
    <n v="0.37"/>
    <x v="2"/>
    <x v="0"/>
    <n v="1510"/>
    <n v="6342"/>
    <s v="AH7535IQDY5KVV2I6ASNOZJC4KAA"/>
    <s v="R1UFECRZY2H7ZR"/>
    <m/>
  </r>
  <r>
    <s v="B0B8ZKWGKD"/>
    <x v="1"/>
    <x v="5"/>
    <n v="0.15114068441064638"/>
    <n v="893"/>
    <n v="1052"/>
    <n v="94658"/>
    <n v="0.15"/>
    <x v="2"/>
    <x v="4"/>
    <n v="106"/>
    <n v="455.79999999999995"/>
    <s v="AFRFZ7MZMMLKCQJ726M5IWMCUUKA"/>
    <s v="R122PZXYO9V78"/>
    <m/>
  </r>
  <r>
    <s v="B09NNJ9WYM"/>
    <x v="1"/>
    <x v="3"/>
    <n v="0.45022511255627812"/>
    <n v="10990"/>
    <n v="19990"/>
    <n v="1417710"/>
    <n v="0.45"/>
    <x v="2"/>
    <x v="7"/>
    <n v="129"/>
    <n v="477.3"/>
    <s v="AEGZAYS4PGUN7JSO2F4KZDPBJTPQ"/>
    <s v="RBVWNT5DJQ11U"/>
    <m/>
  </r>
  <r>
    <s v="B08H5L8V1L"/>
    <x v="0"/>
    <x v="0"/>
    <n v="0.65514103730664242"/>
    <n v="379"/>
    <n v="1099"/>
    <n v="1155571"/>
    <n v="0.66"/>
    <x v="0"/>
    <x v="4"/>
    <n v="3049"/>
    <n v="13110.699999999999"/>
    <s v="AHLV4POL25DONGJ2Z2BDVAI72QEA"/>
    <s v="R1QF0ET8A7E6WA"/>
    <m/>
  </r>
  <r>
    <s v="B0B8CXTTG3"/>
    <x v="1"/>
    <x v="3"/>
    <n v="0.34616716027539518"/>
    <n v="16999"/>
    <n v="25999"/>
    <n v="558247160"/>
    <n v="0.35"/>
    <x v="2"/>
    <x v="0"/>
    <n v="32840"/>
    <n v="137928"/>
    <s v="AHEVOQADJSSRX7DS325HSFLMP7VQ"/>
    <s v="R13UTIA6KOF6QV"/>
    <m/>
  </r>
  <r>
    <s v="B09HCH3JZG"/>
    <x v="1"/>
    <x v="2"/>
    <n v="0.63191153238546605"/>
    <n v="699"/>
    <n v="1899"/>
    <n v="272610"/>
    <n v="0.63"/>
    <x v="2"/>
    <x v="5"/>
    <n v="390"/>
    <n v="1716.0000000000002"/>
    <s v="AG6CREU25N6P2H7RCHNIU6GGJ5BA"/>
    <s v="R2M315YGOB9RN3"/>
    <m/>
  </r>
  <r>
    <s v="B097JVLW3L"/>
    <x v="1"/>
    <x v="4"/>
    <n v="0.22885714285714287"/>
    <n v="2699"/>
    <n v="3500"/>
    <n v="1676079"/>
    <n v="0.23"/>
    <x v="2"/>
    <x v="12"/>
    <n v="621"/>
    <n v="2173.5"/>
    <s v="AF3KXMJ35ELNULRGLJMSPONWTBLQ"/>
    <s v="R2RS5DJTMPR9KH"/>
    <m/>
  </r>
  <r>
    <s v="B09SB6SJB4"/>
    <x v="0"/>
    <x v="0"/>
    <n v="0.78464106844741233"/>
    <n v="129"/>
    <n v="599"/>
    <n v="34185"/>
    <n v="0.78"/>
    <x v="1"/>
    <x v="3"/>
    <n v="265"/>
    <n v="1086.5"/>
    <s v="AFSOR5M3BW2YXCRDCQKOL2V65TGA"/>
    <s v="R2P1ZOKUIQWNZH"/>
    <m/>
  </r>
  <r>
    <s v="B08NW8GHCJ"/>
    <x v="0"/>
    <x v="0"/>
    <n v="0.61061061061061062"/>
    <n v="389"/>
    <n v="999"/>
    <n v="325982"/>
    <n v="0.61"/>
    <x v="0"/>
    <x v="4"/>
    <n v="838"/>
    <n v="3603.3999999999996"/>
    <s v="AFZT774FU3LOJGEW7JSAXOD24OBQ"/>
    <s v="RYIE3APCBZO0M"/>
    <m/>
  </r>
  <r>
    <s v="B09YHLPQYT"/>
    <x v="1"/>
    <x v="4"/>
    <n v="0.59"/>
    <n v="246"/>
    <n v="600"/>
    <n v="35178"/>
    <n v="0.59"/>
    <x v="0"/>
    <x v="0"/>
    <n v="143"/>
    <n v="600.6"/>
    <s v="AHNCUNHIZXTMX6V4WVDHJVC6YOHQ"/>
    <s v="R3JYRL1ACWZKKY"/>
    <m/>
  </r>
  <r>
    <s v="B08G1RW2Q3"/>
    <x v="0"/>
    <x v="0"/>
    <n v="0.62578222778473092"/>
    <n v="299"/>
    <n v="799"/>
    <n v="45149"/>
    <n v="0.63"/>
    <x v="0"/>
    <x v="1"/>
    <n v="151"/>
    <n v="604"/>
    <s v="AFQXCIIKXSM2VN3IHACSKPZ3PEGQ"/>
    <s v="RHUH1KUO9N3LB"/>
    <m/>
  </r>
  <r>
    <s v="B08YXJJW8H"/>
    <x v="1"/>
    <x v="4"/>
    <n v="0.38095238095238093"/>
    <n v="247"/>
    <n v="399"/>
    <n v="49400"/>
    <n v="0.38"/>
    <x v="0"/>
    <x v="2"/>
    <n v="200"/>
    <n v="780"/>
    <s v="AHM35ZOWV3MFJWNPDZOGEEHDWCJQ"/>
    <s v="R2KMA1FW2QZLZX"/>
    <m/>
  </r>
  <r>
    <s v="B09P8M18QM"/>
    <x v="1"/>
    <x v="4"/>
    <n v="0.54351450483494501"/>
    <n v="1369"/>
    <n v="2999"/>
    <n v="310763"/>
    <n v="0.54"/>
    <x v="2"/>
    <x v="8"/>
    <n v="227"/>
    <n v="749.09999999999991"/>
    <s v="AG3J37R72LBQQ44KNHS3X3ZYQK5A"/>
    <s v="R2D1HX7B0ZNR2Y"/>
    <m/>
  </r>
  <r>
    <s v="B08BG4M4N7"/>
    <x v="1"/>
    <x v="4"/>
    <n v="0.60120240480961928"/>
    <n v="199"/>
    <n v="499"/>
    <n v="107062"/>
    <n v="0.6"/>
    <x v="1"/>
    <x v="11"/>
    <n v="538"/>
    <n v="2044.3999999999999"/>
    <s v="AEFVBBYV2B2FDYETNBPLPC5ZBS4A"/>
    <s v="RSAWD2O7MGQHQ"/>
    <m/>
  </r>
  <r>
    <s v="B07VJ9ZTXS"/>
    <x v="1"/>
    <x v="2"/>
    <n v="0.5008347245409015"/>
    <n v="299"/>
    <n v="599"/>
    <n v="51129"/>
    <n v="0.5"/>
    <x v="0"/>
    <x v="1"/>
    <n v="171"/>
    <n v="684"/>
    <s v="AHUXDK77R5GLFKEDEMYFDNCN2OQQ"/>
    <s v="RGV3TPWIES7KM"/>
    <m/>
  </r>
  <r>
    <s v="B084872DQY"/>
    <x v="1"/>
    <x v="3"/>
    <n v="0"/>
    <n v="14999"/>
    <n v="14999"/>
    <n v="412592492"/>
    <n v="0"/>
    <x v="2"/>
    <x v="4"/>
    <n v="27508"/>
    <n v="118284.4"/>
    <s v="AG2CJB47VQE4AVBUYWE7TYPVMYHQ"/>
    <s v="R1OHBRJRE6GHDZ"/>
    <m/>
  </r>
  <r>
    <s v="B00GGGOYEU"/>
    <x v="0"/>
    <x v="0"/>
    <n v="0.57224606580829762"/>
    <n v="299"/>
    <n v="699"/>
    <n v="434746"/>
    <n v="0.56999999999999995"/>
    <x v="0"/>
    <x v="2"/>
    <n v="1454"/>
    <n v="5670.5999999999995"/>
    <s v="AEXKMEVDTMU6TP5NMM6O242XCWHA"/>
    <s v="R2RT36U5W9GRK6"/>
    <m/>
  </r>
  <r>
    <s v="B08FD2VSD9"/>
    <x v="1"/>
    <x v="3"/>
    <n v="0.51933064050778999"/>
    <n v="24990"/>
    <n v="51990"/>
    <n v="73745490"/>
    <n v="0.52"/>
    <x v="2"/>
    <x v="0"/>
    <n v="2951"/>
    <n v="12394.2"/>
    <s v="AGJ42BXEHWTZHDEWDT6WH6PRY62A"/>
    <s v="R369A5WFHNY685"/>
    <m/>
  </r>
  <r>
    <s v="B0BQRJ3C47"/>
    <x v="0"/>
    <x v="0"/>
    <n v="0.75075075075075071"/>
    <n v="249"/>
    <n v="999"/>
    <n v="0"/>
    <n v="0.75"/>
    <x v="0"/>
    <x v="15"/>
    <m/>
    <n v="0"/>
    <s v="AGJC5O5H5BBXWUV7WRIEIOOR3TVQ"/>
    <s v="RQXD5SAMMPC6L"/>
    <m/>
  </r>
  <r>
    <s v="B095JPKPH3"/>
    <x v="1"/>
    <x v="3"/>
    <n v="0.11428734696209945"/>
    <n v="61999"/>
    <n v="69999"/>
    <n v="418679247"/>
    <n v="0.11"/>
    <x v="2"/>
    <x v="3"/>
    <n v="6753"/>
    <n v="27687.3"/>
    <s v="AG3QTVXT2ODRVKOQJJRDV5KA2F2A"/>
    <s v="R2PF9QV9JEQO9K"/>
    <m/>
  </r>
  <r>
    <s v="B087JWLZ2K"/>
    <x v="1"/>
    <x v="3"/>
    <n v="0.51002000000000003"/>
    <n v="24499"/>
    <n v="50000"/>
    <n v="86187482"/>
    <n v="0.51"/>
    <x v="2"/>
    <x v="2"/>
    <n v="3518"/>
    <n v="13720.199999999999"/>
    <s v="AEY5PQYPSQDGMJCPRPSLJKFM6ELA"/>
    <s v="R24M24UKIB5KN3"/>
    <m/>
  </r>
  <r>
    <s v="B09DSXK8JX"/>
    <x v="1"/>
    <x v="3"/>
    <n v="0.46156213139135338"/>
    <n v="10499"/>
    <n v="19499"/>
    <n v="15853490"/>
    <n v="0.46"/>
    <x v="2"/>
    <x v="0"/>
    <n v="1510"/>
    <n v="6342"/>
    <s v="AH7535IQDY5KVV2I6ASNOZJC4KAA"/>
    <s v="R1UFECRZY2H7ZR"/>
    <m/>
  </r>
  <r>
    <s v="B08V9C4B1J"/>
    <x v="0"/>
    <x v="0"/>
    <n v="0.65065065065065064"/>
    <n v="349"/>
    <n v="999"/>
    <n v="292462"/>
    <n v="0.65"/>
    <x v="0"/>
    <x v="4"/>
    <n v="838"/>
    <n v="3603.3999999999996"/>
    <s v="AFZT774FU3LOJGEW7JSAXOD24OBQ"/>
    <s v="RYIE3APCBZO0M"/>
    <m/>
  </r>
  <r>
    <s v="B08PKBMJKS"/>
    <x v="1"/>
    <x v="4"/>
    <n v="0.60521042084168342"/>
    <n v="197"/>
    <n v="499"/>
    <n v="26792"/>
    <n v="0.61"/>
    <x v="1"/>
    <x v="11"/>
    <n v="136"/>
    <n v="516.79999999999995"/>
    <s v="AGL3JTQ3ZE2OROHL44I2WVDP2Y2A"/>
    <s v="R2ZBBYSOYN3KBL"/>
    <m/>
  </r>
  <r>
    <s v="B0B8VQ7KDS"/>
    <x v="1"/>
    <x v="10"/>
    <n v="0.48019207683073228"/>
    <n v="1299"/>
    <n v="2499"/>
    <n v="390999"/>
    <n v="0.48"/>
    <x v="2"/>
    <x v="4"/>
    <n v="301"/>
    <n v="1294.3"/>
    <s v="AGQYZLWPXBTZCFFSJ7N4E5MU6FQA"/>
    <s v="R1SLOPXHKI14S6"/>
    <m/>
  </r>
  <r>
    <s v="B086JTMRYL"/>
    <x v="0"/>
    <x v="0"/>
    <n v="0.2001053185887309"/>
    <n v="1519"/>
    <n v="1899"/>
    <n v="30019997"/>
    <n v="0.2"/>
    <x v="2"/>
    <x v="5"/>
    <n v="19763"/>
    <n v="86957.200000000012"/>
    <s v="AHOYUSKWQFXDLOTRT43FCSHP3WIA"/>
    <s v="R1NBVCQUPQGZSG"/>
    <m/>
  </r>
  <r>
    <s v="B09RWQ7YR6"/>
    <x v="1"/>
    <x v="3"/>
    <n v="0.32857612251603596"/>
    <n v="46999"/>
    <n v="69999"/>
    <n v="998822748"/>
    <n v="0.33"/>
    <x v="2"/>
    <x v="4"/>
    <n v="21252"/>
    <n v="91383.599999999991"/>
    <s v="AGTBGMKWQPUZJ2GA2XPICHD2VTKQ"/>
    <s v="R19JWR6NN6DMRW"/>
    <m/>
  </r>
  <r>
    <s v="B00OFM6PEO"/>
    <x v="0"/>
    <x v="0"/>
    <n v="0.62578222778473092"/>
    <n v="299"/>
    <n v="799"/>
    <n v="568698"/>
    <n v="0.63"/>
    <x v="0"/>
    <x v="4"/>
    <n v="1902"/>
    <n v="8178.5999999999995"/>
    <s v="AGHG6WZFWKAYCOJU6QMZHYDRE54A"/>
    <s v="R1NNND9Z9O7ZFX"/>
    <m/>
  </r>
  <r>
    <s v="B0BF57RN3K"/>
    <x v="1"/>
    <x v="16"/>
    <n v="0.91004550227511372"/>
    <n v="1799"/>
    <n v="19999"/>
    <n v="25072663"/>
    <n v="0.91"/>
    <x v="2"/>
    <x v="0"/>
    <n v="13937"/>
    <n v="58535.4"/>
    <s v="AEC6UDCEAUIBIFHGQDQ4KR67GC4A"/>
    <s v="R1PKIMKR1E8X8T"/>
    <m/>
  </r>
  <r>
    <s v="B0B3RRWSF6"/>
    <x v="1"/>
    <x v="16"/>
    <n v="0.80018001800180016"/>
    <n v="1998"/>
    <n v="9999"/>
    <n v="55336608"/>
    <n v="0.8"/>
    <x v="2"/>
    <x v="4"/>
    <n v="27696"/>
    <n v="119092.79999999999"/>
    <s v="AHUGCKS7YANTMDYINXQG2UDTU4JQ"/>
    <s v="R34816YEM3Y2VJ"/>
    <m/>
  </r>
  <r>
    <s v="B0B5B6PQCT"/>
    <x v="1"/>
    <x v="16"/>
    <n v="0.74981226533166456"/>
    <n v="1999"/>
    <n v="7990"/>
    <n v="35644169"/>
    <n v="0.75"/>
    <x v="2"/>
    <x v="11"/>
    <n v="17831"/>
    <n v="67757.8"/>
    <s v="AHPYDFW6Y3FIQGD2RJPBFF5QNVRQ"/>
    <s v="R3EKLFGQGV02SG"/>
    <m/>
  </r>
  <r>
    <s v="B08HV83HL3"/>
    <x v="1"/>
    <x v="17"/>
    <n v="6.8212824010914053E-2"/>
    <n v="2049"/>
    <n v="2199"/>
    <n v="366590688"/>
    <n v="7.0000000000000007E-2"/>
    <x v="2"/>
    <x v="4"/>
    <n v="178912"/>
    <n v="769321.6"/>
    <s v="AG3SQH676VN5EH4NDNGVVLML6RZQ"/>
    <s v="R31BXRU0GAOB26"/>
    <m/>
  </r>
  <r>
    <s v="B0BBN4DZBD"/>
    <x v="1"/>
    <x v="18"/>
    <n v="0.27780864540504502"/>
    <n v="6499"/>
    <n v="8999"/>
    <n v="50737693"/>
    <n v="0.28000000000000003"/>
    <x v="2"/>
    <x v="1"/>
    <n v="7807"/>
    <n v="31228"/>
    <s v="AHIBP55ZTOTM3MNBFPQKJIX4TONQ"/>
    <s v="RKU0JLLNRC05S"/>
    <m/>
  </r>
  <r>
    <s v="B0B3CPQ5PF"/>
    <x v="1"/>
    <x v="18"/>
    <n v="0"/>
    <n v="28999"/>
    <n v="28999"/>
    <n v="505017585"/>
    <n v="0"/>
    <x v="2"/>
    <x v="4"/>
    <n v="17415"/>
    <n v="74884.5"/>
    <s v="AEREO7C5GLYYYV6YXK7X4UCCQTJQ"/>
    <s v="R128LZ0DN2NZBZ"/>
    <m/>
  </r>
  <r>
    <s v="B0B3CQBRB4"/>
    <x v="1"/>
    <x v="18"/>
    <n v="0"/>
    <n v="28999"/>
    <n v="28999"/>
    <n v="505017585"/>
    <n v="0"/>
    <x v="2"/>
    <x v="4"/>
    <n v="17415"/>
    <n v="74884.5"/>
    <s v="AEREO7C5GLYYYV6YXK7X4UCCQTJQ"/>
    <s v="R128LZ0DN2NZBZ"/>
    <m/>
  </r>
  <r>
    <s v="B0BBN56J5H"/>
    <x v="1"/>
    <x v="18"/>
    <n v="0.27780864540504502"/>
    <n v="6499"/>
    <n v="8999"/>
    <n v="50737693"/>
    <n v="0.28000000000000003"/>
    <x v="2"/>
    <x v="1"/>
    <n v="7807"/>
    <n v="31228"/>
    <s v="AHIBP55ZTOTM3MNBFPQKJIX4TONQ"/>
    <s v="RKU0JLLNRC05S"/>
    <m/>
  </r>
  <r>
    <s v="B0BBN3WF7V"/>
    <x v="1"/>
    <x v="18"/>
    <n v="0.27780864540504502"/>
    <n v="6499"/>
    <n v="8999"/>
    <n v="50737693"/>
    <n v="0.28000000000000003"/>
    <x v="2"/>
    <x v="1"/>
    <n v="7807"/>
    <n v="31228"/>
    <s v="AHIBP55ZTOTM3MNBFPQKJIX4TONQ"/>
    <s v="RKU0JLLNRC05S"/>
    <m/>
  </r>
  <r>
    <s v="B0BDRVFDKP"/>
    <x v="1"/>
    <x v="19"/>
    <n v="0.43099999999999999"/>
    <n v="569"/>
    <n v="1000"/>
    <n v="38270371"/>
    <n v="0.43"/>
    <x v="2"/>
    <x v="5"/>
    <n v="67259"/>
    <n v="295939.60000000003"/>
    <s v="AG44HJB2AMIVHAGQZ2WGWONERKCA"/>
    <s v="R2A7MIUNOW8DOE"/>
    <m/>
  </r>
  <r>
    <s v="B0B5LVS732"/>
    <x v="1"/>
    <x v="16"/>
    <n v="0.62032406481296254"/>
    <n v="1898"/>
    <n v="4999"/>
    <n v="20287722"/>
    <n v="0.62"/>
    <x v="2"/>
    <x v="3"/>
    <n v="10689"/>
    <n v="43824.899999999994"/>
    <s v="AFGHRQK34D54OXQCRGX5K3XTR66Q"/>
    <s v="R10I6UIAQIP9TN"/>
    <m/>
  </r>
  <r>
    <s v="B09V2Q4QVQ"/>
    <x v="1"/>
    <x v="18"/>
    <n v="0.18761726078799248"/>
    <n v="1299"/>
    <n v="1599"/>
    <n v="166675989"/>
    <n v="0.19"/>
    <x v="2"/>
    <x v="1"/>
    <n v="128311"/>
    <n v="513244"/>
    <s v="AE27UOZENYSWCQVQRRUQIV2ZM7VA"/>
    <s v="R1BFOK13WV2QLM"/>
    <m/>
  </r>
  <r>
    <s v="B09V12K8NT"/>
    <x v="1"/>
    <x v="16"/>
    <n v="0.78555078683834045"/>
    <n v="1499"/>
    <n v="6990"/>
    <n v="32672204"/>
    <n v="0.79"/>
    <x v="2"/>
    <x v="2"/>
    <n v="21796"/>
    <n v="85004.4"/>
    <s v="AGPBZBEFPFL64PWRZX32JSZUHDMA"/>
    <s v="R2CU03OULJTK2A"/>
    <m/>
  </r>
  <r>
    <s v="B01DEWVZ2C"/>
    <x v="1"/>
    <x v="20"/>
    <n v="0.40040040040040042"/>
    <n v="599"/>
    <n v="999"/>
    <n v="115361410"/>
    <n v="0.4"/>
    <x v="2"/>
    <x v="3"/>
    <n v="192590"/>
    <n v="789618.99999999988"/>
    <s v="AFE54I72EV2YOL6POJCHHP3Q5NWA"/>
    <s v="R2NB2K5XC70FKP"/>
    <m/>
  </r>
  <r>
    <s v="B0BMGB3CH9"/>
    <x v="1"/>
    <x v="18"/>
    <n v="0.20835069589132427"/>
    <n v="9499"/>
    <n v="11999"/>
    <n v="2697716"/>
    <n v="0.21"/>
    <x v="2"/>
    <x v="0"/>
    <n v="284"/>
    <n v="1192.8"/>
    <s v="AGOWF5LLDDKUJTPYF4WOO5RKT4JA"/>
    <s v="R2RDC6R09NZ0TZ"/>
    <m/>
  </r>
  <r>
    <s v="B08D77XZX5"/>
    <x v="1"/>
    <x v="20"/>
    <n v="0.76030412164865946"/>
    <n v="599"/>
    <n v="2499"/>
    <n v="34839038"/>
    <n v="0.76"/>
    <x v="2"/>
    <x v="2"/>
    <n v="58162"/>
    <n v="226831.8"/>
    <s v="AH4OX4YZN7FYK5EGLIGSPL7V5GEA"/>
    <s v="R2RBF2BGJRO7H2"/>
    <m/>
  </r>
  <r>
    <s v="B09XB8GFBQ"/>
    <x v="1"/>
    <x v="18"/>
    <n v="0.25002083506958911"/>
    <n v="8999"/>
    <n v="11999"/>
    <n v="115151204"/>
    <n v="0.25"/>
    <x v="2"/>
    <x v="1"/>
    <n v="12796"/>
    <n v="51184"/>
    <s v="AFIJZPIDNQJFJUO46X7TVPBDYSCQ"/>
    <s v="R98JKKNCSM7B5"/>
    <m/>
  </r>
  <r>
    <s v="B07WG8PDCW"/>
    <x v="1"/>
    <x v="21"/>
    <n v="0.73133179368745194"/>
    <n v="349"/>
    <n v="1299"/>
    <n v="4984418"/>
    <n v="0.73"/>
    <x v="0"/>
    <x v="1"/>
    <n v="14282"/>
    <n v="57128"/>
    <s v="AEIYWH2ASVIR6LTJ2JBXPQLOUYNA"/>
    <s v="R3HLDGIDF7PO8C"/>
    <m/>
  </r>
  <r>
    <s v="B07GPXXNNG"/>
    <x v="1"/>
    <x v="20"/>
    <n v="0.65065065065065064"/>
    <n v="349"/>
    <n v="999"/>
    <n v="126935837"/>
    <n v="0.65"/>
    <x v="0"/>
    <x v="3"/>
    <n v="363713"/>
    <n v="1491223.2999999998"/>
    <s v="AF4MVO4JNFDEPWFKZO62OAJKRIWA"/>
    <s v="R2DD2M5YARW7R2"/>
    <m/>
  </r>
  <r>
    <s v="B0BDYVC5TD"/>
    <x v="1"/>
    <x v="19"/>
    <n v="0.46722222222222221"/>
    <n v="959"/>
    <n v="1800"/>
    <n v="64501381"/>
    <n v="0.47"/>
    <x v="2"/>
    <x v="5"/>
    <n v="67259"/>
    <n v="295939.60000000003"/>
    <s v="AG44HJB2AMIVHAGQZ2WGWONERKCA"/>
    <s v="R2A7MIUNOW8DOE"/>
    <m/>
  </r>
  <r>
    <s v="B0BMGB2TPR"/>
    <x v="1"/>
    <x v="18"/>
    <n v="0.20835069589132427"/>
    <n v="9499"/>
    <n v="11999"/>
    <n v="2697716"/>
    <n v="0.21"/>
    <x v="2"/>
    <x v="0"/>
    <n v="284"/>
    <n v="1192.8"/>
    <s v="AGOWF5LLDDKUJTPYF4WOO5RKT4JA"/>
    <s v="R2RDC6R09NZ0TZ"/>
    <m/>
  </r>
  <r>
    <s v="B08MC57J31"/>
    <x v="1"/>
    <x v="17"/>
    <n v="0.40016006402561022"/>
    <n v="1499"/>
    <n v="2499"/>
    <n v="23939030"/>
    <n v="0.4"/>
    <x v="2"/>
    <x v="4"/>
    <n v="15970"/>
    <n v="68671"/>
    <s v="AHHN6OTOZ24Z3BWFJHUPDGRMSVCA"/>
    <s v="R31KHU73E9BSU4"/>
    <m/>
  </r>
  <r>
    <s v="B08HVL8QN3"/>
    <x v="1"/>
    <x v="17"/>
    <n v="0.47748976807639837"/>
    <n v="1149"/>
    <n v="2199"/>
    <n v="205569888"/>
    <n v="0.48"/>
    <x v="2"/>
    <x v="4"/>
    <n v="178912"/>
    <n v="769321.6"/>
    <s v="AG3SQH676VN5EH4NDNGVVLML6RZQ"/>
    <s v="R31BXRU0GAOB26"/>
    <m/>
  </r>
  <r>
    <s v="B0746JGVDS"/>
    <x v="1"/>
    <x v="22"/>
    <n v="0.65065065065065064"/>
    <n v="349"/>
    <n v="999"/>
    <n v="16193251"/>
    <n v="0.65"/>
    <x v="0"/>
    <x v="2"/>
    <n v="46399"/>
    <n v="180956.1"/>
    <s v="AGHVT7WT5L4HJE2K7U2JG2YCED2Q"/>
    <s v="RRCQZ1NUT86W1"/>
    <m/>
  </r>
  <r>
    <s v="B08VFF6JQ8"/>
    <x v="1"/>
    <x v="23"/>
    <n v="0.28251912889935255"/>
    <n v="1219"/>
    <n v="1699"/>
    <n v="10838129"/>
    <n v="0.28000000000000003"/>
    <x v="2"/>
    <x v="5"/>
    <n v="8891"/>
    <n v="39120.400000000001"/>
    <s v="AH6ATQVI2YBUXDHJEADXMVOBBT2Q"/>
    <s v="R3GPDNKHUWXBMD"/>
    <m/>
  </r>
  <r>
    <s v="B09NVPSCQT"/>
    <x v="1"/>
    <x v="16"/>
    <n v="0.60015003750937734"/>
    <n v="1599"/>
    <n v="3999"/>
    <n v="48376146"/>
    <n v="0.6"/>
    <x v="2"/>
    <x v="1"/>
    <n v="30254"/>
    <n v="121016"/>
    <s v="AF3JE3MHGVCOATHASUTMN3VGF3UQ"/>
    <s v="R3B5HP4PJ8JIOG"/>
    <m/>
  </r>
  <r>
    <s v="B09YV4RG4D"/>
    <x v="1"/>
    <x v="16"/>
    <n v="0.81260157519689957"/>
    <n v="1499"/>
    <n v="7999"/>
    <n v="33931364"/>
    <n v="0.81"/>
    <x v="2"/>
    <x v="0"/>
    <n v="22636"/>
    <n v="95071.2"/>
    <s v="AH2OARRWRYKQNYKCWGQKO3NOINQQ"/>
    <s v="R2VEHBS4GTI9SH"/>
    <m/>
  </r>
  <r>
    <s v="B09TWHTBKQ"/>
    <x v="1"/>
    <x v="18"/>
    <n v="0.28847263356282932"/>
    <n v="18499"/>
    <n v="25999"/>
    <n v="412860682"/>
    <n v="0.28999999999999998"/>
    <x v="2"/>
    <x v="3"/>
    <n v="22318"/>
    <n v="91503.799999999988"/>
    <s v="AHJJY3GFDJFTDTX5536IMIXVNCNQ"/>
    <s v="R36UIGIQWYOKT"/>
    <m/>
  </r>
  <r>
    <s v="B08L5HMJVW"/>
    <x v="1"/>
    <x v="19"/>
    <n v="0.47285714285714286"/>
    <n v="369"/>
    <n v="700"/>
    <n v="24818571"/>
    <n v="0.47"/>
    <x v="0"/>
    <x v="5"/>
    <n v="67259"/>
    <n v="295939.60000000003"/>
    <s v="AG44HJB2AMIVHAGQZ2WGWONERKCA"/>
    <s v="R2A7MIUNOW8DOE"/>
    <m/>
  </r>
  <r>
    <s v="B0B4F2XCK3"/>
    <x v="1"/>
    <x v="18"/>
    <n v="0.27779321073392965"/>
    <n v="12999"/>
    <n v="17999"/>
    <n v="246955002"/>
    <n v="0.28000000000000003"/>
    <x v="2"/>
    <x v="3"/>
    <n v="18998"/>
    <n v="77891.799999999988"/>
    <s v="AGAELRYPMTG5SADZPDYB343EASAA"/>
    <s v="R2K5OD0MEEBTDL"/>
    <m/>
  </r>
  <r>
    <s v="B0BF54972T"/>
    <x v="1"/>
    <x v="16"/>
    <n v="0.91004550227511372"/>
    <n v="1799"/>
    <n v="19999"/>
    <n v="25072663"/>
    <n v="0.91"/>
    <x v="2"/>
    <x v="0"/>
    <n v="13937"/>
    <n v="58535.4"/>
    <s v="AEC6UDCEAUIBIFHGQDQ4KR67GC4A"/>
    <s v="R1PKIMKR1E8X8T"/>
    <m/>
  </r>
  <r>
    <s v="B09YV4MW2T"/>
    <x v="1"/>
    <x v="16"/>
    <n v="0.78007800780078007"/>
    <n v="2199"/>
    <n v="9999"/>
    <n v="64806729"/>
    <n v="0.78"/>
    <x v="2"/>
    <x v="0"/>
    <n v="29471"/>
    <n v="123778.20000000001"/>
    <s v="AEJQT5NMTAM2ZRPQDNGLOL6NTKRQ"/>
    <s v="R26YAKWWPQSNL"/>
    <m/>
  </r>
  <r>
    <s v="B09TWH8YHM"/>
    <x v="1"/>
    <x v="18"/>
    <n v="0.32001280051202047"/>
    <n v="16999"/>
    <n v="24999"/>
    <n v="379383682"/>
    <n v="0.32"/>
    <x v="2"/>
    <x v="3"/>
    <n v="22318"/>
    <n v="91503.799999999988"/>
    <s v="AHJJY3GFDJFTDTX5536IMIXVNCNQ"/>
    <s v="R36UIGIQWYOKT"/>
    <m/>
  </r>
  <r>
    <s v="B07WGMMQGP"/>
    <x v="1"/>
    <x v="18"/>
    <n v="0.21429591885327873"/>
    <n v="16499"/>
    <n v="20999"/>
    <n v="352253650"/>
    <n v="0.21"/>
    <x v="2"/>
    <x v="1"/>
    <n v="21350"/>
    <n v="85400"/>
    <s v="AF526AFELIHNPVD5FL7SX5YLF35A"/>
    <s v="R2ZQ3KNS6ADZKG"/>
    <m/>
  </r>
  <r>
    <s v="B0BF563HB4"/>
    <x v="1"/>
    <x v="16"/>
    <n v="0.91004550227511372"/>
    <n v="1799"/>
    <n v="19999"/>
    <n v="25072663"/>
    <n v="0.91"/>
    <x v="2"/>
    <x v="0"/>
    <n v="13937"/>
    <n v="58535.4"/>
    <s v="AEC6UDCEAUIBIFHGQDQ4KR67GC4A"/>
    <s v="R1PKIMKR1E8X8T"/>
    <m/>
  </r>
  <r>
    <s v="B07JW9H4J1"/>
    <x v="0"/>
    <x v="0"/>
    <n v="0.63694267515923564"/>
    <n v="399"/>
    <n v="1099"/>
    <n v="9683730"/>
    <n v="0.64"/>
    <x v="0"/>
    <x v="0"/>
    <n v="24270"/>
    <n v="101934"/>
    <s v="AG3D6O4STAQKAY2UVGEUV46KN35Q"/>
    <s v="R3HXWT0LRP0NMF"/>
    <m/>
  </r>
  <r>
    <s v="B09GFPVD9Y"/>
    <x v="1"/>
    <x v="18"/>
    <n v="0.22729339030820983"/>
    <n v="8499"/>
    <n v="10999"/>
    <n v="2667292164"/>
    <n v="0.23"/>
    <x v="2"/>
    <x v="3"/>
    <n v="313836"/>
    <n v="1286727.5999999999"/>
    <s v="AF7B5AJJZP2WKRD74Z45L7YDOEHA"/>
    <s v="RCP907FSHW2CI"/>
    <m/>
  </r>
  <r>
    <s v="B09GFLXVH9"/>
    <x v="1"/>
    <x v="18"/>
    <n v="0.23532180256500765"/>
    <n v="6499"/>
    <n v="8499"/>
    <n v="2039620164"/>
    <n v="0.24"/>
    <x v="2"/>
    <x v="3"/>
    <n v="313836"/>
    <n v="1286727.5999999999"/>
    <s v="AF7B5AJJZP2WKRD74Z45L7YDOEHA"/>
    <s v="RCP907FSHW2CI"/>
    <m/>
  </r>
  <r>
    <s v="B0BF4YBLPX"/>
    <x v="1"/>
    <x v="16"/>
    <n v="0.91004550227511372"/>
    <n v="1799"/>
    <n v="19999"/>
    <n v="25072663"/>
    <n v="0.91"/>
    <x v="2"/>
    <x v="0"/>
    <n v="13937"/>
    <n v="58535.4"/>
    <s v="AEC6UDCEAUIBIFHGQDQ4KR67GC4A"/>
    <s v="R1PKIMKR1E8X8T"/>
    <m/>
  </r>
  <r>
    <s v="B09XB7DPW1"/>
    <x v="1"/>
    <x v="18"/>
    <n v="0.25002083506958911"/>
    <n v="8999"/>
    <n v="11999"/>
    <n v="115151204"/>
    <n v="0.25"/>
    <x v="2"/>
    <x v="1"/>
    <n v="12796"/>
    <n v="51184"/>
    <s v="AFIJZPIDNQJFJUO46X7TVPBDYSCQ"/>
    <s v="R98JKKNCSM7B5"/>
    <m/>
  </r>
  <r>
    <s v="B07PFJ5W31"/>
    <x v="1"/>
    <x v="24"/>
    <n v="0.71919191919191916"/>
    <n v="139"/>
    <n v="495"/>
    <n v="1971715"/>
    <n v="0.72"/>
    <x v="1"/>
    <x v="4"/>
    <n v="14185"/>
    <n v="60995.5"/>
    <s v="AGDDIKK55GNJNHHGBYXRZNFAJVSQ"/>
    <s v="R2UZOF31IYEDYC"/>
    <m/>
  </r>
  <r>
    <s v="B0B3N7LR6K"/>
    <x v="1"/>
    <x v="16"/>
    <n v="0.76475086769809986"/>
    <n v="3999"/>
    <n v="16999"/>
    <n v="68618841"/>
    <n v="0.76"/>
    <x v="2"/>
    <x v="4"/>
    <n v="17159"/>
    <n v="73783.7"/>
    <s v="AHQIYGWISGS2IQAQ3OM4IZHKIV4Q"/>
    <s v="R2FY1Z66KZXJWD"/>
    <m/>
  </r>
  <r>
    <s v="B09ZQK9X8G"/>
    <x v="1"/>
    <x v="16"/>
    <n v="0.50025004167361231"/>
    <n v="2998"/>
    <n v="5999"/>
    <n v="15526642"/>
    <n v="0.5"/>
    <x v="2"/>
    <x v="3"/>
    <n v="5179"/>
    <n v="21233.899999999998"/>
    <s v="AEL5HU25IP7YT5WK3LXNC5M36NBA"/>
    <s v="R14ALM4LONM07K"/>
    <m/>
  </r>
  <r>
    <s v="B098NS6PVG"/>
    <x v="0"/>
    <x v="0"/>
    <n v="0.42979942693409739"/>
    <n v="199"/>
    <n v="349"/>
    <n v="8754607"/>
    <n v="0.43"/>
    <x v="1"/>
    <x v="1"/>
    <n v="43993"/>
    <n v="175972"/>
    <s v="AECPFYFQVRUWC3KGNLJIOREFP5LQ"/>
    <s v="RGIQEG07R9HS2"/>
    <m/>
  </r>
  <r>
    <s v="B07WJV6P1R"/>
    <x v="1"/>
    <x v="18"/>
    <n v="0.18422022211695352"/>
    <n v="15499"/>
    <n v="18999"/>
    <n v="298386748"/>
    <n v="0.18"/>
    <x v="2"/>
    <x v="3"/>
    <n v="19252"/>
    <n v="78933.2"/>
    <s v="AHWRZWPCTG6ICA7WTNLNNZXWFI5Q"/>
    <s v="R27MK332LTT5KS"/>
    <m/>
  </r>
  <r>
    <s v="B096MSW6CT"/>
    <x v="0"/>
    <x v="0"/>
    <n v="0.80080080080080085"/>
    <n v="199"/>
    <n v="999"/>
    <n v="1577672"/>
    <n v="0.8"/>
    <x v="1"/>
    <x v="2"/>
    <n v="7928"/>
    <n v="30919.200000000001"/>
    <s v="AGU3BBQ2V2DDAMOAKGFAWDDQ6QHA"/>
    <s v="R3J3EQQ9TZI5ZJ"/>
    <m/>
  </r>
  <r>
    <s v="B0BF54LXW6"/>
    <x v="1"/>
    <x v="16"/>
    <n v="0.91004550227511372"/>
    <n v="1799"/>
    <n v="19999"/>
    <n v="25072663"/>
    <n v="0.91"/>
    <x v="2"/>
    <x v="0"/>
    <n v="13937"/>
    <n v="58535.4"/>
    <s v="AEC6UDCEAUIBIFHGQDQ4KR67GC4A"/>
    <s v="R1PKIMKR1E8X8T"/>
    <m/>
  </r>
  <r>
    <s v="B09XB7SRQ5"/>
    <x v="1"/>
    <x v="18"/>
    <n v="0.25002083506958911"/>
    <n v="8999"/>
    <n v="11999"/>
    <n v="115151204"/>
    <n v="0.25"/>
    <x v="2"/>
    <x v="1"/>
    <n v="12796"/>
    <n v="51184"/>
    <s v="AFIJZPIDNQJFJUO46X7TVPBDYSCQ"/>
    <s v="R98JKKNCSM7B5"/>
    <m/>
  </r>
  <r>
    <s v="B09FFK1PQG"/>
    <x v="1"/>
    <x v="21"/>
    <n v="0.48616833431430251"/>
    <n v="873"/>
    <n v="1699"/>
    <n v="1466640"/>
    <n v="0.49"/>
    <x v="2"/>
    <x v="5"/>
    <n v="1680"/>
    <n v="7392.0000000000009"/>
    <s v="AHPBU5B6HIJJUIPIX6GIPYKPNZ3A"/>
    <s v="R30W8FL25XCO0K"/>
    <m/>
  </r>
  <r>
    <s v="B09RMQYHLH"/>
    <x v="1"/>
    <x v="18"/>
    <n v="0.18751171948246764"/>
    <n v="12999"/>
    <n v="15999"/>
    <n v="172184754"/>
    <n v="0.19"/>
    <x v="2"/>
    <x v="0"/>
    <n v="13246"/>
    <n v="55633.200000000004"/>
    <s v="AE4755NP2P2WIA3W6UZ4GBQUMYJQ"/>
    <s v="R225TDOAW3E40Y"/>
    <m/>
  </r>
  <r>
    <s v="B08ZN4B121"/>
    <x v="1"/>
    <x v="25"/>
    <n v="0.66291432145090678"/>
    <n v="539"/>
    <n v="1599"/>
    <n v="7895272"/>
    <n v="0.66"/>
    <x v="2"/>
    <x v="11"/>
    <n v="14648"/>
    <n v="55662.399999999994"/>
    <s v="AGUFJYDE6UKS5WLQYUXYVT5OTWCQ"/>
    <s v="R2U0MOPP5A6KMF"/>
    <m/>
  </r>
  <r>
    <s v="B0B3RSDSZ3"/>
    <x v="1"/>
    <x v="16"/>
    <n v="0.80008000800080004"/>
    <n v="1999"/>
    <n v="9999"/>
    <n v="55364304"/>
    <n v="0.8"/>
    <x v="2"/>
    <x v="4"/>
    <n v="27696"/>
    <n v="119092.79999999999"/>
    <s v="AHUGCKS7YANTMDYINXQG2UDTU4JQ"/>
    <s v="R34816YEM3Y2VJ"/>
    <m/>
  </r>
  <r>
    <s v="B08VB34KJ1"/>
    <x v="1"/>
    <x v="18"/>
    <n v="0.26202953787517863"/>
    <n v="15490"/>
    <n v="20990"/>
    <n v="509868840"/>
    <n v="0.26"/>
    <x v="2"/>
    <x v="0"/>
    <n v="32916"/>
    <n v="138247.20000000001"/>
    <s v="AEW3QDKETJO6JJTGK5JI2ZW2PA3Q"/>
    <s v="R2P0CRDHOMUX"/>
    <m/>
  </r>
  <r>
    <s v="B09T39K9YL"/>
    <x v="1"/>
    <x v="18"/>
    <n v="0.20000800032001281"/>
    <n v="19999"/>
    <n v="24999"/>
    <n v="516454176"/>
    <n v="0.2"/>
    <x v="2"/>
    <x v="2"/>
    <n v="25824"/>
    <n v="100713.59999999999"/>
    <s v="AHALPOEUQFGXEZR6NQ64ZI3EIYXA"/>
    <s v="R1S5FUVJK5BDKV"/>
    <m/>
  </r>
  <r>
    <s v="B08VF8V79P"/>
    <x v="1"/>
    <x v="23"/>
    <n v="0.36727486756915834"/>
    <n v="1075"/>
    <n v="1699"/>
    <n v="8021650"/>
    <n v="0.37"/>
    <x v="2"/>
    <x v="5"/>
    <n v="7462"/>
    <n v="32832.800000000003"/>
    <s v="AFDRGTOQGLLJ3FEYVGQHQY5XYERQ"/>
    <s v="RM040SFEJL7HY"/>
    <m/>
  </r>
  <r>
    <s v="B08G28Z33M"/>
    <x v="1"/>
    <x v="20"/>
    <n v="0.42918454935622319"/>
    <n v="399"/>
    <n v="699"/>
    <n v="15088983"/>
    <n v="0.43"/>
    <x v="0"/>
    <x v="1"/>
    <n v="37817"/>
    <n v="151268"/>
    <s v="AGB2L4VZFZQISJ44XSXNEQOKSTVQ"/>
    <s v="R2CKMKVZVLVGEN"/>
    <m/>
  </r>
  <r>
    <s v="B09PNKXSKF"/>
    <x v="1"/>
    <x v="16"/>
    <n v="0.49899749373433583"/>
    <n v="1999"/>
    <n v="3990"/>
    <n v="60477746"/>
    <n v="0.5"/>
    <x v="2"/>
    <x v="1"/>
    <n v="30254"/>
    <n v="121016"/>
    <s v="AF3JE3MHGVCOATHASUTMN3VGF3UQ"/>
    <s v="R3B5HP4PJ8JIOG"/>
    <m/>
  </r>
  <r>
    <s v="B0B5DDJNH4"/>
    <x v="1"/>
    <x v="16"/>
    <n v="0.74981226533166456"/>
    <n v="1999"/>
    <n v="7990"/>
    <n v="35644169"/>
    <n v="0.75"/>
    <x v="2"/>
    <x v="11"/>
    <n v="17831"/>
    <n v="67757.8"/>
    <s v="AHPYDFW6Y3FIQGD2RJPBFF5QNVRQ"/>
    <s v="R3EKLFGQGV02SG"/>
    <m/>
  </r>
  <r>
    <s v="B08HDJ86NZ"/>
    <x v="0"/>
    <x v="0"/>
    <n v="0.52932761087267521"/>
    <n v="329"/>
    <n v="699"/>
    <n v="31045756"/>
    <n v="0.53"/>
    <x v="0"/>
    <x v="0"/>
    <n v="94364"/>
    <n v="396328.8"/>
    <s v="AEWAZDZZJLQUYVOVGBEUKSLXHQ5A"/>
    <s v="R3EEUZKKK9J36I"/>
    <m/>
  </r>
  <r>
    <s v="B08CF3B7N1"/>
    <x v="0"/>
    <x v="0"/>
    <n v="0.61403508771929827"/>
    <n v="154"/>
    <n v="399"/>
    <n v="2603370"/>
    <n v="0.61"/>
    <x v="1"/>
    <x v="0"/>
    <n v="16905"/>
    <n v="71001"/>
    <s v="AE3Q6KSUK5P75D5HFYHCRAOLODSA"/>
    <s v="R1BP4L2HH9TFUP"/>
    <m/>
  </r>
  <r>
    <s v="B07WDKLDRX"/>
    <x v="1"/>
    <x v="18"/>
    <n v="0.1714334695277008"/>
    <n v="28999"/>
    <n v="34999"/>
    <n v="588998689"/>
    <n v="0.17"/>
    <x v="2"/>
    <x v="5"/>
    <n v="20311"/>
    <n v="89368.400000000009"/>
    <s v="AFLMOZFV4PMKSM3JHJ7ITUT6OVBA"/>
    <s v="R1X7186WUECR3"/>
    <m/>
  </r>
  <r>
    <s v="B09MQSCJQ1"/>
    <x v="1"/>
    <x v="16"/>
    <n v="0.71226533166458073"/>
    <n v="2299"/>
    <n v="7990"/>
    <n v="160060978"/>
    <n v="0.71"/>
    <x v="2"/>
    <x v="0"/>
    <n v="69622"/>
    <n v="292412.40000000002"/>
    <s v="AFBVVELP4GVFVUNT2JCI5JHVGRWQ"/>
    <s v="R2LYKHFGZWSYDL"/>
    <m/>
  </r>
  <r>
    <s v="B094YFFSMY"/>
    <x v="1"/>
    <x v="26"/>
    <n v="0.80040020010004997"/>
    <n v="399"/>
    <n v="1999"/>
    <n v="1349418"/>
    <n v="0.8"/>
    <x v="0"/>
    <x v="1"/>
    <n v="3382"/>
    <n v="13528"/>
    <s v="AHTVBHRLCBX5E5GBPONFYZLCNBGQ"/>
    <s v="R3BGA0IR8XWNFF"/>
    <m/>
  </r>
  <r>
    <s v="B09MT84WV5"/>
    <x v="1"/>
    <x v="19"/>
    <n v="0.71267816954238561"/>
    <n v="1149"/>
    <n v="3999"/>
    <n v="160901364"/>
    <n v="0.71"/>
    <x v="2"/>
    <x v="4"/>
    <n v="140036"/>
    <n v="602154.79999999993"/>
    <s v="AGKL2QQZYTI6LCC4CDJEGIV3EDUQ"/>
    <s v="R33U0ERE0GVMNJ"/>
    <m/>
  </r>
  <r>
    <s v="B08VS3YLRK"/>
    <x v="1"/>
    <x v="23"/>
    <n v="0.64709806537691794"/>
    <n v="529"/>
    <n v="1499"/>
    <n v="4548871"/>
    <n v="0.65"/>
    <x v="2"/>
    <x v="3"/>
    <n v="8599"/>
    <n v="35255.899999999994"/>
    <s v="AE5X7F5K6HASKKQZGUJEF3VZFRRQ"/>
    <s v="RLCW4ACH6TGM7"/>
    <m/>
  </r>
  <r>
    <s v="B0B4F3QNDM"/>
    <x v="1"/>
    <x v="18"/>
    <n v="0.28206574696138265"/>
    <n v="13999"/>
    <n v="19499"/>
    <n v="265953002"/>
    <n v="0.28000000000000003"/>
    <x v="2"/>
    <x v="3"/>
    <n v="18998"/>
    <n v="77891.799999999988"/>
    <s v="AGAELRYPMTG5SADZPDYB343EASAA"/>
    <s v="R2K5OD0MEEBTDL"/>
    <m/>
  </r>
  <r>
    <s v="B07GQD4K6L"/>
    <x v="1"/>
    <x v="20"/>
    <n v="0.62062062062062062"/>
    <n v="379"/>
    <n v="999"/>
    <n v="137847227"/>
    <n v="0.62"/>
    <x v="0"/>
    <x v="3"/>
    <n v="363713"/>
    <n v="1491223.2999999998"/>
    <s v="AF4MVO4JNFDEPWFKZO62OAJKRIWA"/>
    <s v="R2DD2M5YARW7R2"/>
    <m/>
  </r>
  <r>
    <s v="B07WDKLRM4"/>
    <x v="1"/>
    <x v="18"/>
    <n v="0.30001500075003751"/>
    <n v="13999"/>
    <n v="19999"/>
    <n v="269508748"/>
    <n v="0.3"/>
    <x v="2"/>
    <x v="3"/>
    <n v="19252"/>
    <n v="78933.2"/>
    <s v="AHWRZWPCTG6ICA7WTNLNNZXWFI5Q"/>
    <s v="R27MK332LTT5KS"/>
    <m/>
  </r>
  <r>
    <s v="B0BP18W8TM"/>
    <x v="1"/>
    <x v="16"/>
    <n v="0.60006000600060005"/>
    <n v="3999"/>
    <n v="9999"/>
    <n v="291927"/>
    <n v="0.6"/>
    <x v="2"/>
    <x v="5"/>
    <n v="73"/>
    <n v="321.20000000000005"/>
    <s v="AGRV2QBB6JEZZOFFU2SXQ6MD4FKQ"/>
    <s v="R3LPK5GH31P4HW"/>
    <m/>
  </r>
  <r>
    <s v="B08Y1TFSP6"/>
    <x v="0"/>
    <x v="0"/>
    <n v="0.85099999999999998"/>
    <n v="149"/>
    <n v="1000"/>
    <n v="3705630"/>
    <n v="0.85"/>
    <x v="1"/>
    <x v="2"/>
    <n v="24870"/>
    <n v="96993"/>
    <s v="AEQ2YMXSZWEOHK2EHTNLOS56YTZQ"/>
    <s v="R7S8ANNSDPR40"/>
    <m/>
  </r>
  <r>
    <s v="B07GXHC691"/>
    <x v="1"/>
    <x v="27"/>
    <n v="0.80160320641282568"/>
    <n v="99"/>
    <n v="499"/>
    <n v="4221459"/>
    <n v="0.8"/>
    <x v="1"/>
    <x v="4"/>
    <n v="42641"/>
    <n v="183356.3"/>
    <s v="AE3SQVHSPJCIM3FT4MYLZOLX2ZSA"/>
    <s v="R2KLBZ0I1OK6U2"/>
    <m/>
  </r>
  <r>
    <s v="B08FN6WGDQ"/>
    <x v="1"/>
    <x v="20"/>
    <n v="0.70043777360850534"/>
    <n v="4790"/>
    <n v="15990"/>
    <n v="21028100"/>
    <n v="0.7"/>
    <x v="2"/>
    <x v="1"/>
    <n v="4390"/>
    <n v="17560"/>
    <s v="AHPK4PXDZS4FBECPMPFQOZRLDPAA"/>
    <s v="RU8SZ6NFWFYV6"/>
    <m/>
  </r>
  <r>
    <s v="B0B3D39RKV"/>
    <x v="1"/>
    <x v="18"/>
    <n v="0"/>
    <n v="33999"/>
    <n v="33999"/>
    <n v="592092585"/>
    <n v="0"/>
    <x v="2"/>
    <x v="4"/>
    <n v="17415"/>
    <n v="74884.5"/>
    <s v="AEREO7C5GLYYYV6YXK7X4UCCQTJQ"/>
    <s v="R128LZ0DN2NZBZ"/>
    <m/>
  </r>
  <r>
    <s v="B085HY1DGR"/>
    <x v="0"/>
    <x v="4"/>
    <n v="0.90090090090090091"/>
    <n v="99"/>
    <n v="999"/>
    <n v="138204"/>
    <n v="0.9"/>
    <x v="1"/>
    <x v="1"/>
    <n v="1396"/>
    <n v="5584"/>
    <s v="AENDUJB5OZB6K4DYJJ6JCWFTSRCQ"/>
    <s v="R3TQ32UCRS81WR"/>
    <m/>
  </r>
  <r>
    <s v="B08D75R3Z1"/>
    <x v="1"/>
    <x v="20"/>
    <n v="0.8426315789473684"/>
    <n v="299"/>
    <n v="1900"/>
    <n v="5442398"/>
    <n v="0.84"/>
    <x v="0"/>
    <x v="9"/>
    <n v="18202"/>
    <n v="65527.200000000004"/>
    <s v="AHDANFLZ6CRP3NUAFEG5KMPPZOFQ"/>
    <s v="R2MHX3EGIJVMNQ"/>
    <m/>
  </r>
  <r>
    <s v="B0B4F2TTTS"/>
    <x v="1"/>
    <x v="18"/>
    <n v="0.26668444562970867"/>
    <n v="10999"/>
    <n v="14999"/>
    <n v="208959002"/>
    <n v="0.27"/>
    <x v="2"/>
    <x v="3"/>
    <n v="18998"/>
    <n v="77891.799999999988"/>
    <s v="AGAELRYPMTG5SADZPDYB343EASAA"/>
    <s v="R2K5OD0MEEBTDL"/>
    <m/>
  </r>
  <r>
    <s v="B09WRMNJ9G"/>
    <x v="1"/>
    <x v="18"/>
    <n v="0.10256673248032001"/>
    <n v="34999"/>
    <n v="38999"/>
    <n v="386003971"/>
    <n v="0.1"/>
    <x v="2"/>
    <x v="0"/>
    <n v="11029"/>
    <n v="46321.8"/>
    <s v="AHLYJKN3B45FGUXNLI7HBJRMQXBA"/>
    <s v="RB90KDMXOCCPZ"/>
    <m/>
  </r>
  <r>
    <s v="B0B14MR9L1"/>
    <x v="1"/>
    <x v="18"/>
    <n v="0.32001280051202047"/>
    <n v="16999"/>
    <n v="24999"/>
    <n v="379383682"/>
    <n v="0.32"/>
    <x v="2"/>
    <x v="3"/>
    <n v="22318"/>
    <n v="91503.799999999988"/>
    <s v="AHJJY3GFDJFTDTX5536IMIXVNCNQ"/>
    <s v="R36UIGIQWYOKT"/>
    <m/>
  </r>
  <r>
    <s v="B09ZPL5VYM"/>
    <x v="1"/>
    <x v="27"/>
    <n v="0.60120240480961928"/>
    <n v="199"/>
    <n v="499"/>
    <n v="355414"/>
    <n v="0.6"/>
    <x v="1"/>
    <x v="3"/>
    <n v="1786"/>
    <n v="7322.5999999999995"/>
    <s v="AF535RV7I3GDWBJZWB7HOLHYAUFA"/>
    <s v="R34U56TMQL8B9J"/>
    <m/>
  </r>
  <r>
    <s v="B0993BB11X"/>
    <x v="1"/>
    <x v="17"/>
    <n v="0.37523452157598497"/>
    <n v="999"/>
    <n v="1599"/>
    <n v="7214778"/>
    <n v="0.38"/>
    <x v="2"/>
    <x v="1"/>
    <n v="7222"/>
    <n v="28888"/>
    <s v="AFZRJWGYUFNULZQLL27PLZYMTYFA"/>
    <s v="R83JPRO9V52P"/>
    <m/>
  </r>
  <r>
    <s v="B09V2PZDX8"/>
    <x v="1"/>
    <x v="18"/>
    <n v="0.18761726078799248"/>
    <n v="1299"/>
    <n v="1599"/>
    <n v="166675989"/>
    <n v="0.19"/>
    <x v="2"/>
    <x v="1"/>
    <n v="128311"/>
    <n v="513244"/>
    <s v="AE27UOZENYSWCQVQRRUQIV2ZM7VA"/>
    <s v="R1BFOK13WV2QLM"/>
    <m/>
  </r>
  <r>
    <s v="B085W8CFLH"/>
    <x v="1"/>
    <x v="20"/>
    <n v="0.66722222222222227"/>
    <n v="599"/>
    <n v="1800"/>
    <n v="50313604"/>
    <n v="0.67"/>
    <x v="2"/>
    <x v="12"/>
    <n v="83996"/>
    <n v="293986"/>
    <s v="AHCZZTKJ5WN7WJSQU3HWL2LK6XQA"/>
    <s v="R1Z1YO987IN6WA"/>
    <m/>
  </r>
  <r>
    <s v="B09MT6XSFW"/>
    <x v="1"/>
    <x v="19"/>
    <n v="0.68457082675092151"/>
    <n v="599"/>
    <n v="1899"/>
    <n v="83881564"/>
    <n v="0.68"/>
    <x v="2"/>
    <x v="4"/>
    <n v="140036"/>
    <n v="602154.79999999993"/>
    <s v="AGKL2QQZYTI6LCC4CDJEGIV3EDUQ"/>
    <s v="R33U0ERE0GVMNJ"/>
    <m/>
  </r>
  <r>
    <s v="B07RD611Z8"/>
    <x v="1"/>
    <x v="17"/>
    <n v="0.28011204481792717"/>
    <n v="1799"/>
    <n v="2499"/>
    <n v="33601722"/>
    <n v="0.28000000000000003"/>
    <x v="2"/>
    <x v="3"/>
    <n v="18678"/>
    <n v="76579.799999999988"/>
    <s v="AFAKEZV7KMVT2SGF4KYWXGQRIW4A"/>
    <s v="R3C219XKJW9GI2"/>
    <m/>
  </r>
  <r>
    <s v="B08WRWPM22"/>
    <x v="0"/>
    <x v="0"/>
    <n v="0.64603206412825653"/>
    <n v="176.63"/>
    <n v="499"/>
    <n v="2682833.0699999998"/>
    <n v="0.65"/>
    <x v="1"/>
    <x v="3"/>
    <n v="15189"/>
    <n v="62274.899999999994"/>
    <s v="AG7C6DAADCTRQJG2BRS3RIKDT52Q"/>
    <s v="R8E73K2KWJRDS"/>
    <m/>
  </r>
  <r>
    <s v="B0B4F52B5X"/>
    <x v="1"/>
    <x v="18"/>
    <n v="0.26668444562970867"/>
    <n v="10999"/>
    <n v="14999"/>
    <n v="208959002"/>
    <n v="0.27"/>
    <x v="2"/>
    <x v="3"/>
    <n v="18998"/>
    <n v="77891.799999999988"/>
    <s v="AGAELRYPMTG5SADZPDYB343EASAA"/>
    <s v="R2K5OD0MEEBTDL"/>
    <m/>
  </r>
  <r>
    <s v="B096VF5YYF"/>
    <x v="1"/>
    <x v="16"/>
    <n v="0.6246558197747184"/>
    <n v="2999"/>
    <n v="7990"/>
    <n v="145298551"/>
    <n v="0.62"/>
    <x v="2"/>
    <x v="3"/>
    <n v="48449"/>
    <n v="198640.9"/>
    <s v="AE6CROVUGPHR7BRT5JASNRWSPBVQ"/>
    <s v="R1ZQQKZCCG4KD2"/>
    <m/>
  </r>
  <r>
    <s v="B0B5D39BCD"/>
    <x v="1"/>
    <x v="16"/>
    <n v="0.74981226533166456"/>
    <n v="1999"/>
    <n v="7990"/>
    <n v="35644169"/>
    <n v="0.75"/>
    <x v="2"/>
    <x v="11"/>
    <n v="17831"/>
    <n v="67757.8"/>
    <s v="AHPYDFW6Y3FIQGD2RJPBFF5QNVRQ"/>
    <s v="R3EKLFGQGV02SG"/>
    <m/>
  </r>
  <r>
    <s v="B08DDRGWTJ"/>
    <x v="0"/>
    <x v="0"/>
    <n v="0.23411371237458195"/>
    <n v="229"/>
    <n v="299"/>
    <n v="6964119"/>
    <n v="0.23"/>
    <x v="0"/>
    <x v="4"/>
    <n v="30411"/>
    <n v="130767.29999999999"/>
    <s v="AHW6E5LQ2BDYOIVLAJGDH45J5V5Q"/>
    <s v="R2X090D1YHACKR"/>
    <m/>
  </r>
  <r>
    <s v="B082LZGK39"/>
    <x v="0"/>
    <x v="0"/>
    <n v="0.33444816053511706"/>
    <n v="199"/>
    <n v="299"/>
    <n v="8754806"/>
    <n v="0.33"/>
    <x v="1"/>
    <x v="1"/>
    <n v="43994"/>
    <n v="175976"/>
    <s v="AECPFYFQVRUWC3KGNLJIOREFP5LQ"/>
    <s v="RGIQEG07R9HS2"/>
    <m/>
  </r>
  <r>
    <s v="B09XBJ1CTN"/>
    <x v="1"/>
    <x v="23"/>
    <n v="0.35035035035035034"/>
    <n v="649"/>
    <n v="999"/>
    <n v="853435"/>
    <n v="0.35"/>
    <x v="2"/>
    <x v="0"/>
    <n v="1315"/>
    <n v="5523"/>
    <s v="AGAPGK7QBUJDHYEHVEZIJSSU6RXQ"/>
    <s v="RWVCDTLWJRC3M"/>
    <m/>
  </r>
  <r>
    <s v="B0B4F5L738"/>
    <x v="1"/>
    <x v="18"/>
    <n v="0.28206574696138265"/>
    <n v="13999"/>
    <n v="19499"/>
    <n v="265953002"/>
    <n v="0.28000000000000003"/>
    <x v="2"/>
    <x v="3"/>
    <n v="18998"/>
    <n v="77891.799999999988"/>
    <s v="AGAELRYPMTG5SADZPDYB343EASAA"/>
    <s v="R2K5OD0MEEBTDL"/>
    <m/>
  </r>
  <r>
    <s v="B08MTCKDYN"/>
    <x v="1"/>
    <x v="27"/>
    <n v="0.60200668896321075"/>
    <n v="119"/>
    <n v="299"/>
    <n v="713881"/>
    <n v="0.6"/>
    <x v="1"/>
    <x v="3"/>
    <n v="5999"/>
    <n v="24595.899999999998"/>
    <s v="AFLBLMPC4WUEDUWHLHBQVY5AKH2A"/>
    <s v="R10KEMT1N336ZD"/>
    <m/>
  </r>
  <r>
    <s v="B09QS8V5N8"/>
    <x v="1"/>
    <x v="18"/>
    <n v="0.27779321073392965"/>
    <n v="12999"/>
    <n v="17999"/>
    <n v="659985228"/>
    <n v="0.28000000000000003"/>
    <x v="2"/>
    <x v="3"/>
    <n v="50772"/>
    <n v="208165.19999999998"/>
    <s v="AEJLOEHISUISLO2Z4RE2TO2V6NGA"/>
    <s v="R1GQJYYLCFOXJ8"/>
    <m/>
  </r>
  <r>
    <s v="B08CF3D7QR"/>
    <x v="0"/>
    <x v="0"/>
    <n v="0.54572271386430682"/>
    <n v="154"/>
    <n v="339"/>
    <n v="2062214"/>
    <n v="0.55000000000000004"/>
    <x v="1"/>
    <x v="4"/>
    <n v="13391"/>
    <n v="57581.299999999996"/>
    <s v="AGYLPKPZHVYKKZHOTHCTYVEDAJ4A"/>
    <s v="R11MQS7WD9C3I0"/>
    <m/>
  </r>
  <r>
    <s v="B09T2WRLJJ"/>
    <x v="1"/>
    <x v="18"/>
    <n v="0.22223045297973998"/>
    <n v="20999"/>
    <n v="26999"/>
    <n v="542278176"/>
    <n v="0.22"/>
    <x v="2"/>
    <x v="2"/>
    <n v="25824"/>
    <n v="100713.59999999999"/>
    <s v="AHALPOEUQFGXEZR6NQ64ZI3EIYXA"/>
    <s v="R1S5FUVJK5BDKV"/>
    <m/>
  </r>
  <r>
    <s v="B089WB69Y1"/>
    <x v="1"/>
    <x v="23"/>
    <n v="0.61633281972265019"/>
    <n v="249"/>
    <n v="649"/>
    <n v="3586596"/>
    <n v="0.62"/>
    <x v="0"/>
    <x v="1"/>
    <n v="14404"/>
    <n v="57616"/>
    <s v="AEKSR7FVH2XR55S47DZZLAFA4KHQ"/>
    <s v="R1DSLJ58BW45MG"/>
    <m/>
  </r>
  <r>
    <s v="B0116MIKKC"/>
    <x v="1"/>
    <x v="23"/>
    <n v="0.42105263157894735"/>
    <n v="99"/>
    <n v="171"/>
    <n v="1122561"/>
    <n v="0.42"/>
    <x v="1"/>
    <x v="6"/>
    <n v="11339"/>
    <n v="51025.5"/>
    <s v="AFIC3QEUDEWLWIHED5B64254Q5QA"/>
    <s v="R3MQME1SHOPH91"/>
    <m/>
  </r>
  <r>
    <s v="B09P858DK8"/>
    <x v="1"/>
    <x v="22"/>
    <n v="0.75537768884442225"/>
    <n v="489"/>
    <n v="1999"/>
    <n v="1773114"/>
    <n v="0.76"/>
    <x v="0"/>
    <x v="1"/>
    <n v="3626"/>
    <n v="14504"/>
    <s v="AFLKEO2K6COQHU2DXPFV54VSZYDQ"/>
    <s v="R1P673FG5GG9AO"/>
    <m/>
  </r>
  <r>
    <s v="B07DJLFMPS"/>
    <x v="1"/>
    <x v="19"/>
    <n v="0.76937500000000003"/>
    <n v="369"/>
    <n v="1600"/>
    <n v="12038625"/>
    <n v="0.77"/>
    <x v="0"/>
    <x v="1"/>
    <n v="32625"/>
    <n v="130500"/>
    <s v="AE2OFVZSIE6KSBAPG6GMKCER35LA"/>
    <s v="RPA8V1051ERUL"/>
    <m/>
  </r>
  <r>
    <s v="B07WHQWXL7"/>
    <x v="1"/>
    <x v="18"/>
    <n v="0.26191723415400736"/>
    <n v="15499"/>
    <n v="20999"/>
    <n v="298386748"/>
    <n v="0.26"/>
    <x v="2"/>
    <x v="3"/>
    <n v="19252"/>
    <n v="78933.2"/>
    <s v="AHWRZWPCTG6ICA7WTNLNNZXWFI5Q"/>
    <s v="R27MK332LTT5KS"/>
    <m/>
  </r>
  <r>
    <s v="B07WDK3ZS6"/>
    <x v="1"/>
    <x v="18"/>
    <n v="0.18422022211695352"/>
    <n v="15499"/>
    <n v="18999"/>
    <n v="298386748"/>
    <n v="0.18"/>
    <x v="2"/>
    <x v="3"/>
    <n v="19252"/>
    <n v="78933.2"/>
    <s v="AHWRZWPCTG6ICA7WTNLNNZXWFI5Q"/>
    <s v="R27MK332LTT5KS"/>
    <m/>
  </r>
  <r>
    <s v="B09T2S8X9C"/>
    <x v="1"/>
    <x v="18"/>
    <n v="0.20690368633401152"/>
    <n v="22999"/>
    <n v="28999"/>
    <n v="593926176"/>
    <n v="0.21"/>
    <x v="2"/>
    <x v="2"/>
    <n v="25824"/>
    <n v="100713.59999999999"/>
    <s v="AHALPOEUQFGXEZR6NQ64ZI3EIYXA"/>
    <s v="R1S5FUVJK5BDKV"/>
    <m/>
  </r>
  <r>
    <s v="B07S9S86BF"/>
    <x v="1"/>
    <x v="20"/>
    <n v="0.59798657718120807"/>
    <n v="599"/>
    <n v="1490"/>
    <n v="96845721"/>
    <n v="0.6"/>
    <x v="2"/>
    <x v="3"/>
    <n v="161679"/>
    <n v="662883.89999999991"/>
    <s v="AFG3EU556AXTCQXSTGYD2ACM5H6Q"/>
    <s v="R2WQHYFXQ5BCCA"/>
    <m/>
  </r>
  <r>
    <s v="B07N8RQ6W7"/>
    <x v="1"/>
    <x v="27"/>
    <n v="0.80829756795422036"/>
    <n v="134"/>
    <n v="699"/>
    <n v="2235790"/>
    <n v="0.81"/>
    <x v="1"/>
    <x v="3"/>
    <n v="16685"/>
    <n v="68408.5"/>
    <s v="AE55KTFVNXYFD5FPYWP2OUPEYNPQ"/>
    <s v="R23YK9FCYDZ8D5"/>
    <m/>
  </r>
  <r>
    <s v="B09FKDH6FS"/>
    <x v="1"/>
    <x v="18"/>
    <n v="6.250781347668459E-2"/>
    <n v="7499"/>
    <n v="7999"/>
    <n v="231771593"/>
    <n v="0.06"/>
    <x v="2"/>
    <x v="1"/>
    <n v="30907"/>
    <n v="123628"/>
    <s v="AFFOR2CVZKO4LFXRBJ2WEQXRHDKA"/>
    <s v="R36T09OX35WPH0"/>
    <m/>
  </r>
  <r>
    <s v="B08HVJCW95"/>
    <x v="1"/>
    <x v="17"/>
    <n v="0.47748976807639837"/>
    <n v="1149"/>
    <n v="2199"/>
    <n v="205569888"/>
    <n v="0.48"/>
    <x v="2"/>
    <x v="4"/>
    <n v="178912"/>
    <n v="769321.6"/>
    <s v="AG3SQH676VN5EH4NDNGVVLML6RZQ"/>
    <s v="R31BXRU0GAOB26"/>
    <m/>
  </r>
  <r>
    <s v="B09YDFDVNS"/>
    <x v="1"/>
    <x v="18"/>
    <n v="0.22071806945261918"/>
    <n v="1324"/>
    <n v="1699"/>
    <n v="169883764"/>
    <n v="0.22"/>
    <x v="2"/>
    <x v="1"/>
    <n v="128311"/>
    <n v="513244"/>
    <s v="AE27UOZENYSWCQVQRRUQIV2ZM7VA"/>
    <s v="R1BFOK13WV2QLM"/>
    <m/>
  </r>
  <r>
    <s v="B07WGPKTS4"/>
    <x v="1"/>
    <x v="18"/>
    <n v="0.30001500075003751"/>
    <n v="13999"/>
    <n v="19999"/>
    <n v="269508748"/>
    <n v="0.3"/>
    <x v="2"/>
    <x v="3"/>
    <n v="19252"/>
    <n v="78933.2"/>
    <s v="AHWRZWPCTG6ICA7WTNLNNZXWFI5Q"/>
    <s v="R27MK332LTT5KS"/>
    <m/>
  </r>
  <r>
    <s v="B0789LZTCJ"/>
    <x v="0"/>
    <x v="0"/>
    <n v="0.62578222778473092"/>
    <n v="299"/>
    <n v="799"/>
    <n v="28214836"/>
    <n v="0.63"/>
    <x v="0"/>
    <x v="0"/>
    <n v="94364"/>
    <n v="396328.8"/>
    <s v="AEWAZDZZJLQUYVOVGBEUKSLXHQ5A"/>
    <s v="R3EEUZKKK9J36I"/>
    <m/>
  </r>
  <r>
    <s v="B09MZCQYHZ"/>
    <x v="1"/>
    <x v="17"/>
    <n v="0.37523452157598497"/>
    <n v="999"/>
    <n v="1599"/>
    <n v="7214778"/>
    <n v="0.38"/>
    <x v="2"/>
    <x v="1"/>
    <n v="7222"/>
    <n v="28888"/>
    <s v="AFZRJWGYUFNULZQLL27PLZYMTYFA"/>
    <s v="R83JPRO9V52P"/>
    <m/>
  </r>
  <r>
    <s v="B0B4F2ZWL3"/>
    <x v="1"/>
    <x v="18"/>
    <n v="0.27779321073392965"/>
    <n v="12999"/>
    <n v="17999"/>
    <n v="246955002"/>
    <n v="0.28000000000000003"/>
    <x v="2"/>
    <x v="3"/>
    <n v="18998"/>
    <n v="77891.799999999988"/>
    <s v="AGAELRYPMTG5SADZPDYB343EASAA"/>
    <s v="R2K5OD0MEEBTDL"/>
    <m/>
  </r>
  <r>
    <s v="B08VB2CMR3"/>
    <x v="1"/>
    <x v="18"/>
    <n v="0.26202953787517863"/>
    <n v="15490"/>
    <n v="20990"/>
    <n v="509868840"/>
    <n v="0.26"/>
    <x v="2"/>
    <x v="0"/>
    <n v="32916"/>
    <n v="138247.20000000001"/>
    <s v="AEW3QDKETJO6JJTGK5JI2ZW2PA3Q"/>
    <s v="R2P0CRDHOMUX"/>
    <m/>
  </r>
  <r>
    <s v="B095RTJH1M"/>
    <x v="1"/>
    <x v="28"/>
    <n v="0.65539841324594683"/>
    <n v="999"/>
    <n v="2899"/>
    <n v="26576397"/>
    <n v="0.66"/>
    <x v="2"/>
    <x v="13"/>
    <n v="26603"/>
    <n v="122373.79999999999"/>
    <s v="AFDITJCB5D4EOPYZKGP5RGRJFVLA"/>
    <s v="RE1RVB3YIBPKD"/>
    <m/>
  </r>
  <r>
    <s v="B097R25DP7"/>
    <x v="1"/>
    <x v="16"/>
    <n v="0.68013602720544108"/>
    <n v="1599"/>
    <n v="4999"/>
    <n v="108652050"/>
    <n v="0.68"/>
    <x v="2"/>
    <x v="1"/>
    <n v="67950"/>
    <n v="271800"/>
    <s v="AHECNVXSW6REC5TOGBH6OJXIBL4A"/>
    <s v="R1NARG7VJ59AD3"/>
    <m/>
  </r>
  <r>
    <s v="B09YDFKJF8"/>
    <x v="1"/>
    <x v="18"/>
    <n v="0.22071806945261918"/>
    <n v="1324"/>
    <n v="1699"/>
    <n v="169883764"/>
    <n v="0.22"/>
    <x v="2"/>
    <x v="1"/>
    <n v="128311"/>
    <n v="513244"/>
    <s v="AE27UOZENYSWCQVQRRUQIV2ZM7VA"/>
    <s v="R1BFOK13WV2QLM"/>
    <m/>
  </r>
  <r>
    <s v="B07WDK3ZS2"/>
    <x v="1"/>
    <x v="18"/>
    <n v="0.29979993331110372"/>
    <n v="20999"/>
    <n v="29990"/>
    <n v="199469501"/>
    <n v="0.3"/>
    <x v="2"/>
    <x v="4"/>
    <n v="9499"/>
    <n v="40845.699999999997"/>
    <s v="AELBDTDLN6LH4TEVDSSVNVRMHOTA"/>
    <s v="RJYLPPJ0FGP7W"/>
    <m/>
  </r>
  <r>
    <s v="B08RZ5K9YH"/>
    <x v="1"/>
    <x v="23"/>
    <n v="0.5002501250625313"/>
    <n v="999"/>
    <n v="1999"/>
    <n v="1775223"/>
    <n v="0.5"/>
    <x v="2"/>
    <x v="4"/>
    <n v="1777"/>
    <n v="7641.0999999999995"/>
    <s v="AEJKUZQM36XSQ4JKVC4UBWE5YJJA"/>
    <s v="RM0S8X7RALDXR"/>
    <m/>
  </r>
  <r>
    <s v="B08444S68L"/>
    <x v="1"/>
    <x v="18"/>
    <n v="0.21888680425265791"/>
    <n v="12490"/>
    <n v="15990"/>
    <n v="730739940"/>
    <n v="0.22"/>
    <x v="2"/>
    <x v="0"/>
    <n v="58506"/>
    <n v="245725.2"/>
    <s v="AGPVN62QTZNEHCVDPA4237YQ5VMQ"/>
    <s v="RFPSJKWNCQAO2"/>
    <m/>
  </r>
  <r>
    <s v="B07WHQBZLS"/>
    <x v="1"/>
    <x v="18"/>
    <n v="0.18149158708503865"/>
    <n v="17999"/>
    <n v="21990"/>
    <n v="384278650"/>
    <n v="0.18"/>
    <x v="2"/>
    <x v="1"/>
    <n v="21350"/>
    <n v="85400"/>
    <s v="AF526AFELIHNPVD5FL7SX5YLF35A"/>
    <s v="R2ZQ3KNS6ADZKG"/>
    <m/>
  </r>
  <r>
    <s v="B085DTN6R2"/>
    <x v="0"/>
    <x v="0"/>
    <n v="0.61067853170189101"/>
    <n v="350"/>
    <n v="899"/>
    <n v="792050"/>
    <n v="0.61"/>
    <x v="0"/>
    <x v="0"/>
    <n v="2263"/>
    <n v="9504.6"/>
    <s v="AGUAYQHARAKR2VZTRP276KAGETKQ"/>
    <s v="R1QETDIPRCX4S0"/>
    <m/>
  </r>
  <r>
    <s v="B09JS562TP"/>
    <x v="1"/>
    <x v="18"/>
    <n v="0.14171779141104293"/>
    <n v="1399"/>
    <n v="1630"/>
    <n v="13119822"/>
    <n v="0.14000000000000001"/>
    <x v="2"/>
    <x v="1"/>
    <n v="9378"/>
    <n v="37512"/>
    <s v="AEN657OFUBBVTAFRFCOOUKFBNQ4Q"/>
    <s v="R27C4TPKHXYBRU"/>
    <m/>
  </r>
  <r>
    <s v="B09KLVMZ3B"/>
    <x v="0"/>
    <x v="0"/>
    <n v="0.60150375939849621"/>
    <n v="159"/>
    <n v="399"/>
    <n v="758112"/>
    <n v="0.6"/>
    <x v="1"/>
    <x v="3"/>
    <n v="4768"/>
    <n v="19548.8"/>
    <s v="AF2XXVO7JUBUVAOBTJ3MNH4DGUFQ"/>
    <s v="R20XIOU25HEX80"/>
    <m/>
  </r>
  <r>
    <s v="B09V17S2BG"/>
    <x v="1"/>
    <x v="16"/>
    <n v="0.78555078683834045"/>
    <n v="1499"/>
    <n v="6990"/>
    <n v="32672204"/>
    <n v="0.79"/>
    <x v="2"/>
    <x v="2"/>
    <n v="21796"/>
    <n v="85004.4"/>
    <s v="AGPBZBEFPFL64PWRZX32JSZUHDMA"/>
    <s v="R2CU03OULJTK2A"/>
    <m/>
  </r>
  <r>
    <s v="B0B5CGTBKV"/>
    <x v="1"/>
    <x v="16"/>
    <n v="0.74981226533166456"/>
    <n v="1999"/>
    <n v="7990"/>
    <n v="35648167"/>
    <n v="0.75"/>
    <x v="2"/>
    <x v="11"/>
    <n v="17833"/>
    <n v="67765.399999999994"/>
    <s v="AHPYDFW6Y3FIQGD2RJPBFF5QNVRQ"/>
    <s v="R3EKLFGQGV02SG"/>
    <m/>
  </r>
  <r>
    <s v="B0B23LW7NV"/>
    <x v="1"/>
    <x v="28"/>
    <n v="0.65539841324594683"/>
    <n v="999"/>
    <n v="2899"/>
    <n v="7771221"/>
    <n v="0.66"/>
    <x v="2"/>
    <x v="16"/>
    <n v="7779"/>
    <n v="36561.300000000003"/>
    <s v="AGQIXFPHABUZ2WPETGRYDB7VSMXA"/>
    <s v="R13CIOIUD1D8UM"/>
    <m/>
  </r>
  <r>
    <s v="B09KGV7WSV"/>
    <x v="1"/>
    <x v="27"/>
    <n v="0.6501083513918986"/>
    <n v="2099"/>
    <n v="5999"/>
    <n v="35953771"/>
    <n v="0.65"/>
    <x v="2"/>
    <x v="4"/>
    <n v="17129"/>
    <n v="73654.7"/>
    <s v="AHJHHQWQ25VCIQHG5XMZN5MRZFYA"/>
    <s v="R1DVF8WQYO780"/>
    <m/>
  </r>
  <r>
    <s v="B0971DWFDT"/>
    <x v="1"/>
    <x v="21"/>
    <n v="0.51788268955650929"/>
    <n v="337"/>
    <n v="699"/>
    <n v="1674553"/>
    <n v="0.52"/>
    <x v="0"/>
    <x v="0"/>
    <n v="4969"/>
    <n v="20869.8"/>
    <s v="AGZD3RPRHHX2DKW6TEB65JLH5S5A"/>
    <s v="R17AITIJSUGQPX"/>
    <m/>
  </r>
  <r>
    <s v="B0BNV7JM5Y"/>
    <x v="1"/>
    <x v="16"/>
    <n v="0.6246558197747184"/>
    <n v="2999"/>
    <n v="7990"/>
    <n v="461846"/>
    <n v="0.62"/>
    <x v="2"/>
    <x v="3"/>
    <n v="154"/>
    <n v="631.4"/>
    <s v="AEYLB6L333GKGCRGR5N6NDB335TQ"/>
    <s v="R2IIY08QX4SR46"/>
    <m/>
  </r>
  <r>
    <s v="B0B53QFZPY"/>
    <x v="1"/>
    <x v="16"/>
    <n v="0.78346391065177534"/>
    <n v="1299"/>
    <n v="5999"/>
    <n v="5735085"/>
    <n v="0.78"/>
    <x v="2"/>
    <x v="8"/>
    <n v="4415"/>
    <n v="14569.5"/>
    <s v="AH7LW3BCJBLCZTMWBOFL33UGIRBQ"/>
    <s v="RZ7HZPPMZP6NJ"/>
    <m/>
  </r>
  <r>
    <s v="B083342NKJ"/>
    <x v="0"/>
    <x v="0"/>
    <n v="0.12531328320802004"/>
    <n v="349"/>
    <n v="399"/>
    <n v="6546193"/>
    <n v="0.13"/>
    <x v="0"/>
    <x v="5"/>
    <n v="18757"/>
    <n v="82530.8"/>
    <s v="AGSGSRTEZBQY64WO2HKQTV7TWFSA"/>
    <s v="R2JPQNKCOE10UK"/>
    <m/>
  </r>
  <r>
    <s v="B07WJWRNVK"/>
    <x v="1"/>
    <x v="18"/>
    <n v="0.21395902810862316"/>
    <n v="16499"/>
    <n v="20990"/>
    <n v="352253650"/>
    <n v="0.21"/>
    <x v="2"/>
    <x v="1"/>
    <n v="21350"/>
    <n v="85400"/>
    <s v="AF526AFELIHNPVD5FL7SX5YLF35A"/>
    <s v="R2ZQ3KNS6ADZKG"/>
    <m/>
  </r>
  <r>
    <s v="B01F25X6RQ"/>
    <x v="1"/>
    <x v="20"/>
    <n v="0"/>
    <n v="499"/>
    <n v="499"/>
    <n v="15737961"/>
    <n v="0"/>
    <x v="0"/>
    <x v="0"/>
    <n v="31539"/>
    <n v="132463.80000000002"/>
    <s v="AFTS5BKDRY7Y23B27UVBE2V6TOHA"/>
    <s v="R10FUJSCR3VYHY"/>
    <m/>
  </r>
  <r>
    <s v="B09C6HXFC1"/>
    <x v="0"/>
    <x v="0"/>
    <n v="0.46081156197887713"/>
    <n v="970"/>
    <n v="1799"/>
    <n v="790550"/>
    <n v="0.46"/>
    <x v="2"/>
    <x v="6"/>
    <n v="815"/>
    <n v="3667.5"/>
    <s v="AFNYIBWKJLJQKY4BGK77ZOTVMORA"/>
    <s v="R12D1BZF9MU8TN"/>
    <m/>
  </r>
  <r>
    <s v="B0B244R4KB"/>
    <x v="1"/>
    <x v="28"/>
    <n v="0.65539841324594683"/>
    <n v="999"/>
    <n v="2899"/>
    <n v="6122871"/>
    <n v="0.66"/>
    <x v="2"/>
    <x v="13"/>
    <n v="6129"/>
    <n v="28193.399999999998"/>
    <s v="AHCJOEQEARI6IQ2XGJ6HTGQSRUXQ"/>
    <s v="R3C2WT83DOSL8U"/>
    <m/>
  </r>
  <r>
    <s v="B0BMGG6NKT"/>
    <x v="1"/>
    <x v="18"/>
    <n v="0.22223868434698868"/>
    <n v="10499"/>
    <n v="13499"/>
    <n v="2981716"/>
    <n v="0.22"/>
    <x v="2"/>
    <x v="0"/>
    <n v="284"/>
    <n v="1192.8"/>
    <s v="AGOWF5LLDDKUJTPYF4WOO5RKT4JA"/>
    <s v="R2RDC6R09NZ0TZ"/>
    <m/>
  </r>
  <r>
    <s v="B082LSVT4B"/>
    <x v="0"/>
    <x v="0"/>
    <n v="0.37593984962406013"/>
    <n v="249"/>
    <n v="399"/>
    <n v="10954506"/>
    <n v="0.38"/>
    <x v="0"/>
    <x v="1"/>
    <n v="43994"/>
    <n v="175976"/>
    <s v="AECPFYFQVRUWC3KGNLJIOREFP5LQ"/>
    <s v="RGIQEG07R9HS2"/>
    <m/>
  </r>
  <r>
    <s v="B092JHPL72"/>
    <x v="1"/>
    <x v="29"/>
    <n v="0.74874874874874875"/>
    <n v="251"/>
    <n v="999"/>
    <n v="811734"/>
    <n v="0.75"/>
    <x v="0"/>
    <x v="7"/>
    <n v="3234"/>
    <n v="11965.800000000001"/>
    <s v="AGYPVBWZGS5N6B4LBSHETPVHMKUQ"/>
    <s v="R2U10LYYC10P7G"/>
    <m/>
  </r>
  <r>
    <s v="B08WRBG3XW"/>
    <x v="0"/>
    <x v="0"/>
    <n v="0.60120240480961928"/>
    <n v="199"/>
    <n v="499"/>
    <n v="2595955"/>
    <n v="0.6"/>
    <x v="1"/>
    <x v="3"/>
    <n v="13045"/>
    <n v="53484.499999999993"/>
    <s v="AFB5KJR4Q5FICAHBOPDPUTB3O7QQ"/>
    <s v="R2BP8Y5OJXKJLF"/>
    <m/>
  </r>
  <r>
    <s v="B09GFM8CGS"/>
    <x v="1"/>
    <x v="18"/>
    <n v="0.18752344043005376"/>
    <n v="6499"/>
    <n v="7999"/>
    <n v="2039594168"/>
    <n v="0.19"/>
    <x v="2"/>
    <x v="3"/>
    <n v="313832"/>
    <n v="1286711.2"/>
    <s v="AF7B5AJJZP2WKRD74Z45L7YDOEHA"/>
    <s v="RCP907FSHW2CI"/>
    <m/>
  </r>
  <r>
    <s v="B0B3MWYCHQ"/>
    <x v="1"/>
    <x v="16"/>
    <n v="0.7000700070007001"/>
    <n v="2999"/>
    <n v="9999"/>
    <n v="62616121"/>
    <n v="0.7"/>
    <x v="2"/>
    <x v="0"/>
    <n v="20879"/>
    <n v="87691.8"/>
    <s v="AHZNSNBVKQR4OGJAQHE4DCDA4YHA"/>
    <s v="R1AIQQLE21YDXS"/>
    <m/>
  </r>
  <r>
    <s v="B09J2MM5C6"/>
    <x v="1"/>
    <x v="30"/>
    <n v="0.81387591727818542"/>
    <n v="279"/>
    <n v="1499"/>
    <n v="738234"/>
    <n v="0.81"/>
    <x v="0"/>
    <x v="0"/>
    <n v="2646"/>
    <n v="11113.2"/>
    <s v="AFICHFCZ5WJJOZ6HM67EQ2L3YYTA"/>
    <s v="R3UEORHQEZE02I"/>
    <m/>
  </r>
  <r>
    <s v="B07Q4QV1DL"/>
    <x v="1"/>
    <x v="27"/>
    <n v="0.82054703135423612"/>
    <n v="269"/>
    <n v="1499"/>
    <n v="7795082"/>
    <n v="0.82"/>
    <x v="0"/>
    <x v="6"/>
    <n v="28978"/>
    <n v="130401"/>
    <s v="AGGXWYRLPMULBPR7OXPEV6SNOMIQ"/>
    <s v="R35G82LMN1P1V4"/>
    <m/>
  </r>
  <r>
    <s v="B0B56YRBNT"/>
    <x v="1"/>
    <x v="18"/>
    <n v="0.33335802652048302"/>
    <n v="8999"/>
    <n v="13499"/>
    <n v="28301855"/>
    <n v="0.33"/>
    <x v="2"/>
    <x v="11"/>
    <n v="3145"/>
    <n v="11951"/>
    <s v="AHFDZC2Q6XYLTF2H645HIE2ABOTA"/>
    <s v="RBBUCW5C77081"/>
    <m/>
  </r>
  <r>
    <s v="B09NHVCHS9"/>
    <x v="0"/>
    <x v="0"/>
    <n v="0.70351758793969854"/>
    <n v="59"/>
    <n v="199"/>
    <n v="553243"/>
    <n v="0.7"/>
    <x v="1"/>
    <x v="1"/>
    <n v="9377"/>
    <n v="37508"/>
    <s v="AHIKJUDTVJ4T6DV6IUGFYZ5LXMPA"/>
    <s v="R3F4T5TRYPTMIG"/>
    <m/>
  </r>
  <r>
    <s v="B01DF26V7A"/>
    <x v="1"/>
    <x v="20"/>
    <n v="0.53887605850654352"/>
    <n v="599"/>
    <n v="1299"/>
    <n v="115360811"/>
    <n v="0.54"/>
    <x v="2"/>
    <x v="3"/>
    <n v="192589"/>
    <n v="789614.89999999991"/>
    <s v="AFE54I72EV2YOL6POJCHHP3Q5NWA"/>
    <s v="R2NB2K5XC70FKP"/>
    <m/>
  </r>
  <r>
    <s v="B08K4PSZ3V"/>
    <x v="1"/>
    <x v="27"/>
    <n v="0.65065065065065064"/>
    <n v="349"/>
    <n v="999"/>
    <n v="5778393"/>
    <n v="0.65"/>
    <x v="0"/>
    <x v="11"/>
    <n v="16557"/>
    <n v="62916.6"/>
    <s v="AG2WVO7W7ODQCKIFZ4EEIQSC5Y7A"/>
    <s v="R2FRXL54AFATWQ"/>
    <m/>
  </r>
  <r>
    <s v="B0B4F1YC3J"/>
    <x v="1"/>
    <x v="18"/>
    <n v="0.28206574696138265"/>
    <n v="13999"/>
    <n v="19499"/>
    <n v="265953002"/>
    <n v="0.28000000000000003"/>
    <x v="2"/>
    <x v="3"/>
    <n v="18998"/>
    <n v="77891.799999999988"/>
    <s v="AGAELRYPMTG5SADZPDYB343EASAA"/>
    <s v="R2K5OD0MEEBTDL"/>
    <m/>
  </r>
  <r>
    <s v="B08K4RDQ71"/>
    <x v="1"/>
    <x v="27"/>
    <n v="0.65065065065065064"/>
    <n v="349"/>
    <n v="999"/>
    <n v="5778393"/>
    <n v="0.65"/>
    <x v="0"/>
    <x v="11"/>
    <n v="16557"/>
    <n v="62916.6"/>
    <s v="AG2WVO7W7ODQCKIFZ4EEIQSC5Y7A"/>
    <s v="R2FRXL54AFATWQ"/>
    <m/>
  </r>
  <r>
    <s v="B085CZ3SR1"/>
    <x v="1"/>
    <x v="23"/>
    <n v="0.1669449081803005"/>
    <n v="499"/>
    <n v="599"/>
    <n v="10936084"/>
    <n v="0.17"/>
    <x v="0"/>
    <x v="0"/>
    <n v="21916"/>
    <n v="92047.2"/>
    <s v="AHXMSMSLFDG7IIBBIVO6DY5RPVCA"/>
    <s v="R28SHHTDCYFLEK"/>
    <m/>
  </r>
  <r>
    <s v="B09YV3K34W"/>
    <x v="1"/>
    <x v="16"/>
    <n v="0.78007800780078007"/>
    <n v="2199"/>
    <n v="9999"/>
    <n v="64808928"/>
    <n v="0.78"/>
    <x v="2"/>
    <x v="0"/>
    <n v="29472"/>
    <n v="123782.40000000001"/>
    <s v="AEJQT5NMTAM2ZRPQDNGLOL6NTKRQ"/>
    <s v="R26YAKWWPQSNL"/>
    <m/>
  </r>
  <r>
    <s v="B09Z6WH2N1"/>
    <x v="1"/>
    <x v="27"/>
    <n v="0.80961923847695394"/>
    <n v="95"/>
    <n v="499"/>
    <n v="185155"/>
    <n v="0.81"/>
    <x v="1"/>
    <x v="0"/>
    <n v="1949"/>
    <n v="8185.8"/>
    <s v="AG2V3QSA4MVD6RPA5UGUMYMH3PXQ"/>
    <s v="R1EZC4VZXSJG4L"/>
    <m/>
  </r>
  <r>
    <s v="B09NL4DJ2Z"/>
    <x v="0"/>
    <x v="0"/>
    <n v="0.44176706827309237"/>
    <n v="139"/>
    <n v="249"/>
    <n v="1303403"/>
    <n v="0.44"/>
    <x v="1"/>
    <x v="1"/>
    <n v="9377"/>
    <n v="37508"/>
    <s v="AHIKJUDTVJ4T6DV6IUGFYZ5LXMPA"/>
    <s v="R3F4T5TRYPTMIG"/>
    <m/>
  </r>
  <r>
    <s v="B0BGSV43WY"/>
    <x v="1"/>
    <x v="16"/>
    <n v="0.43755469433679212"/>
    <n v="4499"/>
    <n v="7999"/>
    <n v="166463"/>
    <n v="0.44"/>
    <x v="2"/>
    <x v="12"/>
    <n v="37"/>
    <n v="129.5"/>
    <s v="AH3PBQI6DTRU4WDPCYH47DK2JQ7Q"/>
    <s v="RVRVEXC4LY123"/>
    <m/>
  </r>
  <r>
    <s v="B0926V9CTV"/>
    <x v="1"/>
    <x v="27"/>
    <n v="0.85141903171953259"/>
    <n v="89"/>
    <n v="599"/>
    <n v="209239"/>
    <n v="0.85"/>
    <x v="1"/>
    <x v="4"/>
    <n v="2351"/>
    <n v="10109.299999999999"/>
    <s v="AE3JIMEZHC22EA7YZAUQF7VOUIFQ"/>
    <s v="R18WAOEKUC44AI"/>
    <m/>
  </r>
  <r>
    <s v="B07WGPKMP5"/>
    <x v="1"/>
    <x v="18"/>
    <n v="0.26191723415400736"/>
    <n v="15499"/>
    <n v="20999"/>
    <n v="298402247"/>
    <n v="0.26"/>
    <x v="2"/>
    <x v="3"/>
    <n v="19253"/>
    <n v="78937.299999999988"/>
    <s v="AHWRZWPCTG6ICA7WTNLNNZXWFI5Q"/>
    <s v="R27MK332LTT5KS"/>
    <m/>
  </r>
  <r>
    <s v="B0BBFJ9M3X"/>
    <x v="1"/>
    <x v="18"/>
    <n v="0.12500781298831176"/>
    <n v="13999"/>
    <n v="15999"/>
    <n v="30517820"/>
    <n v="0.13"/>
    <x v="2"/>
    <x v="2"/>
    <n v="2180"/>
    <n v="8502"/>
    <s v="AEJHP62NHRVRCWIMXUODSZLSBNUA"/>
    <s v="R3KJZVGMCEDPKA"/>
    <m/>
  </r>
  <r>
    <s v="B09PLFJ7ZW"/>
    <x v="1"/>
    <x v="16"/>
    <n v="0.60012002400480091"/>
    <n v="1999"/>
    <n v="4999"/>
    <n v="15134429"/>
    <n v="0.6"/>
    <x v="2"/>
    <x v="2"/>
    <n v="7571"/>
    <n v="29526.899999999998"/>
    <s v="AFO7LXSMPQDD7JG6I5QARG5I4N6A"/>
    <s v="R1VSKOXXZVR2QQ"/>
    <m/>
  </r>
  <r>
    <s v="B0B53NXFFR"/>
    <x v="1"/>
    <x v="16"/>
    <n v="0.76679446574429067"/>
    <n v="1399"/>
    <n v="5999"/>
    <n v="6176585"/>
    <n v="0.77"/>
    <x v="2"/>
    <x v="8"/>
    <n v="4415"/>
    <n v="14569.5"/>
    <s v="AH7LW3BCJBLCZTMWBOFL33UGIRBQ"/>
    <s v="RZ7HZPPMZP6NJ"/>
    <m/>
  </r>
  <r>
    <s v="B07GNC2592"/>
    <x v="1"/>
    <x v="22"/>
    <n v="0.40040040040040042"/>
    <n v="599"/>
    <n v="999"/>
    <n v="11173746"/>
    <n v="0.4"/>
    <x v="2"/>
    <x v="1"/>
    <n v="18654"/>
    <n v="74616"/>
    <s v="AGW2NIO4JHGF3E4YYX74PSRCAKOQ"/>
    <s v="R2RSNVMKFP7F3P"/>
    <m/>
  </r>
  <r>
    <s v="B09TP5KBN7"/>
    <x v="1"/>
    <x v="23"/>
    <n v="0.81892629663330296"/>
    <n v="199"/>
    <n v="1099"/>
    <n v="636203"/>
    <n v="0.82"/>
    <x v="1"/>
    <x v="1"/>
    <n v="3197"/>
    <n v="12788"/>
    <s v="AFJ4ZH2VBT7VFHQNRMCEX2L2LBUA"/>
    <s v="RCYM7OUD8PKWH"/>
    <m/>
  </r>
  <r>
    <s v="B0949SBKMP"/>
    <x v="1"/>
    <x v="16"/>
    <n v="0.74263233190271816"/>
    <n v="1799"/>
    <n v="6990"/>
    <n v="48357120"/>
    <n v="0.74"/>
    <x v="2"/>
    <x v="1"/>
    <n v="26880"/>
    <n v="107520"/>
    <s v="AES2J44MJ3FMUE6NIAJTOUQCQIWA"/>
    <s v="R2HRFJXDH2U2QF"/>
    <m/>
  </r>
  <r>
    <s v="B09V175NP7"/>
    <x v="1"/>
    <x v="16"/>
    <n v="0.78555078683834045"/>
    <n v="1499"/>
    <n v="6990"/>
    <n v="32672204"/>
    <n v="0.79"/>
    <x v="2"/>
    <x v="2"/>
    <n v="21796"/>
    <n v="85004.4"/>
    <s v="AGPBZBEFPFL64PWRZX32JSZUHDMA"/>
    <s v="R2CU03OULJTK2A"/>
    <m/>
  </r>
  <r>
    <s v="B07WHSJXLF"/>
    <x v="1"/>
    <x v="18"/>
    <n v="0.29979993331110372"/>
    <n v="20999"/>
    <n v="29990"/>
    <n v="199469501"/>
    <n v="0.3"/>
    <x v="2"/>
    <x v="4"/>
    <n v="9499"/>
    <n v="40845.699999999997"/>
    <s v="AELBDTDLN6LH4TEVDSSVNVRMHOTA"/>
    <s v="RJYLPPJ0FGP7W"/>
    <m/>
  </r>
  <r>
    <s v="B0BD3T6Z1D"/>
    <x v="1"/>
    <x v="18"/>
    <n v="3.7039780724498109E-2"/>
    <n v="12999"/>
    <n v="13499"/>
    <n v="729217902"/>
    <n v="0.04"/>
    <x v="2"/>
    <x v="3"/>
    <n v="56098"/>
    <n v="230001.8"/>
    <s v="AEIOP36AQPGVLNNTDXHSUSVIRO3A"/>
    <s v="R2DFHKY9SQTXGF"/>
    <m/>
  </r>
  <r>
    <s v="B09LHYZ3GJ"/>
    <x v="1"/>
    <x v="18"/>
    <n v="0.19048526120291442"/>
    <n v="16999"/>
    <n v="20999"/>
    <n v="540942178"/>
    <n v="0.19"/>
    <x v="2"/>
    <x v="3"/>
    <n v="31822"/>
    <n v="130470.19999999998"/>
    <s v="AGD5KTBDTS26I2SB3B7LCYBR6U3A"/>
    <s v="R1A2H4LNTTSZKN"/>
    <m/>
  </r>
  <r>
    <s v="B07WFPMGQQ"/>
    <x v="1"/>
    <x v="18"/>
    <n v="0.28549481957842088"/>
    <n v="19999"/>
    <n v="27990"/>
    <n v="189970501"/>
    <n v="0.28999999999999998"/>
    <x v="2"/>
    <x v="4"/>
    <n v="9499"/>
    <n v="40845.699999999997"/>
    <s v="AELBDTDLN6LH4TEVDSSVNVRMHOTA"/>
    <s v="RJYLPPJ0FGP7W"/>
    <m/>
  </r>
  <r>
    <s v="B09QS9X9L8"/>
    <x v="1"/>
    <x v="18"/>
    <n v="0.31580609505763463"/>
    <n v="12999"/>
    <n v="18999"/>
    <n v="659985228"/>
    <n v="0.32"/>
    <x v="2"/>
    <x v="3"/>
    <n v="50772"/>
    <n v="208165.19999999998"/>
    <s v="AEJLOEHISUISLO2Z4RE2TO2V6NGA"/>
    <s v="R1GQJYYLCFOXJ8"/>
    <m/>
  </r>
  <r>
    <s v="B0B6BLTGTT"/>
    <x v="1"/>
    <x v="16"/>
    <n v="0.5000833472245374"/>
    <n v="2999"/>
    <n v="5999"/>
    <n v="21436852"/>
    <n v="0.5"/>
    <x v="2"/>
    <x v="3"/>
    <n v="7148"/>
    <n v="29306.799999999999"/>
    <s v="AHVEG7WUVHTOAT7YZ2Z6VNJCBYYA"/>
    <s v="R2G9RHDQN3S511"/>
    <m/>
  </r>
  <r>
    <s v="B077Z65HSD"/>
    <x v="0"/>
    <x v="0"/>
    <n v="0.70070070070070067"/>
    <n v="299"/>
    <n v="999"/>
    <n v="6234150"/>
    <n v="0.7"/>
    <x v="0"/>
    <x v="4"/>
    <n v="20850"/>
    <n v="89655"/>
    <s v="AH3LHRL5P4YAVOQQCH72G2PJFXSA"/>
    <s v="R1DXRMVWV2OVE8"/>
    <m/>
  </r>
  <r>
    <s v="B09W5XR9RT"/>
    <x v="0"/>
    <x v="0"/>
    <n v="0.51475737868934468"/>
    <n v="970"/>
    <n v="1999"/>
    <n v="178480"/>
    <n v="0.51"/>
    <x v="2"/>
    <x v="5"/>
    <n v="184"/>
    <n v="809.6"/>
    <s v="AHZWJCVEIEI76H2VGMUSN5D735IQ"/>
    <s v="R1Y30KU04V3QF4"/>
    <m/>
  </r>
  <r>
    <s v="B084DTMYWK"/>
    <x v="1"/>
    <x v="23"/>
    <n v="0.67067067067067065"/>
    <n v="329"/>
    <n v="999"/>
    <n v="1148868"/>
    <n v="0.67"/>
    <x v="0"/>
    <x v="0"/>
    <n v="3492"/>
    <n v="14666.400000000001"/>
    <s v="AFXUMOU3PMUQEHSYTB7SBVYFN34Q"/>
    <s v="R3JPYH668MK3JJ"/>
    <m/>
  </r>
  <r>
    <s v="B0B53QLB9H"/>
    <x v="1"/>
    <x v="16"/>
    <n v="0.78346391065177534"/>
    <n v="1299"/>
    <n v="5999"/>
    <n v="5735085"/>
    <n v="0.78"/>
    <x v="2"/>
    <x v="8"/>
    <n v="4415"/>
    <n v="14569.5"/>
    <s v="AH7LW3BCJBLCZTMWBOFL33UGIRBQ"/>
    <s v="RZ7HZPPMZP6NJ"/>
    <m/>
  </r>
  <r>
    <s v="B0BDYW3RN3"/>
    <x v="1"/>
    <x v="19"/>
    <n v="0.43171428571428572"/>
    <n v="1989"/>
    <n v="3500"/>
    <n v="133780140"/>
    <n v="0.43"/>
    <x v="2"/>
    <x v="5"/>
    <n v="67260"/>
    <n v="295944"/>
    <s v="AG44HJB2AMIVHAGQZ2WGWONERKCA"/>
    <s v="R2A7MIUNOW8DOE"/>
    <m/>
  </r>
  <r>
    <s v="B0B3RS9DNF"/>
    <x v="1"/>
    <x v="16"/>
    <n v="0.80008000800080004"/>
    <n v="1999"/>
    <n v="9999"/>
    <n v="55380296"/>
    <n v="0.8"/>
    <x v="2"/>
    <x v="4"/>
    <n v="27704"/>
    <n v="119127.2"/>
    <s v="AHUGCKS7YANTMDYINXQG2UDTU4JQ"/>
    <s v="R34816YEM3Y2VJ"/>
    <m/>
  </r>
  <r>
    <s v="B09QS9X16F"/>
    <x v="1"/>
    <x v="18"/>
    <n v="0.31580609505763463"/>
    <n v="12999"/>
    <n v="18999"/>
    <n v="659985228"/>
    <n v="0.32"/>
    <x v="2"/>
    <x v="3"/>
    <n v="50772"/>
    <n v="208165.19999999998"/>
    <s v="AEJLOEHISUISLO2Z4RE2TO2V6NGA"/>
    <s v="R1GQJYYLCFOXJ8"/>
    <m/>
  </r>
  <r>
    <s v="B08HV25BBQ"/>
    <x v="1"/>
    <x v="16"/>
    <n v="0.70014002800560116"/>
    <n v="1499"/>
    <n v="4999"/>
    <n v="138789412"/>
    <n v="0.7"/>
    <x v="2"/>
    <x v="1"/>
    <n v="92588"/>
    <n v="370352"/>
    <s v="AE3XH7AL52IBMYH77L5KO4DGTCDA"/>
    <s v="R2IUZKZ2BFCQPB"/>
    <m/>
  </r>
  <r>
    <s v="B09LJ116B5"/>
    <x v="1"/>
    <x v="18"/>
    <n v="0.19048526120291442"/>
    <n v="16999"/>
    <n v="20999"/>
    <n v="540942178"/>
    <n v="0.19"/>
    <x v="2"/>
    <x v="3"/>
    <n v="31822"/>
    <n v="130470.19999999998"/>
    <s v="AGD5KTBDTS26I2SB3B7LCYBR6U3A"/>
    <s v="R1A2H4LNTTSZKN"/>
    <m/>
  </r>
  <r>
    <s v="B0BMVWKZ8G"/>
    <x v="1"/>
    <x v="16"/>
    <n v="0.76479585833627484"/>
    <n v="1999"/>
    <n v="8499"/>
    <n v="479760"/>
    <n v="0.76"/>
    <x v="2"/>
    <x v="4"/>
    <n v="240"/>
    <n v="1032"/>
    <s v="AH3DPBR7M2QD4UAT3SOYSFP4WTAQ"/>
    <s v="R3673WOUZQ8VY4"/>
    <m/>
  </r>
  <r>
    <s v="B0BD92GDQH"/>
    <x v="1"/>
    <x v="16"/>
    <n v="0.2857551078725532"/>
    <n v="4999"/>
    <n v="6999"/>
    <n v="3789242"/>
    <n v="0.28999999999999998"/>
    <x v="2"/>
    <x v="11"/>
    <n v="758"/>
    <n v="2880.4"/>
    <s v="AGWQCZIF4W7MPCFGEWBBYGVWS22Q"/>
    <s v="R2E39V9PQNSKB2"/>
    <m/>
  </r>
  <r>
    <s v="B08Y1SJVV5"/>
    <x v="0"/>
    <x v="0"/>
    <n v="0.85149851498514983"/>
    <n v="99"/>
    <n v="666.66"/>
    <n v="2462130"/>
    <n v="0.85"/>
    <x v="1"/>
    <x v="2"/>
    <n v="24870"/>
    <n v="96993"/>
    <s v="AEQ2YMXSZWEOHK2EHTNLOS56YTZQ"/>
    <s v="R7S8ANNSDPR40"/>
    <m/>
  </r>
  <r>
    <s v="B0B5GF6DQD"/>
    <x v="1"/>
    <x v="16"/>
    <n v="0.58343057176196034"/>
    <n v="2499"/>
    <n v="5999"/>
    <n v="2069172"/>
    <n v="0.57999999999999996"/>
    <x v="2"/>
    <x v="7"/>
    <n v="828"/>
    <n v="3063.6000000000004"/>
    <s v="AE5DHPL6NSPL4NZU5YM6P2U67ZSQ"/>
    <s v="RPGI8FD8L5XJ6"/>
    <m/>
  </r>
  <r>
    <s v="B09JS94MBV"/>
    <x v="1"/>
    <x v="18"/>
    <n v="0.14171779141104293"/>
    <n v="1399"/>
    <n v="1630"/>
    <n v="13119822"/>
    <n v="0.14000000000000001"/>
    <x v="2"/>
    <x v="1"/>
    <n v="9378"/>
    <n v="37512"/>
    <s v="AEN657OFUBBVTAFRFCOOUKFBNQ4Q"/>
    <s v="R27C4TPKHXYBRU"/>
    <m/>
  </r>
  <r>
    <s v="B09YV463SW"/>
    <x v="1"/>
    <x v="16"/>
    <n v="0.85008500850085011"/>
    <n v="1499"/>
    <n v="9999"/>
    <n v="33934362"/>
    <n v="0.85"/>
    <x v="2"/>
    <x v="0"/>
    <n v="22638"/>
    <n v="95079.6"/>
    <s v="AH2OARRWRYKQNYKCWGQKO3NOINQQ"/>
    <s v="R2VEHBS4GTI9SH"/>
    <m/>
  </r>
  <r>
    <s v="B07XLCFSSN"/>
    <x v="0"/>
    <x v="0"/>
    <n v="0.52684210526315789"/>
    <n v="899"/>
    <n v="1900"/>
    <n v="12183248"/>
    <n v="0.53"/>
    <x v="2"/>
    <x v="5"/>
    <n v="13552"/>
    <n v="59628.800000000003"/>
    <s v="AF2IRSQZKMBGX44YDNUPYRHWXOZQ"/>
    <s v="R213ILI3XNVHQ0"/>
    <m/>
  </r>
  <r>
    <s v="B09NL4DCXK"/>
    <x v="1"/>
    <x v="23"/>
    <n v="0.58430717863105175"/>
    <n v="249"/>
    <n v="599"/>
    <n v="534603"/>
    <n v="0.57999999999999996"/>
    <x v="0"/>
    <x v="2"/>
    <n v="2147"/>
    <n v="8373.2999999999993"/>
    <s v="AGNJW4JB3SQZZEVJCOR6EXOTNMOQ"/>
    <s v="R2XF84DPH68G5Y"/>
    <m/>
  </r>
  <r>
    <s v="B0B8CHJLWJ"/>
    <x v="1"/>
    <x v="28"/>
    <n v="0.75062552126772308"/>
    <n v="299"/>
    <n v="1199"/>
    <n v="178204"/>
    <n v="0.75"/>
    <x v="0"/>
    <x v="6"/>
    <n v="596"/>
    <n v="2682"/>
    <s v="AHOQPLT222WN4LQV55XMUEZY6MAA"/>
    <s v="R3SMBF0YI93Z13"/>
    <m/>
  </r>
  <r>
    <s v="B0B8ZWNR5T"/>
    <x v="1"/>
    <x v="27"/>
    <n v="0.84168336673346689"/>
    <n v="79"/>
    <n v="499"/>
    <n v="153971"/>
    <n v="0.84"/>
    <x v="1"/>
    <x v="0"/>
    <n v="1949"/>
    <n v="8185.8"/>
    <s v="AG2V3QSA4MVD6RPA5UGUMYMH3PXQ"/>
    <s v="R1EZC4VZXSJG4L"/>
    <m/>
  </r>
  <r>
    <s v="B0BBFJLP21"/>
    <x v="1"/>
    <x v="18"/>
    <n v="0.12500781298831176"/>
    <n v="13999"/>
    <n v="15999"/>
    <n v="30517820"/>
    <n v="0.13"/>
    <x v="2"/>
    <x v="2"/>
    <n v="2180"/>
    <n v="8502"/>
    <s v="AEJHP62NHRVRCWIMXUODSZLSBNUA"/>
    <s v="R3KJZVGMCEDPKA"/>
    <m/>
  </r>
  <r>
    <s v="B01F262EUU"/>
    <x v="1"/>
    <x v="20"/>
    <n v="5.0050050050050053E-2"/>
    <n v="949"/>
    <n v="999"/>
    <n v="29930511"/>
    <n v="0.05"/>
    <x v="2"/>
    <x v="0"/>
    <n v="31539"/>
    <n v="132463.80000000002"/>
    <s v="AFTS5BKDRY7Y23B27UVBE2V6TOHA"/>
    <s v="R10FUJSCR3VYHY"/>
    <m/>
  </r>
  <r>
    <s v="B09VZBGL1N"/>
    <x v="1"/>
    <x v="27"/>
    <n v="0.80160320641282568"/>
    <n v="99"/>
    <n v="499"/>
    <n v="242649"/>
    <n v="0.8"/>
    <x v="1"/>
    <x v="3"/>
    <n v="2451"/>
    <n v="10049.099999999999"/>
    <s v="AFAKLGJPBTX3EWCXJWB6TF4LJOXQ"/>
    <s v="R1SWNKZP36AU1J"/>
    <m/>
  </r>
  <r>
    <s v="B0BNVBJW2S"/>
    <x v="1"/>
    <x v="16"/>
    <n v="0.68723404255319154"/>
    <n v="2499"/>
    <n v="7990"/>
    <n v="384846"/>
    <n v="0.69"/>
    <x v="2"/>
    <x v="3"/>
    <n v="154"/>
    <n v="631.4"/>
    <s v="AEYLB6L333GKGCRGR5N6NDB335TQ"/>
    <s v="R2IIY08QX4SR46"/>
    <m/>
  </r>
  <r>
    <s v="B0B2DJ5RVQ"/>
    <x v="1"/>
    <x v="31"/>
    <n v="0.65532766383191599"/>
    <n v="689"/>
    <n v="1999"/>
    <n v="821977"/>
    <n v="0.66"/>
    <x v="2"/>
    <x v="4"/>
    <n v="1193"/>
    <n v="5129.8999999999996"/>
    <s v="AFSRFIJ7SMY5WDUSEHB4FW3ZJHBQ"/>
    <s v="RMN6DAWRN6MNN"/>
    <m/>
  </r>
  <r>
    <s v="B096TWZRJC"/>
    <x v="1"/>
    <x v="29"/>
    <n v="0.73723012111637709"/>
    <n v="499"/>
    <n v="1899"/>
    <n v="736025"/>
    <n v="0.74"/>
    <x v="0"/>
    <x v="3"/>
    <n v="1475"/>
    <n v="6047.4999999999991"/>
    <s v="AFUDD2HQICGHV2X6MXURZJ3FFKTQ"/>
    <s v="R3IBC8ULMDZUKM"/>
    <m/>
  </r>
  <r>
    <s v="B09GP6FBZT"/>
    <x v="1"/>
    <x v="28"/>
    <n v="0.70070070070070067"/>
    <n v="299"/>
    <n v="999"/>
    <n v="2658409"/>
    <n v="0.7"/>
    <x v="0"/>
    <x v="4"/>
    <n v="8891"/>
    <n v="38231.299999999996"/>
    <s v="AGPLH6XWDVSULDCZOFJRM6XNTNXQ"/>
    <s v="RRF41F2P7DFYP"/>
    <m/>
  </r>
  <r>
    <s v="B0B3DV7S9B"/>
    <x v="1"/>
    <x v="27"/>
    <n v="0.58116232464929862"/>
    <n v="209"/>
    <n v="499"/>
    <n v="21736"/>
    <n v="0.57999999999999996"/>
    <x v="0"/>
    <x v="9"/>
    <n v="104"/>
    <n v="374.40000000000003"/>
    <s v="AGY4ILCL5CCENO25T2FOKOESHJTQ"/>
    <s v="R3M6TF2LH1H23Q"/>
    <m/>
  </r>
  <r>
    <s v="B09MKP344P"/>
    <x v="1"/>
    <x v="18"/>
    <n v="0.34618047542118624"/>
    <n v="8499"/>
    <n v="12999"/>
    <n v="56620338"/>
    <n v="0.35"/>
    <x v="2"/>
    <x v="3"/>
    <n v="6662"/>
    <n v="27314.199999999997"/>
    <s v="AFBPBZLHAOY5FLNKXSMY7R5NGW4A"/>
    <s v="RMGE5B6FD1FS5"/>
    <m/>
  </r>
  <r>
    <s v="B08JW1GVS7"/>
    <x v="1"/>
    <x v="17"/>
    <n v="0.45511377844461115"/>
    <n v="2179"/>
    <n v="3999"/>
    <n v="18260020"/>
    <n v="0.46"/>
    <x v="2"/>
    <x v="1"/>
    <n v="8380"/>
    <n v="33520"/>
    <s v="AH3HLGFYASB5KSFZRSQVOQF5BKKA"/>
    <s v="R1PRZD3XZDNYN9"/>
    <m/>
  </r>
  <r>
    <s v="B09LHZSMRR"/>
    <x v="1"/>
    <x v="18"/>
    <n v="0.19048526120291442"/>
    <n v="16999"/>
    <n v="20999"/>
    <n v="540942178"/>
    <n v="0.19"/>
    <x v="2"/>
    <x v="3"/>
    <n v="31822"/>
    <n v="130470.19999999998"/>
    <s v="AGD5KTBDTS26I2SB3B7LCYBR6U3A"/>
    <s v="R1A2H4LNTTSZKN"/>
    <m/>
  </r>
  <r>
    <s v="B0B5V47VK4"/>
    <x v="1"/>
    <x v="18"/>
    <n v="0.1000020000400008"/>
    <n v="44999"/>
    <n v="49999"/>
    <n v="138371925"/>
    <n v="0.1"/>
    <x v="2"/>
    <x v="4"/>
    <n v="3075"/>
    <n v="13222.5"/>
    <s v="AFPMBWVYFY6T7W3RZXDGZUPYNKPA"/>
    <s v="R28G51B8I2WH0N"/>
    <m/>
  </r>
  <r>
    <s v="B08H21B6V7"/>
    <x v="1"/>
    <x v="18"/>
    <n v="0.13337779259753252"/>
    <n v="2599"/>
    <n v="2999"/>
    <n v="37077334"/>
    <n v="0.13"/>
    <x v="2"/>
    <x v="2"/>
    <n v="14266"/>
    <n v="55637.4"/>
    <s v="AEE5XXQWRVZSVDNYTBDR3BY4PHAA"/>
    <s v="RGIN9AS9WAQNP"/>
    <m/>
  </r>
  <r>
    <s v="B09BNXQ6BR"/>
    <x v="1"/>
    <x v="16"/>
    <n v="0.56931835667025699"/>
    <n v="2799"/>
    <n v="6499"/>
    <n v="108822321"/>
    <n v="0.56999999999999995"/>
    <x v="2"/>
    <x v="3"/>
    <n v="38879"/>
    <n v="159403.9"/>
    <s v="AEZH7UN4SKV7VKJ3NYH7D7CBHA4A"/>
    <s v="R1JO87DOGUEQHC"/>
    <m/>
  </r>
  <r>
    <s v="B01FSYQ2A4"/>
    <x v="1"/>
    <x v="20"/>
    <n v="0.53210702341137128"/>
    <n v="1399"/>
    <n v="2990"/>
    <n v="135947825"/>
    <n v="0.53"/>
    <x v="2"/>
    <x v="3"/>
    <n v="97175"/>
    <n v="398417.49999999994"/>
    <s v="AFWOX5BA5QS5TCVTNV3EHQXOSCLQ"/>
    <s v="R2E3GV1LFGQNFD"/>
    <m/>
  </r>
  <r>
    <s v="B08L5FM4JC"/>
    <x v="1"/>
    <x v="19"/>
    <n v="0.72958333333333336"/>
    <n v="649"/>
    <n v="2400"/>
    <n v="43651740"/>
    <n v="0.73"/>
    <x v="2"/>
    <x v="5"/>
    <n v="67260"/>
    <n v="295944"/>
    <s v="AG44HJB2AMIVHAGQZ2WGWONERKCA"/>
    <s v="R2A7MIUNOW8DOE"/>
    <m/>
  </r>
  <r>
    <s v="B0B54Y2SNX"/>
    <x v="1"/>
    <x v="23"/>
    <n v="0.79974937343358399"/>
    <n v="799"/>
    <n v="3990"/>
    <n v="95081"/>
    <n v="0.8"/>
    <x v="2"/>
    <x v="11"/>
    <n v="119"/>
    <n v="452.2"/>
    <s v="AGQVEI5FN545VZMNGYRR752JCSUA"/>
    <s v="R3VBC6VU8OT0QP"/>
    <m/>
  </r>
  <r>
    <s v="B08BQ947H3"/>
    <x v="0"/>
    <x v="32"/>
    <n v="0"/>
    <n v="149"/>
    <n v="149"/>
    <n v="1614117"/>
    <n v="0"/>
    <x v="1"/>
    <x v="4"/>
    <n v="10833"/>
    <n v="46581.9"/>
    <s v="AFF3MID2VKCRG3UPIGY4OPDLKNBQ"/>
    <s v="R18D9LZAYX9JSY"/>
    <m/>
  </r>
  <r>
    <s v="B082T6V3DT"/>
    <x v="0"/>
    <x v="0"/>
    <n v="0.61952380952380948"/>
    <n v="799"/>
    <n v="2100"/>
    <n v="6542212"/>
    <n v="0.62"/>
    <x v="2"/>
    <x v="4"/>
    <n v="8188"/>
    <n v="35208.400000000001"/>
    <s v="AFWJSD4AVIM6DC3YA63G2QPENQSQ"/>
    <s v="R1Q0PEVL6X8WZJ"/>
    <m/>
  </r>
  <r>
    <s v="B0B7DHSKS7"/>
    <x v="1"/>
    <x v="18"/>
    <n v="0.28307227778826194"/>
    <n v="3799"/>
    <n v="5299"/>
    <n v="6234159"/>
    <n v="0.28000000000000003"/>
    <x v="2"/>
    <x v="12"/>
    <n v="1641"/>
    <n v="5743.5"/>
    <s v="AHJTLVVBATTLS7X3LPKL2MVJM6VQ"/>
    <s v="R3T70N2JGTAPV2"/>
    <m/>
  </r>
  <r>
    <s v="B09SJ1FTYV"/>
    <x v="1"/>
    <x v="30"/>
    <n v="0.8952080042127436"/>
    <n v="199"/>
    <n v="1899"/>
    <n v="943260"/>
    <n v="0.9"/>
    <x v="1"/>
    <x v="1"/>
    <n v="4740"/>
    <n v="18960"/>
    <s v="AHUKIXVRPVVYYRQOUGWBDYO7RFDQ"/>
    <s v="R1E6PBJHMY4C1G"/>
    <m/>
  </r>
  <r>
    <s v="B09XJ5LD6L"/>
    <x v="1"/>
    <x v="18"/>
    <n v="0.27273553744052847"/>
    <n v="23999"/>
    <n v="32999"/>
    <n v="212775134"/>
    <n v="0.27"/>
    <x v="2"/>
    <x v="2"/>
    <n v="8866"/>
    <n v="34577.4"/>
    <s v="AFBLFBJHOW7CQX62SQP7S3QJCFVA"/>
    <s v="RRKAMPIXSKUW"/>
    <m/>
  </r>
  <r>
    <s v="B07WHS7MZ1"/>
    <x v="1"/>
    <x v="18"/>
    <n v="0.25006251562890724"/>
    <n v="29990"/>
    <n v="39990"/>
    <n v="251886010"/>
    <n v="0.25"/>
    <x v="2"/>
    <x v="4"/>
    <n v="8399"/>
    <n v="36115.699999999997"/>
    <s v="AEYESC4XEIJ23NANPR3BK2GGXS2A"/>
    <s v="RJOCZ7VETYOPA"/>
    <m/>
  </r>
  <r>
    <s v="B0BBVKRP7B"/>
    <x v="1"/>
    <x v="16"/>
    <n v="0.85942971485742869"/>
    <n v="281"/>
    <n v="1999"/>
    <n v="24447"/>
    <n v="0.86"/>
    <x v="0"/>
    <x v="18"/>
    <n v="87"/>
    <n v="243.6"/>
    <s v="AHSYI7EUDN2RNS2IPMGAS5MKLXPQ"/>
    <s v="RQOWF9MFTN6CQ"/>
    <m/>
  </r>
  <r>
    <s v="B09NY7W8YD"/>
    <x v="1"/>
    <x v="18"/>
    <n v="0.3334444537044754"/>
    <n v="7998"/>
    <n v="11999"/>
    <n v="999750"/>
    <n v="0.33"/>
    <x v="2"/>
    <x v="11"/>
    <n v="125"/>
    <n v="475"/>
    <s v="AFZECWTOM2GUH3T67XW26DXUIJNA"/>
    <s v="RQRTXJPYHHSFL"/>
    <m/>
  </r>
  <r>
    <s v="B0BMM7R92G"/>
    <x v="1"/>
    <x v="16"/>
    <n v="0.75075075075075071"/>
    <n v="249"/>
    <n v="999"/>
    <n v="9462"/>
    <n v="0.75"/>
    <x v="0"/>
    <x v="6"/>
    <n v="38"/>
    <n v="171"/>
    <s v="AHCY2NLFROLZAQ3YQAKVF3DMHB7Q"/>
    <s v="R1WVE2XLG4MKR0"/>
    <m/>
  </r>
  <r>
    <s v="B08M66K48D"/>
    <x v="1"/>
    <x v="28"/>
    <n v="0.5008347245409015"/>
    <n v="299"/>
    <n v="599"/>
    <n v="1397526"/>
    <n v="0.5"/>
    <x v="0"/>
    <x v="4"/>
    <n v="4674"/>
    <n v="20098.2"/>
    <s v="AHH26HAPTOI5Z52DFLNYU5TOLWCQ"/>
    <s v="R2K2YNHJ952H5J"/>
    <m/>
  </r>
  <r>
    <s v="B09RFB2SJQ"/>
    <x v="1"/>
    <x v="16"/>
    <n v="0.73723012111637709"/>
    <n v="499"/>
    <n v="1899"/>
    <n v="205588"/>
    <n v="0.74"/>
    <x v="0"/>
    <x v="3"/>
    <n v="412"/>
    <n v="1689.1999999999998"/>
    <s v="AHR4WZ6M4WXGQP65Z6SSP4LBJJ7A"/>
    <s v="R31BGTIUFLQNT5"/>
    <m/>
  </r>
  <r>
    <s v="B0B82YGCF6"/>
    <x v="1"/>
    <x v="16"/>
    <n v="0.74306944841383249"/>
    <n v="899"/>
    <n v="3499"/>
    <n v="612219"/>
    <n v="0.74"/>
    <x v="2"/>
    <x v="17"/>
    <n v="681"/>
    <n v="2043"/>
    <s v="AFEMYJODFSKRPR4XTYKCPXMCO4YA"/>
    <s v="RGEDIZCX7LB34"/>
    <m/>
  </r>
  <r>
    <s v="B08HF4W2CT"/>
    <x v="1"/>
    <x v="17"/>
    <n v="0.54301228922549305"/>
    <n v="1599"/>
    <n v="3499"/>
    <n v="58178016"/>
    <n v="0.54"/>
    <x v="2"/>
    <x v="1"/>
    <n v="36384"/>
    <n v="145536"/>
    <s v="AFQUZXA3JPEY4SN7Y772C3Q55IWA"/>
    <s v="R3FQMPLCZV75E"/>
    <m/>
  </r>
  <r>
    <s v="B08BCKN299"/>
    <x v="1"/>
    <x v="33"/>
    <n v="0.87987987987987992"/>
    <n v="120"/>
    <n v="999"/>
    <n v="778920"/>
    <n v="0.88"/>
    <x v="1"/>
    <x v="2"/>
    <n v="6491"/>
    <n v="25314.899999999998"/>
    <s v="AG4KZO4DB3TYVVMBWPWMMJGD4ZYQ"/>
    <s v="RO163Q6WRVSZZ"/>
    <m/>
  </r>
  <r>
    <s v="B0B2X35B1K"/>
    <x v="1"/>
    <x v="16"/>
    <n v="0.42863266180882981"/>
    <n v="3999"/>
    <n v="6999"/>
    <n v="40905771"/>
    <n v="0.43"/>
    <x v="2"/>
    <x v="3"/>
    <n v="10229"/>
    <n v="41938.899999999994"/>
    <s v="AHN6E6FWRU4KL6CALQVHR3IUMIAQ"/>
    <s v="R3PAFFUU229VTJ"/>
    <m/>
  </r>
  <r>
    <s v="B09QS9CWLV"/>
    <x v="1"/>
    <x v="18"/>
    <n v="0.31580609505763463"/>
    <n v="12999"/>
    <n v="18999"/>
    <n v="659985228"/>
    <n v="0.32"/>
    <x v="2"/>
    <x v="3"/>
    <n v="50772"/>
    <n v="208165.19999999998"/>
    <s v="AEJLOEHISUISLO2Z4RE2TO2V6NGA"/>
    <s v="R1GQJYYLCFOXJ8"/>
    <m/>
  </r>
  <r>
    <s v="B0B1NX6JTN"/>
    <x v="1"/>
    <x v="30"/>
    <n v="0.38476337052712584"/>
    <n v="1599"/>
    <n v="2599"/>
    <n v="2879799"/>
    <n v="0.38"/>
    <x v="2"/>
    <x v="4"/>
    <n v="1801"/>
    <n v="7744.2999999999993"/>
    <s v="AHROIYVXUABAGL5GUFHMEZK3WQQA"/>
    <s v="R6LNTBPRGQ5SH"/>
    <m/>
  </r>
  <r>
    <s v="B078G6ZF5Z"/>
    <x v="1"/>
    <x v="23"/>
    <n v="0.4170141784820684"/>
    <n v="699"/>
    <n v="1199"/>
    <n v="10068396"/>
    <n v="0.42"/>
    <x v="2"/>
    <x v="1"/>
    <n v="14404"/>
    <n v="57616"/>
    <s v="AEKSR7FVH2XR55S47DZZLAFA4KHQ"/>
    <s v="R1DSLJ58BW45MG"/>
    <m/>
  </r>
  <r>
    <s v="B0BBW521YC"/>
    <x v="1"/>
    <x v="34"/>
    <n v="0.90090090090090091"/>
    <n v="99"/>
    <n v="999"/>
    <n v="30195"/>
    <n v="0.9"/>
    <x v="1"/>
    <x v="5"/>
    <n v="305"/>
    <n v="1342"/>
    <s v="AEJSMM2J65DGILOOHC24C74VWPBA"/>
    <s v="R173QPQASTIM5E"/>
    <m/>
  </r>
  <r>
    <s v="B09HSKYMB3"/>
    <x v="1"/>
    <x v="18"/>
    <n v="0.20842084208420841"/>
    <n v="7915"/>
    <n v="9999"/>
    <n v="10891040"/>
    <n v="0.21"/>
    <x v="2"/>
    <x v="4"/>
    <n v="1376"/>
    <n v="5916.8"/>
    <s v="AHZWXUWE3RGLDH4JJUK3HT3VMBJA"/>
    <s v="R1GS92IDBGXYCS"/>
    <m/>
  </r>
  <r>
    <s v="B09YV42QHZ"/>
    <x v="1"/>
    <x v="16"/>
    <n v="0.81260157519689957"/>
    <n v="1499"/>
    <n v="7999"/>
    <n v="33934362"/>
    <n v="0.81"/>
    <x v="2"/>
    <x v="0"/>
    <n v="22638"/>
    <n v="95079.6"/>
    <s v="AH2OARRWRYKQNYKCWGQKO3NOINQQ"/>
    <s v="R2VEHBS4GTI9SH"/>
    <m/>
  </r>
  <r>
    <s v="B09BF8JBWX"/>
    <x v="1"/>
    <x v="18"/>
    <n v="0.15532425940752603"/>
    <n v="1055"/>
    <n v="1249"/>
    <n v="2481360"/>
    <n v="0.16"/>
    <x v="2"/>
    <x v="11"/>
    <n v="2352"/>
    <n v="8937.6"/>
    <s v="AEXCQMYUSJFK3Z4POJQTN7YOHRVQ"/>
    <s v="R2FRXUVIUPO3JD"/>
    <m/>
  </r>
  <r>
    <s v="B0B5YBGCKD"/>
    <x v="1"/>
    <x v="28"/>
    <n v="0.74958263772954925"/>
    <n v="150"/>
    <n v="599"/>
    <n v="107100"/>
    <n v="0.75"/>
    <x v="1"/>
    <x v="4"/>
    <n v="714"/>
    <n v="3070.2"/>
    <s v="AFUWV4HNHDWYGFGEHEMCKPR7HPBA"/>
    <s v="RM88OEEDBGL7E"/>
    <m/>
  </r>
  <r>
    <s v="B01GGKYKQM"/>
    <x v="0"/>
    <x v="0"/>
    <n v="0.68714285714285717"/>
    <n v="219"/>
    <n v="700"/>
    <n v="4391388"/>
    <n v="0.69"/>
    <x v="0"/>
    <x v="4"/>
    <n v="20052"/>
    <n v="86223.599999999991"/>
    <s v="AHVZCQP5SYIVGZJK4LRP55ZXWETA"/>
    <s v="R1BC08IFG4REKS"/>
    <m/>
  </r>
  <r>
    <s v="B09MY4W73Q"/>
    <x v="1"/>
    <x v="30"/>
    <n v="0.73652028904947198"/>
    <n v="474"/>
    <n v="1799"/>
    <n v="689196"/>
    <n v="0.74"/>
    <x v="0"/>
    <x v="4"/>
    <n v="1454"/>
    <n v="6252.2"/>
    <s v="AEQRBL6PVEWH7MEXRN2ZI6FDU54A"/>
    <s v="R1B4DF1E33G2SC"/>
    <m/>
  </r>
  <r>
    <s v="B08R69VDHT"/>
    <x v="0"/>
    <x v="0"/>
    <n v="0.76953907815631262"/>
    <n v="115"/>
    <n v="499"/>
    <n v="889180"/>
    <n v="0.77"/>
    <x v="1"/>
    <x v="1"/>
    <n v="7732"/>
    <n v="30928"/>
    <s v="AEGZSNGSJJAEMJ3RRNVZTKUILOHA"/>
    <s v="R2VUNGNI96EEJ7"/>
    <m/>
  </r>
  <r>
    <s v="B09T37CKQ5"/>
    <x v="1"/>
    <x v="23"/>
    <n v="0.60100166944908184"/>
    <n v="239"/>
    <n v="599"/>
    <n v="513133"/>
    <n v="0.6"/>
    <x v="0"/>
    <x v="2"/>
    <n v="2147"/>
    <n v="8373.2999999999993"/>
    <s v="AGNJW4JB3SQZZEVJCOR6EXOTNMOQ"/>
    <s v="R2XF84DPH68G5Y"/>
    <m/>
  </r>
  <r>
    <s v="B09GFPN6TP"/>
    <x v="1"/>
    <x v="18"/>
    <n v="0.21054847878724076"/>
    <n v="7499"/>
    <n v="9499"/>
    <n v="2353426168"/>
    <n v="0.21"/>
    <x v="2"/>
    <x v="3"/>
    <n v="313832"/>
    <n v="1286711.2"/>
    <s v="AF7B5AJJZP2WKRD74Z45L7YDOEHA"/>
    <s v="RCP907FSHW2CI"/>
    <m/>
  </r>
  <r>
    <s v="B0B298D54H"/>
    <x v="1"/>
    <x v="16"/>
    <n v="0.73473473473473472"/>
    <n v="265"/>
    <n v="999"/>
    <n v="123225"/>
    <n v="0.73"/>
    <x v="0"/>
    <x v="7"/>
    <n v="465"/>
    <n v="1720.5"/>
    <s v="AG3EJCPDMWMFHVD75JLK6447GEYQ"/>
    <s v="R1A8VRVLZEPPCO"/>
    <m/>
  </r>
  <r>
    <s v="B08VB57558"/>
    <x v="1"/>
    <x v="18"/>
    <n v="0.49345991279883733"/>
    <n v="37990"/>
    <n v="74999"/>
    <n v="1055742100"/>
    <n v="0.49"/>
    <x v="2"/>
    <x v="0"/>
    <n v="27790"/>
    <n v="116718"/>
    <s v="AEGEOVAES62OFGQTSPSDSQ5U7SHA"/>
    <s v="R3R5DS04EXELTJ"/>
    <m/>
  </r>
  <r>
    <s v="B09CMP1SC8"/>
    <x v="0"/>
    <x v="0"/>
    <n v="0.60120240480961928"/>
    <n v="199"/>
    <n v="499"/>
    <n v="119798"/>
    <n v="0.6"/>
    <x v="1"/>
    <x v="3"/>
    <n v="602"/>
    <n v="2468.1999999999998"/>
    <s v="AHH2TIJJ2IGD5H3DJO3FROUHRRSQ"/>
    <s v="R37D7HJR4MR520"/>
    <m/>
  </r>
  <r>
    <s v="B09YLXYP7Y"/>
    <x v="0"/>
    <x v="0"/>
    <n v="0.55137844611528819"/>
    <n v="179"/>
    <n v="399"/>
    <n v="254717"/>
    <n v="0.55000000000000004"/>
    <x v="1"/>
    <x v="1"/>
    <n v="1423"/>
    <n v="5692"/>
    <s v="AGU76WKSU62DUNTPCMTC4FCUNRTQ"/>
    <s v="R8QBCR9MM1LGY"/>
    <m/>
  </r>
  <r>
    <s v="B0B9BXKBC7"/>
    <x v="1"/>
    <x v="26"/>
    <n v="0.55013753438359592"/>
    <n v="1799"/>
    <n v="3999"/>
    <n v="440755"/>
    <n v="0.55000000000000004"/>
    <x v="2"/>
    <x v="13"/>
    <n v="245"/>
    <n v="1127"/>
    <s v="AFPYH3UF3GB4RNX3MX46AXFM2FTQ"/>
    <s v="R2MI4KSWYUEMDR"/>
    <m/>
  </r>
  <r>
    <s v="B09NY6TRXG"/>
    <x v="1"/>
    <x v="18"/>
    <n v="0.29169097424785401"/>
    <n v="8499"/>
    <n v="11999"/>
    <n v="2345724"/>
    <n v="0.28999999999999998"/>
    <x v="2"/>
    <x v="2"/>
    <n v="276"/>
    <n v="1076.3999999999999"/>
    <s v="AF33ARIIERSZ4KGYWLBGIJO3PUQA"/>
    <s v="R2FHGVLNMCEDS3"/>
    <m/>
  </r>
  <r>
    <s v="B09NVPJ3P4"/>
    <x v="1"/>
    <x v="16"/>
    <n v="0.50012503125781449"/>
    <n v="1999"/>
    <n v="3999"/>
    <n v="60477746"/>
    <n v="0.5"/>
    <x v="2"/>
    <x v="1"/>
    <n v="30254"/>
    <n v="121016"/>
    <s v="AF3JE3MHGVCOATHASUTMN3VGF3UQ"/>
    <s v="R3B5HP4PJ8JIOG"/>
    <m/>
  </r>
  <r>
    <s v="B0B3NDPCS9"/>
    <x v="1"/>
    <x v="16"/>
    <n v="0.77782099005500305"/>
    <n v="3999"/>
    <n v="17999"/>
    <n v="68626839"/>
    <n v="0.78"/>
    <x v="2"/>
    <x v="4"/>
    <n v="17161"/>
    <n v="73792.3"/>
    <s v="AHQIYGWISGS2IQAQ3OM4IZHKIV4Q"/>
    <s v="R2FY1Z66KZXJWD"/>
    <m/>
  </r>
  <r>
    <s v="B09VGKFM7Y"/>
    <x v="1"/>
    <x v="23"/>
    <n v="0.56112224448897796"/>
    <n v="219"/>
    <n v="499"/>
    <n v="3066"/>
    <n v="0.56000000000000005"/>
    <x v="0"/>
    <x v="5"/>
    <n v="14"/>
    <n v="61.600000000000009"/>
    <s v="AFQ7AUYJOIE2HH63KIUQK45ENQ2A"/>
    <s v="R33M2Q7OES3GBK"/>
    <m/>
  </r>
  <r>
    <s v="B07QCWY5XV"/>
    <x v="1"/>
    <x v="26"/>
    <n v="0.57183702644746248"/>
    <n v="599"/>
    <n v="1399"/>
    <n v="8721440"/>
    <n v="0.56999999999999995"/>
    <x v="2"/>
    <x v="3"/>
    <n v="14560"/>
    <n v="59695.999999999993"/>
    <s v="AHYXJP46LXOTLZ5FXX53OWHFNWXA"/>
    <s v="R3EUHZXX3UEYSH"/>
    <m/>
  </r>
  <r>
    <s v="B098QXR9X2"/>
    <x v="1"/>
    <x v="17"/>
    <n v="0.16672224074691563"/>
    <n v="2499"/>
    <n v="2999"/>
    <n v="7886844"/>
    <n v="0.17"/>
    <x v="2"/>
    <x v="3"/>
    <n v="3156"/>
    <n v="12939.599999999999"/>
    <s v="AEI2GKBIJPYIB7KUV7EKAFN5P4IA"/>
    <s v="RF8105HZQ4I7N"/>
    <m/>
  </r>
  <r>
    <s v="B07H1S7XW8"/>
    <x v="1"/>
    <x v="35"/>
    <n v="0.82164328657314634"/>
    <n v="89"/>
    <n v="499"/>
    <n v="831260"/>
    <n v="0.82"/>
    <x v="1"/>
    <x v="3"/>
    <n v="9340"/>
    <n v="38294"/>
    <s v="AETBZL6TIGY24P3Y6WNN2BNIZIDA"/>
    <s v="RVNP5UR9UECQW"/>
    <m/>
  </r>
  <r>
    <s v="B0BNXFDTZ2"/>
    <x v="1"/>
    <x v="16"/>
    <n v="0.75006250520876738"/>
    <n v="2999"/>
    <n v="11999"/>
    <n v="2303232"/>
    <n v="0.75"/>
    <x v="2"/>
    <x v="5"/>
    <n v="768"/>
    <n v="3379.2000000000003"/>
    <s v="AHBB6UBYHJ5FH2BUFQ2BCXHWQFJQ"/>
    <s v="R1TK3BJ0V4TTCW"/>
    <m/>
  </r>
  <r>
    <s v="B088ZFJY82"/>
    <x v="1"/>
    <x v="27"/>
    <n v="0.79052701801200798"/>
    <n v="314"/>
    <n v="1499"/>
    <n v="9099092"/>
    <n v="0.79"/>
    <x v="0"/>
    <x v="6"/>
    <n v="28978"/>
    <n v="130401"/>
    <s v="AGGXWYRLPMULBPR7OXPEV6SNOMIQ"/>
    <s v="R35G82LMN1P1V4"/>
    <m/>
  </r>
  <r>
    <s v="B0B4F4QZ1H"/>
    <x v="1"/>
    <x v="18"/>
    <n v="0.28206574696138265"/>
    <n v="13999"/>
    <n v="19499"/>
    <n v="265953002"/>
    <n v="0.28000000000000003"/>
    <x v="2"/>
    <x v="3"/>
    <n v="18998"/>
    <n v="77891.799999999988"/>
    <s v="AGAELRYPMTG5SADZPDYB343EASAA"/>
    <s v="R2K5OD0MEEBTDL"/>
    <m/>
  </r>
  <r>
    <s v="B09BCNQ9R2"/>
    <x v="1"/>
    <x v="24"/>
    <n v="0.72144288577154314"/>
    <n v="139"/>
    <n v="499"/>
    <n v="690969"/>
    <n v="0.72"/>
    <x v="1"/>
    <x v="0"/>
    <n v="4971"/>
    <n v="20878.2"/>
    <s v="AFAYH4FG2MUZTFGDVONVIOV4W3KQ"/>
    <s v="RZN676INI7CXB"/>
    <m/>
  </r>
  <r>
    <s v="B0B9BD2YL4"/>
    <x v="1"/>
    <x v="27"/>
    <n v="0.62866123731961709"/>
    <n v="2599"/>
    <n v="6999"/>
    <n v="3966074"/>
    <n v="0.63"/>
    <x v="2"/>
    <x v="6"/>
    <n v="1526"/>
    <n v="6867"/>
    <s v="AEAX7BRPDS3NSYCZQBQDL5DGZDVA"/>
    <s v="R1HOV97NOJFX4W"/>
    <m/>
  </r>
  <r>
    <s v="B071Z8M4KX"/>
    <x v="1"/>
    <x v="20"/>
    <n v="0.63463463463463465"/>
    <n v="365"/>
    <n v="999"/>
    <n v="132754515"/>
    <n v="0.63"/>
    <x v="0"/>
    <x v="3"/>
    <n v="363711"/>
    <n v="1491215.0999999999"/>
    <s v="AF4MVO4JNFDEPWFKZO62OAJKRIWA"/>
    <s v="R2DD2M5YARW7R2"/>
    <m/>
  </r>
  <r>
    <s v="B09N3ZNHTY"/>
    <x v="1"/>
    <x v="20"/>
    <n v="0.66614699331848548"/>
    <n v="1499"/>
    <n v="4490"/>
    <n v="205294046"/>
    <n v="0.67"/>
    <x v="2"/>
    <x v="2"/>
    <n v="136954"/>
    <n v="534120.6"/>
    <s v="AGGDISUCB6COXRY7SCEYULDTYJSA"/>
    <s v="R3LJ3MMSH7Z1BT"/>
    <m/>
  </r>
  <r>
    <s v="B0B3RRWSF6"/>
    <x v="1"/>
    <x v="16"/>
    <n v="0.80018001800180016"/>
    <n v="1998"/>
    <n v="9999"/>
    <n v="55362582"/>
    <n v="0.8"/>
    <x v="2"/>
    <x v="4"/>
    <n v="27709"/>
    <n v="119148.7"/>
    <s v="AHUGCKS7YANTMDYINXQG2UDTU4JQ"/>
    <s v="R34816YEM3Y2VJ"/>
    <m/>
  </r>
  <r>
    <s v="B0B5B6PQCT"/>
    <x v="1"/>
    <x v="16"/>
    <n v="0.77484355444305386"/>
    <n v="1799"/>
    <n v="7990"/>
    <n v="32081567"/>
    <n v="0.77"/>
    <x v="2"/>
    <x v="11"/>
    <n v="17833"/>
    <n v="67765.399999999994"/>
    <s v="AHPYDFW6Y3FIQGD2RJPBFF5QNVRQ"/>
    <s v="R3EKLFGQGV02SG"/>
    <m/>
  </r>
  <r>
    <s v="B005FYNT3G"/>
    <x v="0"/>
    <x v="36"/>
    <n v="0.55538461538461537"/>
    <n v="289"/>
    <n v="650"/>
    <n v="73147345"/>
    <n v="0.56000000000000005"/>
    <x v="0"/>
    <x v="4"/>
    <n v="253105"/>
    <n v="1088351.5"/>
    <s v="AFNMA3FQAONYMREOFLNYF2RV4AOA"/>
    <s v="R2XCI5KR2H8QEI"/>
    <m/>
  </r>
  <r>
    <s v="B01J0XWYKQ"/>
    <x v="0"/>
    <x v="37"/>
    <n v="0.33072625698324021"/>
    <n v="599"/>
    <n v="895"/>
    <n v="36727086"/>
    <n v="0.33"/>
    <x v="2"/>
    <x v="5"/>
    <n v="61314"/>
    <n v="269781.60000000003"/>
    <s v="AF4AWOIIGQUD4IZ6QNWXVHL6OKTQ"/>
    <s v="R2Z4GQU0ZVOH1G"/>
    <m/>
  </r>
  <r>
    <s v="B09CTRPSJR"/>
    <x v="0"/>
    <x v="37"/>
    <n v="8.4388185654008435E-2"/>
    <n v="217"/>
    <n v="237"/>
    <n v="1595818"/>
    <n v="0.08"/>
    <x v="0"/>
    <x v="11"/>
    <n v="7354"/>
    <n v="27945.199999999997"/>
    <s v="AGQ3YJHNFI6CFAOTHMHNA3BEH4AQ"/>
    <s v="R32QHTM45T5S7N"/>
    <m/>
  </r>
  <r>
    <s v="B08JQN8DGZ"/>
    <x v="1"/>
    <x v="20"/>
    <n v="0.56555183946488297"/>
    <n v="1299"/>
    <n v="2990"/>
    <n v="235116402"/>
    <n v="0.56999999999999995"/>
    <x v="2"/>
    <x v="11"/>
    <n v="180998"/>
    <n v="687792.4"/>
    <s v="AGGDISUCB6COXRY7SCEYULDTYJSA"/>
    <s v="R2SIAIJ2R8203U"/>
    <m/>
  </r>
  <r>
    <s v="B0B72BSW7K"/>
    <x v="0"/>
    <x v="32"/>
    <n v="0.62374821173104433"/>
    <n v="263"/>
    <n v="699"/>
    <n v="181470"/>
    <n v="0.62"/>
    <x v="0"/>
    <x v="12"/>
    <n v="690"/>
    <n v="2415"/>
    <s v="AECQPIQJEIF5ASVCNW43FEDLAATQ"/>
    <s v="R2TD3N245ZRZKA"/>
    <m/>
  </r>
  <r>
    <s v="B0BDRVFDKP"/>
    <x v="1"/>
    <x v="19"/>
    <n v="0.43099999999999999"/>
    <n v="569"/>
    <n v="1000"/>
    <n v="38272078"/>
    <n v="0.43"/>
    <x v="2"/>
    <x v="5"/>
    <n v="67262"/>
    <n v="295952.80000000005"/>
    <s v="AG44HJB2AMIVHAGQZ2WGWONERKCA"/>
    <s v="R2A7MIUNOW8DOE"/>
    <m/>
  </r>
  <r>
    <s v="B0B5LVS732"/>
    <x v="1"/>
    <x v="16"/>
    <n v="0.60012002400480091"/>
    <n v="1999"/>
    <n v="4999"/>
    <n v="21367311"/>
    <n v="0.6"/>
    <x v="2"/>
    <x v="3"/>
    <n v="10689"/>
    <n v="43824.899999999994"/>
    <s v="AFGHRQK34D54OXQCRGX5K3XTR66Q"/>
    <s v="R10I6UIAQIP9TN"/>
    <m/>
  </r>
  <r>
    <s v="B08TV2P1N8"/>
    <x v="1"/>
    <x v="20"/>
    <n v="0.64937343358395994"/>
    <n v="1399"/>
    <n v="3990"/>
    <n v="198435559"/>
    <n v="0.65"/>
    <x v="2"/>
    <x v="3"/>
    <n v="141841"/>
    <n v="581548.1"/>
    <s v="AHDTCW665XEPKY4WAUG3DREFCCYQ"/>
    <s v="R1O3A2CX9YG69H"/>
    <m/>
  </r>
  <r>
    <s v="B07XCM6T4N"/>
    <x v="0"/>
    <x v="32"/>
    <n v="0.76717811874583053"/>
    <n v="349"/>
    <n v="1499"/>
    <n v="8652059"/>
    <n v="0.77"/>
    <x v="0"/>
    <x v="4"/>
    <n v="24791"/>
    <n v="106601.29999999999"/>
    <s v="AHE52HKDGFCWSQO7STU7NRWWHTWQ"/>
    <s v="R1JKJ6JRX7SGEL"/>
    <m/>
  </r>
  <r>
    <s v="B07T5DKR5D"/>
    <x v="1"/>
    <x v="20"/>
    <n v="0.62656641604010022"/>
    <n v="149"/>
    <n v="399"/>
    <n v="3242836"/>
    <n v="0.63"/>
    <x v="1"/>
    <x v="12"/>
    <n v="21764"/>
    <n v="76174"/>
    <s v="AGG35S7QJCAA7Y4FOAUY6IXKP75Q"/>
    <s v="R27GRSZF2YL5ZO"/>
    <m/>
  </r>
  <r>
    <s v="B01DEWVZ2C"/>
    <x v="1"/>
    <x v="20"/>
    <n v="0.40040040040040042"/>
    <n v="599"/>
    <n v="999"/>
    <n v="115359613"/>
    <n v="0.4"/>
    <x v="2"/>
    <x v="3"/>
    <n v="192587"/>
    <n v="789606.7"/>
    <s v="AFE54I72EV2YOL6POJCHHP3Q5NWA"/>
    <s v="R2NB2K5XC70FKP"/>
    <m/>
  </r>
  <r>
    <s v="B07PR1CL3S"/>
    <x v="1"/>
    <x v="20"/>
    <n v="0.69423558897243109"/>
    <n v="1220"/>
    <n v="3990"/>
    <n v="130724220"/>
    <n v="0.69"/>
    <x v="2"/>
    <x v="3"/>
    <n v="107151"/>
    <n v="439319.1"/>
    <s v="AFU4JDUZDD6N5MUGLULCRLUQLHDQ"/>
    <s v="RIRMEEQUWCCJK"/>
    <m/>
  </r>
  <r>
    <s v="B09V12K8NT"/>
    <x v="1"/>
    <x v="16"/>
    <n v="0.78555078683834045"/>
    <n v="1499"/>
    <n v="6990"/>
    <n v="32673703"/>
    <n v="0.79"/>
    <x v="2"/>
    <x v="2"/>
    <n v="21797"/>
    <n v="85008.3"/>
    <s v="AFHFQB5UN57HBBYIGBV4YYZDXSZQ"/>
    <s v="R19QUEKHANF087"/>
    <m/>
  </r>
  <r>
    <s v="B07JQKQ91F"/>
    <x v="1"/>
    <x v="20"/>
    <n v="0.50050050050050054"/>
    <n v="499"/>
    <n v="999"/>
    <n v="46404505"/>
    <n v="0.5"/>
    <x v="0"/>
    <x v="2"/>
    <n v="92995"/>
    <n v="362680.5"/>
    <s v="AGBB4DAVTI36DUQN2NLQNXJLG37Q"/>
    <s v="RW3YCZCKGOBH"/>
    <m/>
  </r>
  <r>
    <s v="B08W56G1K9"/>
    <x v="0"/>
    <x v="4"/>
    <n v="0.90090090090090091"/>
    <n v="99"/>
    <n v="999"/>
    <n v="866349"/>
    <n v="0.9"/>
    <x v="1"/>
    <x v="3"/>
    <n v="8751"/>
    <n v="35879.1"/>
    <s v="AFNGZSZUISNZ2SMAN3L3OALQXS2Q"/>
    <s v="R8UDGYG74HT52"/>
    <m/>
  </r>
  <r>
    <s v="B07WG8PDCW"/>
    <x v="1"/>
    <x v="21"/>
    <n v="0.73133179368745194"/>
    <n v="349"/>
    <n v="1299"/>
    <n v="4984767"/>
    <n v="0.73"/>
    <x v="0"/>
    <x v="1"/>
    <n v="14283"/>
    <n v="57132"/>
    <s v="AEIYWH2ASVIR6LTJ2JBXPQLOUYNA"/>
    <s v="R3HLDGIDF7PO8C"/>
    <m/>
  </r>
  <r>
    <s v="B01L8ZNWN2"/>
    <x v="0"/>
    <x v="36"/>
    <n v="0.68333333333333335"/>
    <n v="475"/>
    <n v="1500"/>
    <n v="30529675"/>
    <n v="0.68"/>
    <x v="0"/>
    <x v="0"/>
    <n v="64273"/>
    <n v="269946.60000000003"/>
    <s v="AH3VUICGCKITW2W3TEED2EIY3ZTQ"/>
    <s v="R3SSOBQITYNPKB"/>
    <m/>
  </r>
  <r>
    <s v="B009VCGPSY"/>
    <x v="0"/>
    <x v="37"/>
    <n v="0.58551617873651773"/>
    <n v="269"/>
    <n v="649"/>
    <n v="14610735"/>
    <n v="0.59"/>
    <x v="0"/>
    <x v="4"/>
    <n v="54315"/>
    <n v="233554.5"/>
    <s v="AEKLQGYWRYPMVY7BPBGHFZHW2KHQ"/>
    <s v="RZK0M87UXFG2"/>
    <m/>
  </r>
  <r>
    <s v="B0B296NTFV"/>
    <x v="0"/>
    <x v="37"/>
    <n v="0.5008347245409015"/>
    <n v="299"/>
    <n v="599"/>
    <n v="477503"/>
    <n v="0.5"/>
    <x v="0"/>
    <x v="3"/>
    <n v="1597"/>
    <n v="6547.7"/>
    <s v="AGORBC2ADNWTLGRWKCZRO7GOG7RQ"/>
    <s v="R1Y9N553TGL8LN"/>
    <m/>
  </r>
  <r>
    <s v="B09NVPSCQT"/>
    <x v="1"/>
    <x v="16"/>
    <n v="0.60015003750937734"/>
    <n v="1599"/>
    <n v="3999"/>
    <n v="48376146"/>
    <n v="0.6"/>
    <x v="2"/>
    <x v="1"/>
    <n v="30254"/>
    <n v="121016"/>
    <s v="AF3JE3MHGVCOATHASUTMN3VGF3UQ"/>
    <s v="R3B5HP4PJ8JIOG"/>
    <m/>
  </r>
  <r>
    <s v="B09YV4RG4D"/>
    <x v="1"/>
    <x v="16"/>
    <n v="0.81260157519689957"/>
    <n v="1499"/>
    <n v="7999"/>
    <n v="33934362"/>
    <n v="0.81"/>
    <x v="2"/>
    <x v="0"/>
    <n v="22638"/>
    <n v="95079.6"/>
    <s v="AH2OARRWRYKQNYKCWGQKO3NOINQQ"/>
    <s v="R2VEHBS4GTI9SH"/>
    <m/>
  </r>
  <r>
    <s v="B07TCN5VR9"/>
    <x v="1"/>
    <x v="20"/>
    <n v="0.67067067067067065"/>
    <n v="329"/>
    <n v="999"/>
    <n v="25341883"/>
    <n v="0.67"/>
    <x v="0"/>
    <x v="2"/>
    <n v="77027"/>
    <n v="300405.3"/>
    <s v="AECPFYFQVRUWC3KGNLJIOREFP5LQ"/>
    <s v="R2GVOJLXANNFG2"/>
    <m/>
  </r>
  <r>
    <s v="B00ZYLMQH0"/>
    <x v="0"/>
    <x v="37"/>
    <n v="0.69483046136742632"/>
    <n v="549"/>
    <n v="1799"/>
    <n v="15827121"/>
    <n v="0.69"/>
    <x v="2"/>
    <x v="4"/>
    <n v="28829"/>
    <n v="123964.7"/>
    <s v="AF2PEMNSWZSUIHRAPJGOPJ7GAF6A"/>
    <s v="R1REJSSQVMNGVO"/>
    <m/>
  </r>
  <r>
    <s v="B09YV4MW2T"/>
    <x v="1"/>
    <x v="16"/>
    <n v="0.78007800780078007"/>
    <n v="2199"/>
    <n v="9999"/>
    <n v="64822122"/>
    <n v="0.78"/>
    <x v="2"/>
    <x v="0"/>
    <n v="29478"/>
    <n v="123807.6"/>
    <s v="AEJQT5NMTAM2ZRPQDNGLOL6NTKRQ"/>
    <s v="R26YAKWWPQSNL"/>
    <m/>
  </r>
  <r>
    <s v="B01HJI0FS2"/>
    <x v="0"/>
    <x v="37"/>
    <n v="0.54"/>
    <n v="299"/>
    <n v="650"/>
    <n v="9919624"/>
    <n v="0.54"/>
    <x v="0"/>
    <x v="6"/>
    <n v="33176"/>
    <n v="149292"/>
    <s v="AH5ZFNLZLJW24YKDQMDHCWGT3MLA"/>
    <s v="R2K3IBMM9I3HQH"/>
    <m/>
  </r>
  <r>
    <s v="B076B8G5D8"/>
    <x v="2"/>
    <x v="38"/>
    <n v="0.6"/>
    <n v="798"/>
    <n v="1995"/>
    <n v="54793872"/>
    <n v="0.6"/>
    <x v="2"/>
    <x v="1"/>
    <n v="68664"/>
    <n v="274656"/>
    <s v="AHB43CZ4RHLJ5S6CBOWX6MEI7J4Q"/>
    <s v="R1ZSCBBOGJ8VB"/>
    <m/>
  </r>
  <r>
    <s v="B07JW9H4J1"/>
    <x v="0"/>
    <x v="0"/>
    <n v="0.63694267515923564"/>
    <n v="399"/>
    <n v="1099"/>
    <n v="9683331"/>
    <n v="0.64"/>
    <x v="0"/>
    <x v="0"/>
    <n v="24269"/>
    <n v="101929.8"/>
    <s v="AG3D6O4STAQKAY2UVGEUV46KN35Q"/>
    <s v="R3HXWT0LRP0NMF"/>
    <m/>
  </r>
  <r>
    <s v="B014SZO90Y"/>
    <x v="1"/>
    <x v="39"/>
    <n v="0.15555555555555556"/>
    <n v="266"/>
    <n v="315"/>
    <n v="7455980"/>
    <n v="0.16"/>
    <x v="0"/>
    <x v="6"/>
    <n v="28030"/>
    <n v="126135"/>
    <s v="AF37SWB5BJAXD6F2Q74M6HJIHADA"/>
    <s v="R31X4I2TGYDUN8"/>
    <m/>
  </r>
  <r>
    <s v="B07KCMR8D6"/>
    <x v="3"/>
    <x v="40"/>
    <n v="0"/>
    <n v="50"/>
    <n v="50"/>
    <n v="289600"/>
    <n v="0"/>
    <x v="1"/>
    <x v="4"/>
    <n v="5792"/>
    <n v="24905.599999999999"/>
    <s v="AEVPRYZLGHNMEZA5BYGIX36LYZXA"/>
    <s v="RZAAQFY7BDSWC"/>
    <m/>
  </r>
  <r>
    <s v="B00N1U9AJS"/>
    <x v="4"/>
    <x v="41"/>
    <n v="0.21212121212121213"/>
    <n v="130"/>
    <n v="165"/>
    <n v="1921140"/>
    <n v="0.21"/>
    <x v="1"/>
    <x v="2"/>
    <n v="14778"/>
    <n v="57634.2"/>
    <s v="AGXGYUPGIFDGD6LPTVB2XVE7JWNA"/>
    <s v="R2U4L5Y1EI2L9P"/>
    <m/>
  </r>
  <r>
    <s v="B07KY3FNQP"/>
    <x v="1"/>
    <x v="20"/>
    <n v="0.65193798449612406"/>
    <n v="449"/>
    <n v="1290"/>
    <n v="41204730"/>
    <n v="0.65"/>
    <x v="0"/>
    <x v="3"/>
    <n v="91770"/>
    <n v="376256.99999999994"/>
    <s v="AFYMFZN2MFKODDI25OZKLO36LCHA"/>
    <s v="RZ7BLWVBP91F3"/>
    <m/>
  </r>
  <r>
    <s v="B0B3N7LR6K"/>
    <x v="1"/>
    <x v="16"/>
    <n v="0.76475086769809986"/>
    <n v="3999"/>
    <n v="16999"/>
    <n v="68630838"/>
    <n v="0.76"/>
    <x v="2"/>
    <x v="4"/>
    <n v="17162"/>
    <n v="73796.599999999991"/>
    <s v="AHQIYGWISGS2IQAQ3OM4IZHKIV4Q"/>
    <s v="R2FY1Z66KZXJWD"/>
    <m/>
  </r>
  <r>
    <s v="B07QZ3CZ48"/>
    <x v="1"/>
    <x v="20"/>
    <n v="0.69069767441860463"/>
    <n v="399"/>
    <n v="1290"/>
    <n v="82194"/>
    <n v="0.69"/>
    <x v="0"/>
    <x v="0"/>
    <n v="206"/>
    <n v="865.2"/>
    <s v="AEY3XQ3NAOS4ZK53VDEVWJ72UYMA"/>
    <s v="RUVNSVGR3C0ZK"/>
    <m/>
  </r>
  <r>
    <s v="B09T3H12GV"/>
    <x v="0"/>
    <x v="37"/>
    <n v="0.43995196156925542"/>
    <n v="1399"/>
    <n v="2498"/>
    <n v="47170083"/>
    <n v="0.44"/>
    <x v="2"/>
    <x v="0"/>
    <n v="33717"/>
    <n v="141611.4"/>
    <s v="AGUV3QWPJUZF72A7TRV5XZLSRP2Q"/>
    <s v="R1SNDKJ3F47REI"/>
    <m/>
  </r>
  <r>
    <s v="B098NS6PVG"/>
    <x v="0"/>
    <x v="0"/>
    <n v="0.42979942693409739"/>
    <n v="199"/>
    <n v="349"/>
    <n v="8754806"/>
    <n v="0.43"/>
    <x v="1"/>
    <x v="1"/>
    <n v="43994"/>
    <n v="175976"/>
    <s v="AECPFYFQVRUWC3KGNLJIOREFP5LQ"/>
    <s v="RGIQEG07R9HS2"/>
    <m/>
  </r>
  <r>
    <s v="B096MSW6CT"/>
    <x v="0"/>
    <x v="0"/>
    <n v="0.80080080080080085"/>
    <n v="199"/>
    <n v="999"/>
    <n v="1577672"/>
    <n v="0.8"/>
    <x v="1"/>
    <x v="2"/>
    <n v="7928"/>
    <n v="30919.200000000001"/>
    <s v="AGU3BBQ2V2DDAMOAKGFAWDDQ6QHA"/>
    <s v="R3J3EQQ9TZI5ZJ"/>
    <m/>
  </r>
  <r>
    <s v="B09ZQK9X8G"/>
    <x v="1"/>
    <x v="16"/>
    <n v="0.50025004167361231"/>
    <n v="2998"/>
    <n v="5999"/>
    <n v="15526642"/>
    <n v="0.5"/>
    <x v="2"/>
    <x v="3"/>
    <n v="5179"/>
    <n v="21233.899999999998"/>
    <s v="AEL5HU25IP7YT5WK3LXNC5M36NBA"/>
    <s v="R14ALM4LONM07K"/>
    <m/>
  </r>
  <r>
    <s v="B08ZJDWTJ1"/>
    <x v="0"/>
    <x v="42"/>
    <n v="0.18023604720944189"/>
    <n v="4098"/>
    <n v="4999"/>
    <n v="208219380"/>
    <n v="0.18"/>
    <x v="2"/>
    <x v="6"/>
    <n v="50810"/>
    <n v="228645"/>
    <s v="AFWREBMJRX47V7TJD5E7VUBKZY3Q"/>
    <s v="R2BYIBOB1SJCU5"/>
    <m/>
  </r>
  <r>
    <s v="B08FTFXNNB"/>
    <x v="1"/>
    <x v="43"/>
    <n v="0.75037518759379684"/>
    <n v="499"/>
    <n v="1999"/>
    <n v="1681131"/>
    <n v="0.75"/>
    <x v="0"/>
    <x v="7"/>
    <n v="3369"/>
    <n v="12465.300000000001"/>
    <s v="AHLLRY3ISUM56WO2EJYCDE4J6E3Q"/>
    <s v="RXPIU94G6Y8XR"/>
    <m/>
  </r>
  <r>
    <s v="B08YDFX7Y1"/>
    <x v="0"/>
    <x v="37"/>
    <n v="0.33407572383073497"/>
    <n v="299"/>
    <n v="449"/>
    <n v="3536273"/>
    <n v="0.33"/>
    <x v="0"/>
    <x v="12"/>
    <n v="11827"/>
    <n v="41394.5"/>
    <s v="AFJ7UDS63R5ITGAMOSRK7KNWHSSA"/>
    <s v="RLR4ETD7RIB3P"/>
    <m/>
  </r>
  <r>
    <s v="B08HDJ86NZ"/>
    <x v="0"/>
    <x v="0"/>
    <n v="0.52932761087267521"/>
    <n v="329"/>
    <n v="699"/>
    <n v="31045756"/>
    <n v="0.53"/>
    <x v="0"/>
    <x v="0"/>
    <n v="94364"/>
    <n v="396328.8"/>
    <s v="AEWAZDZZJLQUYVOVGBEUKSLXHQ5A"/>
    <s v="R3EEUZKKK9J36I"/>
    <m/>
  </r>
  <r>
    <s v="B087FXHB6J"/>
    <x v="0"/>
    <x v="37"/>
    <n v="0.3003003003003003"/>
    <n v="699"/>
    <n v="999"/>
    <n v="10691205"/>
    <n v="0.3"/>
    <x v="2"/>
    <x v="12"/>
    <n v="15295"/>
    <n v="53532.5"/>
    <s v="AEU3E6TTMRR3RHIFOK3IF6XYSDLQ"/>
    <s v="R1ZFP957X6NEUB"/>
    <m/>
  </r>
  <r>
    <s v="B07N42JB4S"/>
    <x v="1"/>
    <x v="44"/>
    <n v="0.79974937343358399"/>
    <n v="799"/>
    <n v="3990"/>
    <n v="21684061"/>
    <n v="0.8"/>
    <x v="2"/>
    <x v="4"/>
    <n v="27139"/>
    <n v="116697.7"/>
    <s v="AEDCAWW6MGT4UO4RRH7NOK3EH5SA"/>
    <s v="R2BUP3AXKYUHYP"/>
    <m/>
  </r>
  <r>
    <s v="B0B31BYXQQ"/>
    <x v="1"/>
    <x v="20"/>
    <n v="0.74559010729223496"/>
    <n v="1399"/>
    <n v="5499"/>
    <n v="13296096"/>
    <n v="0.75"/>
    <x v="2"/>
    <x v="2"/>
    <n v="9504"/>
    <n v="37065.599999999999"/>
    <s v="AGGSPBWHNKPM222VK2PCN4PHRMWQ"/>
    <s v="R3Q0EFB6CKAL4W"/>
    <m/>
  </r>
  <r>
    <s v="B08CF3B7N1"/>
    <x v="0"/>
    <x v="0"/>
    <n v="0.61403508771929827"/>
    <n v="154"/>
    <n v="399"/>
    <n v="2603370"/>
    <n v="0.61"/>
    <x v="1"/>
    <x v="0"/>
    <n v="16905"/>
    <n v="71001"/>
    <s v="AE3Q6KSUK5P75D5HFYHCRAOLODSA"/>
    <s v="R1BP4L2HH9TFUP"/>
    <m/>
  </r>
  <r>
    <s v="B07SLMR1K6"/>
    <x v="0"/>
    <x v="36"/>
    <n v="0.61555555555555552"/>
    <n v="519"/>
    <n v="1350"/>
    <n v="15600102"/>
    <n v="0.62"/>
    <x v="2"/>
    <x v="4"/>
    <n v="30058"/>
    <n v="129249.4"/>
    <s v="AHTYSJ2UVZO5LT77K37P423ZMQXQ"/>
    <s v="R1HP1ZGFB28GM7"/>
    <m/>
  </r>
  <r>
    <s v="B09MQSCJQ1"/>
    <x v="1"/>
    <x v="16"/>
    <n v="0.71226533166458073"/>
    <n v="2299"/>
    <n v="7990"/>
    <n v="160054081"/>
    <n v="0.71"/>
    <x v="2"/>
    <x v="0"/>
    <n v="69619"/>
    <n v="292399.8"/>
    <s v="AFBVVELP4GVFVUNT2JCI5JHVGRWQ"/>
    <s v="R2LYKHFGZWSYDL"/>
    <m/>
  </r>
  <r>
    <s v="B094YFFSMY"/>
    <x v="1"/>
    <x v="26"/>
    <n v="0.80040020010004997"/>
    <n v="399"/>
    <n v="1999"/>
    <n v="1349418"/>
    <n v="0.8"/>
    <x v="0"/>
    <x v="1"/>
    <n v="3382"/>
    <n v="13528"/>
    <s v="AHTVBHRLCBX5E5GBPONFYZLCNBGQ"/>
    <s v="R3BGA0IR8XWNFF"/>
    <m/>
  </r>
  <r>
    <s v="B092X94QNQ"/>
    <x v="1"/>
    <x v="20"/>
    <n v="0.62431077694235593"/>
    <n v="1499"/>
    <n v="3990"/>
    <n v="164686136"/>
    <n v="0.62"/>
    <x v="2"/>
    <x v="3"/>
    <n v="109864"/>
    <n v="450442.39999999997"/>
    <s v="AFLLCZFPCLWLDKVX63KDI75LX7EA"/>
    <s v="R1E0E2U9FSYVCE"/>
    <m/>
  </r>
  <r>
    <s v="B0846D5CBP"/>
    <x v="3"/>
    <x v="45"/>
    <n v="0"/>
    <n v="1295"/>
    <n v="1295"/>
    <n v="7459200"/>
    <n v="0"/>
    <x v="2"/>
    <x v="6"/>
    <n v="5760"/>
    <n v="25920"/>
    <s v="AFES6HMBN5CAV5HWKASX5HS743BA"/>
    <s v="R2MYHLYRBQ49CU"/>
    <m/>
  </r>
  <r>
    <s v="B00KXULGJQ"/>
    <x v="0"/>
    <x v="46"/>
    <n v="0.65648299690852885"/>
    <n v="1889"/>
    <n v="5499"/>
    <n v="93601839"/>
    <n v="0.66"/>
    <x v="2"/>
    <x v="0"/>
    <n v="49551"/>
    <n v="208114.2"/>
    <s v="AETEHTDQT4GMZAJW5NTRO77AQBZA"/>
    <s v="R3QXJLS2BDGPZU"/>
    <m/>
  </r>
  <r>
    <s v="B08H9Z3XQW"/>
    <x v="1"/>
    <x v="20"/>
    <n v="0.69463087248322153"/>
    <n v="455"/>
    <n v="1490"/>
    <n v="73563035"/>
    <n v="0.69"/>
    <x v="0"/>
    <x v="3"/>
    <n v="161677"/>
    <n v="662875.69999999995"/>
    <s v="AFG3EU556AXTCQXSTGYD2ACM5H6Q"/>
    <s v="R2WQHYFXQ5BCCA"/>
    <m/>
  </r>
  <r>
    <s v="B08LPJZSSW"/>
    <x v="1"/>
    <x v="47"/>
    <n v="0.59899497487437181"/>
    <n v="399"/>
    <n v="995"/>
    <n v="8527428"/>
    <n v="0.6"/>
    <x v="0"/>
    <x v="2"/>
    <n v="21372"/>
    <n v="83350.8"/>
    <s v="AFIVMGZO74QYOK7KXVJMFH36PTPA"/>
    <s v="R1I66H8DGGS985"/>
    <m/>
  </r>
  <r>
    <s v="B09MT84WV5"/>
    <x v="1"/>
    <x v="19"/>
    <n v="0.7351837959489872"/>
    <n v="1059"/>
    <n v="3999"/>
    <n v="148297065"/>
    <n v="0.74"/>
    <x v="2"/>
    <x v="4"/>
    <n v="140035"/>
    <n v="602150.5"/>
    <s v="AGQT36ICAXRXAG4IXZUULJZIH4XQ"/>
    <s v="R2ZYS8OJWNY7VY"/>
    <m/>
  </r>
  <r>
    <s v="B08Y1TFSP6"/>
    <x v="0"/>
    <x v="0"/>
    <n v="0.85099999999999998"/>
    <n v="149"/>
    <n v="1000"/>
    <n v="3705630"/>
    <n v="0.85"/>
    <x v="1"/>
    <x v="2"/>
    <n v="24870"/>
    <n v="96993"/>
    <s v="AEQ2YMXSZWEOHK2EHTNLOS56YTZQ"/>
    <s v="R7S8ANNSDPR40"/>
    <m/>
  </r>
  <r>
    <s v="B08CYPB15D"/>
    <x v="0"/>
    <x v="48"/>
    <n v="5.7818659658344283E-2"/>
    <n v="717"/>
    <n v="761"/>
    <n v="5161683"/>
    <n v="0.06"/>
    <x v="2"/>
    <x v="1"/>
    <n v="7199"/>
    <n v="28796"/>
    <s v="AGQCLZES57R2QEDXM4F4NYKS4BRA"/>
    <s v="R1LAI2YEEUW0E0"/>
    <m/>
  </r>
  <r>
    <s v="B085HY1DGR"/>
    <x v="0"/>
    <x v="4"/>
    <n v="0.90090090090090091"/>
    <n v="99"/>
    <n v="999"/>
    <n v="138204"/>
    <n v="0.9"/>
    <x v="1"/>
    <x v="1"/>
    <n v="1396"/>
    <n v="5584"/>
    <s v="AENDUJB5OZB6K4DYJJ6JCWFTSRCQ"/>
    <s v="R3TQ32UCRS81WR"/>
    <m/>
  </r>
  <r>
    <s v="B00MFPCY5C"/>
    <x v="0"/>
    <x v="49"/>
    <n v="0.86956521739130432"/>
    <n v="39"/>
    <n v="299"/>
    <n v="594087"/>
    <n v="0.87"/>
    <x v="1"/>
    <x v="12"/>
    <n v="15233"/>
    <n v="53315.5"/>
    <s v="AETHN2CGVNPVX5Y6SAWO6IO7QOEA"/>
    <s v="R3NB1CQXEVVQIT"/>
    <m/>
  </r>
  <r>
    <s v="B07JJFSG2B"/>
    <x v="0"/>
    <x v="36"/>
    <n v="0.64439999999999997"/>
    <n v="889"/>
    <n v="2500"/>
    <n v="49559083"/>
    <n v="0.64"/>
    <x v="2"/>
    <x v="4"/>
    <n v="55747"/>
    <n v="239712.09999999998"/>
    <s v="AGEN4ASYZOLVEWYV3Q2CJR42ZOEQ"/>
    <s v="R1MOAI12S1FJV1"/>
    <m/>
  </r>
  <r>
    <s v="B09NR6G588"/>
    <x v="1"/>
    <x v="20"/>
    <n v="0.76015203040608126"/>
    <n v="1199"/>
    <n v="4999"/>
    <n v="17938239"/>
    <n v="0.76"/>
    <x v="2"/>
    <x v="11"/>
    <n v="14961"/>
    <n v="56851.799999999996"/>
    <s v="AESKYYTGWJ7VJASMOE6QQUDXSITQ"/>
    <s v="R274KY6VMEYJ66"/>
    <m/>
  </r>
  <r>
    <s v="B07JPX9CR7"/>
    <x v="0"/>
    <x v="37"/>
    <n v="0.56197074672825253"/>
    <n v="569"/>
    <n v="1299"/>
    <n v="5277475"/>
    <n v="0.56000000000000005"/>
    <x v="2"/>
    <x v="5"/>
    <n v="9275"/>
    <n v="40810"/>
    <s v="AGKMK57A4J54JG5OUHPMVGGPVUKQ"/>
    <s v="R27S4UNXONW7O4"/>
    <m/>
  </r>
  <r>
    <s v="B08D11DZ2W"/>
    <x v="1"/>
    <x v="20"/>
    <n v="0.83342593621513505"/>
    <n v="1499"/>
    <n v="8999"/>
    <n v="42457676"/>
    <n v="0.83"/>
    <x v="2"/>
    <x v="7"/>
    <n v="28324"/>
    <n v="104798.8"/>
    <s v="AEHQYGI5L4FFALBMC5XMT5KXSZCA"/>
    <s v="R2TM1SQ2JK9S7K"/>
    <m/>
  </r>
  <r>
    <s v="B07Q7561HD"/>
    <x v="1"/>
    <x v="39"/>
    <n v="0.17222222222222222"/>
    <n v="149"/>
    <n v="180"/>
    <n v="95956"/>
    <n v="0.17"/>
    <x v="1"/>
    <x v="5"/>
    <n v="644"/>
    <n v="2833.6000000000004"/>
    <s v="AH5QYAVG2DRXF32LUKZIPG7KZLDQ"/>
    <s v="R25BZYL3L6NDM3"/>
    <m/>
  </r>
  <r>
    <s v="B0819HZPXL"/>
    <x v="0"/>
    <x v="50"/>
    <n v="0.27322404371584702"/>
    <n v="399"/>
    <n v="549"/>
    <n v="7237461"/>
    <n v="0.27"/>
    <x v="0"/>
    <x v="5"/>
    <n v="18139"/>
    <n v="79811.600000000006"/>
    <s v="AE6QIRYYQXWBXRANCBNV7UQU3C3Q"/>
    <s v="R3IPDT2UXX2O63"/>
    <m/>
  </r>
  <r>
    <s v="B00LXTFMRS"/>
    <x v="4"/>
    <x v="51"/>
    <n v="0.15111111111111111"/>
    <n v="191"/>
    <n v="225"/>
    <n v="1375773"/>
    <n v="0.15"/>
    <x v="1"/>
    <x v="5"/>
    <n v="7203"/>
    <n v="31693.200000000004"/>
    <s v="AGARJN3VAP4E6PQYIF74CDF3W6GA"/>
    <s v="R3FQZ41R2YXT87"/>
    <m/>
  </r>
  <r>
    <s v="B0B9LDCX89"/>
    <x v="0"/>
    <x v="52"/>
    <n v="0.87087087087087089"/>
    <n v="129"/>
    <n v="999"/>
    <n v="63339"/>
    <n v="0.87"/>
    <x v="1"/>
    <x v="0"/>
    <n v="491"/>
    <n v="2062.2000000000003"/>
    <s v="AGASWLGAJEYSNHPWSR74GSDXU5JQ"/>
    <s v="R3ET8JTEIDTNU0"/>
    <m/>
  </r>
  <r>
    <s v="B0765B3TH7"/>
    <x v="0"/>
    <x v="53"/>
    <n v="0.667779632721202"/>
    <n v="199"/>
    <n v="599"/>
    <n v="2700032"/>
    <n v="0.67"/>
    <x v="1"/>
    <x v="6"/>
    <n v="13568"/>
    <n v="61056"/>
    <s v="AE3GJ4N2G2K4Q6JXYPIQSH4344CQ"/>
    <s v="RZZWEYTD4NC3T"/>
    <m/>
  </r>
  <r>
    <s v="B0B1F6GQPS"/>
    <x v="1"/>
    <x v="20"/>
    <n v="0.77795065570126698"/>
    <n v="999"/>
    <n v="4499"/>
    <n v="3386610"/>
    <n v="0.78"/>
    <x v="2"/>
    <x v="11"/>
    <n v="3390"/>
    <n v="12882"/>
    <s v="AGCWHOWHOTWSN4J2TFAXUEZZUBXQ"/>
    <s v="R2888CE3TDHQMW"/>
    <m/>
  </r>
  <r>
    <s v="B07LG59NPV"/>
    <x v="1"/>
    <x v="20"/>
    <n v="0.80017781729273174"/>
    <n v="899"/>
    <n v="4499"/>
    <n v="92643748"/>
    <n v="0.8"/>
    <x v="2"/>
    <x v="11"/>
    <n v="103052"/>
    <n v="391597.6"/>
    <s v="AH3XZBFRJ3T2YATYJK2CNTCARCCQ"/>
    <s v="R25T0UEZY5MCOJ"/>
    <m/>
  </r>
  <r>
    <s v="B07RD611Z8"/>
    <x v="1"/>
    <x v="17"/>
    <n v="0.28011204481792717"/>
    <n v="1799"/>
    <n v="2499"/>
    <n v="33601722"/>
    <n v="0.28000000000000003"/>
    <x v="2"/>
    <x v="3"/>
    <n v="18678"/>
    <n v="76579.799999999988"/>
    <s v="AFAKEZV7KMVT2SGF4KYWXGQRIW4A"/>
    <s v="R3C219XKJW9GI2"/>
    <m/>
  </r>
  <r>
    <s v="B08WRWPM22"/>
    <x v="0"/>
    <x v="0"/>
    <n v="0.64603206412825653"/>
    <n v="176.63"/>
    <n v="499"/>
    <n v="2682833.0699999998"/>
    <n v="0.65"/>
    <x v="1"/>
    <x v="3"/>
    <n v="15189"/>
    <n v="62274.899999999994"/>
    <s v="AG7C6DAADCTRQJG2BRS3RIKDT52Q"/>
    <s v="R8E73K2KWJRDS"/>
    <m/>
  </r>
  <r>
    <s v="B00AXHBBXU"/>
    <x v="3"/>
    <x v="45"/>
    <n v="5.0909090909090911E-2"/>
    <n v="522"/>
    <n v="550"/>
    <n v="6357438"/>
    <n v="0.05"/>
    <x v="2"/>
    <x v="5"/>
    <n v="12179"/>
    <n v="53587.600000000006"/>
    <s v="AHDNZMNGM6UT4M2VPRPLZ7EBWCOQ"/>
    <s v="R36XQGHL3TG2S2"/>
    <m/>
  </r>
  <r>
    <s v="B08MCD9JFY"/>
    <x v="1"/>
    <x v="54"/>
    <n v="0.60030015007503756"/>
    <n v="799"/>
    <n v="1999"/>
    <n v="10353442"/>
    <n v="0.6"/>
    <x v="2"/>
    <x v="11"/>
    <n v="12958"/>
    <n v="49240.399999999994"/>
    <s v="AH2OGGTXFZ6MSSCZB7IRRZPFOJLA"/>
    <s v="R2UT2VQEDPGN1H"/>
    <m/>
  </r>
  <r>
    <s v="B083RCTXLL"/>
    <x v="0"/>
    <x v="37"/>
    <n v="0.43202668890742285"/>
    <n v="681"/>
    <n v="1199"/>
    <n v="5623698"/>
    <n v="0.43"/>
    <x v="2"/>
    <x v="0"/>
    <n v="8258"/>
    <n v="34683.599999999999"/>
    <s v="AGQOIAAECVPLYNBEMZOCS6GKZWDA"/>
    <s v="RMJTIHWOEVJ2S"/>
    <m/>
  </r>
  <r>
    <s v="B08HLZ28QC"/>
    <x v="0"/>
    <x v="55"/>
    <n v="0.65644699140401142"/>
    <n v="1199"/>
    <n v="3490"/>
    <n v="14047484"/>
    <n v="0.66"/>
    <x v="2"/>
    <x v="3"/>
    <n v="11716"/>
    <n v="48035.6"/>
    <s v="AGT57G75IGN5AEBU77WPGOUYZMVA"/>
    <s v="R3EGID2HUY7LU8"/>
    <m/>
  </r>
  <r>
    <s v="B07GVR9TG7"/>
    <x v="0"/>
    <x v="56"/>
    <n v="0.50010002000400078"/>
    <n v="2499"/>
    <n v="4999"/>
    <n v="87524976"/>
    <n v="0.5"/>
    <x v="2"/>
    <x v="5"/>
    <n v="35024"/>
    <n v="154105.60000000001"/>
    <s v="AFZQFX2T6G3DRQ5VN2RLQHKHN7OQ"/>
    <s v="R1KQN0FQ8TQUYP"/>
    <m/>
  </r>
  <r>
    <s v="B0856HY85J"/>
    <x v="1"/>
    <x v="20"/>
    <n v="0.64012802560512105"/>
    <n v="1799"/>
    <n v="4999"/>
    <n v="99290408"/>
    <n v="0.64"/>
    <x v="2"/>
    <x v="3"/>
    <n v="55192"/>
    <n v="226287.19999999998"/>
    <s v="AEKZNJLC7X57UF3F4STP3GSIIGJA"/>
    <s v="R16XVVFYUNVL5L"/>
    <m/>
  </r>
  <r>
    <s v="B07CD2BN46"/>
    <x v="1"/>
    <x v="20"/>
    <n v="0.28380634390651083"/>
    <n v="429"/>
    <n v="599"/>
    <n v="51250914"/>
    <n v="0.28000000000000003"/>
    <x v="0"/>
    <x v="3"/>
    <n v="119466"/>
    <n v="489810.6"/>
    <s v="AHMAO37N3VRBQR5QXRATTM75KHAQ"/>
    <s v="R13Z8MSR50H9UK"/>
    <m/>
  </r>
  <r>
    <s v="B07PLHTTB4"/>
    <x v="0"/>
    <x v="37"/>
    <n v="0.79959919839679361"/>
    <n v="100"/>
    <n v="499"/>
    <n v="963800"/>
    <n v="0.8"/>
    <x v="1"/>
    <x v="12"/>
    <n v="9638"/>
    <n v="33733"/>
    <s v="AES4PVTQ4WEANJ2E2HOJNVVBGQNQ"/>
    <s v="R2MSV2JRVJGRQN"/>
    <m/>
  </r>
  <r>
    <s v="B077T3BG5L"/>
    <x v="0"/>
    <x v="37"/>
    <n v="0.17543859649122806"/>
    <n v="329"/>
    <n v="399"/>
    <n v="11098815"/>
    <n v="0.18"/>
    <x v="0"/>
    <x v="9"/>
    <n v="33735"/>
    <n v="121446"/>
    <s v="AHJRPRAXBOIRLYMCRQ4HCACPXDVQ"/>
    <s v="R3I9ZZITI5NO9G"/>
    <m/>
  </r>
  <r>
    <s v="B08DDRGWTJ"/>
    <x v="0"/>
    <x v="0"/>
    <n v="0.23411371237458195"/>
    <n v="229"/>
    <n v="299"/>
    <n v="6964119"/>
    <n v="0.23"/>
    <x v="0"/>
    <x v="4"/>
    <n v="30411"/>
    <n v="130767.29999999999"/>
    <s v="AHW6E5LQ2BDYOIVLAJGDH45J5V5Q"/>
    <s v="R2X090D1YHACKR"/>
    <m/>
  </r>
  <r>
    <s v="B079Y6JZC8"/>
    <x v="0"/>
    <x v="37"/>
    <n v="0.53511705685618727"/>
    <n v="139"/>
    <n v="299"/>
    <n v="423116"/>
    <n v="0.54"/>
    <x v="1"/>
    <x v="11"/>
    <n v="3044"/>
    <n v="11567.199999999999"/>
    <s v="AFD574B3LT7V3OO5CRMLVYUWVDLQ"/>
    <s v="R2SLVB4IDEDVF4"/>
    <m/>
  </r>
  <r>
    <s v="B0856HNMR7"/>
    <x v="1"/>
    <x v="20"/>
    <n v="0.52020808323329337"/>
    <n v="1199"/>
    <n v="2499"/>
    <n v="40267216"/>
    <n v="0.52"/>
    <x v="2"/>
    <x v="1"/>
    <n v="33584"/>
    <n v="134336"/>
    <s v="AFEDVL6QIKT4RDYRHGMUZAU2JSQQ"/>
    <s v="R2JKCB5MNWKW9N"/>
    <m/>
  </r>
  <r>
    <s v="B0B12K5BPM"/>
    <x v="1"/>
    <x v="15"/>
    <n v="0.54371465854719447"/>
    <n v="1049"/>
    <n v="2299"/>
    <n v="1866171"/>
    <n v="0.54"/>
    <x v="2"/>
    <x v="2"/>
    <n v="1779"/>
    <n v="6938.0999999999995"/>
    <s v="AHUXD3GCY22BRMQLWN5ZEB3TGGAA"/>
    <s v="R2F293IOSSP7QX"/>
    <m/>
  </r>
  <r>
    <s v="B08MTCKDYN"/>
    <x v="1"/>
    <x v="27"/>
    <n v="0.60200668896321075"/>
    <n v="119"/>
    <n v="299"/>
    <n v="713881"/>
    <n v="0.6"/>
    <x v="1"/>
    <x v="3"/>
    <n v="5999"/>
    <n v="24595.899999999998"/>
    <s v="AFLBLMPC4WUEDUWHLHBQVY5AKH2A"/>
    <s v="R10KEMT1N336ZD"/>
    <m/>
  </r>
  <r>
    <s v="B08CF3D7QR"/>
    <x v="0"/>
    <x v="0"/>
    <n v="0.54572271386430682"/>
    <n v="154"/>
    <n v="339"/>
    <n v="2062214"/>
    <n v="0.55000000000000004"/>
    <x v="1"/>
    <x v="4"/>
    <n v="13391"/>
    <n v="57581.299999999996"/>
    <s v="AGYLPKPZHVYKKZHOTHCTYVEDAJ4A"/>
    <s v="R11MQS7WD9C3I0"/>
    <m/>
  </r>
  <r>
    <s v="B00LVMTA2A"/>
    <x v="1"/>
    <x v="55"/>
    <n v="0.1"/>
    <n v="225"/>
    <n v="250"/>
    <n v="5975100"/>
    <n v="0.1"/>
    <x v="0"/>
    <x v="5"/>
    <n v="26556"/>
    <n v="116846.40000000001"/>
    <s v="AH3MVZYHGOVNKO5T5EWVT4HK6M7A"/>
    <s v="R2DRWYU4KRZG8M"/>
    <m/>
  </r>
  <r>
    <s v="B07TR5HSR9"/>
    <x v="0"/>
    <x v="32"/>
    <n v="0.56237491661107408"/>
    <n v="656"/>
    <n v="1499"/>
    <n v="16992368"/>
    <n v="0.56000000000000005"/>
    <x v="2"/>
    <x v="4"/>
    <n v="25903"/>
    <n v="111382.9"/>
    <s v="AGXE6V4HYRRDGH33H3NE7PGF4D4Q"/>
    <s v="RF73D5K5ZPBIU"/>
    <m/>
  </r>
  <r>
    <s v="B0819ZZK5K"/>
    <x v="0"/>
    <x v="36"/>
    <n v="0.60392857142857148"/>
    <n v="1109"/>
    <n v="2800"/>
    <n v="59291576"/>
    <n v="0.6"/>
    <x v="2"/>
    <x v="4"/>
    <n v="53464"/>
    <n v="229895.19999999998"/>
    <s v="AEZPNXZLF5U7XEX6TOW3J56C3XDA"/>
    <s v="R3PB00C7ZEBAMG"/>
    <m/>
  </r>
  <r>
    <s v="B096VF5YYF"/>
    <x v="1"/>
    <x v="16"/>
    <n v="0.6246558197747184"/>
    <n v="2999"/>
    <n v="7990"/>
    <n v="145295552"/>
    <n v="0.62"/>
    <x v="2"/>
    <x v="3"/>
    <n v="48448"/>
    <n v="198636.79999999999"/>
    <s v="AE6CROVUGPHR7BRT5JASNRWSPBVQ"/>
    <s v="R1ZQQKZCCG4KD2"/>
    <m/>
  </r>
  <r>
    <s v="B08QJJCY2Q"/>
    <x v="0"/>
    <x v="52"/>
    <n v="0.43478260869565216"/>
    <n v="169"/>
    <n v="299"/>
    <n v="874744"/>
    <n v="0.43"/>
    <x v="1"/>
    <x v="5"/>
    <n v="5176"/>
    <n v="22774.400000000001"/>
    <s v="AG7XUAMM5BZSSPCBAQJ3YGYSIPXA"/>
    <s v="R10758I9J937X1"/>
    <m/>
  </r>
  <r>
    <s v="B07L5L4GTB"/>
    <x v="0"/>
    <x v="48"/>
    <n v="0.23514851485148514"/>
    <n v="309"/>
    <n v="404"/>
    <n v="2661726"/>
    <n v="0.24"/>
    <x v="0"/>
    <x v="5"/>
    <n v="8614"/>
    <n v="37901.600000000006"/>
    <s v="AEQGYJXCSCCNZSPU6KO2ROAMEJXA"/>
    <s v="R4S7MHI8MJKLU"/>
    <m/>
  </r>
  <r>
    <s v="B07L8KNP5F"/>
    <x v="1"/>
    <x v="20"/>
    <n v="0.57183702644746248"/>
    <n v="599"/>
    <n v="1399"/>
    <n v="35955574"/>
    <n v="0.56999999999999995"/>
    <x v="2"/>
    <x v="11"/>
    <n v="60026"/>
    <n v="228098.8"/>
    <s v="AFMBNWKA4H7GP6PAHPYY25A6Z4HQ"/>
    <s v="R11O7WDJVC8065"/>
    <m/>
  </r>
  <r>
    <s v="B08CF4SCNP"/>
    <x v="0"/>
    <x v="37"/>
    <n v="0.5008347245409015"/>
    <n v="299"/>
    <n v="599"/>
    <n v="916734"/>
    <n v="0.5"/>
    <x v="0"/>
    <x v="11"/>
    <n v="3066"/>
    <n v="11650.8"/>
    <s v="AEZRH2UWC5CQXUVLFUEAYAPXDFGQ"/>
    <s v="R2L4XIZ518GOR1"/>
    <m/>
  </r>
  <r>
    <s v="B09XX51X2G"/>
    <x v="0"/>
    <x v="32"/>
    <n v="0.55055055055055058"/>
    <n v="449"/>
    <n v="999"/>
    <n v="943798"/>
    <n v="0.55000000000000004"/>
    <x v="0"/>
    <x v="1"/>
    <n v="2102"/>
    <n v="8408"/>
    <s v="AHPKWPXNLGMP6BBOUC3MKMDWBIDA"/>
    <s v="R1INL4UFJMHNYR"/>
    <m/>
  </r>
  <r>
    <s v="B01M72LILF"/>
    <x v="0"/>
    <x v="37"/>
    <n v="0.383011583011583"/>
    <n v="799"/>
    <n v="1295"/>
    <n v="27846748"/>
    <n v="0.38"/>
    <x v="2"/>
    <x v="5"/>
    <n v="34852"/>
    <n v="153348.80000000002"/>
    <s v="AEEYJCTR44VPW4DW537EAZHK5CPQ"/>
    <s v="R2ZXDFN8U4X0T3"/>
    <m/>
  </r>
  <r>
    <s v="B07KSMBL2H"/>
    <x v="1"/>
    <x v="2"/>
    <n v="0.68714285714285717"/>
    <n v="219"/>
    <n v="700"/>
    <n v="93506868"/>
    <n v="0.69"/>
    <x v="0"/>
    <x v="5"/>
    <n v="426972"/>
    <n v="1878676.8"/>
    <s v="AEYJ5I6JZZPOJB6MGWRQOHRQLPSQ"/>
    <s v="R1FKOKZ3HHKJBZ"/>
    <m/>
  </r>
  <r>
    <s v="B00LZLQ624"/>
    <x v="3"/>
    <x v="57"/>
    <n v="1.8749999999999999E-2"/>
    <n v="157"/>
    <n v="160"/>
    <n v="1353026"/>
    <n v="0.02"/>
    <x v="1"/>
    <x v="6"/>
    <n v="8618"/>
    <n v="38781"/>
    <s v="AF3GETWWBGMLASY2KKNNBS2VO6DQ"/>
    <s v="R2QV1JD5V8C2S1"/>
    <m/>
  </r>
  <r>
    <s v="B07DJLFMPS"/>
    <x v="1"/>
    <x v="19"/>
    <n v="0.76937500000000003"/>
    <n v="369"/>
    <n v="1600"/>
    <n v="12038625"/>
    <n v="0.77"/>
    <x v="0"/>
    <x v="1"/>
    <n v="32625"/>
    <n v="130500"/>
    <s v="AE2OFVZSIE6KSBAPG6GMKCER35LA"/>
    <s v="RPA8V1051ERUL"/>
    <m/>
  </r>
  <r>
    <s v="B09GB5B4BK"/>
    <x v="0"/>
    <x v="37"/>
    <n v="0.33370411568409342"/>
    <n v="599"/>
    <n v="899"/>
    <n v="2406782"/>
    <n v="0.33"/>
    <x v="2"/>
    <x v="1"/>
    <n v="4018"/>
    <n v="16072"/>
    <s v="AEDZXGGZW3ZS22XINYAPXX347GKA"/>
    <s v="R30U9FM8KQM6XF"/>
    <m/>
  </r>
  <r>
    <s v="B015ZXUDD0"/>
    <x v="1"/>
    <x v="58"/>
    <n v="0.20033388981636061"/>
    <n v="479"/>
    <n v="599"/>
    <n v="5598073"/>
    <n v="0.2"/>
    <x v="0"/>
    <x v="4"/>
    <n v="11687"/>
    <n v="50254.1"/>
    <s v="AE3PTJFRVU3YM5YFYN3ICDA5X6FA"/>
    <s v="R32VTB32ABV5KD"/>
    <m/>
  </r>
  <r>
    <s v="B085DTN6R2"/>
    <x v="0"/>
    <x v="0"/>
    <n v="0.61067853170189101"/>
    <n v="350"/>
    <n v="899"/>
    <n v="791700"/>
    <n v="0.61"/>
    <x v="0"/>
    <x v="0"/>
    <n v="2262"/>
    <n v="9500.4"/>
    <s v="AGUAYQHARAKR2VZTRP276KAGETKQ"/>
    <s v="R1QETDIPRCX4S0"/>
    <m/>
  </r>
  <r>
    <s v="B09PL79D2X"/>
    <x v="1"/>
    <x v="20"/>
    <n v="0.46555183946488293"/>
    <n v="1598"/>
    <n v="2990"/>
    <n v="17601970"/>
    <n v="0.47"/>
    <x v="2"/>
    <x v="11"/>
    <n v="11015"/>
    <n v="41857"/>
    <s v="AFWDV7TXGNYDA54LFNRDRJBTBH4A"/>
    <s v="RO77OQG21KZ7C"/>
    <m/>
  </r>
  <r>
    <s v="B098K3H92Z"/>
    <x v="0"/>
    <x v="1"/>
    <n v="0.33370411568409342"/>
    <n v="599"/>
    <n v="899"/>
    <n v="56974484"/>
    <n v="0.33"/>
    <x v="2"/>
    <x v="4"/>
    <n v="95116"/>
    <n v="408998.8"/>
    <s v="AGO7FWIRBIVDDEAYX2UI6DP4G6GA"/>
    <s v="R3NMEJ9FHUKIM5"/>
    <m/>
  </r>
  <r>
    <s v="B09KLVMZ3B"/>
    <x v="0"/>
    <x v="0"/>
    <n v="0.60150375939849621"/>
    <n v="159"/>
    <n v="399"/>
    <n v="758112"/>
    <n v="0.6"/>
    <x v="1"/>
    <x v="3"/>
    <n v="4768"/>
    <n v="19548.8"/>
    <s v="AF2XXVO7JUBUVAOBTJ3MNH4DGUFQ"/>
    <s v="R20XIOU25HEX80"/>
    <m/>
  </r>
  <r>
    <s v="B084PJSSQ1"/>
    <x v="0"/>
    <x v="36"/>
    <n v="0.56699999999999995"/>
    <n v="1299"/>
    <n v="3000"/>
    <n v="29905578"/>
    <n v="0.56999999999999995"/>
    <x v="2"/>
    <x v="4"/>
    <n v="23022"/>
    <n v="98994.599999999991"/>
    <s v="AHOXZCFLXIOIPGI7DXYFAI2644UQ"/>
    <s v="R21XRUZQ2MQ2ME"/>
    <m/>
  </r>
  <r>
    <s v="B097R25DP7"/>
    <x v="1"/>
    <x v="16"/>
    <n v="0.68013602720544108"/>
    <n v="1599"/>
    <n v="4999"/>
    <n v="108653649"/>
    <n v="0.68"/>
    <x v="2"/>
    <x v="1"/>
    <n v="67951"/>
    <n v="271804"/>
    <s v="AHECNVXSW6REC5TOGBH6OJXIBL4A"/>
    <s v="R1NARG7VJ59AD3"/>
    <m/>
  </r>
  <r>
    <s v="B097C564GC"/>
    <x v="0"/>
    <x v="33"/>
    <n v="0.94118823764752946"/>
    <n v="294"/>
    <n v="4999"/>
    <n v="1301244"/>
    <n v="0.94"/>
    <x v="0"/>
    <x v="4"/>
    <n v="4426"/>
    <n v="19031.8"/>
    <s v="AGO5SRT3ESLNL5WTRQFD5BSIYPQA"/>
    <s v="R3CUNCZTU43JPP"/>
    <m/>
  </r>
  <r>
    <s v="B08CYNJ5KY"/>
    <x v="0"/>
    <x v="48"/>
    <n v="3.8327526132404179E-2"/>
    <n v="828"/>
    <n v="861"/>
    <n v="3781476"/>
    <n v="0.04"/>
    <x v="2"/>
    <x v="0"/>
    <n v="4567"/>
    <n v="19181.400000000001"/>
    <s v="AHCS34T4DOHWPNKZ2G3W76AITIKA"/>
    <s v="R3C592OSGL2F93"/>
    <m/>
  </r>
  <r>
    <s v="B00Y4ORQ46"/>
    <x v="1"/>
    <x v="20"/>
    <n v="6.2893081761006289E-2"/>
    <n v="745"/>
    <n v="795"/>
    <n v="10278765"/>
    <n v="0.06"/>
    <x v="2"/>
    <x v="1"/>
    <n v="13797"/>
    <n v="55188"/>
    <s v="AE4XKNCRFDT42UVC2DCKMIXW4MVQ"/>
    <s v="R3H4H2BLYJ8K54"/>
    <m/>
  </r>
  <r>
    <s v="B074CWD7MS"/>
    <x v="1"/>
    <x v="59"/>
    <n v="0.37915831663326655"/>
    <n v="1549"/>
    <n v="2495"/>
    <n v="23447213"/>
    <n v="0.38"/>
    <x v="2"/>
    <x v="5"/>
    <n v="15137"/>
    <n v="66602.8"/>
    <s v="AEACCLBAYRCRJLUMTQVS5JSOYYVA"/>
    <s v="R2QDKL6M3BGGR8"/>
    <m/>
  </r>
  <r>
    <s v="B083342NKJ"/>
    <x v="0"/>
    <x v="0"/>
    <n v="0.12531328320802004"/>
    <n v="349"/>
    <n v="399"/>
    <n v="6546193"/>
    <n v="0.13"/>
    <x v="0"/>
    <x v="5"/>
    <n v="18757"/>
    <n v="82530.8"/>
    <s v="AGSGSRTEZBQY64WO2HKQTV7TWFSA"/>
    <s v="R2JPQNKCOE10UK"/>
    <m/>
  </r>
  <r>
    <s v="B09C6HXFC1"/>
    <x v="0"/>
    <x v="0"/>
    <n v="0.46081156197887713"/>
    <n v="970"/>
    <n v="1799"/>
    <n v="790550"/>
    <n v="0.46"/>
    <x v="2"/>
    <x v="6"/>
    <n v="815"/>
    <n v="3667.5"/>
    <s v="AFNYIBWKJLJQKY4BGK77ZOTVMORA"/>
    <s v="R12D1BZF9MU8TN"/>
    <m/>
  </r>
  <r>
    <s v="B00A0VCJPI"/>
    <x v="0"/>
    <x v="46"/>
    <n v="0.41216486594637858"/>
    <n v="1469"/>
    <n v="2499"/>
    <n v="230101222"/>
    <n v="0.41"/>
    <x v="2"/>
    <x v="0"/>
    <n v="156638"/>
    <n v="657879.6"/>
    <s v="AG2X6MXVRQJD5VE7SYKNUNWVOQRQ"/>
    <s v="RU4VUDDZCAKWJ"/>
    <m/>
  </r>
  <r>
    <s v="B00UGZWM2I"/>
    <x v="3"/>
    <x v="57"/>
    <n v="0.75249999999999995"/>
    <n v="198"/>
    <n v="800"/>
    <n v="1850112"/>
    <n v="0.75"/>
    <x v="1"/>
    <x v="3"/>
    <n v="9344"/>
    <n v="38310.399999999994"/>
    <s v="AENFXWHBX7R7PZG2Q67PXLFGPHAQ"/>
    <s v="R1XME75YUKM2OB"/>
    <m/>
  </r>
  <r>
    <s v="B00R1P3B4O"/>
    <x v="1"/>
    <x v="4"/>
    <n v="0"/>
    <n v="549"/>
    <n v="549"/>
    <n v="2676375"/>
    <n v="0"/>
    <x v="2"/>
    <x v="6"/>
    <n v="4875"/>
    <n v="21937.5"/>
    <s v="AHVAI77H64YMRRMLITKJ5FPYALPQ"/>
    <s v="RPGQI0SP1LWQD"/>
    <m/>
  </r>
  <r>
    <s v="B0B3MWYCHQ"/>
    <x v="1"/>
    <x v="16"/>
    <n v="0.7000700070007001"/>
    <n v="2999"/>
    <n v="9999"/>
    <n v="62622119"/>
    <n v="0.7"/>
    <x v="2"/>
    <x v="0"/>
    <n v="20881"/>
    <n v="87700.2"/>
    <s v="AHZNSNBVKQR4OGJAQHE4DCDA4YHA"/>
    <s v="R1AIQQLE21YDXS"/>
    <m/>
  </r>
  <r>
    <s v="B09DG9VNWB"/>
    <x v="1"/>
    <x v="16"/>
    <n v="0.59998666622220742"/>
    <n v="12000"/>
    <n v="29999"/>
    <n v="56928000"/>
    <n v="0.6"/>
    <x v="2"/>
    <x v="4"/>
    <n v="4744"/>
    <n v="20399.2"/>
    <s v="AEPLUJYB5UT2XVP7A2NSNSCOCVLA"/>
    <s v="R3KPZ8P5M4PG72"/>
    <m/>
  </r>
  <r>
    <s v="B09Y5MP7C4"/>
    <x v="1"/>
    <x v="20"/>
    <n v="0.6287510717347814"/>
    <n v="1299"/>
    <n v="3499"/>
    <n v="16175148"/>
    <n v="0.63"/>
    <x v="2"/>
    <x v="2"/>
    <n v="12452"/>
    <n v="48562.799999999996"/>
    <s v="AHLPMR4VVPOQ2YOHBFOZ55D7OUVQ"/>
    <s v="R2XES5SVJG8YP1"/>
    <m/>
  </r>
  <r>
    <s v="B01DJJVFPC"/>
    <x v="1"/>
    <x v="39"/>
    <n v="0.14603174603174604"/>
    <n v="269"/>
    <n v="315"/>
    <n v="4790890"/>
    <n v="0.15"/>
    <x v="0"/>
    <x v="6"/>
    <n v="17810"/>
    <n v="80145"/>
    <s v="AFPSD5MVTPICFIXY5LKKTXSG7ZEA"/>
    <s v="R3NINARQVMB04K"/>
    <m/>
  </r>
  <r>
    <s v="B07DFYJRQV"/>
    <x v="1"/>
    <x v="20"/>
    <n v="0.46697798532354901"/>
    <n v="799"/>
    <n v="1499"/>
    <n v="42864752"/>
    <n v="0.47"/>
    <x v="2"/>
    <x v="3"/>
    <n v="53648"/>
    <n v="219956.8"/>
    <s v="AFFSKDBFEU4DW4HMBLQ52IQXBHZA"/>
    <s v="RO083A44QXKV9"/>
    <m/>
  </r>
  <r>
    <s v="B08L879JSN"/>
    <x v="0"/>
    <x v="55"/>
    <n v="0.54189090909090909"/>
    <n v="6299"/>
    <n v="13750"/>
    <n v="12686186"/>
    <n v="0.54"/>
    <x v="2"/>
    <x v="0"/>
    <n v="2014"/>
    <n v="8458.8000000000011"/>
    <s v="AEKLUZARDMPMWERNPZFR6JD3BYBA"/>
    <s v="R12NQTT6JQ7IUU"/>
    <m/>
  </r>
  <r>
    <s v="B08TDJNM3G"/>
    <x v="0"/>
    <x v="60"/>
    <n v="0"/>
    <n v="59"/>
    <n v="59"/>
    <n v="351522"/>
    <n v="0"/>
    <x v="1"/>
    <x v="11"/>
    <n v="5958"/>
    <n v="22640.399999999998"/>
    <s v="AEJGZNKM5ZGH6UY2YX537NWNWYDQ"/>
    <s v="R3CEIRJ8YFRONO"/>
    <m/>
  </r>
  <r>
    <s v="B06XSK3XL6"/>
    <x v="1"/>
    <x v="21"/>
    <n v="0.42842842842842843"/>
    <n v="571"/>
    <n v="999"/>
    <n v="21824191"/>
    <n v="0.43"/>
    <x v="2"/>
    <x v="4"/>
    <n v="38221"/>
    <n v="164350.29999999999"/>
    <s v="AFGPLYW6L6FYUGQDND7QGCRL2H2Q"/>
    <s v="R9OEDGO6AP6W"/>
    <m/>
  </r>
  <r>
    <s v="B07YNTJ8ZM"/>
    <x v="1"/>
    <x v="15"/>
    <n v="0.45045045045045046"/>
    <n v="549"/>
    <n v="999"/>
    <n v="35523045"/>
    <n v="0.45"/>
    <x v="2"/>
    <x v="2"/>
    <n v="64705"/>
    <n v="252349.5"/>
    <s v="AFQ44B5ISCXUWKFHZL7HTRTYWZKA"/>
    <s v="R2SK5PPC2ZKCL5"/>
    <m/>
  </r>
  <r>
    <s v="B09KGV7WSV"/>
    <x v="1"/>
    <x v="27"/>
    <n v="0.6501083513918986"/>
    <n v="2099"/>
    <n v="5999"/>
    <n v="35953771"/>
    <n v="0.65"/>
    <x v="2"/>
    <x v="4"/>
    <n v="17129"/>
    <n v="73654.7"/>
    <s v="AHJHHQWQ25VCIQHG5XMZN5MRZFYA"/>
    <s v="R1DVF8WQYO780"/>
    <m/>
  </r>
  <r>
    <s v="B08DPLCM6T"/>
    <x v="1"/>
    <x v="3"/>
    <n v="0.38653933606184632"/>
    <n v="13490"/>
    <n v="21990"/>
    <n v="161556240"/>
    <n v="0.39"/>
    <x v="2"/>
    <x v="4"/>
    <n v="11976"/>
    <n v="51496.799999999996"/>
    <s v="AHBNKB74LGTYUOKPAJBSKNFV45CA"/>
    <s v="R2PNR69G0BQG2F"/>
    <m/>
  </r>
  <r>
    <s v="B07KR5P3YD"/>
    <x v="0"/>
    <x v="37"/>
    <n v="0.35908440629470673"/>
    <n v="448"/>
    <n v="699"/>
    <n v="7771904"/>
    <n v="0.36"/>
    <x v="0"/>
    <x v="2"/>
    <n v="17348"/>
    <n v="67657.2"/>
    <s v="AE35OI7LDTOKU32IFQ3GQX5AOKFQ"/>
    <s v="R1JXCQXDJH1CEV"/>
    <m/>
  </r>
  <r>
    <s v="B08FB2LNSZ"/>
    <x v="1"/>
    <x v="20"/>
    <n v="0.50016672224074687"/>
    <n v="1499"/>
    <n v="2999"/>
    <n v="131609202"/>
    <n v="0.5"/>
    <x v="2"/>
    <x v="7"/>
    <n v="87798"/>
    <n v="324852.60000000003"/>
    <s v="AGZCXPBXKXIEQTY4AH7KM6OPQW3Q"/>
    <s v="R3NMIVJ17E0X21"/>
    <m/>
  </r>
  <r>
    <s v="B01IBRHE3E"/>
    <x v="1"/>
    <x v="61"/>
    <n v="0.40080160320641284"/>
    <n v="299"/>
    <n v="499"/>
    <n v="7305168"/>
    <n v="0.4"/>
    <x v="0"/>
    <x v="0"/>
    <n v="24432"/>
    <n v="102614.40000000001"/>
    <s v="AFAVJJJRDJZCFKPZ4ACGTYBLRJBQ"/>
    <s v="R1B4X8ITOATQ0C"/>
    <m/>
  </r>
  <r>
    <s v="B01N6LU1VF"/>
    <x v="0"/>
    <x v="36"/>
    <n v="0.58642857142857141"/>
    <n v="579"/>
    <n v="1400"/>
    <n v="109491216"/>
    <n v="0.59"/>
    <x v="2"/>
    <x v="4"/>
    <n v="189104"/>
    <n v="813147.2"/>
    <s v="AF7IXQKBUL6NEIQG4R53LMJJUGXQ"/>
    <s v="R3D9U8JX5A9TUJ"/>
    <m/>
  </r>
  <r>
    <s v="B07XLML2YS"/>
    <x v="1"/>
    <x v="62"/>
    <n v="0.24249772658381327"/>
    <n v="2499"/>
    <n v="3299"/>
    <n v="232686888"/>
    <n v="0.24"/>
    <x v="2"/>
    <x v="0"/>
    <n v="93112"/>
    <n v="391070.4"/>
    <s v="AF3HHR5VANS5ZX2IATPSOZDFEP7A"/>
    <s v="R3B27WULJTV0TX"/>
    <m/>
  </r>
  <r>
    <s v="B086WMSCN3"/>
    <x v="1"/>
    <x v="20"/>
    <n v="0.80013335555925991"/>
    <n v="1199"/>
    <n v="5999"/>
    <n v="56977679"/>
    <n v="0.8"/>
    <x v="2"/>
    <x v="2"/>
    <n v="47521"/>
    <n v="185331.9"/>
    <s v="AEU6MYQDUVKLBHRXLKVRUIEWLX6Q"/>
    <s v="R9WFEPTQ1AVOT"/>
    <m/>
  </r>
  <r>
    <s v="B003B00484"/>
    <x v="1"/>
    <x v="58"/>
    <n v="0.20040080160320642"/>
    <n v="399"/>
    <n v="499"/>
    <n v="10853199"/>
    <n v="0.2"/>
    <x v="0"/>
    <x v="4"/>
    <n v="27201"/>
    <n v="116964.29999999999"/>
    <s v="AG2ICOYPSOV5SGBKFEYHGKCNK7PA"/>
    <s v="R5L3FAFS6JXJF"/>
    <m/>
  </r>
  <r>
    <s v="B085194JFL"/>
    <x v="1"/>
    <x v="2"/>
    <n v="0.4408817635270541"/>
    <n v="279"/>
    <n v="499"/>
    <n v="3058398"/>
    <n v="0.44"/>
    <x v="0"/>
    <x v="7"/>
    <n v="10962"/>
    <n v="40559.4"/>
    <s v="AEO5FHWNOSFBT554DKQAG4ICBGFQ"/>
    <s v="R1GYK05NN6747O"/>
    <m/>
  </r>
  <r>
    <s v="B09F6S8BT6"/>
    <x v="1"/>
    <x v="3"/>
    <n v="0.41091703056768558"/>
    <n v="13490"/>
    <n v="22900"/>
    <n v="219873510"/>
    <n v="0.41"/>
    <x v="2"/>
    <x v="4"/>
    <n v="16299"/>
    <n v="70085.7"/>
    <s v="AHEVO4Q5NM4YXMG2HDDXC5XMBGRQ"/>
    <s v="R1SN0D4DFBKAZI"/>
    <m/>
  </r>
  <r>
    <s v="B003L62T7W"/>
    <x v="0"/>
    <x v="37"/>
    <n v="0.25600000000000001"/>
    <n v="279"/>
    <n v="375"/>
    <n v="8797986"/>
    <n v="0.26"/>
    <x v="0"/>
    <x v="4"/>
    <n v="31534"/>
    <n v="135596.19999999998"/>
    <s v="AE6DY6YWTSSE3XNHDXZDGQM2JL2Q"/>
    <s v="R3U9FRV2Q625DO"/>
    <m/>
  </r>
  <r>
    <s v="B09P18XVW6"/>
    <x v="1"/>
    <x v="16"/>
    <n v="0.50010002000400078"/>
    <n v="2499"/>
    <n v="4999"/>
    <n v="18919929"/>
    <n v="0.5"/>
    <x v="2"/>
    <x v="2"/>
    <n v="7571"/>
    <n v="29526.899999999998"/>
    <s v="AFO7LXSMPQDD7JG6I5QARG5I4N6A"/>
    <s v="R1VSKOXXZVR2QQ"/>
    <m/>
  </r>
  <r>
    <s v="B00LZLPYHW"/>
    <x v="3"/>
    <x v="57"/>
    <n v="0.14374999999999999"/>
    <n v="137"/>
    <n v="160"/>
    <n v="895569"/>
    <n v="0.14000000000000001"/>
    <x v="1"/>
    <x v="5"/>
    <n v="6537"/>
    <n v="28762.800000000003"/>
    <s v="AGQBRQKHB6V2GKNP5NQCBG3TZFPQ"/>
    <s v="R2GUYHS0CU32OU"/>
    <m/>
  </r>
  <r>
    <s v="B09NHVCHS9"/>
    <x v="0"/>
    <x v="0"/>
    <n v="0.70351758793969854"/>
    <n v="59"/>
    <n v="199"/>
    <n v="553243"/>
    <n v="0.7"/>
    <x v="1"/>
    <x v="1"/>
    <n v="9377"/>
    <n v="37508"/>
    <s v="AHIKJUDTVJ4T6DV6IUGFYZ5LXMPA"/>
    <s v="R3F4T5TRYPTMIG"/>
    <m/>
  </r>
  <r>
    <s v="B00NNQMYNE"/>
    <x v="0"/>
    <x v="53"/>
    <n v="0.40080160320641284"/>
    <n v="299"/>
    <n v="499"/>
    <n v="6281990"/>
    <n v="0.4"/>
    <x v="0"/>
    <x v="6"/>
    <n v="21010"/>
    <n v="94545"/>
    <s v="AGK3NNXG44TLWHYTJ2OAY4JMD3VA"/>
    <s v="R3CX62IV0TSF01"/>
    <m/>
  </r>
  <r>
    <s v="B0B217Z5VK"/>
    <x v="1"/>
    <x v="20"/>
    <n v="0.55013753438359592"/>
    <n v="1799"/>
    <n v="3999"/>
    <n v="6327083"/>
    <n v="0.55000000000000004"/>
    <x v="2"/>
    <x v="2"/>
    <n v="3517"/>
    <n v="13716.3"/>
    <s v="AH2QFGBZYKJDYPAKHEEXUKLZDYTQ"/>
    <s v="R1H4NEOQ6UEAUO"/>
    <m/>
  </r>
  <r>
    <s v="B07B88KQZ8"/>
    <x v="1"/>
    <x v="15"/>
    <n v="0.33344448149383127"/>
    <n v="1999"/>
    <n v="2999"/>
    <n v="127734101"/>
    <n v="0.33"/>
    <x v="2"/>
    <x v="4"/>
    <n v="63899"/>
    <n v="274765.7"/>
    <s v="AEWM6BXJQ76ZA3JH3TEG3ORMEDCA"/>
    <s v="R1HX6VQS2UYU8R"/>
    <m/>
  </r>
  <r>
    <s v="B01M4GGIVU"/>
    <x v="1"/>
    <x v="2"/>
    <n v="0.71530758226037194"/>
    <n v="199"/>
    <n v="699"/>
    <n v="2418447"/>
    <n v="0.72"/>
    <x v="1"/>
    <x v="0"/>
    <n v="12153"/>
    <n v="51042.6"/>
    <s v="AGVUE2NFN2MQEOQ4PR525B2ZI5PQ"/>
    <s v="R2DIHMHOPYEASB"/>
    <m/>
  </r>
  <r>
    <s v="B07Z3K96FR"/>
    <x v="0"/>
    <x v="28"/>
    <n v="0.73382254836557703"/>
    <n v="399"/>
    <n v="1499"/>
    <n v="2286270"/>
    <n v="0.73"/>
    <x v="0"/>
    <x v="3"/>
    <n v="5730"/>
    <n v="23492.999999999996"/>
    <s v="AFUWVHBC2SCTJ7VEAWEIEYW5V4KA"/>
    <s v="R207L99B0HON4H"/>
    <m/>
  </r>
  <r>
    <s v="B0756CLQWL"/>
    <x v="0"/>
    <x v="50"/>
    <n v="0.57514378594648663"/>
    <n v="1699"/>
    <n v="3999"/>
    <n v="43304112"/>
    <n v="0.57999999999999996"/>
    <x v="2"/>
    <x v="0"/>
    <n v="25488"/>
    <n v="107049.60000000001"/>
    <s v="AFR7NDA6QYOPSCNJIDXRDRHJIYXA"/>
    <s v="R1CKJXFP143T9U"/>
    <m/>
  </r>
  <r>
    <s v="B004IO5BMQ"/>
    <x v="0"/>
    <x v="37"/>
    <n v="0.29748743718592963"/>
    <n v="699"/>
    <n v="995"/>
    <n v="38029095"/>
    <n v="0.3"/>
    <x v="2"/>
    <x v="6"/>
    <n v="54405"/>
    <n v="244822.5"/>
    <s v="AGIOL4B6EPMZ63RZQFWZWI33O2EA"/>
    <s v="R28ZB0YUM6FKKB"/>
    <m/>
  </r>
  <r>
    <s v="B09Z6WH2N1"/>
    <x v="1"/>
    <x v="27"/>
    <n v="0.80961923847695394"/>
    <n v="95"/>
    <n v="499"/>
    <n v="185155"/>
    <n v="0.81"/>
    <x v="1"/>
    <x v="0"/>
    <n v="1949"/>
    <n v="8185.8"/>
    <s v="AG2V3QSA4MVD6RPA5UGUMYMH3PXQ"/>
    <s v="R1EZC4VZXSJG4L"/>
    <m/>
  </r>
  <r>
    <s v="B01HGCLUH6"/>
    <x v="0"/>
    <x v="56"/>
    <n v="0.32371983519717479"/>
    <n v="1149"/>
    <n v="1699"/>
    <n v="140727222"/>
    <n v="0.32"/>
    <x v="2"/>
    <x v="0"/>
    <n v="122478"/>
    <n v="514407.60000000003"/>
    <s v="AF5YAAI52AMX6HOPQF2J3SOJESLA"/>
    <s v="RYVGISVDMR782"/>
    <m/>
  </r>
  <r>
    <s v="B01N4EV2TL"/>
    <x v="0"/>
    <x v="37"/>
    <n v="0.25062656641604009"/>
    <n v="1495"/>
    <n v="1995"/>
    <n v="10825295"/>
    <n v="0.25"/>
    <x v="2"/>
    <x v="4"/>
    <n v="7241"/>
    <n v="31136.3"/>
    <s v="AH6SGND2YZGJPEXEPAT6XTKVRWLQ"/>
    <s v="R1RUKN8RB2RKOV"/>
    <m/>
  </r>
  <r>
    <s v="B08MZQBFLN"/>
    <x v="0"/>
    <x v="32"/>
    <n v="0.83016603320664129"/>
    <n v="849"/>
    <n v="4999"/>
    <n v="17367993"/>
    <n v="0.83"/>
    <x v="2"/>
    <x v="1"/>
    <n v="20457"/>
    <n v="81828"/>
    <s v="AHB4AEOCLEVH2JSTXPU737KTXS4Q"/>
    <s v="R1GJXMBEY4O49A"/>
    <m/>
  </r>
  <r>
    <s v="B0752LL57V"/>
    <x v="3"/>
    <x v="45"/>
    <n v="0"/>
    <n v="440"/>
    <n v="440"/>
    <n v="3788400"/>
    <n v="0"/>
    <x v="0"/>
    <x v="6"/>
    <n v="8610"/>
    <n v="38745"/>
    <s v="AFCKVOFM46DHVEVU7M4ABUCXDLLQ"/>
    <s v="R3S29FN21O2CMZ"/>
    <m/>
  </r>
  <r>
    <s v="B08K4PSZ3V"/>
    <x v="1"/>
    <x v="27"/>
    <n v="0.65065065065065064"/>
    <n v="349"/>
    <n v="999"/>
    <n v="5778393"/>
    <n v="0.65"/>
    <x v="0"/>
    <x v="11"/>
    <n v="16557"/>
    <n v="62916.6"/>
    <s v="AG2WVO7W7ODQCKIFZ4EEIQSC5Y7A"/>
    <s v="R2FRXL54AFATWQ"/>
    <m/>
  </r>
  <r>
    <s v="B09Z28BQZT"/>
    <x v="0"/>
    <x v="32"/>
    <n v="0.85021255313828459"/>
    <n v="599"/>
    <n v="3999"/>
    <n v="651113"/>
    <n v="0.85"/>
    <x v="2"/>
    <x v="2"/>
    <n v="1087"/>
    <n v="4239.3"/>
    <s v="AFJXIJRSFMMNTYMOGJK7EE5XNRAA"/>
    <s v="R1IF6OX5EMCHRA"/>
    <m/>
  </r>
  <r>
    <s v="B094DQWV9B"/>
    <x v="0"/>
    <x v="33"/>
    <n v="0.62656641604010022"/>
    <n v="149"/>
    <n v="399"/>
    <n v="229460"/>
    <n v="0.63"/>
    <x v="1"/>
    <x v="1"/>
    <n v="1540"/>
    <n v="6160"/>
    <s v="AFA6YM4NTFRGHHKYN5U7HUYEVSUA"/>
    <s v="R1QIWMR6C3F3U0"/>
    <m/>
  </r>
  <r>
    <s v="B0BBMPH39N"/>
    <x v="0"/>
    <x v="37"/>
    <n v="0.71071071071071068"/>
    <n v="289"/>
    <n v="999"/>
    <n v="115889"/>
    <n v="0.71"/>
    <x v="0"/>
    <x v="3"/>
    <n v="401"/>
    <n v="1644.1"/>
    <s v="AEREPHGDEP7EUMBCNLBQ67GNJQMA"/>
    <s v="R37B1CGX8LWLNS"/>
    <m/>
  </r>
  <r>
    <s v="B097JQ1J5G"/>
    <x v="0"/>
    <x v="63"/>
    <n v="0.6412825651302605"/>
    <n v="179"/>
    <n v="499"/>
    <n v="1679915"/>
    <n v="0.64"/>
    <x v="1"/>
    <x v="10"/>
    <n v="9385"/>
    <n v="31909"/>
    <s v="AGDY4LIW3A477KFMINSUKYRMSK7Q"/>
    <s v="R2OTWTVJ7UBDIL"/>
    <m/>
  </r>
  <r>
    <s v="B07YY1BY5B"/>
    <x v="1"/>
    <x v="16"/>
    <n v="0.70014002800560116"/>
    <n v="1499"/>
    <n v="4999"/>
    <n v="138789412"/>
    <n v="0.7"/>
    <x v="2"/>
    <x v="1"/>
    <n v="92588"/>
    <n v="370352"/>
    <s v="AE3XH7AL52IBMYH77L5KO4DGTCDA"/>
    <s v="R2IUZKZ2BFCQPB"/>
    <m/>
  </r>
  <r>
    <s v="B08VRMK55F"/>
    <x v="1"/>
    <x v="20"/>
    <n v="0.42918454935622319"/>
    <n v="399"/>
    <n v="699"/>
    <n v="1378146"/>
    <n v="0.43"/>
    <x v="0"/>
    <x v="10"/>
    <n v="3454"/>
    <n v="11743.6"/>
    <s v="AFSM3ANFFBHN7NCB3JYF4RZ7YQAQ"/>
    <s v="R14UKNZTUGMLYJ"/>
    <m/>
  </r>
  <r>
    <s v="B08CHZ3ZQ7"/>
    <x v="0"/>
    <x v="50"/>
    <n v="0.25031289111389238"/>
    <n v="599"/>
    <n v="799"/>
    <n v="9458210"/>
    <n v="0.25"/>
    <x v="2"/>
    <x v="4"/>
    <n v="15790"/>
    <n v="67897"/>
    <s v="AFXRH6SHIJIG475VOAVT4QPDJHIQ"/>
    <s v="RU005HHB0U3FV"/>
    <m/>
  </r>
  <r>
    <s v="B08SCCG9D4"/>
    <x v="0"/>
    <x v="64"/>
    <n v="0.52549999999999997"/>
    <n v="949"/>
    <n v="2000"/>
    <n v="14205581"/>
    <n v="0.53"/>
    <x v="2"/>
    <x v="2"/>
    <n v="14969"/>
    <n v="58379.1"/>
    <s v="AFROXVCIF6PZXFXLS7DLTPT2CGCQ"/>
    <s v="R20M6JOASW88SS"/>
    <m/>
  </r>
  <r>
    <s v="B0972BQ2RS"/>
    <x v="1"/>
    <x v="16"/>
    <n v="0.75007500750075007"/>
    <n v="2499"/>
    <n v="9999"/>
    <n v="105305361"/>
    <n v="0.75"/>
    <x v="2"/>
    <x v="3"/>
    <n v="42139"/>
    <n v="172769.9"/>
    <s v="AFUGDQG5WBWBZJE2NX2OICO3UFWA"/>
    <s v="R2WBBSKN8SRWUM"/>
    <m/>
  </r>
  <r>
    <s v="B00ZRBWPA0"/>
    <x v="1"/>
    <x v="39"/>
    <n v="0.11666666666666667"/>
    <n v="159"/>
    <n v="180"/>
    <n v="157251"/>
    <n v="0.12"/>
    <x v="1"/>
    <x v="4"/>
    <n v="989"/>
    <n v="4252.7"/>
    <s v="AGY65IJP7XREWO3GUDT46474CYKA"/>
    <s v="R1VCGAPSS4LWYQ"/>
    <m/>
  </r>
  <r>
    <s v="B0B2DD66GS"/>
    <x v="1"/>
    <x v="19"/>
    <n v="0.54172413793103447"/>
    <n v="1329"/>
    <n v="2900"/>
    <n v="26080296"/>
    <n v="0.54"/>
    <x v="2"/>
    <x v="6"/>
    <n v="19624"/>
    <n v="88308"/>
    <s v="AHITHYIQE2EATBE3LI6GU3HJSMLA"/>
    <s v="R1360ADBA61XQM"/>
    <m/>
  </r>
  <r>
    <s v="B09M869Z5V"/>
    <x v="0"/>
    <x v="63"/>
    <n v="0.42942942942942941"/>
    <n v="570"/>
    <n v="999"/>
    <n v="1824570"/>
    <n v="0.43"/>
    <x v="2"/>
    <x v="0"/>
    <n v="3201"/>
    <n v="13444.2"/>
    <s v="AG7L3FBDA2KLNZOZWS2XF7Y2GGRQ"/>
    <s v="R26P3IBAM6K3G2"/>
    <m/>
  </r>
  <r>
    <s v="B07W6VWZ8C"/>
    <x v="1"/>
    <x v="15"/>
    <n v="0.55027513756878443"/>
    <n v="899"/>
    <n v="1999"/>
    <n v="27391631"/>
    <n v="0.55000000000000004"/>
    <x v="2"/>
    <x v="3"/>
    <n v="30469"/>
    <n v="124922.9"/>
    <s v="AHICRWO4RPGT5JZX5X62PHKEIOAA"/>
    <s v="RELVLPI29SFMO"/>
    <m/>
  </r>
  <r>
    <s v="B07Z1X6VFC"/>
    <x v="0"/>
    <x v="65"/>
    <n v="0.55055055055055058"/>
    <n v="449"/>
    <n v="999"/>
    <n v="4463060"/>
    <n v="0.55000000000000004"/>
    <x v="0"/>
    <x v="5"/>
    <n v="9940"/>
    <n v="43736"/>
    <s v="AFOJ6DLJQNWRLJIVLU25OZILE6RA"/>
    <s v="R1ECNC3Z6G8AI6"/>
    <m/>
  </r>
  <r>
    <s v="B07YL54NVJ"/>
    <x v="0"/>
    <x v="66"/>
    <n v="0.45045045045045046"/>
    <n v="549"/>
    <n v="999"/>
    <n v="4259142"/>
    <n v="0.45"/>
    <x v="2"/>
    <x v="4"/>
    <n v="7758"/>
    <n v="33359.4"/>
    <s v="AHFX3A6IT3PFKH3WJU3BRCMOAOIA"/>
    <s v="R2WYKIWLGH956S"/>
    <m/>
  </r>
  <r>
    <s v="B0759QMF85"/>
    <x v="0"/>
    <x v="56"/>
    <n v="0.3626511046269279"/>
    <n v="1529"/>
    <n v="2399"/>
    <n v="104597361"/>
    <n v="0.36"/>
    <x v="2"/>
    <x v="4"/>
    <n v="68409"/>
    <n v="294158.7"/>
    <s v="AEWV35IS77VEIX4T7GIMS7WUPLLA"/>
    <s v="R2BEEAB4R73028"/>
    <m/>
  </r>
  <r>
    <s v="B00LM4X0KU"/>
    <x v="3"/>
    <x v="40"/>
    <n v="0"/>
    <n v="100"/>
    <n v="100"/>
    <n v="309500"/>
    <n v="0"/>
    <x v="1"/>
    <x v="4"/>
    <n v="3095"/>
    <n v="13308.5"/>
    <s v="AEWW4LJOVXD65UKE7QCBCHQZMG7A"/>
    <s v="R1T4TKPYU5EJCB"/>
    <m/>
  </r>
  <r>
    <s v="B08PFSZ7FH"/>
    <x v="0"/>
    <x v="32"/>
    <n v="0.80053368912608402"/>
    <n v="299"/>
    <n v="1499"/>
    <n v="269997"/>
    <n v="0.8"/>
    <x v="0"/>
    <x v="0"/>
    <n v="903"/>
    <n v="3792.6000000000004"/>
    <s v="AEILGA3FG3TQAYO3EITLHUVI6MCA"/>
    <s v="R1150W07XAD9VL"/>
    <m/>
  </r>
  <r>
    <s v="B012MQS060"/>
    <x v="0"/>
    <x v="37"/>
    <n v="0.2785515320334262"/>
    <n v="1295"/>
    <n v="1795"/>
    <n v="33373445"/>
    <n v="0.28000000000000003"/>
    <x v="2"/>
    <x v="3"/>
    <n v="25771"/>
    <n v="105661.09999999999"/>
    <s v="AGH2D3JCXGY6SY5ZWKOIDELCLUQA"/>
    <s v="R3VOHGBLWI7YD3"/>
    <m/>
  </r>
  <r>
    <s v="B01MF8MB65"/>
    <x v="1"/>
    <x v="20"/>
    <n v="0.3003003003003003"/>
    <n v="699"/>
    <n v="999"/>
    <n v="190959111"/>
    <n v="0.3"/>
    <x v="2"/>
    <x v="3"/>
    <n v="273189"/>
    <n v="1120074.8999999999"/>
    <s v="AEH4535UEBGBK4WIFIR5RHBM7AQA"/>
    <s v="R1MI8HNTIFTDYT"/>
    <m/>
  </r>
  <r>
    <s v="B00LHZWD0C"/>
    <x v="3"/>
    <x v="57"/>
    <n v="0.2"/>
    <n v="252"/>
    <n v="315"/>
    <n v="953820"/>
    <n v="0.2"/>
    <x v="0"/>
    <x v="6"/>
    <n v="3785"/>
    <n v="17032.5"/>
    <s v="AEAD2LHI2R3QVR3AQKOPB523SVUA"/>
    <s v="R1ERT7AXR5RE2"/>
    <m/>
  </r>
  <r>
    <s v="B08QDPB1SL"/>
    <x v="1"/>
    <x v="39"/>
    <n v="0.13636363636363635"/>
    <n v="190"/>
    <n v="220"/>
    <n v="544540"/>
    <n v="0.14000000000000001"/>
    <x v="1"/>
    <x v="5"/>
    <n v="2866"/>
    <n v="12610.400000000001"/>
    <s v="AEEF4HG4M3I4C27OWPX5SSBESB6Q"/>
    <s v="R1S4YGGQJ3UWOL"/>
    <m/>
  </r>
  <r>
    <s v="B07BRKK9JQ"/>
    <x v="0"/>
    <x v="37"/>
    <n v="0.18761726078799248"/>
    <n v="1299"/>
    <n v="1599"/>
    <n v="35362677"/>
    <n v="0.19"/>
    <x v="2"/>
    <x v="4"/>
    <n v="27223"/>
    <n v="117058.9"/>
    <s v="AHEPPTU7YZ4YNMCKFBT5PG7W2CHQ"/>
    <s v="R1WLR0EBTL2IX6"/>
    <m/>
  </r>
  <r>
    <s v="B01EZ0X3L8"/>
    <x v="0"/>
    <x v="36"/>
    <n v="0.55818181818181822"/>
    <n v="729"/>
    <n v="1650"/>
    <n v="60037524"/>
    <n v="0.56000000000000005"/>
    <x v="2"/>
    <x v="4"/>
    <n v="82356"/>
    <n v="354130.8"/>
    <s v="AFQ7SOVCXM34BZ7KEFEX7M4TPD7A"/>
    <s v="R26QLWXRSR9RZS"/>
    <m/>
  </r>
  <r>
    <s v="B00LM4W1N2"/>
    <x v="3"/>
    <x v="40"/>
    <n v="0.2"/>
    <n v="480"/>
    <n v="600"/>
    <n v="2745120"/>
    <n v="0.2"/>
    <x v="0"/>
    <x v="4"/>
    <n v="5719"/>
    <n v="24591.7"/>
    <s v="AEWRRSZJ7PFNPLN3PDWMWQJ2UEIA"/>
    <s v="R18AG9M9HHC6RB"/>
    <m/>
  </r>
  <r>
    <s v="B0949SBKMP"/>
    <x v="1"/>
    <x v="16"/>
    <n v="0.74263233190271816"/>
    <n v="1799"/>
    <n v="6990"/>
    <n v="48357120"/>
    <n v="0.74"/>
    <x v="2"/>
    <x v="1"/>
    <n v="26880"/>
    <n v="107520"/>
    <s v="AES2J44MJ3FMUE6NIAJTOUQCQIWA"/>
    <s v="R2HRFJXDH2U2QF"/>
    <m/>
  </r>
  <r>
    <s v="B08YD264ZS"/>
    <x v="0"/>
    <x v="32"/>
    <n v="0.60024009603841533"/>
    <n v="999"/>
    <n v="2499"/>
    <n v="1688310"/>
    <n v="0.6"/>
    <x v="2"/>
    <x v="4"/>
    <n v="1690"/>
    <n v="7267"/>
    <s v="AHXVJ4RECEDVRCX2R7BYOMRO7KJQ"/>
    <s v="R236C7OLIIWMX1"/>
    <m/>
  </r>
  <r>
    <s v="B094JNXNPV"/>
    <x v="0"/>
    <x v="0"/>
    <n v="0.25062656641604009"/>
    <n v="299"/>
    <n v="399"/>
    <n v="827034"/>
    <n v="0.25"/>
    <x v="0"/>
    <x v="1"/>
    <n v="2766"/>
    <n v="11064"/>
    <s v="AFYR53OTBUX2RNAKUZHUJ4RFJJNQ"/>
    <s v="R249YCZVKYR5XD"/>
    <m/>
  </r>
  <r>
    <s v="B00GZLB57U"/>
    <x v="0"/>
    <x v="67"/>
    <n v="0.65951359084406291"/>
    <n v="238"/>
    <n v="699"/>
    <n v="1992536"/>
    <n v="0.66"/>
    <x v="0"/>
    <x v="5"/>
    <n v="8372"/>
    <n v="36836.800000000003"/>
    <s v="AEMEBARDKUUI7MQSY2HXMC2DCT4A"/>
    <s v="R1ORJ2TKW4MHLY"/>
    <m/>
  </r>
  <r>
    <s v="B07V82W5CN"/>
    <x v="0"/>
    <x v="37"/>
    <n v="0.38626023657870789"/>
    <n v="1349"/>
    <n v="2198"/>
    <n v="9595437"/>
    <n v="0.39"/>
    <x v="2"/>
    <x v="1"/>
    <n v="7113"/>
    <n v="28452"/>
    <s v="AFTFXABT3BDNGAMCE5GCZ5BIZOGQ"/>
    <s v="R15X8TSLB82W2J"/>
    <m/>
  </r>
  <r>
    <s v="B077Z65HSD"/>
    <x v="0"/>
    <x v="0"/>
    <n v="0.70070070070070067"/>
    <n v="299"/>
    <n v="999"/>
    <n v="6234150"/>
    <n v="0.7"/>
    <x v="0"/>
    <x v="4"/>
    <n v="20850"/>
    <n v="89655"/>
    <s v="AFA332YHUPB6I7KMME7SOFX5RKQQ"/>
    <s v="R1G4I5FLAHM16P"/>
    <m/>
  </r>
  <r>
    <s v="B08HD7JQHX"/>
    <x v="0"/>
    <x v="64"/>
    <n v="0.60120240480961928"/>
    <n v="199"/>
    <n v="499"/>
    <n v="557996"/>
    <n v="0.6"/>
    <x v="1"/>
    <x v="8"/>
    <n v="2804"/>
    <n v="9253.1999999999989"/>
    <s v="AFILRU3X2FCDPDW5UKLT6C7OPJSA"/>
    <s v="REQ74ZVYY2I01"/>
    <m/>
  </r>
  <r>
    <s v="B0B31FR4Y2"/>
    <x v="1"/>
    <x v="20"/>
    <n v="0.80008000800080004"/>
    <n v="1999"/>
    <n v="9999"/>
    <n v="3970014"/>
    <n v="0.8"/>
    <x v="2"/>
    <x v="7"/>
    <n v="1986"/>
    <n v="7348.2000000000007"/>
    <s v="AF5VUXGXGK7JT2XRO7HGTFDQY5OA"/>
    <s v="R2IMML4LPCQ5C0"/>
    <m/>
  </r>
  <r>
    <s v="B09Y14JLP3"/>
    <x v="1"/>
    <x v="27"/>
    <n v="0.80160320641282568"/>
    <n v="99"/>
    <n v="499"/>
    <n v="242649"/>
    <n v="0.8"/>
    <x v="1"/>
    <x v="3"/>
    <n v="2451"/>
    <n v="10049.099999999999"/>
    <s v="AFAKLGJPBTX3EWCXJWB6TF4LJOXQ"/>
    <s v="R1SWNKZP36AU1J"/>
    <m/>
  </r>
  <r>
    <s v="B09ZHCJDP1"/>
    <x v="0"/>
    <x v="37"/>
    <n v="0.501"/>
    <n v="499"/>
    <n v="1000"/>
    <n v="11477"/>
    <n v="0.5"/>
    <x v="0"/>
    <x v="15"/>
    <n v="23"/>
    <n v="115"/>
    <s v="AFLLEPVLIAH2DFSHAZ77KWFM72ZA"/>
    <s v="R76XPXMKXLWKH"/>
    <m/>
  </r>
  <r>
    <s v="B08C4Z69LN"/>
    <x v="0"/>
    <x v="68"/>
    <n v="0.48799999999999999"/>
    <n v="1792"/>
    <n v="3500"/>
    <n v="46939648"/>
    <n v="0.49"/>
    <x v="2"/>
    <x v="6"/>
    <n v="26194"/>
    <n v="117873"/>
    <s v="AHT3PNU446CPE3MJRLGDF5V2R5EA"/>
    <s v="R3KX3LZE5DF03I"/>
    <m/>
  </r>
  <r>
    <s v="B016XVRKZM"/>
    <x v="0"/>
    <x v="69"/>
    <n v="0.19536585365853659"/>
    <n v="3299"/>
    <n v="4100"/>
    <n v="52068117"/>
    <n v="0.2"/>
    <x v="2"/>
    <x v="2"/>
    <n v="15783"/>
    <n v="61553.7"/>
    <s v="AGZRJIMJCQUUHZG34JSIL5PSXGTA"/>
    <s v="R2IKZK0CHQ08WM"/>
    <m/>
  </r>
  <r>
    <s v="B00LHZW3XY"/>
    <x v="3"/>
    <x v="57"/>
    <n v="0.30555555555555558"/>
    <n v="125"/>
    <n v="180"/>
    <n v="1006625"/>
    <n v="0.31"/>
    <x v="1"/>
    <x v="5"/>
    <n v="8053"/>
    <n v="35433.200000000004"/>
    <s v="AGKET6EBMS4XL3NJXMR2JOPTFO5A"/>
    <s v="R278Z7QRKL9FVR"/>
    <m/>
  </r>
  <r>
    <s v="B098JYT4SY"/>
    <x v="0"/>
    <x v="37"/>
    <n v="0.66470588235294115"/>
    <n v="399"/>
    <n v="1190"/>
    <n v="1120791"/>
    <n v="0.66"/>
    <x v="0"/>
    <x v="3"/>
    <n v="2809"/>
    <n v="11516.9"/>
    <s v="AG775T6JDIUUYOZ5VGCCQLTCDVRQ"/>
    <s v="RJ12PR5BVXX0Q"/>
    <m/>
  </r>
  <r>
    <s v="B08CFCK6CW"/>
    <x v="1"/>
    <x v="20"/>
    <n v="0.85010626328291039"/>
    <n v="1199"/>
    <n v="7999"/>
    <n v="31066090"/>
    <n v="0.85"/>
    <x v="2"/>
    <x v="9"/>
    <n v="25910"/>
    <n v="93276"/>
    <s v="AF6F5SXN6WZEJUZNPNBN7WYT5HPQ"/>
    <s v="R3T1GTTWKWWNZZ"/>
    <m/>
  </r>
  <r>
    <s v="B09P564ZTJ"/>
    <x v="0"/>
    <x v="37"/>
    <n v="0.85303314571607258"/>
    <n v="235"/>
    <n v="1599"/>
    <n v="275655"/>
    <n v="0.85"/>
    <x v="0"/>
    <x v="11"/>
    <n v="1173"/>
    <n v="4457.3999999999996"/>
    <s v="AHE44P32QOQ7RN7NMKUUNY5UCWUQ"/>
    <s v="R1CJX9OC7AG847"/>
    <m/>
  </r>
  <r>
    <s v="B07MSLTW8Z"/>
    <x v="0"/>
    <x v="32"/>
    <n v="0.72536268134067039"/>
    <n v="549"/>
    <n v="1999"/>
    <n v="3525678"/>
    <n v="0.73"/>
    <x v="2"/>
    <x v="9"/>
    <n v="6422"/>
    <n v="23119.200000000001"/>
    <s v="AGVFCAHYGUUYGNODPT4TQQXTUGHQ"/>
    <s v="R2YQPN91YO0X0O"/>
    <m/>
  </r>
  <r>
    <s v="B09N6TTHT6"/>
    <x v="0"/>
    <x v="60"/>
    <n v="0.10101010101010101"/>
    <n v="89"/>
    <n v="99"/>
    <n v="21449"/>
    <n v="0.1"/>
    <x v="1"/>
    <x v="0"/>
    <n v="241"/>
    <n v="1012.2"/>
    <s v="AECKRXKG6P4WDPQMPD3XPO5ZZ5QA"/>
    <s v="R1YVU5NMCJDX8M"/>
    <m/>
  </r>
  <r>
    <s v="B09W5XR9RT"/>
    <x v="0"/>
    <x v="0"/>
    <n v="0.51475737868934468"/>
    <n v="970"/>
    <n v="1999"/>
    <n v="178480"/>
    <n v="0.51"/>
    <x v="2"/>
    <x v="5"/>
    <n v="184"/>
    <n v="809.6"/>
    <s v="AHZWJCVEIEI76H2VGMUSN5D735IQ"/>
    <s v="R1Y30KU04V3QF4"/>
    <m/>
  </r>
  <r>
    <s v="B098R25TGC"/>
    <x v="1"/>
    <x v="20"/>
    <n v="0.56685561853951316"/>
    <n v="1299"/>
    <n v="2999"/>
    <n v="19003071"/>
    <n v="0.56999999999999995"/>
    <x v="2"/>
    <x v="11"/>
    <n v="14629"/>
    <n v="55590.2"/>
    <s v="AE5VN6K6A4NJNWVYSEWB62MA3GMA"/>
    <s v="RXB5KHLQUXONP"/>
    <m/>
  </r>
  <r>
    <s v="B0B2PQL5N3"/>
    <x v="0"/>
    <x v="52"/>
    <n v="0.76976976976976974"/>
    <n v="230"/>
    <n v="999"/>
    <n v="351440"/>
    <n v="0.77"/>
    <x v="0"/>
    <x v="0"/>
    <n v="1528"/>
    <n v="6417.6"/>
    <s v="AE2TSJXRS5BXE6X7WFS7HOFJKCOQ"/>
    <s v="RDZVWJ2BSZH21"/>
    <m/>
  </r>
  <r>
    <s v="B07DKZCZ89"/>
    <x v="1"/>
    <x v="70"/>
    <n v="0.76152304609218435"/>
    <n v="119"/>
    <n v="499"/>
    <n v="1788808"/>
    <n v="0.76"/>
    <x v="1"/>
    <x v="4"/>
    <n v="15032"/>
    <n v="64637.599999999999"/>
    <s v="AGYALNUKBTA6RNY7Z2SC3VH2JT2Q"/>
    <s v="R2MDGELCMDX7QG"/>
    <m/>
  </r>
  <r>
    <s v="B08GYG6T12"/>
    <x v="1"/>
    <x v="19"/>
    <n v="0.43874999999999997"/>
    <n v="449"/>
    <n v="800"/>
    <n v="31243665"/>
    <n v="0.44"/>
    <x v="0"/>
    <x v="5"/>
    <n v="69585"/>
    <n v="306174"/>
    <s v="AFMALPNH6MGGBFCSBABKO6HN2KKA"/>
    <s v="R25MV5W3PW3AZM"/>
    <m/>
  </r>
  <r>
    <s v="B09BN2NPBD"/>
    <x v="1"/>
    <x v="71"/>
    <n v="0.51387696709585118"/>
    <n v="1699"/>
    <n v="3495"/>
    <n v="24416329"/>
    <n v="0.51"/>
    <x v="2"/>
    <x v="3"/>
    <n v="14371"/>
    <n v="58921.099999999991"/>
    <s v="AEYREUEKXGYJ52TGYDI3BEH44BTQ"/>
    <s v="R2CT4DH25YL8VY"/>
    <m/>
  </r>
  <r>
    <s v="B00J4YG0PC"/>
    <x v="3"/>
    <x v="57"/>
    <n v="0.22083333333333333"/>
    <n v="561"/>
    <n v="720"/>
    <n v="1785102"/>
    <n v="0.22"/>
    <x v="2"/>
    <x v="5"/>
    <n v="3182"/>
    <n v="14000.800000000001"/>
    <s v="AEDKNRNG6YV7UXI72VNLX4DK3XMA"/>
    <s v="RSB9VP4KY975L"/>
    <m/>
  </r>
  <r>
    <s v="B073BRXPZX"/>
    <x v="0"/>
    <x v="37"/>
    <n v="0.51016949152542368"/>
    <n v="289"/>
    <n v="590"/>
    <n v="7481054"/>
    <n v="0.51"/>
    <x v="0"/>
    <x v="5"/>
    <n v="25886"/>
    <n v="113898.40000000001"/>
    <s v="AH5Y6ZCLABCUE2X6JBWZBNQO232A"/>
    <s v="R8W5BHTVFMCB2"/>
    <m/>
  </r>
  <r>
    <s v="B08LHTJTBB"/>
    <x v="0"/>
    <x v="32"/>
    <n v="0.70035017508754382"/>
    <n v="599"/>
    <n v="1999"/>
    <n v="2836864"/>
    <n v="0.7"/>
    <x v="2"/>
    <x v="5"/>
    <n v="4736"/>
    <n v="20838.400000000001"/>
    <s v="AGQNPJPVAIIWZMD7X5LKPA7WMQDQ"/>
    <s v="R2VX3WP87K1FJ7"/>
    <m/>
  </r>
  <r>
    <s v="B07VTFN6HM"/>
    <x v="0"/>
    <x v="42"/>
    <n v="0.23823129251700681"/>
    <n v="5599"/>
    <n v="7350"/>
    <n v="408754995"/>
    <n v="0.24"/>
    <x v="2"/>
    <x v="5"/>
    <n v="73005"/>
    <n v="321222"/>
    <s v="AHVPFHNEPCJFLAXKD5IGQRRBHMWA"/>
    <s v="RCUOZRUAOVZKU"/>
    <m/>
  </r>
  <r>
    <s v="B008QS9J6Y"/>
    <x v="0"/>
    <x v="72"/>
    <n v="0.23314065510597304"/>
    <n v="1990"/>
    <n v="2595"/>
    <n v="40592020"/>
    <n v="0.23"/>
    <x v="2"/>
    <x v="4"/>
    <n v="20398"/>
    <n v="87711.4"/>
    <s v="AECYNJOWTBY3PX3PXUDDWBLIOPSA"/>
    <s v="R1J7T5AF9JYH0A"/>
    <m/>
  </r>
  <r>
    <s v="B09M8888DM"/>
    <x v="0"/>
    <x v="63"/>
    <n v="0.37546933667083854"/>
    <n v="499"/>
    <n v="799"/>
    <n v="1060375"/>
    <n v="0.38"/>
    <x v="0"/>
    <x v="4"/>
    <n v="2125"/>
    <n v="9137.5"/>
    <s v="AECNNZVKQPR25O2GJGFWLHBH367Q"/>
    <s v="R1AUCEV80AWV4E"/>
    <m/>
  </r>
  <r>
    <s v="B07Z1YVP72"/>
    <x v="0"/>
    <x v="65"/>
    <n v="0.55055055055055058"/>
    <n v="449"/>
    <n v="999"/>
    <n v="5087170"/>
    <n v="0.55000000000000004"/>
    <x v="0"/>
    <x v="4"/>
    <n v="11330"/>
    <n v="48719"/>
    <s v="AHAZZ6OGFULNRHTS2SR7HAH223NA"/>
    <s v="R1D6BKF30HRM19"/>
    <m/>
  </r>
  <r>
    <s v="B082FTPRSK"/>
    <x v="0"/>
    <x v="32"/>
    <n v="0.5002501250625313"/>
    <n v="999"/>
    <n v="1999"/>
    <n v="27413559"/>
    <n v="0.5"/>
    <x v="2"/>
    <x v="0"/>
    <n v="27441"/>
    <n v="115252.20000000001"/>
    <s v="AEKJYGHV46KB5CVLQS54Y77VRNDA"/>
    <s v="R2OP8NFYDOS39J"/>
    <m/>
  </r>
  <r>
    <s v="B09RF2QXGX"/>
    <x v="0"/>
    <x v="32"/>
    <n v="0.76923076923076927"/>
    <n v="69"/>
    <n v="299"/>
    <n v="17595"/>
    <n v="0.77"/>
    <x v="1"/>
    <x v="4"/>
    <n v="255"/>
    <n v="1096.5"/>
    <s v="AEKOR4KOSCMLNF7H2XKEERKJ4XRQ"/>
    <s v="R73A6T8MRDZIC"/>
    <m/>
  </r>
  <r>
    <s v="B01KK0HU3Y"/>
    <x v="0"/>
    <x v="37"/>
    <n v="0.40026684456304201"/>
    <n v="899"/>
    <n v="1499"/>
    <n v="20833426"/>
    <n v="0.4"/>
    <x v="2"/>
    <x v="0"/>
    <n v="23174"/>
    <n v="97330.8"/>
    <s v="AG6FYUMRVTFM4OWVDHQF4KDQXG3Q"/>
    <s v="R1PPN2ZEJNHJMZ"/>
    <m/>
  </r>
  <r>
    <s v="B07JF9B592"/>
    <x v="2"/>
    <x v="38"/>
    <n v="0.31616595135908443"/>
    <n v="478"/>
    <n v="699"/>
    <n v="9664204"/>
    <n v="0.32"/>
    <x v="0"/>
    <x v="11"/>
    <n v="20218"/>
    <n v="76828.399999999994"/>
    <s v="AHQ4Q75NBEWOM4OWOXUZW7V247NQ"/>
    <s v="RKBKQKSEET7CC"/>
    <m/>
  </r>
  <r>
    <s v="B086394NY5"/>
    <x v="0"/>
    <x v="32"/>
    <n v="0.43815261044176707"/>
    <n v="1399"/>
    <n v="2490"/>
    <n v="15492526"/>
    <n v="0.44"/>
    <x v="2"/>
    <x v="4"/>
    <n v="11074"/>
    <n v="47618.2"/>
    <s v="AE5JR5HPVSNYE3USXPC5DD5QZPEQ"/>
    <s v="R21VW93DSBYENF"/>
    <m/>
  </r>
  <r>
    <s v="B00NH11PEY"/>
    <x v="0"/>
    <x v="0"/>
    <n v="0.73466666666666669"/>
    <n v="199"/>
    <n v="750"/>
    <n v="14920224"/>
    <n v="0.73"/>
    <x v="1"/>
    <x v="6"/>
    <n v="74976"/>
    <n v="337392"/>
    <s v="AGBX233C7B7D7YZEL7ZLFWMQKFDQ"/>
    <s v="R1C8MVU3EIX56Y"/>
    <m/>
  </r>
  <r>
    <s v="B017PDR9N0"/>
    <x v="0"/>
    <x v="28"/>
    <n v="0.70140280561122248"/>
    <n v="149"/>
    <n v="499"/>
    <n v="3815443"/>
    <n v="0.7"/>
    <x v="1"/>
    <x v="3"/>
    <n v="25607"/>
    <n v="104988.7"/>
    <s v="AHSVH7UVP3JM3CKGD7QPMP5ZXTNA"/>
    <s v="R3ZXPPAOL3P9C"/>
    <m/>
  </r>
  <r>
    <s v="B07NC12T2R"/>
    <x v="1"/>
    <x v="15"/>
    <n v="0.63947895791583165"/>
    <n v="1799"/>
    <n v="4990"/>
    <n v="74165574"/>
    <n v="0.64"/>
    <x v="2"/>
    <x v="0"/>
    <n v="41226"/>
    <n v="173149.2"/>
    <s v="AFOPJWBWQAT3U43C3O3HJE7MJJCQ"/>
    <s v="R2HAE08L30C2AN"/>
    <m/>
  </r>
  <r>
    <s v="B07WKBD37W"/>
    <x v="5"/>
    <x v="33"/>
    <n v="0.57457457457457461"/>
    <n v="425"/>
    <n v="999"/>
    <n v="1096925"/>
    <n v="0.56999999999999995"/>
    <x v="0"/>
    <x v="1"/>
    <n v="2581"/>
    <n v="10324"/>
    <s v="AGNE5T4E7SEMJUDM4COI6JBNJQBQ"/>
    <s v="R186EFJU37UPS6"/>
    <m/>
  </r>
  <r>
    <s v="B08JMC1988"/>
    <x v="1"/>
    <x v="15"/>
    <n v="0.59879518072289162"/>
    <n v="999"/>
    <n v="2490"/>
    <n v="18312669"/>
    <n v="0.6"/>
    <x v="2"/>
    <x v="3"/>
    <n v="18331"/>
    <n v="75157.099999999991"/>
    <s v="AEJYXUANEWSM2G7VHRZDANCYLPYQ"/>
    <s v="R16I46MPR0NO8S"/>
    <m/>
  </r>
  <r>
    <s v="B09GFN8WZL"/>
    <x v="0"/>
    <x v="37"/>
    <n v="0.6216216216216216"/>
    <n v="378"/>
    <n v="999"/>
    <n v="672462"/>
    <n v="0.62"/>
    <x v="0"/>
    <x v="3"/>
    <n v="1779"/>
    <n v="7293.9"/>
    <s v="AGMR74PGVNG5IU7X25GJGDAT63TA"/>
    <s v="R20Q4B16AEFTPT"/>
    <m/>
  </r>
  <r>
    <s v="B095X38CJS"/>
    <x v="3"/>
    <x v="73"/>
    <n v="0"/>
    <n v="99"/>
    <n v="99"/>
    <n v="38412"/>
    <n v="0"/>
    <x v="1"/>
    <x v="4"/>
    <n v="388"/>
    <n v="1668.3999999999999"/>
    <s v="AG7MI6MZP3GMUTO65QNUR25VP7VA"/>
    <s v="R2ETD6AVA4AFF1"/>
    <m/>
  </r>
  <r>
    <s v="B07ZKD8T1Q"/>
    <x v="0"/>
    <x v="56"/>
    <n v="0.50016672224074687"/>
    <n v="1499"/>
    <n v="2999"/>
    <n v="12975344"/>
    <n v="0.5"/>
    <x v="2"/>
    <x v="6"/>
    <n v="8656"/>
    <n v="38952"/>
    <s v="AF757N27JM5UZFJ3TS5FVGBYVMDA"/>
    <s v="R322EU1EPO0EFK"/>
    <m/>
  </r>
  <r>
    <s v="B07G3YNLJB"/>
    <x v="0"/>
    <x v="74"/>
    <n v="0.41451612903225804"/>
    <n v="1815"/>
    <n v="3100"/>
    <n v="168658875"/>
    <n v="0.41"/>
    <x v="2"/>
    <x v="6"/>
    <n v="92925"/>
    <n v="418162.5"/>
    <s v="AGHW3JDEF6JIRC4HB43UDMKOFXZQ"/>
    <s v="R34WAR6NQSVZBI"/>
    <m/>
  </r>
  <r>
    <s v="B00P93X2H6"/>
    <x v="3"/>
    <x v="57"/>
    <n v="0.10666666666666667"/>
    <n v="67"/>
    <n v="75"/>
    <n v="85023"/>
    <n v="0.11"/>
    <x v="1"/>
    <x v="3"/>
    <n v="1269"/>
    <n v="5202.8999999999996"/>
    <s v="AH6NK74TCKWVMLPVFEC44ZLT546Q"/>
    <s v="R3QLOAFS794JE2"/>
    <m/>
  </r>
  <r>
    <s v="B0798PJPCL"/>
    <x v="0"/>
    <x v="32"/>
    <n v="0.30011115227862173"/>
    <n v="1889"/>
    <n v="2699"/>
    <n v="32857266"/>
    <n v="0.3"/>
    <x v="2"/>
    <x v="4"/>
    <n v="17394"/>
    <n v="74794.2"/>
    <s v="AH4RET52ZMGRWFVZDYIC3ANTDNZA"/>
    <s v="R3MDF3ZNTMFS3M"/>
    <m/>
  </r>
  <r>
    <s v="B09GFWJDY1"/>
    <x v="1"/>
    <x v="20"/>
    <n v="0.66711140760507004"/>
    <n v="499"/>
    <n v="1499"/>
    <n v="4575331"/>
    <n v="0.67"/>
    <x v="0"/>
    <x v="9"/>
    <n v="9169"/>
    <n v="33008.400000000001"/>
    <s v="AFVD56LA6WDD3SSROFLFQVHLSHJA"/>
    <s v="R1ZVVISXKO1JOK"/>
    <m/>
  </r>
  <r>
    <s v="B09MZ6WZ6V"/>
    <x v="0"/>
    <x v="52"/>
    <n v="0.50050050050050054"/>
    <n v="499"/>
    <n v="999"/>
    <n v="513970"/>
    <n v="0.5"/>
    <x v="0"/>
    <x v="5"/>
    <n v="1030"/>
    <n v="4532"/>
    <s v="AGRGIE4WRRX3CUQLN2RJDIJE3HSQ"/>
    <s v="R116YMD72TSY5Z"/>
    <m/>
  </r>
  <r>
    <s v="B094QZLJQ6"/>
    <x v="0"/>
    <x v="42"/>
    <n v="0.2750343792974122"/>
    <n v="5799"/>
    <n v="7999"/>
    <n v="291533127"/>
    <n v="0.28000000000000003"/>
    <x v="2"/>
    <x v="6"/>
    <n v="50273"/>
    <n v="226228.5"/>
    <s v="AG7XDPNSDQFE7CPVN7ODSPVOAD4Q"/>
    <s v="R2X0Z7BS12ZYFD"/>
    <m/>
  </r>
  <r>
    <s v="B07L3NDN24"/>
    <x v="1"/>
    <x v="15"/>
    <n v="0.37546933667083854"/>
    <n v="499"/>
    <n v="799"/>
    <n v="3364258"/>
    <n v="0.38"/>
    <x v="0"/>
    <x v="2"/>
    <n v="6742"/>
    <n v="26293.8"/>
    <s v="AEGWP42GIGIOVDTY5DG2A6E4AY5Q"/>
    <s v="RQ03WWKIJ86VR"/>
    <m/>
  </r>
  <r>
    <s v="B08WD18LJZ"/>
    <x v="0"/>
    <x v="37"/>
    <n v="0.58499999999999996"/>
    <n v="249"/>
    <n v="600"/>
    <n v="300792"/>
    <n v="0.59"/>
    <x v="0"/>
    <x v="1"/>
    <n v="1208"/>
    <n v="4832"/>
    <s v="AFNCX33YXD6T4LAWBFYXN6RR7LZQ"/>
    <s v="R3SIBLYM5T5AFY"/>
    <m/>
  </r>
  <r>
    <s v="B09CMM3VGK"/>
    <x v="0"/>
    <x v="0"/>
    <n v="0.6412825651302605"/>
    <n v="179"/>
    <n v="499"/>
    <n v="346007"/>
    <n v="0.64"/>
    <x v="1"/>
    <x v="1"/>
    <n v="1933"/>
    <n v="7732"/>
    <s v="AGHYCMV7RJ5D76UEZDZJPPEUGU5Q"/>
    <s v="R223OIZPTZ994S"/>
    <m/>
  </r>
  <r>
    <s v="B06XDKWLJH"/>
    <x v="0"/>
    <x v="42"/>
    <n v="0.22410184862225321"/>
    <n v="4449"/>
    <n v="5734"/>
    <n v="111251694"/>
    <n v="0.22"/>
    <x v="2"/>
    <x v="5"/>
    <n v="25006"/>
    <n v="110026.40000000001"/>
    <s v="AHQM673VAJUI7R3VMP4NWML4CZLQ"/>
    <s v="R3JLT7LH2SOF0V"/>
    <m/>
  </r>
  <r>
    <s v="B01J1CFO5I"/>
    <x v="0"/>
    <x v="50"/>
    <n v="0.45636363636363636"/>
    <n v="299"/>
    <n v="550"/>
    <n v="9996766"/>
    <n v="0.46"/>
    <x v="0"/>
    <x v="13"/>
    <n v="33434"/>
    <n v="153796.4"/>
    <s v="AG6LARJ3IHDAIRVVN6WW4Q6JTPJA"/>
    <s v="R3358EO9V9WHQ0"/>
    <m/>
  </r>
  <r>
    <s v="B07J2NGB69"/>
    <x v="0"/>
    <x v="37"/>
    <n v="0.5474820143884892"/>
    <n v="629"/>
    <n v="1390"/>
    <n v="3963329"/>
    <n v="0.55000000000000004"/>
    <x v="2"/>
    <x v="5"/>
    <n v="6301"/>
    <n v="27724.400000000001"/>
    <s v="AG3P4IMSW644U3FQ2765XNZFNC3Q"/>
    <s v="R3WA8CHZXMRJR"/>
    <m/>
  </r>
  <r>
    <s v="B00MUTWLW4"/>
    <x v="0"/>
    <x v="37"/>
    <n v="0.21244309559939301"/>
    <n v="2595"/>
    <n v="3295"/>
    <n v="58693710"/>
    <n v="0.21"/>
    <x v="2"/>
    <x v="5"/>
    <n v="22618"/>
    <n v="99519.200000000012"/>
    <s v="AH6LPYJT5UBJ7CIEWVHDCNQAGWZQ"/>
    <s v="R1AJ6U452B6VPM"/>
    <m/>
  </r>
  <r>
    <s v="B08QSC1XY8"/>
    <x v="0"/>
    <x v="0"/>
    <n v="0.64604185623293908"/>
    <n v="389"/>
    <n v="1099"/>
    <n v="378886"/>
    <n v="0.65"/>
    <x v="0"/>
    <x v="4"/>
    <n v="974"/>
    <n v="4188.2"/>
    <s v="AHMKXORT3VNMB75C3EUBYMFYELFQ"/>
    <s v="R2S0AYWUV349HP"/>
    <m/>
  </r>
  <r>
    <s v="B017NC2IPM"/>
    <x v="0"/>
    <x v="56"/>
    <n v="0.38199931295087597"/>
    <n v="1799"/>
    <n v="2911"/>
    <n v="36595258"/>
    <n v="0.38"/>
    <x v="2"/>
    <x v="4"/>
    <n v="20342"/>
    <n v="87470.599999999991"/>
    <s v="AEV2RFEWLJIWQDBU7FMHAUJT7PQQ"/>
    <s v="R3IAV5LSI3J7ME"/>
    <m/>
  </r>
  <r>
    <s v="B00N1U7JXM"/>
    <x v="3"/>
    <x v="57"/>
    <n v="0.48571428571428571"/>
    <n v="90"/>
    <n v="175"/>
    <n v="668610"/>
    <n v="0.49"/>
    <x v="1"/>
    <x v="5"/>
    <n v="7429"/>
    <n v="32687.600000000002"/>
    <s v="AFCNMPYF3HBJZ3FYMKXQAMR55OSA"/>
    <s v="R3JRQ21J8LHK67"/>
    <m/>
  </r>
  <r>
    <s v="B08HQL67D6"/>
    <x v="0"/>
    <x v="32"/>
    <n v="0"/>
    <n v="599"/>
    <n v="599"/>
    <n v="15827377"/>
    <n v="0"/>
    <x v="2"/>
    <x v="1"/>
    <n v="26423"/>
    <n v="105692"/>
    <s v="AHTBDJ3J72O3A3NQNV2OUTOXP36A"/>
    <s v="R3O03EUB6UY68T"/>
    <m/>
  </r>
  <r>
    <s v="B09RKFBCV7"/>
    <x v="1"/>
    <x v="16"/>
    <n v="0.75009376172021502"/>
    <n v="1999"/>
    <n v="7999"/>
    <n v="62578695"/>
    <n v="0.75"/>
    <x v="2"/>
    <x v="0"/>
    <n v="31305"/>
    <n v="131481"/>
    <s v="AGDI3CM73SM6W3GZTPAXJ23GNXUA"/>
    <s v="R2ATT3WQL0UB7P"/>
    <m/>
  </r>
  <r>
    <s v="B08KHM9VBJ"/>
    <x v="0"/>
    <x v="75"/>
    <n v="0.35415384615384615"/>
    <n v="2099"/>
    <n v="3250"/>
    <n v="23536087"/>
    <n v="0.35"/>
    <x v="2"/>
    <x v="11"/>
    <n v="11213"/>
    <n v="42609.4"/>
    <s v="AFUKXJCLJNJK6S47HUN4KLGPFHCQ"/>
    <s v="R1YI2RI1JC36SO"/>
    <m/>
  </r>
  <r>
    <s v="B01IOZUHRS"/>
    <x v="0"/>
    <x v="32"/>
    <n v="0.6412825651302605"/>
    <n v="179"/>
    <n v="499"/>
    <n v="1821146"/>
    <n v="0.64"/>
    <x v="1"/>
    <x v="3"/>
    <n v="10174"/>
    <n v="41713.399999999994"/>
    <s v="AG62NLRIFTN2XEHSJ6HFEUWLNUFQ"/>
    <s v="R2CQA45JW6KW09"/>
    <m/>
  </r>
  <r>
    <s v="B00CEQEGPI"/>
    <x v="0"/>
    <x v="37"/>
    <n v="0.41394335511982572"/>
    <n v="1345"/>
    <n v="2295"/>
    <n v="23420485"/>
    <n v="0.41"/>
    <x v="2"/>
    <x v="0"/>
    <n v="17413"/>
    <n v="73134.600000000006"/>
    <s v="AF6FWJDVYLDXCQ3XUAMYDIMTDE3Q"/>
    <s v="RUGMBPEU1O5TW"/>
    <m/>
  </r>
  <r>
    <s v="B08B6XWQ1C"/>
    <x v="1"/>
    <x v="47"/>
    <n v="0.64924623115577884"/>
    <n v="349"/>
    <n v="995"/>
    <n v="2329924"/>
    <n v="0.65"/>
    <x v="0"/>
    <x v="0"/>
    <n v="6676"/>
    <n v="28039.200000000001"/>
    <s v="AGSYXGAGS3QPCXMCULCHPZHVZY3A"/>
    <s v="R2DRK3ADKHLE1X"/>
    <m/>
  </r>
  <r>
    <s v="B01DGVKBC6"/>
    <x v="0"/>
    <x v="67"/>
    <n v="0.42484969939879758"/>
    <n v="287"/>
    <n v="499"/>
    <n v="2317812"/>
    <n v="0.42"/>
    <x v="0"/>
    <x v="5"/>
    <n v="8076"/>
    <n v="35534.400000000001"/>
    <s v="AGFSOG7QWOQRQTDVWUVK4WPOPHSA"/>
    <s v="R3J8OMTJB5P038"/>
    <m/>
  </r>
  <r>
    <s v="B008FWZGSG"/>
    <x v="0"/>
    <x v="0"/>
    <n v="0"/>
    <n v="599"/>
    <n v="599"/>
    <n v="212645"/>
    <n v="0"/>
    <x v="2"/>
    <x v="4"/>
    <n v="355"/>
    <n v="1526.5"/>
    <s v="AEQWVGESA7TDGK7KZ4DAJQGYH32A"/>
    <s v="R2Z9ENI1BK4EAB"/>
    <m/>
  </r>
  <r>
    <s v="B08JD36C6H"/>
    <x v="0"/>
    <x v="36"/>
    <n v="0.22444444444444445"/>
    <n v="349"/>
    <n v="450"/>
    <n v="6510944"/>
    <n v="0.22"/>
    <x v="0"/>
    <x v="3"/>
    <n v="18656"/>
    <n v="76489.599999999991"/>
    <s v="AHOSVRPAZVI6XRKDHV4VQKRHMV4Q"/>
    <s v="R30EQTCL98LVFB"/>
    <m/>
  </r>
  <r>
    <s v="B00E3DVQFS"/>
    <x v="1"/>
    <x v="39"/>
    <n v="0.20739404869251579"/>
    <n v="879"/>
    <n v="1109"/>
    <n v="27775521"/>
    <n v="0.21"/>
    <x v="2"/>
    <x v="5"/>
    <n v="31599"/>
    <n v="139035.6"/>
    <s v="AGC2PMSRLC3GK54AGSC3K4VQRNJA"/>
    <s v="R2JBBXANAGGS7E"/>
    <m/>
  </r>
  <r>
    <s v="B0B4HJNPV4"/>
    <x v="0"/>
    <x v="0"/>
    <n v="0.80080080080080085"/>
    <n v="199"/>
    <n v="999"/>
    <n v="213925"/>
    <n v="0.8"/>
    <x v="1"/>
    <x v="2"/>
    <n v="1075"/>
    <n v="4192.5"/>
    <s v="AF477BP57JM7Z4JD4PYB2K33R6AQ"/>
    <s v="R1Q323BB35OP30"/>
    <m/>
  </r>
  <r>
    <s v="B00BN5SNF0"/>
    <x v="1"/>
    <x v="58"/>
    <n v="0"/>
    <n v="250"/>
    <n v="250"/>
    <n v="3492750"/>
    <n v="0"/>
    <x v="0"/>
    <x v="2"/>
    <n v="13971"/>
    <n v="54486.9"/>
    <s v="AEF5RCDWM36RUTBBON7LXA26PTCA"/>
    <s v="R2VFXFP75ZPQF6"/>
    <m/>
  </r>
  <r>
    <s v="B09SGGRKV8"/>
    <x v="1"/>
    <x v="20"/>
    <n v="0.60120240480961928"/>
    <n v="199"/>
    <n v="499"/>
    <n v="495908"/>
    <n v="0.6"/>
    <x v="1"/>
    <x v="9"/>
    <n v="2492"/>
    <n v="8971.2000000000007"/>
    <s v="AFOBWTUOP4PHZ5K7XW4SPJWKDIKQ"/>
    <s v="R3H500MXJWRGI"/>
    <m/>
  </r>
  <r>
    <s v="B07XLCFSSN"/>
    <x v="0"/>
    <x v="0"/>
    <n v="0.52684210526315789"/>
    <n v="899"/>
    <n v="1900"/>
    <n v="12183248"/>
    <n v="0.53"/>
    <x v="2"/>
    <x v="5"/>
    <n v="13552"/>
    <n v="59628.800000000003"/>
    <s v="AF2IRSQZKMBGX44YDNUPYRHWXOZQ"/>
    <s v="R213ILI3XNVHQ0"/>
    <m/>
  </r>
  <r>
    <s v="B09RZS1NQT"/>
    <x v="0"/>
    <x v="0"/>
    <n v="0.80080080080080085"/>
    <n v="199"/>
    <n v="999"/>
    <n v="114425"/>
    <n v="0.8"/>
    <x v="1"/>
    <x v="1"/>
    <n v="575"/>
    <n v="2300"/>
    <s v="AHUH7OYN3LAUATF5EGA575WCDI6A"/>
    <s v="RW294SCHB5QTK"/>
    <m/>
  </r>
  <r>
    <s v="B084BR3QX8"/>
    <x v="0"/>
    <x v="32"/>
    <n v="0.85085085085085088"/>
    <n v="149"/>
    <n v="999"/>
    <n v="375927"/>
    <n v="0.85"/>
    <x v="1"/>
    <x v="12"/>
    <n v="2523"/>
    <n v="8830.5"/>
    <s v="AGI4CCISF6KU62HQAT2VM4GNNNJA"/>
    <s v="RTD1L3LGGMBG3"/>
    <m/>
  </r>
  <r>
    <s v="B09VC2D2WG"/>
    <x v="0"/>
    <x v="37"/>
    <n v="0.68712474983322214"/>
    <n v="469"/>
    <n v="1499"/>
    <n v="165088"/>
    <n v="0.69"/>
    <x v="0"/>
    <x v="3"/>
    <n v="352"/>
    <n v="1443.1999999999998"/>
    <s v="AE376Y5V3WTFCERMS7ZVYUZCFNUQ"/>
    <s v="R2IVS0EXZ8BPG6"/>
    <m/>
  </r>
  <r>
    <s v="B09163Q5CD"/>
    <x v="0"/>
    <x v="63"/>
    <n v="0.38465526179367548"/>
    <n v="1187"/>
    <n v="1929"/>
    <n v="1972794"/>
    <n v="0.38"/>
    <x v="2"/>
    <x v="3"/>
    <n v="1662"/>
    <n v="6814.2"/>
    <s v="AEKIHWXMZFS67F2COXCDUERH5PXQ"/>
    <s v="R2OQSICTGUIV9L"/>
    <m/>
  </r>
  <r>
    <s v="B08K9PX15C"/>
    <x v="0"/>
    <x v="64"/>
    <n v="0.43362241494329551"/>
    <n v="849"/>
    <n v="1499"/>
    <n v="6241848"/>
    <n v="0.43"/>
    <x v="2"/>
    <x v="1"/>
    <n v="7352"/>
    <n v="29408"/>
    <s v="AFC7Q5Q64XM2Y64FT7Y3L2YVALRA"/>
    <s v="R2USVKN5VQX7ZL"/>
    <m/>
  </r>
  <r>
    <s v="B083RD1J99"/>
    <x v="0"/>
    <x v="37"/>
    <n v="0.17794486215538846"/>
    <n v="328"/>
    <n v="399"/>
    <n v="1128648"/>
    <n v="0.18"/>
    <x v="0"/>
    <x v="3"/>
    <n v="3441"/>
    <n v="14108.099999999999"/>
    <s v="AFTUS3YZBNWUVW7FV7AQ4O532UNQ"/>
    <s v="R28LVJV0VALRCQ"/>
    <m/>
  </r>
  <r>
    <s v="B09Z7YGV3R"/>
    <x v="0"/>
    <x v="32"/>
    <n v="0.61516452074391992"/>
    <n v="269"/>
    <n v="699"/>
    <n v="25017"/>
    <n v="0.62"/>
    <x v="0"/>
    <x v="1"/>
    <n v="93"/>
    <n v="372"/>
    <s v="AGSPAJCL6J6YDXIAPE76RI7HR5AA"/>
    <s v="R3VZ6Z283J13QS"/>
    <m/>
  </r>
  <r>
    <s v="B00N3XLDW0"/>
    <x v="1"/>
    <x v="76"/>
    <n v="0.2525"/>
    <n v="299"/>
    <n v="400"/>
    <n v="12227605"/>
    <n v="0.25"/>
    <x v="0"/>
    <x v="11"/>
    <n v="40895"/>
    <n v="155401"/>
    <s v="AGLAZIZLDXX7FKDCSJ6ZLKSHW47A"/>
    <s v="RXTFUL32UVMBF"/>
    <m/>
  </r>
  <r>
    <s v="B07Z53L5QL"/>
    <x v="0"/>
    <x v="70"/>
    <n v="0.63375583722481654"/>
    <n v="549"/>
    <n v="1499"/>
    <n v="6042294"/>
    <n v="0.63"/>
    <x v="2"/>
    <x v="4"/>
    <n v="11006"/>
    <n v="47325.799999999996"/>
    <s v="AEZTXYO6KQGB5TJF4C2QF4Q337ZQ"/>
    <s v="R8BSHHFRCZ0MJ"/>
    <m/>
  </r>
  <r>
    <s v="B00P93X0VO"/>
    <x v="3"/>
    <x v="57"/>
    <n v="0.05"/>
    <n v="114"/>
    <n v="120"/>
    <n v="1018932"/>
    <n v="0.05"/>
    <x v="1"/>
    <x v="0"/>
    <n v="8938"/>
    <n v="37539.599999999999"/>
    <s v="AGPGSHGMGBF6GBOQ7ZXUBQ3IFZJA"/>
    <s v="RFFLKG1LJ0XOI"/>
    <m/>
  </r>
  <r>
    <s v="B07SBGFDX9"/>
    <x v="3"/>
    <x v="40"/>
    <n v="0"/>
    <n v="120"/>
    <n v="120"/>
    <n v="516960"/>
    <n v="0"/>
    <x v="1"/>
    <x v="3"/>
    <n v="4308"/>
    <n v="17662.8"/>
    <s v="AGK76H5VGHDWFQD7JTHVKZNQ5BHA"/>
    <s v="R1FXYA8WISUWTK"/>
    <m/>
  </r>
  <r>
    <s v="B09C6HWG18"/>
    <x v="0"/>
    <x v="0"/>
    <n v="0.51475737868934468"/>
    <n v="970"/>
    <n v="1999"/>
    <n v="448140"/>
    <n v="0.51"/>
    <x v="2"/>
    <x v="0"/>
    <n v="462"/>
    <n v="1940.4"/>
    <s v="AHRUMHBZ7IAQPLH4W5Y3A6HLQFVA"/>
    <s v="R32JZC43P990BL"/>
    <m/>
  </r>
  <r>
    <s v="B00NH11KIK"/>
    <x v="0"/>
    <x v="0"/>
    <n v="0.69928057553956835"/>
    <n v="209"/>
    <n v="695"/>
    <n v="22506374"/>
    <n v="0.7"/>
    <x v="0"/>
    <x v="6"/>
    <n v="107686"/>
    <n v="484587"/>
    <s v="AEYHTCWWZYU3JQBU6SLNFFT3OMVQ"/>
    <s v="R2AE3BN2Y58N55"/>
    <m/>
  </r>
  <r>
    <s v="B07X2L5Z8C"/>
    <x v="0"/>
    <x v="37"/>
    <n v="0.35076252723311546"/>
    <n v="1490"/>
    <n v="2295"/>
    <n v="15871480"/>
    <n v="0.35"/>
    <x v="2"/>
    <x v="13"/>
    <n v="10652"/>
    <n v="48999.199999999997"/>
    <s v="AGD6ND3S3MD2GWZDEJJ225BLLLUA"/>
    <s v="R17OGPT2IDXIGX"/>
    <m/>
  </r>
  <r>
    <s v="B00VA7YYUO"/>
    <x v="4"/>
    <x v="77"/>
    <n v="0"/>
    <n v="99"/>
    <n v="99"/>
    <n v="498564"/>
    <n v="0"/>
    <x v="1"/>
    <x v="4"/>
    <n v="5036"/>
    <n v="21654.799999999999"/>
    <s v="AETT3TJOC4QSORCIDNNMRWXFQBJA"/>
    <s v="R3V5B4OYIG9WX6"/>
    <m/>
  </r>
  <r>
    <s v="B07L9FW9GF"/>
    <x v="0"/>
    <x v="37"/>
    <n v="0.40160642570281124"/>
    <n v="149"/>
    <n v="249"/>
    <n v="753493"/>
    <n v="0.4"/>
    <x v="1"/>
    <x v="1"/>
    <n v="5057"/>
    <n v="20228"/>
    <s v="AG65C34LATM4J3ZFKJJPDNISZKUQ"/>
    <s v="R2JCUKBR0BQ8ES"/>
    <m/>
  </r>
  <r>
    <s v="B08D64C9FN"/>
    <x v="0"/>
    <x v="50"/>
    <n v="0.7945694891032512"/>
    <n v="575"/>
    <n v="2799"/>
    <n v="4908775"/>
    <n v="0.79"/>
    <x v="2"/>
    <x v="0"/>
    <n v="8537"/>
    <n v="35855.4"/>
    <s v="AGXE2OEXIRBIE4WCKGQYVF4ZY5OQ"/>
    <s v="RO0S1HB5CYIZ9"/>
    <m/>
  </r>
  <r>
    <s v="B07XJYYH7L"/>
    <x v="0"/>
    <x v="0"/>
    <n v="0.66666666666666663"/>
    <n v="333"/>
    <n v="999"/>
    <n v="3260736"/>
    <n v="0.67"/>
    <x v="0"/>
    <x v="8"/>
    <n v="9792"/>
    <n v="32313.599999999999"/>
    <s v="AE47XF2766XJOEOI42DVP2HMB4YQ"/>
    <s v="RWSHFGBE1WU3I"/>
    <m/>
  </r>
  <r>
    <s v="B00LOD70SC"/>
    <x v="3"/>
    <x v="40"/>
    <n v="0.15238095238095239"/>
    <n v="178"/>
    <n v="210"/>
    <n v="436100"/>
    <n v="0.15"/>
    <x v="1"/>
    <x v="4"/>
    <n v="2450"/>
    <n v="10535"/>
    <s v="AG3G7G2DUJKN5YMCOYZNCADKKJUQ"/>
    <s v="R1AY8EXPHPWDDR"/>
    <m/>
  </r>
  <r>
    <s v="B09X76VL5L"/>
    <x v="1"/>
    <x v="20"/>
    <n v="0.54183381088825211"/>
    <n v="1599"/>
    <n v="3490"/>
    <n v="1080924"/>
    <n v="0.54"/>
    <x v="2"/>
    <x v="7"/>
    <n v="676"/>
    <n v="2501.2000000000003"/>
    <s v="AFQLURVIOJ7LVLKNHB76BZJ5KCZQ"/>
    <s v="R3HH89QPKPPH0N"/>
    <m/>
  </r>
  <r>
    <s v="B091JF2TFD"/>
    <x v="1"/>
    <x v="20"/>
    <n v="0.61585835257890686"/>
    <n v="499"/>
    <n v="1299"/>
    <n v="585327"/>
    <n v="0.62"/>
    <x v="0"/>
    <x v="2"/>
    <n v="1173"/>
    <n v="4574.7"/>
    <s v="AHYZC7TAK75CSXYF2V57TT2XB3VA"/>
    <s v="R3BZHVNU56YYR"/>
    <m/>
  </r>
  <r>
    <s v="B07S7DCJKS"/>
    <x v="0"/>
    <x v="52"/>
    <n v="0.60120240480961928"/>
    <n v="199"/>
    <n v="499"/>
    <n v="1989602"/>
    <n v="0.6"/>
    <x v="1"/>
    <x v="4"/>
    <n v="9998"/>
    <n v="42991.4"/>
    <s v="AG7KK4DGWS4RKQ2S7Z7KDSWSNT6A"/>
    <s v="R272I3YE9KXOQX"/>
    <m/>
  </r>
  <r>
    <s v="B09NC2TY11"/>
    <x v="1"/>
    <x v="16"/>
    <n v="0.58343057176196034"/>
    <n v="2499"/>
    <n v="5999"/>
    <n v="14624148"/>
    <n v="0.57999999999999996"/>
    <x v="2"/>
    <x v="3"/>
    <n v="5852"/>
    <n v="23993.199999999997"/>
    <s v="AHI7MFQMUC5N6DRDGTYZPAKPWF2A"/>
    <s v="R3K08458ILZK0F"/>
    <m/>
  </r>
  <r>
    <s v="B0BDS8MY8J"/>
    <x v="0"/>
    <x v="78"/>
    <n v="0.80080080080080085"/>
    <n v="199"/>
    <n v="999"/>
    <n v="72038"/>
    <n v="0.8"/>
    <x v="1"/>
    <x v="0"/>
    <n v="362"/>
    <n v="1520.4"/>
    <s v="AF52SZE3RZ4OMSOTV2XLI7FOVKMA"/>
    <s v="R1WLBATEAWUA8W"/>
    <m/>
  </r>
  <r>
    <s v="B09X7DY7Q4"/>
    <x v="1"/>
    <x v="19"/>
    <n v="0.47833333333333333"/>
    <n v="939"/>
    <n v="1800"/>
    <n v="192543828"/>
    <n v="0.48"/>
    <x v="2"/>
    <x v="6"/>
    <n v="205052"/>
    <n v="922734"/>
    <s v="AEKKBA277W5KM6HAY3YDVILIDSEQ"/>
    <s v="R3QA00SN4P1YUC"/>
    <m/>
  </r>
  <r>
    <s v="B09YV575RK"/>
    <x v="1"/>
    <x v="16"/>
    <n v="0.75007500750075007"/>
    <n v="2499"/>
    <n v="9999"/>
    <n v="22715910"/>
    <n v="0.75"/>
    <x v="2"/>
    <x v="1"/>
    <n v="9090"/>
    <n v="36360"/>
    <s v="AGRQVHEZZHU5EBW2ZF254W4VTNYA"/>
    <s v="R21XA337NNFD76"/>
    <m/>
  </r>
  <r>
    <s v="B08LW31NQ6"/>
    <x v="0"/>
    <x v="37"/>
    <n v="0.50207612456747408"/>
    <n v="1439"/>
    <n v="2890"/>
    <n v="5898461"/>
    <n v="0.5"/>
    <x v="2"/>
    <x v="6"/>
    <n v="4099"/>
    <n v="18445.5"/>
    <s v="AHN4S54X3ZPVWJIMQEQYFTMAOISA"/>
    <s v="RY3SD0VYKQNWV"/>
    <m/>
  </r>
  <r>
    <s v="B09ND94ZRG"/>
    <x v="1"/>
    <x v="20"/>
    <n v="0.81680280046674447"/>
    <n v="1099"/>
    <n v="5999"/>
    <n v="14249634"/>
    <n v="0.82"/>
    <x v="2"/>
    <x v="12"/>
    <n v="12966"/>
    <n v="45381"/>
    <s v="AE2QS54KQW357EMHTCIX34UBB2TA"/>
    <s v="R2AV9AKW9EB7C1"/>
    <m/>
  </r>
  <r>
    <s v="B00P93X6EK"/>
    <x v="3"/>
    <x v="57"/>
    <n v="1.8749999999999999E-2"/>
    <n v="157"/>
    <n v="160"/>
    <n v="695196"/>
    <n v="0.02"/>
    <x v="1"/>
    <x v="6"/>
    <n v="4428"/>
    <n v="19926"/>
    <s v="AEULM3CY4ND6RQZI7TE64I2BNOWQ"/>
    <s v="R1ZMG6JMM25J27"/>
    <m/>
  </r>
  <r>
    <s v="B07KRCW6LZ"/>
    <x v="0"/>
    <x v="1"/>
    <n v="0.37523452157598497"/>
    <n v="999"/>
    <n v="1599"/>
    <n v="12080907"/>
    <n v="0.38"/>
    <x v="2"/>
    <x v="4"/>
    <n v="12093"/>
    <n v="51999.9"/>
    <s v="AEM356PVXFHAXWV56KDO75FS5WPA"/>
    <s v="RSNHWPVLK9SAQ"/>
    <m/>
  </r>
  <r>
    <s v="B0994GP1CX"/>
    <x v="0"/>
    <x v="49"/>
    <n v="0.88488488488488493"/>
    <n v="115"/>
    <n v="999"/>
    <n v="654580"/>
    <n v="0.88"/>
    <x v="1"/>
    <x v="8"/>
    <n v="5692"/>
    <n v="18783.599999999999"/>
    <s v="AFW5XNPYWYUD54B4GHGBC7JTMYHQ"/>
    <s v="R26Z6SSJJ8MDIO"/>
    <m/>
  </r>
  <r>
    <s v="B07H8W9PB6"/>
    <x v="0"/>
    <x v="37"/>
    <n v="0.64929859719438876"/>
    <n v="175"/>
    <n v="499"/>
    <n v="3675"/>
    <n v="0.65"/>
    <x v="1"/>
    <x v="3"/>
    <n v="21"/>
    <n v="86.1"/>
    <s v="AF63ZFTFFODG7SUOLW4HXHDUQPSA"/>
    <s v="R2JX4PS0VEXLP8"/>
    <m/>
  </r>
  <r>
    <s v="B09NNHFSSF"/>
    <x v="1"/>
    <x v="62"/>
    <n v="0.57468085106382982"/>
    <n v="1999"/>
    <n v="4700"/>
    <n v="3758120"/>
    <n v="0.56999999999999995"/>
    <x v="2"/>
    <x v="11"/>
    <n v="1880"/>
    <n v="7144"/>
    <s v="AEJ4BLDMPXCI2I6X5JEA52RDVWJA"/>
    <s v="R3LRHEV5RKBZQH"/>
    <m/>
  </r>
  <r>
    <s v="B08D9NDZ1Y"/>
    <x v="0"/>
    <x v="79"/>
    <n v="7.7074332557881917E-2"/>
    <n v="3999"/>
    <n v="4332.96"/>
    <n v="87026238"/>
    <n v="0.08"/>
    <x v="2"/>
    <x v="12"/>
    <n v="21762"/>
    <n v="76167"/>
    <s v="AH6LPYJT5UBJ7CIEWVHDCNQAGWZQ"/>
    <s v="RS75FOY13AIG9"/>
    <m/>
  </r>
  <r>
    <s v="B0085IATT6"/>
    <x v="0"/>
    <x v="56"/>
    <n v="0.50055555555555553"/>
    <n v="899"/>
    <n v="1800"/>
    <n v="20115125"/>
    <n v="0.5"/>
    <x v="2"/>
    <x v="3"/>
    <n v="22375"/>
    <n v="91737.499999999985"/>
    <s v="AGMK2IKWHYVHPTNZZ27BMR4XRPZA"/>
    <s v="R2YMRG3A0V8G85"/>
    <m/>
  </r>
  <r>
    <s v="B08WJ86PV2"/>
    <x v="0"/>
    <x v="52"/>
    <n v="0.69797979797979803"/>
    <n v="299"/>
    <n v="990"/>
    <n v="733447"/>
    <n v="0.7"/>
    <x v="0"/>
    <x v="6"/>
    <n v="2453"/>
    <n v="11038.5"/>
    <s v="AHTNFP2NA52A4C2BE5WK6PFOCSIQ"/>
    <s v="R1AJ8691TX1VPW"/>
    <m/>
  </r>
  <r>
    <s v="B078HRR1XV"/>
    <x v="0"/>
    <x v="37"/>
    <n v="0.29708448606086402"/>
    <n v="3303"/>
    <n v="4699"/>
    <n v="44735832"/>
    <n v="0.3"/>
    <x v="2"/>
    <x v="5"/>
    <n v="13544"/>
    <n v="59593.600000000006"/>
    <s v="AEXY2DXZGQDEPR5TBDGEHYB5BFQQ"/>
    <s v="R2GO2QUMZFP1CS"/>
    <m/>
  </r>
  <r>
    <s v="B09P22HXH6"/>
    <x v="0"/>
    <x v="72"/>
    <n v="0.65573770491803274"/>
    <n v="1890"/>
    <n v="5490"/>
    <n v="20744640"/>
    <n v="0.66"/>
    <x v="2"/>
    <x v="3"/>
    <n v="10976"/>
    <n v="45001.599999999999"/>
    <s v="AETNDYMC3FBFMJOQYVSXMVMKDKSQ"/>
    <s v="R3S6FZ236ULL4K"/>
    <m/>
  </r>
  <r>
    <s v="B00LM4X3XE"/>
    <x v="3"/>
    <x v="40"/>
    <n v="0.1"/>
    <n v="90"/>
    <n v="100"/>
    <n v="275490"/>
    <n v="0.1"/>
    <x v="1"/>
    <x v="4"/>
    <n v="3061"/>
    <n v="13162.3"/>
    <s v="AEVJ7N5EX6TJXU2OFCDO4HSY2LJQ"/>
    <s v="R39KVWDTJLV7UW"/>
    <m/>
  </r>
  <r>
    <s v="B09YLFHFDW"/>
    <x v="1"/>
    <x v="20"/>
    <n v="0.42688172043010753"/>
    <n v="1599"/>
    <n v="2790"/>
    <n v="3632928"/>
    <n v="0.43"/>
    <x v="2"/>
    <x v="9"/>
    <n v="2272"/>
    <n v="8179.2"/>
    <s v="AGPAF3K6YHEM7446WLCBQJZWORAQ"/>
    <s v="R3F2RGMVGXBBAW"/>
    <m/>
  </r>
  <r>
    <s v="B07YWS9SP9"/>
    <x v="0"/>
    <x v="32"/>
    <n v="0.40040040040040042"/>
    <n v="599"/>
    <n v="999"/>
    <n v="4552999"/>
    <n v="0.4"/>
    <x v="2"/>
    <x v="1"/>
    <n v="7601"/>
    <n v="30404"/>
    <s v="AHG7RESECZ5S4EAPBC4A2DMHDOSQ"/>
    <s v="R3MYQGY75L0ECV"/>
    <m/>
  </r>
  <r>
    <s v="B002PD61Y4"/>
    <x v="0"/>
    <x v="1"/>
    <n v="0.58029801324503316"/>
    <n v="507"/>
    <n v="1208"/>
    <n v="4122417"/>
    <n v="0.57999999999999996"/>
    <x v="2"/>
    <x v="3"/>
    <n v="8131"/>
    <n v="33337.1"/>
    <s v="AGA2PZGWMQIRA46VYOTICFE7KCBA"/>
    <s v="R2EJIN3N3L3XKI"/>
    <m/>
  </r>
  <r>
    <s v="B08WLY8V9S"/>
    <x v="0"/>
    <x v="52"/>
    <n v="0.52725250278086766"/>
    <n v="425"/>
    <n v="899"/>
    <n v="1793075"/>
    <n v="0.53"/>
    <x v="0"/>
    <x v="6"/>
    <n v="4219"/>
    <n v="18985.5"/>
    <s v="AHPLA3DROALHPBANLV74CKFA4UAQ"/>
    <s v="R9J8N0DJ50QX8"/>
    <m/>
  </r>
  <r>
    <s v="B0873L7J6X"/>
    <x v="1"/>
    <x v="20"/>
    <n v="0.62515628907226806"/>
    <n v="1499"/>
    <n v="3999"/>
    <n v="64119725"/>
    <n v="0.63"/>
    <x v="2"/>
    <x v="0"/>
    <n v="42775"/>
    <n v="179655"/>
    <s v="AGHTZ6M45GWLTAEPAMM6IEH2BXOA"/>
    <s v="R1N3LBU331N1YS"/>
    <m/>
  </r>
  <r>
    <s v="B07YNHCW6N"/>
    <x v="0"/>
    <x v="70"/>
    <n v="0.78031212484993995"/>
    <n v="549"/>
    <n v="2499"/>
    <n v="3050244"/>
    <n v="0.78"/>
    <x v="2"/>
    <x v="4"/>
    <n v="5556"/>
    <n v="23890.799999999999"/>
    <s v="AGELGKPUVEJXOFDB3I3OCEGLRHAA"/>
    <s v="R2NBHF3UEC50C6"/>
    <m/>
  </r>
  <r>
    <s v="B07232M876"/>
    <x v="0"/>
    <x v="0"/>
    <n v="0.4962025316455696"/>
    <n v="199"/>
    <n v="395"/>
    <n v="18426405"/>
    <n v="0.5"/>
    <x v="1"/>
    <x v="0"/>
    <n v="92595"/>
    <n v="388899"/>
    <s v="AF7IXQKBUL6NEIQG4R53LMJJUGXQ"/>
    <s v="R22EUJ1B1AM0OU"/>
    <m/>
  </r>
  <r>
    <s v="B01MQ2A86A"/>
    <x v="0"/>
    <x v="37"/>
    <n v="0.21276595744680851"/>
    <n v="1295"/>
    <n v="1645"/>
    <n v="16025625"/>
    <n v="0.21"/>
    <x v="2"/>
    <x v="13"/>
    <n v="12375"/>
    <n v="56924.999999999993"/>
    <s v="AE6TTPY5R4YW3XHTPGX6CGHLMVGA"/>
    <s v="R17S7JVWFH1X6W"/>
    <m/>
  </r>
  <r>
    <s v="B00KIE28X0"/>
    <x v="4"/>
    <x v="51"/>
    <n v="0"/>
    <n v="310"/>
    <n v="310"/>
    <n v="1823420"/>
    <n v="0"/>
    <x v="0"/>
    <x v="6"/>
    <n v="5882"/>
    <n v="26469"/>
    <s v="AEF5YBIELXGHKIQUBYBHTEPHHAHA"/>
    <s v="R37O1AOVLZR8TU"/>
    <m/>
  </r>
  <r>
    <s v="B08BQ947H3"/>
    <x v="0"/>
    <x v="32"/>
    <n v="0"/>
    <n v="149"/>
    <n v="149"/>
    <n v="1614117"/>
    <n v="0"/>
    <x v="1"/>
    <x v="4"/>
    <n v="10833"/>
    <n v="46581.9"/>
    <s v="AFF3MID2VKCRG3UPIGY4OPDLKNBQ"/>
    <s v="R18D9LZAYX9JSY"/>
    <m/>
  </r>
  <r>
    <s v="B0BHYJ8CVF"/>
    <x v="0"/>
    <x v="37"/>
    <n v="0.2334889926617745"/>
    <n v="1149"/>
    <n v="1499"/>
    <n v="11999007"/>
    <n v="0.23"/>
    <x v="2"/>
    <x v="3"/>
    <n v="10443"/>
    <n v="42816.299999999996"/>
    <s v="AHRVMPX2FGGIB5LCJFVMAHO7JEHA"/>
    <s v="R29R3M1OPGKF30"/>
    <m/>
  </r>
  <r>
    <s v="B0BCVJ3PVP"/>
    <x v="0"/>
    <x v="32"/>
    <n v="0.61585835257890686"/>
    <n v="499"/>
    <n v="1299"/>
    <n v="216566"/>
    <n v="0.62"/>
    <x v="0"/>
    <x v="6"/>
    <n v="434"/>
    <n v="1953"/>
    <s v="AEBO2BBZLCJSQSMQSSZUR4JWW6UA"/>
    <s v="RIDGDE0K9RNRA"/>
    <m/>
  </r>
  <r>
    <s v="B0B2931FCV"/>
    <x v="1"/>
    <x v="20"/>
    <n v="0.76208621100261964"/>
    <n v="999"/>
    <n v="4199"/>
    <n v="1911087"/>
    <n v="0.76"/>
    <x v="2"/>
    <x v="12"/>
    <n v="1913"/>
    <n v="6695.5"/>
    <s v="AE2XBDOYDMXVHS6NWFKR363SXNEQ"/>
    <s v="R3TGQK7IIJLS03"/>
    <m/>
  </r>
  <r>
    <s v="B09TMZ1MF8"/>
    <x v="0"/>
    <x v="74"/>
    <n v="0.57274999999999998"/>
    <n v="1709"/>
    <n v="4000"/>
    <n v="5176561"/>
    <n v="0.56999999999999995"/>
    <x v="2"/>
    <x v="5"/>
    <n v="3029"/>
    <n v="13327.6"/>
    <s v="AEKGNCGEX4A2YHHJVEYHG4WG4VUQ"/>
    <s v="R1EFJNZ479B858"/>
    <m/>
  </r>
  <r>
    <s v="B07VV37FT4"/>
    <x v="3"/>
    <x v="40"/>
    <n v="0"/>
    <n v="250"/>
    <n v="250"/>
    <n v="657000"/>
    <n v="0"/>
    <x v="0"/>
    <x v="0"/>
    <n v="2628"/>
    <n v="11037.6"/>
    <s v="AFE7R5FCWMXW42O5UTZ7YEAWGF7A"/>
    <s v="R199HA6OB5QGOH"/>
    <m/>
  </r>
  <r>
    <s v="B07P681N66"/>
    <x v="0"/>
    <x v="1"/>
    <n v="0.45475216007276037"/>
    <n v="1199"/>
    <n v="2199"/>
    <n v="29711220"/>
    <n v="0.45"/>
    <x v="2"/>
    <x v="5"/>
    <n v="24780"/>
    <n v="109032.00000000001"/>
    <s v="AHDFR3PDKEBV72HXRL3RJJLS3YYA"/>
    <s v="R2GUL8IL005EGF"/>
    <m/>
  </r>
  <r>
    <s v="B07JB2Y4SR"/>
    <x v="4"/>
    <x v="80"/>
    <n v="0.1"/>
    <n v="90"/>
    <n v="100"/>
    <n v="964620"/>
    <n v="0.1"/>
    <x v="1"/>
    <x v="5"/>
    <n v="10718"/>
    <n v="47159.200000000004"/>
    <s v="AFZD4RCAOTL4JRRKT6WHVVJWDNHA"/>
    <s v="R1NXQAUJ3LO3OW"/>
    <m/>
  </r>
  <r>
    <s v="B08KRMK9LZ"/>
    <x v="1"/>
    <x v="27"/>
    <n v="0.66244374062343725"/>
    <n v="2025"/>
    <n v="5999"/>
    <n v="12621825"/>
    <n v="0.66"/>
    <x v="2"/>
    <x v="0"/>
    <n v="6233"/>
    <n v="26178.600000000002"/>
    <s v="AE5B5BRM3KRUUMGH2DOGYGFHAEAA"/>
    <s v="R35P4RV0EBJYMG"/>
    <m/>
  </r>
  <r>
    <s v="B08LT9BMPP"/>
    <x v="0"/>
    <x v="50"/>
    <n v="0.25062656641604009"/>
    <n v="1495"/>
    <n v="1995"/>
    <n v="15758795"/>
    <n v="0.25"/>
    <x v="2"/>
    <x v="6"/>
    <n v="10541"/>
    <n v="47434.5"/>
    <s v="AHIZSFJAXQCBI5OCUHJFSGIARK7Q"/>
    <s v="R13B5RZ3XMANFO"/>
    <m/>
  </r>
  <r>
    <s v="B082T6V3DT"/>
    <x v="0"/>
    <x v="0"/>
    <n v="0.61952380952380948"/>
    <n v="799"/>
    <n v="2100"/>
    <n v="6542212"/>
    <n v="0.62"/>
    <x v="2"/>
    <x v="4"/>
    <n v="8188"/>
    <n v="35208.400000000001"/>
    <s v="AFWJSD4AVIM6DC3YA63G2QPENQSQ"/>
    <s v="R1Q0PEVL6X8WZJ"/>
    <m/>
  </r>
  <r>
    <s v="B0814ZY6FP"/>
    <x v="1"/>
    <x v="15"/>
    <n v="0.25020850708924103"/>
    <n v="899"/>
    <n v="1199"/>
    <n v="9665149"/>
    <n v="0.25"/>
    <x v="2"/>
    <x v="11"/>
    <n v="10751"/>
    <n v="40853.799999999996"/>
    <s v="AHGSRT7WNHURSXA5J47RZCOKGWBA"/>
    <s v="R2B9AWHBJL5Z8U"/>
    <m/>
  </r>
  <r>
    <s v="B09F3PDDRF"/>
    <x v="0"/>
    <x v="81"/>
    <n v="0.65065065065065064"/>
    <n v="349"/>
    <n v="999"/>
    <n v="285133"/>
    <n v="0.65"/>
    <x v="0"/>
    <x v="2"/>
    <n v="817"/>
    <n v="3186.2999999999997"/>
    <s v="AG726NQTX4GKLFNXFOAQBFA6JQGQ"/>
    <s v="R1CJ0MB11B1FIY"/>
    <m/>
  </r>
  <r>
    <s v="B07X963JNS"/>
    <x v="1"/>
    <x v="17"/>
    <n v="0.63985594237695076"/>
    <n v="900"/>
    <n v="2499"/>
    <n v="32745600"/>
    <n v="0.64"/>
    <x v="2"/>
    <x v="1"/>
    <n v="36384"/>
    <n v="145536"/>
    <s v="AFQUZXA3JPEY4SN7Y772C3Q55IWA"/>
    <s v="R3FQMPLCZV75E"/>
    <m/>
  </r>
  <r>
    <s v="B09LD3116F"/>
    <x v="1"/>
    <x v="62"/>
    <n v="0.37593984962406013"/>
    <n v="2490"/>
    <n v="3990"/>
    <n v="8978940"/>
    <n v="0.38"/>
    <x v="2"/>
    <x v="3"/>
    <n v="3606"/>
    <n v="14784.599999999999"/>
    <s v="AEAJ3Z2IULDDDQC7KCSUIC62M3GA"/>
    <s v="R36Y9I6V38K4CI"/>
    <m/>
  </r>
  <r>
    <s v="B08Y5QJTVK"/>
    <x v="1"/>
    <x v="55"/>
    <n v="0.42"/>
    <n v="116"/>
    <n v="200"/>
    <n v="41412"/>
    <n v="0.42"/>
    <x v="1"/>
    <x v="5"/>
    <n v="357"/>
    <n v="1570.8000000000002"/>
    <s v="AGKIML44ZYBW3KKQQ6NNGHOF63EQ"/>
    <s v="R3P3UORQU1RBUS"/>
    <m/>
  </r>
  <r>
    <s v="B00LY1FN1K"/>
    <x v="4"/>
    <x v="51"/>
    <n v="0.13043478260869565"/>
    <n v="200"/>
    <n v="230"/>
    <n v="2034000"/>
    <n v="0.13"/>
    <x v="0"/>
    <x v="5"/>
    <n v="10170"/>
    <n v="44748"/>
    <s v="AEX7BFQ7AJA6LRX42T72KUOL5UVA"/>
    <s v="RXQTOG0MDLE3A"/>
    <m/>
  </r>
  <r>
    <s v="B07DJ5KYDZ"/>
    <x v="0"/>
    <x v="32"/>
    <n v="0.5532904148783977"/>
    <n v="1249"/>
    <n v="2796"/>
    <n v="5742902"/>
    <n v="0.55000000000000004"/>
    <x v="2"/>
    <x v="5"/>
    <n v="4598"/>
    <n v="20231.2"/>
    <s v="AEHIUDWIZIPJN662N7WZ2KXXOMBQ"/>
    <s v="R2H5SF6IVR6BJT"/>
    <m/>
  </r>
  <r>
    <s v="B009LJ2BXA"/>
    <x v="0"/>
    <x v="64"/>
    <n v="0.35035035035035034"/>
    <n v="649"/>
    <n v="999"/>
    <n v="4687078"/>
    <n v="0.35"/>
    <x v="2"/>
    <x v="12"/>
    <n v="7222"/>
    <n v="25277"/>
    <s v="AFIZUD4UBB67LGWY6CVLRHKA75IA"/>
    <s v="R392ZYXC6D3GY0"/>
    <m/>
  </r>
  <r>
    <s v="B09BVCVTBC"/>
    <x v="0"/>
    <x v="50"/>
    <n v="0.2429265504429837"/>
    <n v="2649"/>
    <n v="3499"/>
    <n v="3366879"/>
    <n v="0.24"/>
    <x v="2"/>
    <x v="6"/>
    <n v="1271"/>
    <n v="5719.5"/>
    <s v="AEAHQT2GADXG7O5HE362SSWYG5TQ"/>
    <s v="R2FMPKQXCZIRV1"/>
    <m/>
  </r>
  <r>
    <s v="B0BFWGBX61"/>
    <x v="0"/>
    <x v="0"/>
    <n v="0.42979942693409739"/>
    <n v="199"/>
    <n v="349"/>
    <n v="62486"/>
    <n v="0.43"/>
    <x v="1"/>
    <x v="3"/>
    <n v="314"/>
    <n v="1287.3999999999999"/>
    <s v="AF36YUJUEUU3SA42PFAULM2F5RYA"/>
    <s v="RQAF3Q7KCEGHP"/>
    <m/>
  </r>
  <r>
    <s v="B07SY4C3TD"/>
    <x v="0"/>
    <x v="48"/>
    <n v="0.17565698478561548"/>
    <n v="596"/>
    <n v="723"/>
    <n v="1918524"/>
    <n v="0.18"/>
    <x v="2"/>
    <x v="5"/>
    <n v="3219"/>
    <n v="14163.6"/>
    <s v="AHJ3EGCWYQPUL4CX3MXHWDERT7HA"/>
    <s v="RJW0MA6VZOJLA"/>
    <m/>
  </r>
  <r>
    <s v="B094JB13XL"/>
    <x v="1"/>
    <x v="16"/>
    <n v="0.58343057176196034"/>
    <n v="2499"/>
    <n v="5999"/>
    <n v="97158621"/>
    <n v="0.57999999999999996"/>
    <x v="2"/>
    <x v="3"/>
    <n v="38879"/>
    <n v="159403.9"/>
    <s v="AEZH7UN4SKV7VKJ3NYH7D7CBHA4A"/>
    <s v="R1JO87DOGUEQHC"/>
    <m/>
  </r>
  <r>
    <s v="B08CRRQK6Z"/>
    <x v="1"/>
    <x v="15"/>
    <n v="0.60004800384030721"/>
    <n v="4999"/>
    <n v="12499"/>
    <n v="22700459"/>
    <n v="0.6"/>
    <x v="2"/>
    <x v="0"/>
    <n v="4541"/>
    <n v="19072.2"/>
    <s v="AGYLPG3HSE4P53V3EB3MKLQ7KLTQ"/>
    <s v="R15LP4CHWX2U71"/>
    <m/>
  </r>
  <r>
    <s v="B08MTLLSL8"/>
    <x v="1"/>
    <x v="20"/>
    <n v="0.69069767441860463"/>
    <n v="399"/>
    <n v="1290"/>
    <n v="30340758"/>
    <n v="0.69"/>
    <x v="0"/>
    <x v="0"/>
    <n v="76042"/>
    <n v="319376.40000000002"/>
    <s v="AHQWVH4J5YCLOZJMQJTB3FKA66YA"/>
    <s v="R1V27KSTIYDLNO"/>
    <m/>
  </r>
  <r>
    <s v="B08Y57TPDM"/>
    <x v="1"/>
    <x v="55"/>
    <n v="0.42"/>
    <n v="116"/>
    <n v="200"/>
    <n v="56260"/>
    <n v="0.42"/>
    <x v="1"/>
    <x v="4"/>
    <n v="485"/>
    <n v="2085.5"/>
    <s v="AG6WNF3AQBACEWDTRW6UM2MALT2A"/>
    <s v="RKDNXHI6GT6UZ"/>
    <m/>
  </r>
  <r>
    <s v="B09CYTJV3N"/>
    <x v="1"/>
    <x v="62"/>
    <n v="0.2500416736122687"/>
    <n v="4499"/>
    <n v="5999"/>
    <n v="201087304"/>
    <n v="0.25"/>
    <x v="2"/>
    <x v="4"/>
    <n v="44696"/>
    <n v="192192.8"/>
    <s v="AFSWMOL6CDK4XP6ZX7IGXHM3GQXQ"/>
    <s v="R1X5M1FCOWKT0B"/>
    <m/>
  </r>
  <r>
    <s v="B07GLNJC25"/>
    <x v="0"/>
    <x v="63"/>
    <n v="0.33867735470941884"/>
    <n v="330"/>
    <n v="499"/>
    <n v="2826780"/>
    <n v="0.34"/>
    <x v="0"/>
    <x v="7"/>
    <n v="8566"/>
    <n v="31694.2"/>
    <s v="AFTZBO4S2Z7Q6UL72EUKGZRTVB6Q"/>
    <s v="RM008Z6AJ6V5D"/>
    <m/>
  </r>
  <r>
    <s v="B08FY4FG5X"/>
    <x v="1"/>
    <x v="20"/>
    <n v="0.74029611844737897"/>
    <n v="649"/>
    <n v="2499"/>
    <n v="8468801"/>
    <n v="0.74"/>
    <x v="2"/>
    <x v="2"/>
    <n v="13049"/>
    <n v="50891.1"/>
    <s v="AFFITBM6PHS2QO3SI23K6T5FZJYQ"/>
    <s v="R30IUGWUAWZ7VQ"/>
    <m/>
  </r>
  <r>
    <s v="B07TMCXRFV"/>
    <x v="0"/>
    <x v="28"/>
    <n v="0.22826766729205752"/>
    <n v="1234"/>
    <n v="1599"/>
    <n v="20583120"/>
    <n v="0.23"/>
    <x v="2"/>
    <x v="6"/>
    <n v="16680"/>
    <n v="75060"/>
    <s v="AG5AXAJDBTPTEASP2CGYURERHSQQ"/>
    <s v="R3SZOTNLJ4B1LL"/>
    <m/>
  </r>
  <r>
    <s v="B01FSYQ2A4"/>
    <x v="1"/>
    <x v="20"/>
    <n v="0.53210702341137128"/>
    <n v="1399"/>
    <n v="2990"/>
    <n v="135946426"/>
    <n v="0.53"/>
    <x v="2"/>
    <x v="3"/>
    <n v="97174"/>
    <n v="398413.39999999997"/>
    <s v="AFWOX5BA5QS5TCVTNV3EHQXOSCLQ"/>
    <s v="R2E3GV1LFGQNFD"/>
    <m/>
  </r>
  <r>
    <s v="B00LZPQVMK"/>
    <x v="3"/>
    <x v="40"/>
    <n v="0.15"/>
    <n v="272"/>
    <n v="320"/>
    <n v="1002592"/>
    <n v="0.15"/>
    <x v="0"/>
    <x v="1"/>
    <n v="3686"/>
    <n v="14744"/>
    <s v="AE3S2ZAEMH765KUJ57DR6HBZBB3Q"/>
    <s v="RD6OIJUG0R241"/>
    <m/>
  </r>
  <r>
    <s v="B08X77LM8C"/>
    <x v="1"/>
    <x v="82"/>
    <n v="0.90090090090090091"/>
    <n v="99"/>
    <n v="999"/>
    <n v="58806"/>
    <n v="0.9"/>
    <x v="1"/>
    <x v="11"/>
    <n v="594"/>
    <n v="2257.1999999999998"/>
    <s v="AFCUW5JX2EZRGRGNHO65DGJ2ZNXA"/>
    <s v="R2NZAVDD3V0QHH"/>
    <m/>
  </r>
  <r>
    <s v="B01EJ5MM5M"/>
    <x v="0"/>
    <x v="79"/>
    <n v="9.7290322580645155E-2"/>
    <n v="3498"/>
    <n v="3875"/>
    <n v="42623130"/>
    <n v="0.1"/>
    <x v="2"/>
    <x v="10"/>
    <n v="12185"/>
    <n v="41429"/>
    <s v="AHBS2L7JPLUKRD5ZJQVVSFJ4LNWA"/>
    <s v="RGQ39S8C5PP47"/>
    <m/>
  </r>
  <r>
    <s v="B08J82K4GX"/>
    <x v="0"/>
    <x v="55"/>
    <n v="0.47153322867608582"/>
    <n v="10099"/>
    <n v="19110"/>
    <n v="26489677"/>
    <n v="0.47"/>
    <x v="2"/>
    <x v="4"/>
    <n v="2623"/>
    <n v="11278.9"/>
    <s v="AGYJWE5KU7LQVHHG3UBK4DGPWP5A"/>
    <s v="R1R5HVWWX3D0P9"/>
    <m/>
  </r>
  <r>
    <s v="B07Z1Z77ZZ"/>
    <x v="0"/>
    <x v="65"/>
    <n v="0.55055055055055058"/>
    <n v="449"/>
    <n v="999"/>
    <n v="4355749"/>
    <n v="0.55000000000000004"/>
    <x v="0"/>
    <x v="4"/>
    <n v="9701"/>
    <n v="41714.299999999996"/>
    <s v="AEWMPPA26KJIWQL2VJLXEGGYGXMA"/>
    <s v="RS93FM8EGCGVK"/>
    <m/>
  </r>
  <r>
    <s v="B00DJ5N9VK"/>
    <x v="6"/>
    <x v="83"/>
    <n v="0"/>
    <n v="150"/>
    <n v="150"/>
    <n v="2380050"/>
    <n v="0"/>
    <x v="1"/>
    <x v="4"/>
    <n v="15867"/>
    <n v="68228.099999999991"/>
    <s v="AE5D3EMPETKIA4VU4SZU5UIHXKQA"/>
    <s v="R39PYNXMLNEIYW"/>
    <m/>
  </r>
  <r>
    <s v="B0B4DT8MKT"/>
    <x v="0"/>
    <x v="0"/>
    <n v="0.76784523015343564"/>
    <n v="348"/>
    <n v="1499"/>
    <n v="228288"/>
    <n v="0.77"/>
    <x v="0"/>
    <x v="0"/>
    <n v="656"/>
    <n v="2755.2000000000003"/>
    <s v="AGH3POHLPXABF3I4ASSGTRXAUPPA"/>
    <s v="R25WW5K08CGVXV"/>
    <m/>
  </r>
  <r>
    <s v="B08FGNPQ9X"/>
    <x v="0"/>
    <x v="56"/>
    <n v="0.60020006668889625"/>
    <n v="1199"/>
    <n v="2999"/>
    <n v="12859275"/>
    <n v="0.6"/>
    <x v="2"/>
    <x v="3"/>
    <n v="10725"/>
    <n v="43972.499999999993"/>
    <s v="AGMYVYGTIGHQQDKROQZHYI67AW2Q"/>
    <s v="R323XTLZ6XF443"/>
    <m/>
  </r>
  <r>
    <s v="B07NTKGW45"/>
    <x v="0"/>
    <x v="53"/>
    <n v="0.5583982202447163"/>
    <n v="397"/>
    <n v="899"/>
    <n v="1200925"/>
    <n v="0.56000000000000005"/>
    <x v="0"/>
    <x v="1"/>
    <n v="3025"/>
    <n v="12100"/>
    <s v="AGKYLNZN5SOR4LZAYWRHAAJY6JQQ"/>
    <s v="R3D7XJFJ5YMCGX"/>
    <m/>
  </r>
  <r>
    <s v="B08CDKQ8T6"/>
    <x v="0"/>
    <x v="0"/>
    <n v="0.55873925501432664"/>
    <n v="154"/>
    <n v="349"/>
    <n v="1087856"/>
    <n v="0.56000000000000005"/>
    <x v="1"/>
    <x v="4"/>
    <n v="7064"/>
    <n v="30375.199999999997"/>
    <s v="AFDCSF36NJYXASQOJCQWFQTN7SDQ"/>
    <s v="R2ACU430AWSQ15"/>
    <m/>
  </r>
  <r>
    <s v="B08J4PL1Z3"/>
    <x v="0"/>
    <x v="50"/>
    <n v="0.53087248322147651"/>
    <n v="699"/>
    <n v="1490"/>
    <n v="4009464"/>
    <n v="0.53"/>
    <x v="2"/>
    <x v="1"/>
    <n v="5736"/>
    <n v="22944"/>
    <s v="AGUTG6MZYET7MPUMPQXFLSNBEVUQ"/>
    <s v="R16URT7BDNOV2D"/>
    <m/>
  </r>
  <r>
    <s v="B07XJWTYM2"/>
    <x v="1"/>
    <x v="20"/>
    <n v="0.16008004002001"/>
    <n v="1679"/>
    <n v="1999"/>
    <n v="121833277"/>
    <n v="0.16"/>
    <x v="2"/>
    <x v="3"/>
    <n v="72563"/>
    <n v="297508.3"/>
    <s v="AEHC7ITQUJKLOGQJCAA6Q7V63EVQ"/>
    <s v="R1AKJKNRBIBCV4"/>
    <m/>
  </r>
  <r>
    <s v="B09939XJX8"/>
    <x v="0"/>
    <x v="37"/>
    <n v="0.76400000000000001"/>
    <n v="354"/>
    <n v="1500"/>
    <n v="363204"/>
    <n v="0.76"/>
    <x v="0"/>
    <x v="1"/>
    <n v="1026"/>
    <n v="4104"/>
    <s v="AGKT6MY3UZFPKSYVU5V7IOKJKMMA"/>
    <s v="R374DNITJO308B"/>
    <m/>
  </r>
  <r>
    <s v="B09MDCZJXS"/>
    <x v="0"/>
    <x v="50"/>
    <n v="0.78196035642844153"/>
    <n v="1199"/>
    <n v="5499"/>
    <n v="2449557"/>
    <n v="0.78"/>
    <x v="2"/>
    <x v="11"/>
    <n v="2043"/>
    <n v="7763.4"/>
    <s v="AFFOW7D7WJY5D3E3PV26TYE7Y57Q"/>
    <s v="R1WZU792ROLKVF"/>
    <m/>
  </r>
  <r>
    <s v="B08CTQP51L"/>
    <x v="0"/>
    <x v="28"/>
    <n v="0.74716477651767843"/>
    <n v="379"/>
    <n v="1499"/>
    <n v="1572471"/>
    <n v="0.75"/>
    <x v="0"/>
    <x v="0"/>
    <n v="4149"/>
    <n v="17425.8"/>
    <s v="AHWQQLE2M65U3ACAYST5FUV4UPVA"/>
    <s v="R24LA0QD5OLK8G"/>
    <m/>
  </r>
  <r>
    <s v="B0BG62HMDJ"/>
    <x v="0"/>
    <x v="42"/>
    <n v="0.35612903225806453"/>
    <n v="499"/>
    <n v="775"/>
    <n v="36926"/>
    <n v="0.36"/>
    <x v="0"/>
    <x v="4"/>
    <n v="74"/>
    <n v="318.2"/>
    <s v="AECMQ2RLIJLZPBV65R74ZXYWBHDA"/>
    <s v="R1NVL27P8VGTP1"/>
    <m/>
  </r>
  <r>
    <s v="B08GTYFC37"/>
    <x v="0"/>
    <x v="84"/>
    <n v="0.67534375000000002"/>
    <n v="10389"/>
    <n v="32000"/>
    <n v="430083822"/>
    <n v="0.68"/>
    <x v="2"/>
    <x v="5"/>
    <n v="41398"/>
    <n v="182151.2"/>
    <s v="AEHCVDRO2RQCQNWQH25CS6227BOA"/>
    <s v="RRJFTC0VXGP9F"/>
    <m/>
  </r>
  <r>
    <s v="B08SBH499M"/>
    <x v="0"/>
    <x v="64"/>
    <n v="0.50076923076923074"/>
    <n v="649"/>
    <n v="1300"/>
    <n v="3371555"/>
    <n v="0.5"/>
    <x v="2"/>
    <x v="3"/>
    <n v="5195"/>
    <n v="21299.499999999996"/>
    <s v="AELPAFD33LDSPRU4SBYCF5JOSYZA"/>
    <s v="R1LREWJCMBQIRO"/>
    <m/>
  </r>
  <r>
    <s v="B08FYB5HHK"/>
    <x v="0"/>
    <x v="1"/>
    <n v="0.40020010005002499"/>
    <n v="1199"/>
    <n v="1999"/>
    <n v="26881580"/>
    <n v="0.4"/>
    <x v="2"/>
    <x v="6"/>
    <n v="22420"/>
    <n v="100890"/>
    <s v="AHQC27SWWMUOTO3W7NGIG7KPX2AQ"/>
    <s v="R30SWI8U6K7PDR"/>
    <m/>
  </r>
  <r>
    <s v="B0994GFWBH"/>
    <x v="0"/>
    <x v="0"/>
    <n v="0.86086086086086089"/>
    <n v="139"/>
    <n v="999"/>
    <n v="182507"/>
    <n v="0.86"/>
    <x v="1"/>
    <x v="1"/>
    <n v="1313"/>
    <n v="5252"/>
    <s v="AF42EMTPEJAL4LNEPPX77TN77UHA"/>
    <s v="RZJR37WFGXR9B"/>
    <m/>
  </r>
  <r>
    <s v="B0B5GJRTHB"/>
    <x v="1"/>
    <x v="20"/>
    <n v="0.55527763881940972"/>
    <n v="889"/>
    <n v="1999"/>
    <n v="2030476"/>
    <n v="0.56000000000000005"/>
    <x v="2"/>
    <x v="0"/>
    <n v="2284"/>
    <n v="9592.8000000000011"/>
    <s v="AGMD2UVAWOKO3W37KGZWAPI3ZB6A"/>
    <s v="R1R1JK1E1KZYX8"/>
    <m/>
  </r>
  <r>
    <s v="B09GBBJV72"/>
    <x v="0"/>
    <x v="37"/>
    <n v="0.35925420645748068"/>
    <n v="1409"/>
    <n v="2199"/>
    <n v="601643"/>
    <n v="0.36"/>
    <x v="2"/>
    <x v="2"/>
    <n v="427"/>
    <n v="1665.3"/>
    <s v="AETHN2CGVNPVX5Y6SAWO6IO7QOEA"/>
    <s v="R2RDB07DGL4GM9"/>
    <m/>
  </r>
  <r>
    <s v="B07P434WJY"/>
    <x v="0"/>
    <x v="48"/>
    <n v="0.72536268134067039"/>
    <n v="549"/>
    <n v="1999"/>
    <n v="750483"/>
    <n v="0.73"/>
    <x v="2"/>
    <x v="4"/>
    <n v="1367"/>
    <n v="5878.0999999999995"/>
    <s v="AGWXUDJLYBQYBI5O7UHDK6QW7FYA"/>
    <s v="R2LRRBAFN6I6AZ"/>
    <m/>
  </r>
  <r>
    <s v="B07T9FV9YP"/>
    <x v="0"/>
    <x v="50"/>
    <n v="0.58365758754863817"/>
    <n v="749"/>
    <n v="1799"/>
    <n v="9886051"/>
    <n v="0.57999999999999996"/>
    <x v="2"/>
    <x v="1"/>
    <n v="13199"/>
    <n v="52796"/>
    <s v="AFZ7BSWDEUCVHARR4CX2UCO5VZEA"/>
    <s v="R1VOPN2U7TR5UG"/>
    <m/>
  </r>
  <r>
    <s v="B01GGKZ0V6"/>
    <x v="0"/>
    <x v="0"/>
    <n v="0.61065088757396446"/>
    <n v="329"/>
    <n v="845"/>
    <n v="9786434"/>
    <n v="0.61"/>
    <x v="0"/>
    <x v="0"/>
    <n v="29746"/>
    <n v="124933.20000000001"/>
    <s v="AEITVIFC7WZAEQDIVWPB4KUGKLRQ"/>
    <s v="R37S13YALMRPGK"/>
    <m/>
  </r>
  <r>
    <s v="B08WKFSN84"/>
    <x v="0"/>
    <x v="0"/>
    <n v="0.65514103730664242"/>
    <n v="379"/>
    <n v="1099"/>
    <n v="1063474"/>
    <n v="0.66"/>
    <x v="0"/>
    <x v="4"/>
    <n v="2806"/>
    <n v="12065.8"/>
    <s v="AHL2CPZ63TFC3VB3RUVZVPFC2YZA"/>
    <s v="RGNARUOE22V1A"/>
    <m/>
  </r>
  <r>
    <s v="B09TBCVJS3"/>
    <x v="1"/>
    <x v="16"/>
    <n v="0.25015626953369169"/>
    <n v="5998"/>
    <n v="7999"/>
    <n v="182069290"/>
    <n v="0.25"/>
    <x v="2"/>
    <x v="0"/>
    <n v="30355"/>
    <n v="127491"/>
    <s v="AFCN4ZD2X2EVUUDSG4BMFT7YJA2A"/>
    <s v="R32FKIYH8C9GMX"/>
    <m/>
  </r>
  <r>
    <s v="B08TR61BVK"/>
    <x v="0"/>
    <x v="65"/>
    <n v="0.80053368912608402"/>
    <n v="299"/>
    <n v="1499"/>
    <n v="857532"/>
    <n v="0.8"/>
    <x v="0"/>
    <x v="0"/>
    <n v="2868"/>
    <n v="12045.6"/>
    <s v="AFJIOGKIZE7HIIGKY7UQYGKCHUTQ"/>
    <s v="R1EGA4C6RWIIZ3"/>
    <m/>
  </r>
  <r>
    <s v="B0B2CPVXHX"/>
    <x v="0"/>
    <x v="28"/>
    <n v="0.74716477651767843"/>
    <n v="379"/>
    <n v="1499"/>
    <n v="253930"/>
    <n v="0.75"/>
    <x v="0"/>
    <x v="3"/>
    <n v="670"/>
    <n v="2746.9999999999995"/>
    <s v="AFMYEBPS6GDJSJNW3W2LA22EGVZA"/>
    <s v="R1FUZJ0GWDCLUS"/>
    <m/>
  </r>
  <r>
    <s v="B08XNL93PL"/>
    <x v="3"/>
    <x v="57"/>
    <n v="0.53351117039013007"/>
    <n v="1399"/>
    <n v="2999"/>
    <n v="4938470"/>
    <n v="0.53"/>
    <x v="2"/>
    <x v="4"/>
    <n v="3530"/>
    <n v="15179"/>
    <s v="AEYGIH4DOWVSDCW5NMBO5B66JC5A"/>
    <s v="R174KRUPEU2G7V"/>
    <m/>
  </r>
  <r>
    <s v="B088GXTJM3"/>
    <x v="1"/>
    <x v="85"/>
    <n v="0.46189376443418012"/>
    <n v="699"/>
    <n v="1299"/>
    <n v="4321917"/>
    <n v="0.46"/>
    <x v="2"/>
    <x v="4"/>
    <n v="6183"/>
    <n v="26586.899999999998"/>
    <s v="AEIGFUFEU2YGVXZQSYKPUF5FTCCA"/>
    <s v="R1KOODMSYFQFQK"/>
    <m/>
  </r>
  <r>
    <s v="B099S26HWG"/>
    <x v="3"/>
    <x v="57"/>
    <n v="0"/>
    <n v="300"/>
    <n v="300"/>
    <n v="125700"/>
    <n v="0"/>
    <x v="0"/>
    <x v="0"/>
    <n v="419"/>
    <n v="1759.8000000000002"/>
    <s v="AFXZNVON4LZKKL23DAL7IPT5ZJUA"/>
    <s v="R3I568NWPF5187"/>
    <m/>
  </r>
  <r>
    <s v="B08461VC1Z"/>
    <x v="0"/>
    <x v="52"/>
    <n v="0.49924812030075189"/>
    <n v="999"/>
    <n v="1995"/>
    <n v="7309683"/>
    <n v="0.5"/>
    <x v="2"/>
    <x v="6"/>
    <n v="7317"/>
    <n v="32926.5"/>
    <s v="AFTJIOQOYRDJGI723DK74GWNDZ2A"/>
    <s v="R21X3T7OXJDYF5"/>
    <m/>
  </r>
  <r>
    <s v="B00K32PEW4"/>
    <x v="3"/>
    <x v="45"/>
    <n v="0"/>
    <n v="535"/>
    <n v="535"/>
    <n v="2367910"/>
    <n v="0"/>
    <x v="2"/>
    <x v="5"/>
    <n v="4426"/>
    <n v="19474.400000000001"/>
    <s v="AGJ2FUFEZ6Y65C3CZA6XJ4J74NFA"/>
    <s v="R1JB53IQ0AXIHW"/>
    <m/>
  </r>
  <r>
    <s v="B09F9YQQ7B"/>
    <x v="1"/>
    <x v="3"/>
    <n v="0.44001760070402818"/>
    <n v="13999"/>
    <n v="24999"/>
    <n v="633272763"/>
    <n v="0.44"/>
    <x v="2"/>
    <x v="0"/>
    <n v="45237"/>
    <n v="189995.4"/>
    <s v="AG6WSLLXZY52HSQUY5PRCXTCYQYQ"/>
    <s v="R3CR9H6ABJ4Q4O"/>
    <m/>
  </r>
  <r>
    <s v="B07LFWP97N"/>
    <x v="0"/>
    <x v="65"/>
    <n v="0.75523202911737941"/>
    <n v="269"/>
    <n v="1099"/>
    <n v="293748"/>
    <n v="0.76"/>
    <x v="0"/>
    <x v="3"/>
    <n v="1092"/>
    <n v="4477.2"/>
    <s v="AHAV4CJCMF5EPFWOHKYSWKTHHKLA"/>
    <s v="R306AT7RAPPB4F"/>
    <m/>
  </r>
  <r>
    <s v="B0746N6WML"/>
    <x v="3"/>
    <x v="40"/>
    <n v="0.24222222222222223"/>
    <n v="341"/>
    <n v="450"/>
    <n v="850113"/>
    <n v="0.24"/>
    <x v="0"/>
    <x v="4"/>
    <n v="2493"/>
    <n v="10719.9"/>
    <s v="AFVTO4K2IG5AYWZPOAEA2QGPZZ4A"/>
    <s v="R37OWPWWYU7L3G"/>
    <m/>
  </r>
  <r>
    <s v="B07W9KYT62"/>
    <x v="0"/>
    <x v="56"/>
    <n v="0.37509377344336087"/>
    <n v="2499"/>
    <n v="3999"/>
    <n v="31684821"/>
    <n v="0.38"/>
    <x v="2"/>
    <x v="5"/>
    <n v="12679"/>
    <n v="55787.600000000006"/>
    <s v="AHGPGK7X35WHOVKQHT3OCUQ7KJNQ"/>
    <s v="RS0YPV8CGGS8R"/>
    <m/>
  </r>
  <r>
    <s v="B0B5ZF3NRK"/>
    <x v="0"/>
    <x v="0"/>
    <n v="0.41736227045075125"/>
    <n v="349"/>
    <n v="599"/>
    <n v="73290"/>
    <n v="0.42"/>
    <x v="0"/>
    <x v="3"/>
    <n v="210"/>
    <n v="860.99999999999989"/>
    <s v="AGE6O2NLNA3NUGORPU4SDK2S23QQ"/>
    <s v="R27HJ954EMEOQK"/>
    <m/>
  </r>
  <r>
    <s v="B08D9MNH4B"/>
    <x v="0"/>
    <x v="79"/>
    <n v="0.15788722341184869"/>
    <n v="5899"/>
    <n v="7005"/>
    <n v="24769901"/>
    <n v="0.16"/>
    <x v="2"/>
    <x v="9"/>
    <n v="4199"/>
    <n v="15116.4"/>
    <s v="AGTIINLWR6VP2OSW5R25BYBG5HLQ"/>
    <s v="R36ZW65JOPFS8L"/>
    <m/>
  </r>
  <r>
    <s v="B078G6ZF5Z"/>
    <x v="1"/>
    <x v="23"/>
    <n v="0.4170141784820684"/>
    <n v="699"/>
    <n v="1199"/>
    <n v="10067697"/>
    <n v="0.42"/>
    <x v="2"/>
    <x v="1"/>
    <n v="14403"/>
    <n v="57612"/>
    <s v="AEKSR7FVH2XR55S47DZZLAFA4KHQ"/>
    <s v="R1DSLJ58BW45MG"/>
    <m/>
  </r>
  <r>
    <s v="B09MKG4ZCM"/>
    <x v="0"/>
    <x v="56"/>
    <n v="0.47815938646215406"/>
    <n v="1565"/>
    <n v="2999"/>
    <n v="17391845"/>
    <n v="0.48"/>
    <x v="2"/>
    <x v="1"/>
    <n v="11113"/>
    <n v="44452"/>
    <s v="AGNLXH7GFRBUEG3GEYNDW6B6Z55Q"/>
    <s v="R1LQVBM4K06W5S"/>
    <m/>
  </r>
  <r>
    <s v="B07RZZ1QSW"/>
    <x v="1"/>
    <x v="44"/>
    <n v="0.5919899874843555"/>
    <n v="326"/>
    <n v="799"/>
    <n v="3511998"/>
    <n v="0.59"/>
    <x v="0"/>
    <x v="5"/>
    <n v="10773"/>
    <n v="47401.200000000004"/>
    <s v="AEACCLBAYRCRJLUMTQVS5JSOYYVA"/>
    <s v="R3URKY34C3O6C6"/>
    <m/>
  </r>
  <r>
    <s v="B08BCKN299"/>
    <x v="1"/>
    <x v="33"/>
    <n v="0.87987987987987992"/>
    <n v="120"/>
    <n v="999"/>
    <n v="778920"/>
    <n v="0.88"/>
    <x v="1"/>
    <x v="2"/>
    <n v="6491"/>
    <n v="25314.899999999998"/>
    <s v="AG4KZO4DB3TYVVMBWPWMMJGD4ZYQ"/>
    <s v="RO163Q6WRVSZZ"/>
    <m/>
  </r>
  <r>
    <s v="B07222HQKP"/>
    <x v="0"/>
    <x v="42"/>
    <n v="0.34234234234234234"/>
    <n v="657"/>
    <n v="999"/>
    <n v="9161208"/>
    <n v="0.34"/>
    <x v="2"/>
    <x v="4"/>
    <n v="13944"/>
    <n v="59959.199999999997"/>
    <s v="AEW6MM2KKYNQQXXAFQH4YNVRUBMQ"/>
    <s v="R14SXAZCRPQZNK"/>
    <m/>
  </r>
  <r>
    <s v="B00NFD0ETQ"/>
    <x v="0"/>
    <x v="50"/>
    <n v="0.31088082901554404"/>
    <n v="1995"/>
    <n v="2895"/>
    <n v="21466200"/>
    <n v="0.31"/>
    <x v="2"/>
    <x v="13"/>
    <n v="10760"/>
    <n v="49495.999999999993"/>
    <s v="AFLGIDPC5GTJ4ET22CVZHSHBYCJA"/>
    <s v="R2W6BKEVXNT3N"/>
    <m/>
  </r>
  <r>
    <s v="B075DB1F13"/>
    <x v="1"/>
    <x v="55"/>
    <n v="0"/>
    <n v="1500"/>
    <n v="1500"/>
    <n v="38994000"/>
    <n v="0"/>
    <x v="2"/>
    <x v="5"/>
    <n v="25996"/>
    <n v="114382.40000000001"/>
    <s v="AEOZN7QHTHMBMPZ44PLKH7ML2GFA"/>
    <s v="R1JNM12EEHAKDU"/>
    <m/>
  </r>
  <r>
    <s v="B0148NPH9I"/>
    <x v="0"/>
    <x v="37"/>
    <n v="0.17370892018779344"/>
    <n v="2640"/>
    <n v="3195"/>
    <n v="42625440"/>
    <n v="0.17"/>
    <x v="2"/>
    <x v="6"/>
    <n v="16146"/>
    <n v="72657"/>
    <s v="AE7D3RJLZB7FRIEHCAY6O2ATRJDQ"/>
    <s v="R26QIZZV7XHNIM"/>
    <m/>
  </r>
  <r>
    <s v="B01JOFKL0A"/>
    <x v="0"/>
    <x v="79"/>
    <n v="0.16616837136113297"/>
    <n v="5299"/>
    <n v="6355"/>
    <n v="43875720"/>
    <n v="0.17"/>
    <x v="2"/>
    <x v="2"/>
    <n v="8280"/>
    <n v="32292"/>
    <s v="AHV4RBRC5YCXKIOQC2Y4PFTQPZJQ"/>
    <s v="R113XKB6ZAUQF"/>
    <m/>
  </r>
  <r>
    <s v="B09Q8HMKZX"/>
    <x v="0"/>
    <x v="0"/>
    <n v="0.62374821173104433"/>
    <n v="263"/>
    <n v="699"/>
    <n v="118350"/>
    <n v="0.62"/>
    <x v="0"/>
    <x v="3"/>
    <n v="450"/>
    <n v="1844.9999999999998"/>
    <s v="AF6SKHWKK53BMAI6UVJA5FJMLK3A"/>
    <s v="R1LG3XV2XYCQQB"/>
    <m/>
  </r>
  <r>
    <s v="B079S811J3"/>
    <x v="0"/>
    <x v="50"/>
    <n v="0.33644548182727574"/>
    <n v="1990"/>
    <n v="2999"/>
    <n v="28331630"/>
    <n v="0.34"/>
    <x v="2"/>
    <x v="4"/>
    <n v="14237"/>
    <n v="61219.1"/>
    <s v="AGJBZ5PXDKBX5LAIWE4RFKQRZOPA"/>
    <s v="RNAHH2L1RS339"/>
    <m/>
  </r>
  <r>
    <s v="B0083T231O"/>
    <x v="1"/>
    <x v="86"/>
    <n v="0.14009339559706471"/>
    <n v="1289"/>
    <n v="1499"/>
    <n v="26641052"/>
    <n v="0.14000000000000001"/>
    <x v="2"/>
    <x v="6"/>
    <n v="20668"/>
    <n v="93006"/>
    <s v="AGT572FSHJL725535LQUNZXHTO2A"/>
    <s v="R1DQD1BRKH1AIO"/>
    <m/>
  </r>
  <r>
    <s v="B086PXQ2R4"/>
    <x v="3"/>
    <x v="57"/>
    <n v="0"/>
    <n v="165"/>
    <n v="165"/>
    <n v="276210"/>
    <n v="0"/>
    <x v="1"/>
    <x v="6"/>
    <n v="1674"/>
    <n v="7533"/>
    <s v="AGFI7QAP24WKYIKSVOKOI6AH5QWQ"/>
    <s v="R17OSOGCSZ1TU1"/>
    <m/>
  </r>
  <r>
    <s v="B07L1N3TJX"/>
    <x v="0"/>
    <x v="32"/>
    <n v="0.51443269505573019"/>
    <n v="1699"/>
    <n v="3499"/>
    <n v="13063611"/>
    <n v="0.51"/>
    <x v="2"/>
    <x v="9"/>
    <n v="7689"/>
    <n v="27680.400000000001"/>
    <s v="AF7KVNWBD7JWYLKGKXBYJ5O7RQ4Q"/>
    <s v="R268UIIQ8R8LOR"/>
    <m/>
  </r>
  <r>
    <s v="B07YFWVRCM"/>
    <x v="1"/>
    <x v="62"/>
    <n v="0.69346666666666668"/>
    <n v="2299"/>
    <n v="7500"/>
    <n v="12768646"/>
    <n v="0.69"/>
    <x v="2"/>
    <x v="3"/>
    <n v="5554"/>
    <n v="22771.399999999998"/>
    <s v="AGVKCM3HYXDY24CDSPW7OCLKBY5Q"/>
    <s v="R1OSNR3MGFRFSP"/>
    <m/>
  </r>
  <r>
    <s v="B01GGKYKQM"/>
    <x v="0"/>
    <x v="0"/>
    <n v="0.68714285714285717"/>
    <n v="219"/>
    <n v="700"/>
    <n v="4391607"/>
    <n v="0.69"/>
    <x v="0"/>
    <x v="4"/>
    <n v="20053"/>
    <n v="86227.9"/>
    <s v="AHVZCQP5SYIVGZJK4LRP55ZXWETA"/>
    <s v="R1BC08IFG4REKS"/>
    <m/>
  </r>
  <r>
    <s v="B08TDJ5BVF"/>
    <x v="0"/>
    <x v="60"/>
    <n v="0"/>
    <n v="39"/>
    <n v="39"/>
    <n v="130416"/>
    <n v="0"/>
    <x v="1"/>
    <x v="11"/>
    <n v="3344"/>
    <n v="12707.199999999999"/>
    <s v="AEEH5DFNKICJXQME6UXNS3P3OM3A"/>
    <s v="R3163MRJDEJMN7"/>
    <m/>
  </r>
  <r>
    <s v="B09XXZXQC1"/>
    <x v="0"/>
    <x v="55"/>
    <n v="0.28948130213952999"/>
    <n v="26999"/>
    <n v="37999"/>
    <n v="77919114"/>
    <n v="0.28999999999999998"/>
    <x v="2"/>
    <x v="13"/>
    <n v="2886"/>
    <n v="13275.599999999999"/>
    <s v="AGIQYUS55MG4UWXTEF4PRMPZWPQA"/>
    <s v="R2BT60BZIDC986"/>
    <m/>
  </r>
  <r>
    <s v="B083T5G5PM"/>
    <x v="1"/>
    <x v="20"/>
    <n v="0.25125628140703515"/>
    <n v="1490"/>
    <n v="1990"/>
    <n v="146392500"/>
    <n v="0.25"/>
    <x v="2"/>
    <x v="3"/>
    <n v="98250"/>
    <n v="402824.99999999994"/>
    <s v="AF7IXQKBUL6NEIQG4R53LMJJUGXQ"/>
    <s v="R69FUCBNGBRX1"/>
    <m/>
  </r>
  <r>
    <s v="B0BHVPTM2C"/>
    <x v="0"/>
    <x v="32"/>
    <n v="0.7957927142124166"/>
    <n v="398"/>
    <n v="1949"/>
    <n v="29850"/>
    <n v="0.8"/>
    <x v="0"/>
    <x v="1"/>
    <n v="75"/>
    <n v="300"/>
    <s v="AH6ZYHC4ECJ56T4GGZCL6MITCTMA"/>
    <s v="RLHRP9RFNLBWY"/>
    <m/>
  </r>
  <r>
    <s v="B0B86CDHL1"/>
    <x v="0"/>
    <x v="0"/>
    <n v="0.61179087875417126"/>
    <n v="349"/>
    <n v="899"/>
    <n v="52001"/>
    <n v="0.61"/>
    <x v="0"/>
    <x v="6"/>
    <n v="149"/>
    <n v="670.5"/>
    <s v="AEOIHOJD3O5MYSVWZOBDUJGYWZGQ"/>
    <s v="RDFETF8YFDP96"/>
    <m/>
  </r>
  <r>
    <s v="B01NBX5RSB"/>
    <x v="0"/>
    <x v="32"/>
    <n v="0.50226244343891402"/>
    <n v="770"/>
    <n v="1547"/>
    <n v="1990450"/>
    <n v="0.5"/>
    <x v="2"/>
    <x v="4"/>
    <n v="2585"/>
    <n v="11115.5"/>
    <s v="AF33NXAARAF2D6VUOBSIWL5CV5MA"/>
    <s v="R1TJKL76C0W8AT"/>
    <m/>
  </r>
  <r>
    <s v="B08MWJTST6"/>
    <x v="1"/>
    <x v="27"/>
    <n v="0.78521939953810627"/>
    <n v="279"/>
    <n v="1299"/>
    <n v="1415088"/>
    <n v="0.79"/>
    <x v="0"/>
    <x v="1"/>
    <n v="5072"/>
    <n v="20288"/>
    <s v="AEB6ZUPDFZXQWXHE72JVVSO4ZFGA"/>
    <s v="R3GUXZHJQIMMGG"/>
    <m/>
  </r>
  <r>
    <s v="B07R99NBVB"/>
    <x v="5"/>
    <x v="87"/>
    <n v="0.58430717863105175"/>
    <n v="249"/>
    <n v="599"/>
    <n v="1490265"/>
    <n v="0.57999999999999996"/>
    <x v="0"/>
    <x v="6"/>
    <n v="5985"/>
    <n v="26932.5"/>
    <s v="AEG6NCZPUEEC3YY267IS3YMFRBWA"/>
    <s v="R3L1T1SL8IC3UH"/>
    <m/>
  </r>
  <r>
    <s v="B08R69VDHT"/>
    <x v="0"/>
    <x v="0"/>
    <n v="0.76953907815631262"/>
    <n v="115"/>
    <n v="499"/>
    <n v="889180"/>
    <n v="0.77"/>
    <x v="1"/>
    <x v="1"/>
    <n v="7732"/>
    <n v="30928"/>
    <s v="AEGZSNGSJJAEMJ3RRNVZTKUILOHA"/>
    <s v="R2VUNGNI96EEJ7"/>
    <m/>
  </r>
  <r>
    <s v="B00LY12TH6"/>
    <x v="4"/>
    <x v="51"/>
    <n v="0"/>
    <n v="230"/>
    <n v="230"/>
    <n v="2168210"/>
    <n v="0"/>
    <x v="0"/>
    <x v="6"/>
    <n v="9427"/>
    <n v="42421.5"/>
    <s v="AF2RABP57DKRSINAD3R2DKITOV7Q"/>
    <s v="R1XLI27TRADFPX"/>
    <m/>
  </r>
  <r>
    <s v="B09RWZRCP1"/>
    <x v="0"/>
    <x v="0"/>
    <n v="0.60060060060060061"/>
    <n v="399"/>
    <n v="999"/>
    <n v="710220"/>
    <n v="0.6"/>
    <x v="0"/>
    <x v="3"/>
    <n v="1780"/>
    <n v="7297.9999999999991"/>
    <s v="AFJVYK4FXVGRSTSLGVUE5JGB2NVA"/>
    <s v="RMEKYV7XWTWKV"/>
    <m/>
  </r>
  <r>
    <s v="B08497Z1MQ"/>
    <x v="0"/>
    <x v="50"/>
    <n v="0.14428571428571429"/>
    <n v="599"/>
    <n v="700"/>
    <n v="1378299"/>
    <n v="0.14000000000000001"/>
    <x v="2"/>
    <x v="4"/>
    <n v="2301"/>
    <n v="9894.2999999999993"/>
    <s v="AHPRNMXR66DD77CEYCS5XWD6SIIQ"/>
    <s v="R1YFWBTKE811UK"/>
    <m/>
  </r>
  <r>
    <s v="B07KNM95JK"/>
    <x v="0"/>
    <x v="48"/>
    <n v="0.48"/>
    <n v="598"/>
    <n v="1150"/>
    <n v="1515930"/>
    <n v="0.48"/>
    <x v="2"/>
    <x v="3"/>
    <n v="2535"/>
    <n v="10393.5"/>
    <s v="AE2XMB6CEF4SCPYQI75GHNYEAXIA"/>
    <s v="R367C8BV6Z0S2R"/>
    <m/>
  </r>
  <r>
    <s v="B09Q3M3WLJ"/>
    <x v="0"/>
    <x v="28"/>
    <n v="0.73382254836557703"/>
    <n v="399"/>
    <n v="1499"/>
    <n v="275709"/>
    <n v="0.73"/>
    <x v="0"/>
    <x v="1"/>
    <n v="691"/>
    <n v="2764"/>
    <s v="AEEFUBM5UGOQDCGWGY6JORVEO5QA"/>
    <s v="R2I07NZ3TO67ZS"/>
    <m/>
  </r>
  <r>
    <s v="B09B9SPC7F"/>
    <x v="0"/>
    <x v="32"/>
    <n v="0.61585835257890686"/>
    <n v="499"/>
    <n v="1299"/>
    <n v="1367260"/>
    <n v="0.62"/>
    <x v="0"/>
    <x v="3"/>
    <n v="2740"/>
    <n v="11233.999999999998"/>
    <s v="AFQ3U3VBOCWRK5FO7AHRDUWWSU3Q"/>
    <s v="R2HI3320WX2KM4"/>
    <m/>
  </r>
  <r>
    <s v="B09CMP1SC8"/>
    <x v="0"/>
    <x v="0"/>
    <n v="0.60120240480961928"/>
    <n v="199"/>
    <n v="499"/>
    <n v="119798"/>
    <n v="0.6"/>
    <x v="1"/>
    <x v="3"/>
    <n v="602"/>
    <n v="2468.1999999999998"/>
    <s v="AHH2TIJJ2IGD5H3DJO3FROUHRRSQ"/>
    <s v="R37D7HJR4MR520"/>
    <m/>
  </r>
  <r>
    <s v="B099SD8PRP"/>
    <x v="0"/>
    <x v="37"/>
    <n v="0.46880733944954128"/>
    <n v="579"/>
    <n v="1090"/>
    <n v="2016078"/>
    <n v="0.47"/>
    <x v="2"/>
    <x v="5"/>
    <n v="3482"/>
    <n v="15320.800000000001"/>
    <s v="AH25R3GOS3TJRM57EUOXPJ6YJDFA"/>
    <s v="R27KFK4I73JLFE"/>
    <m/>
  </r>
  <r>
    <s v="B09YLXYP7Y"/>
    <x v="0"/>
    <x v="0"/>
    <n v="0.55137844611528819"/>
    <n v="179"/>
    <n v="399"/>
    <n v="254717"/>
    <n v="0.55000000000000004"/>
    <x v="1"/>
    <x v="1"/>
    <n v="1423"/>
    <n v="5692"/>
    <s v="AGU76WKSU62DUNTPCMTC4FCUNRTQ"/>
    <s v="R8QBCR9MM1LGY"/>
    <m/>
  </r>
  <r>
    <s v="B00S2SEV7K"/>
    <x v="3"/>
    <x v="40"/>
    <n v="0.1"/>
    <n v="90"/>
    <n v="100"/>
    <n v="557910"/>
    <n v="0.1"/>
    <x v="1"/>
    <x v="3"/>
    <n v="6199"/>
    <n v="25415.899999999998"/>
    <s v="AFSJUWV2I4CD53EPCRMOQJ3CWR3Q"/>
    <s v="R1QL22IXTM3HYM"/>
    <m/>
  </r>
  <r>
    <s v="B08WKCTFF3"/>
    <x v="0"/>
    <x v="32"/>
    <n v="0.55027513756878443"/>
    <n v="899"/>
    <n v="1999"/>
    <n v="1498633"/>
    <n v="0.55000000000000004"/>
    <x v="2"/>
    <x v="5"/>
    <n v="1667"/>
    <n v="7334.8"/>
    <s v="AHMBY2YCZ6C6D5ZPODSHKAMFGXJQ"/>
    <s v="R2QMH49QWXWXD5"/>
    <m/>
  </r>
  <r>
    <s v="B08498D67S"/>
    <x v="0"/>
    <x v="50"/>
    <n v="0.36166666666666669"/>
    <n v="1149"/>
    <n v="1800"/>
    <n v="5426727"/>
    <n v="0.36"/>
    <x v="2"/>
    <x v="4"/>
    <n v="4723"/>
    <n v="20308.899999999998"/>
    <s v="AEVZ5C4WDFLWANNAZDB3Q33OK6JQ"/>
    <s v="R3TXEYX89U440E"/>
    <m/>
  </r>
  <r>
    <s v="B00C3GBCIS"/>
    <x v="0"/>
    <x v="65"/>
    <n v="0.50100200400801598"/>
    <n v="249"/>
    <n v="499"/>
    <n v="5692140"/>
    <n v="0.5"/>
    <x v="0"/>
    <x v="0"/>
    <n v="22860"/>
    <n v="96012"/>
    <s v="AH63HFCY2DBQCGPIVKPHXNHTA7WA"/>
    <s v="R29R1TCYOAWFAX"/>
    <m/>
  </r>
  <r>
    <s v="B00URH5E34"/>
    <x v="0"/>
    <x v="60"/>
    <n v="0"/>
    <n v="39"/>
    <n v="39"/>
    <n v="529308"/>
    <n v="0"/>
    <x v="1"/>
    <x v="9"/>
    <n v="13572"/>
    <n v="48859.200000000004"/>
    <s v="AGA4V2SLJ744MITK2FWWGPXOFB7A"/>
    <s v="R1NAJ7CT76Z9SF"/>
    <m/>
  </r>
  <r>
    <s v="B00EYW1U68"/>
    <x v="0"/>
    <x v="46"/>
    <n v="0.55570991942206172"/>
    <n v="1599"/>
    <n v="3599"/>
    <n v="25875018"/>
    <n v="0.56000000000000005"/>
    <x v="2"/>
    <x v="0"/>
    <n v="16182"/>
    <n v="67964.400000000009"/>
    <s v="AFPBB55ERBMYZ772BNASND7FMW5A"/>
    <s v="R1UJCPI3A1IO62"/>
    <m/>
  </r>
  <r>
    <s v="B08SMJT55F"/>
    <x v="1"/>
    <x v="15"/>
    <n v="0.69949874686716795"/>
    <n v="1199"/>
    <n v="3990"/>
    <n v="3486692"/>
    <n v="0.7"/>
    <x v="2"/>
    <x v="0"/>
    <n v="2908"/>
    <n v="12213.6"/>
    <s v="AHL435VQHZZXB545DXGLIZSACFOQ"/>
    <s v="RLXE2MCKLCYMB"/>
    <m/>
  </r>
  <r>
    <s v="B0B2DJDCPX"/>
    <x v="0"/>
    <x v="0"/>
    <n v="0.58116232464929862"/>
    <n v="209"/>
    <n v="499"/>
    <n v="112024"/>
    <n v="0.57999999999999996"/>
    <x v="0"/>
    <x v="2"/>
    <n v="536"/>
    <n v="2090.4"/>
    <s v="AEBHZQJ4R2TZ57GOCSTMIP53F4JQ"/>
    <s v="R2LX1M52C4KNJA"/>
    <m/>
  </r>
  <r>
    <s v="B08Y7MXFMK"/>
    <x v="0"/>
    <x v="37"/>
    <n v="0.26684456304202803"/>
    <n v="1099"/>
    <n v="1499"/>
    <n v="2610125"/>
    <n v="0.27"/>
    <x v="2"/>
    <x v="0"/>
    <n v="2375"/>
    <n v="9975"/>
    <s v="AGLOZNSKAGH5XUZEAZ3FZTQ22CHQ"/>
    <s v="RK1D5GNVFWW81"/>
    <m/>
  </r>
  <r>
    <s v="B086Q3QMFS"/>
    <x v="3"/>
    <x v="57"/>
    <n v="0"/>
    <n v="120"/>
    <n v="120"/>
    <n v="594120"/>
    <n v="0"/>
    <x v="1"/>
    <x v="6"/>
    <n v="4951"/>
    <n v="22279.5"/>
    <s v="AENWPLS2BHDMH4O6DD7EYV5DOGHQ"/>
    <s v="RSVV6T480YK7W"/>
    <m/>
  </r>
  <r>
    <s v="B08498H13H"/>
    <x v="0"/>
    <x v="50"/>
    <n v="0.56587596456130318"/>
    <n v="1519"/>
    <n v="3499"/>
    <n v="619752"/>
    <n v="0.56999999999999995"/>
    <x v="2"/>
    <x v="4"/>
    <n v="408"/>
    <n v="1754.3999999999999"/>
    <s v="AG4CULPDENY6NXR67DNAQU5VM42Q"/>
    <s v="R3I9XKM92J6MPP"/>
    <m/>
  </r>
  <r>
    <s v="B07LFQLKFZ"/>
    <x v="3"/>
    <x v="40"/>
    <n v="0"/>
    <n v="420"/>
    <n v="420"/>
    <n v="808920"/>
    <n v="0"/>
    <x v="0"/>
    <x v="0"/>
    <n v="1926"/>
    <n v="8089.2000000000007"/>
    <s v="AG23N2Z5CVKFJZ6ZLIYU4NQTDKFA"/>
    <s v="R2CZ99K13VTGRS"/>
    <m/>
  </r>
  <r>
    <s v="B00LY17RHI"/>
    <x v="3"/>
    <x v="40"/>
    <n v="0"/>
    <n v="225"/>
    <n v="225"/>
    <n v="1079550"/>
    <n v="0"/>
    <x v="0"/>
    <x v="3"/>
    <n v="4798"/>
    <n v="19671.8"/>
    <s v="AE6FSULFZEB65U7FWSETNHLBP5JQ"/>
    <s v="R1KPESOANRAUT2"/>
    <m/>
  </r>
  <r>
    <s v="B07W14CHV8"/>
    <x v="0"/>
    <x v="88"/>
    <n v="0.75093867334167708"/>
    <n v="199"/>
    <n v="799"/>
    <n v="1459267"/>
    <n v="0.75"/>
    <x v="1"/>
    <x v="3"/>
    <n v="7333"/>
    <n v="30065.299999999996"/>
    <s v="AF3I4EPZQIK3OVITINOGTUMCWQ7A"/>
    <s v="R15FTQ3OTL54HG"/>
    <m/>
  </r>
  <r>
    <s v="B0B9BXKBC7"/>
    <x v="1"/>
    <x v="26"/>
    <n v="0.55013753438359592"/>
    <n v="1799"/>
    <n v="3999"/>
    <n v="440755"/>
    <n v="0.55000000000000004"/>
    <x v="2"/>
    <x v="13"/>
    <n v="245"/>
    <n v="1127"/>
    <s v="AFPYH3UF3GB4RNX3MX46AXFM2FTQ"/>
    <s v="R2MI4KSWYUEMDR"/>
    <m/>
  </r>
  <r>
    <s v="B09F5Z694W"/>
    <x v="0"/>
    <x v="79"/>
    <n v="0.13257142857142856"/>
    <n v="8349"/>
    <n v="9625"/>
    <n v="30490548"/>
    <n v="0.13"/>
    <x v="2"/>
    <x v="11"/>
    <n v="3652"/>
    <n v="13877.599999999999"/>
    <s v="AFXXFWMGUKQDP27JRILRUKME7R4Q"/>
    <s v="R323N508KO5VMR"/>
    <m/>
  </r>
  <r>
    <s v="B0B25LQQPC"/>
    <x v="0"/>
    <x v="74"/>
    <n v="0.45786885245901637"/>
    <n v="3307"/>
    <n v="6100"/>
    <n v="8317105"/>
    <n v="0.46"/>
    <x v="2"/>
    <x v="4"/>
    <n v="2515"/>
    <n v="10814.5"/>
    <s v="AFJAEGGXB3SFKV3CIQG672BJD3HQ"/>
    <s v="R2ZRD154AT00TN"/>
    <m/>
  </r>
  <r>
    <s v="B07GVGTSLN"/>
    <x v="0"/>
    <x v="0"/>
    <n v="0.7498075442648191"/>
    <n v="325"/>
    <n v="1299"/>
    <n v="3437200"/>
    <n v="0.75"/>
    <x v="0"/>
    <x v="0"/>
    <n v="10576"/>
    <n v="44419.200000000004"/>
    <s v="AEXK37TSBFHSP2TYE63YPKETWQ7Q"/>
    <s v="R10365HEDURWI9"/>
    <m/>
  </r>
  <r>
    <s v="B01LYLJ99X"/>
    <x v="0"/>
    <x v="36"/>
    <n v="0.6546153846153846"/>
    <n v="449"/>
    <n v="1300"/>
    <n v="2226591"/>
    <n v="0.65"/>
    <x v="0"/>
    <x v="0"/>
    <n v="4959"/>
    <n v="20827.8"/>
    <s v="AFRA4BGAKHDU2PFBCHKEPSVG5OYA"/>
    <s v="RHINAF5XZTNSB"/>
    <m/>
  </r>
  <r>
    <s v="B014SZPBM4"/>
    <x v="1"/>
    <x v="39"/>
    <n v="0.05"/>
    <n v="380"/>
    <n v="400"/>
    <n v="802180"/>
    <n v="0.05"/>
    <x v="0"/>
    <x v="5"/>
    <n v="2111"/>
    <n v="9288.4000000000015"/>
    <s v="AEGQJH2NIAS54T7WKAHKVEO4B67A"/>
    <s v="R1RXFMVZ8EKN3Q"/>
    <m/>
  </r>
  <r>
    <s v="B08CZHGHKH"/>
    <x v="0"/>
    <x v="37"/>
    <n v="0.64331665475339528"/>
    <n v="499"/>
    <n v="1399"/>
    <n v="729538"/>
    <n v="0.64"/>
    <x v="0"/>
    <x v="2"/>
    <n v="1462"/>
    <n v="5701.8"/>
    <s v="AGRDTPMUHWAPVCLIT32C7WW2V6JA"/>
    <s v="RXZ81N4MLYOJV"/>
    <m/>
  </r>
  <r>
    <s v="B0B2RBP83P"/>
    <x v="0"/>
    <x v="89"/>
    <n v="0.37807647353481383"/>
    <n v="37247"/>
    <n v="59890"/>
    <n v="12030781"/>
    <n v="0.38"/>
    <x v="2"/>
    <x v="1"/>
    <n v="323"/>
    <n v="1292"/>
    <s v="AF5IDL42LBZCZ7A5YDGM2QFNUHEQ"/>
    <s v="R2WGS6Q7F9F4Y5"/>
    <m/>
  </r>
  <r>
    <s v="B078W65FJ7"/>
    <x v="1"/>
    <x v="20"/>
    <n v="0.65903614457831328"/>
    <n v="849"/>
    <n v="2490"/>
    <n v="77418612"/>
    <n v="0.66"/>
    <x v="2"/>
    <x v="0"/>
    <n v="91188"/>
    <n v="382989.60000000003"/>
    <s v="AFM6IHWXNLXOBO3JZTO5DN5QJROQ"/>
    <s v="R1ENIO169KEJPW"/>
    <m/>
  </r>
  <r>
    <s v="B08S74GTBT"/>
    <x v="1"/>
    <x v="15"/>
    <n v="0.60030015007503756"/>
    <n v="799"/>
    <n v="1999"/>
    <n v="333982"/>
    <n v="0.6"/>
    <x v="2"/>
    <x v="7"/>
    <n v="418"/>
    <n v="1546.6000000000001"/>
    <s v="AE42EZDBUFSJZGL66F275G54PSUA"/>
    <s v="R1PUDD2V2KQP06"/>
    <m/>
  </r>
  <r>
    <s v="B0B9BD2YL4"/>
    <x v="1"/>
    <x v="27"/>
    <n v="0.62866123731961709"/>
    <n v="2599"/>
    <n v="6999"/>
    <n v="3966074"/>
    <n v="0.63"/>
    <x v="2"/>
    <x v="6"/>
    <n v="1526"/>
    <n v="6867"/>
    <s v="AEAX7BRPDS3NSYCZQBQDL5DGZDVA"/>
    <s v="R1HOV97NOJFX4W"/>
    <m/>
  </r>
  <r>
    <s v="B0BMXMLSMM"/>
    <x v="0"/>
    <x v="0"/>
    <n v="0.80080080080080085"/>
    <n v="199"/>
    <n v="999"/>
    <n v="25273"/>
    <n v="0.8"/>
    <x v="1"/>
    <x v="6"/>
    <n v="127"/>
    <n v="571.5"/>
    <s v="AHFENRYJG4LPXDTUGEMG335VICSQ"/>
    <s v="R14ZOPYFHOYYRQ"/>
    <m/>
  </r>
  <r>
    <s v="B0141EZMAI"/>
    <x v="0"/>
    <x v="1"/>
    <n v="0.66374999999999995"/>
    <n v="269"/>
    <n v="800"/>
    <n v="2726046"/>
    <n v="0.66"/>
    <x v="0"/>
    <x v="9"/>
    <n v="10134"/>
    <n v="36482.400000000001"/>
    <s v="AGMJ6TDLOVZIR5ZU65TLJFSLG2BQ"/>
    <s v="R3AZDEK3MQA3RA"/>
    <m/>
  </r>
  <r>
    <s v="B07QMRHWJD"/>
    <x v="0"/>
    <x v="60"/>
    <n v="0.70170170170170165"/>
    <n v="298"/>
    <n v="999"/>
    <n v="462496"/>
    <n v="0.7"/>
    <x v="0"/>
    <x v="4"/>
    <n v="1552"/>
    <n v="6673.5999999999995"/>
    <s v="AETGW4KBMIJPPNVLPKB7R7O3FSQQ"/>
    <s v="RTNU6RMF947TL"/>
    <m/>
  </r>
  <r>
    <s v="B07W7Z6DVL"/>
    <x v="1"/>
    <x v="15"/>
    <n v="0.50016672224074687"/>
    <n v="1499"/>
    <n v="2999"/>
    <n v="37867738"/>
    <n v="0.5"/>
    <x v="2"/>
    <x v="3"/>
    <n v="25262"/>
    <n v="103574.2"/>
    <s v="AHBISYTXOMEMKDTXVEKH57D2X3RA"/>
    <s v="R2NQLS6I62ASDV"/>
    <m/>
  </r>
  <r>
    <s v="B07WMS7TWB"/>
    <x v="4"/>
    <x v="90"/>
    <n v="0.47871485943775099"/>
    <n v="649"/>
    <n v="1245"/>
    <n v="80063885"/>
    <n v="0.48"/>
    <x v="2"/>
    <x v="2"/>
    <n v="123365"/>
    <n v="481123.5"/>
    <s v="AHHCE7SDKWRKQDLFXF2YNMGODDRA"/>
    <s v="RVSI68M0EPAVZ"/>
    <m/>
  </r>
  <r>
    <s v="B00H47GVGY"/>
    <x v="4"/>
    <x v="91"/>
    <n v="0.29262536873156342"/>
    <n v="1199"/>
    <n v="1695"/>
    <n v="15946700"/>
    <n v="0.28999999999999998"/>
    <x v="2"/>
    <x v="9"/>
    <n v="13300"/>
    <n v="47880"/>
    <s v="AFF4TQVTALIJ24PF3PWD376ONLXQ"/>
    <s v="R2PFPVD7QTRJC6"/>
    <m/>
  </r>
  <r>
    <s v="B07VX71FZP"/>
    <x v="4"/>
    <x v="91"/>
    <n v="0.40050000000000002"/>
    <n v="1199"/>
    <n v="2000"/>
    <n v="22233057"/>
    <n v="0.4"/>
    <x v="2"/>
    <x v="1"/>
    <n v="18543"/>
    <n v="74172"/>
    <s v="AHMOBOPW4OAANJ3VXXWX2QGJA6NA"/>
    <s v="R35ER803GJHN21"/>
    <m/>
  </r>
  <r>
    <s v="B07NCKMXVZ"/>
    <x v="4"/>
    <x v="92"/>
    <n v="0.5445445445445446"/>
    <n v="455"/>
    <n v="999"/>
    <n v="1627990"/>
    <n v="0.54"/>
    <x v="0"/>
    <x v="3"/>
    <n v="3578"/>
    <n v="14669.8"/>
    <s v="AGQZ46RQ5YJFVCSGI4BJGNXB7DZA"/>
    <s v="R3C4MJ8AHKD85X"/>
    <m/>
  </r>
  <r>
    <s v="B0B61DSF17"/>
    <x v="4"/>
    <x v="93"/>
    <n v="0.90045022511255624"/>
    <n v="199"/>
    <n v="1999"/>
    <n v="404169"/>
    <n v="0.9"/>
    <x v="1"/>
    <x v="7"/>
    <n v="2031"/>
    <n v="7514.7000000000007"/>
    <s v="AFMJDZKFVMHFW64W22IJYRZLNS7A"/>
    <s v="R3RYMJ2WU0SE6K"/>
    <m/>
  </r>
  <r>
    <s v="B07VQGVL68"/>
    <x v="4"/>
    <x v="93"/>
    <n v="0.41282565130260523"/>
    <n v="293"/>
    <n v="499"/>
    <n v="13183242"/>
    <n v="0.41"/>
    <x v="0"/>
    <x v="2"/>
    <n v="44994"/>
    <n v="175476.6"/>
    <s v="AG2KSOZBBZY3A37U4Q273OYH2IAQ"/>
    <s v="R2EGEMPWBI2FRM"/>
    <m/>
  </r>
  <r>
    <s v="B01LWYDEQ7"/>
    <x v="4"/>
    <x v="94"/>
    <n v="0.59797979797979794"/>
    <n v="199"/>
    <n v="495"/>
    <n v="53842037"/>
    <n v="0.6"/>
    <x v="1"/>
    <x v="3"/>
    <n v="270563"/>
    <n v="1109308.2999999998"/>
    <s v="AGJTPXSZDYEWZM76UMJXCHUUPJSQ"/>
    <s v="R284SZGRNQQXYS"/>
    <m/>
  </r>
  <r>
    <s v="B07VNFP3C2"/>
    <x v="4"/>
    <x v="90"/>
    <n v="0.39839357429718875"/>
    <n v="749"/>
    <n v="1245"/>
    <n v="23805467"/>
    <n v="0.4"/>
    <x v="2"/>
    <x v="2"/>
    <n v="31783"/>
    <n v="123953.7"/>
    <s v="AEDCFJT7COKZ3DP4YGWKH6KU7LAA"/>
    <s v="R3QP7PGD3SMG5I"/>
    <m/>
  </r>
  <r>
    <s v="B00LUGTJGO"/>
    <x v="4"/>
    <x v="91"/>
    <n v="9.6836668818592639E-2"/>
    <n v="1399"/>
    <n v="1549"/>
    <n v="3640198"/>
    <n v="0.1"/>
    <x v="2"/>
    <x v="2"/>
    <n v="2602"/>
    <n v="10147.799999999999"/>
    <s v="AGI3LMXQXP4MEFM4NDQTJTXXQBVQ"/>
    <s v="R2556DFD2ZXACT"/>
    <m/>
  </r>
  <r>
    <s v="B01MQZ7J8K"/>
    <x v="4"/>
    <x v="90"/>
    <n v="0.48166089965397924"/>
    <n v="749"/>
    <n v="1445"/>
    <n v="47449150"/>
    <n v="0.48"/>
    <x v="2"/>
    <x v="2"/>
    <n v="63350"/>
    <n v="247065"/>
    <s v="AGYJ6QNPZV2B6GT2AC4MVSENRPQQ"/>
    <s v="R2HZ5T2XT2798Y"/>
    <m/>
  </r>
  <r>
    <s v="B01GFTEV5Y"/>
    <x v="4"/>
    <x v="93"/>
    <n v="0.46789852803006576"/>
    <n v="1699"/>
    <n v="3193"/>
    <n v="91800368"/>
    <n v="0.47"/>
    <x v="2"/>
    <x v="11"/>
    <n v="54032"/>
    <n v="205321.59999999998"/>
    <s v="AFVYGOA4AWO77UIPMUNH6YSKSB5A"/>
    <s v="RRHMKA6B4XPL7"/>
    <m/>
  </r>
  <r>
    <s v="B00NW4UWN6"/>
    <x v="4"/>
    <x v="90"/>
    <n v="0.2245353159851301"/>
    <n v="1043"/>
    <n v="1345"/>
    <n v="16262456"/>
    <n v="0.22"/>
    <x v="2"/>
    <x v="11"/>
    <n v="15592"/>
    <n v="59249.599999999999"/>
    <s v="AGQPAKYDQNK56M5SRVNDN4XOEDKQ"/>
    <s v="R2OV4KZZ6XRELD"/>
    <m/>
  </r>
  <r>
    <s v="B01NCVJMKX"/>
    <x v="4"/>
    <x v="92"/>
    <n v="0.50050050050050054"/>
    <n v="499"/>
    <n v="999"/>
    <n v="2424641"/>
    <n v="0.5"/>
    <x v="0"/>
    <x v="3"/>
    <n v="4859"/>
    <n v="19921.899999999998"/>
    <s v="AGTBYZOGBXCBMYG2AN7LT4WYRZRQ"/>
    <s v="R2MP2RC761IOHP"/>
    <m/>
  </r>
  <r>
    <s v="B00O24PUO6"/>
    <x v="4"/>
    <x v="91"/>
    <n v="0.11272727272727273"/>
    <n v="1464"/>
    <n v="1650"/>
    <n v="20671680"/>
    <n v="0.11"/>
    <x v="2"/>
    <x v="3"/>
    <n v="14120"/>
    <n v="57891.999999999993"/>
    <s v="AE6PYJAIQ4PNYJNVMWW6NOCP2SPA"/>
    <s v="R7PI4N37TBENX"/>
    <m/>
  </r>
  <r>
    <s v="B07GXPDLYQ"/>
    <x v="4"/>
    <x v="93"/>
    <n v="0.50100200400801598"/>
    <n v="249"/>
    <n v="499"/>
    <n v="2098323"/>
    <n v="0.5"/>
    <x v="0"/>
    <x v="8"/>
    <n v="8427"/>
    <n v="27809.1"/>
    <s v="AHMFATKIPX3KHDWWE63O3F5UM3DA"/>
    <s v="RC4P64ZDVMZCM"/>
    <m/>
  </r>
  <r>
    <s v="B01C8P29N0"/>
    <x v="4"/>
    <x v="95"/>
    <n v="0.5535714285714286"/>
    <n v="625"/>
    <n v="1400"/>
    <n v="14572500"/>
    <n v="0.55000000000000004"/>
    <x v="2"/>
    <x v="0"/>
    <n v="23316"/>
    <n v="97927.2"/>
    <s v="AEWW4RY2BE6FRKM6CVAJ2Z4ZTR7Q"/>
    <s v="RN09522VLQZIP"/>
    <m/>
  </r>
  <r>
    <s v="B08KDBLMQP"/>
    <x v="4"/>
    <x v="93"/>
    <n v="0.48399999999999999"/>
    <n v="1290"/>
    <n v="2500"/>
    <n v="8423700"/>
    <n v="0.48"/>
    <x v="2"/>
    <x v="1"/>
    <n v="6530"/>
    <n v="26120"/>
    <s v="AGEWFIJDNQ73TIDHQIEMY6PTF7SQ"/>
    <s v="R1SSAFQAM97XHV"/>
    <m/>
  </r>
  <r>
    <s v="B078JDNZJ8"/>
    <x v="4"/>
    <x v="96"/>
    <n v="0.4184168012924071"/>
    <n v="3600"/>
    <n v="6190"/>
    <n v="42926400"/>
    <n v="0.42"/>
    <x v="2"/>
    <x v="4"/>
    <n v="11924"/>
    <n v="51273.2"/>
    <s v="AF7XWA4GXXWKOYLWWKGKZIP5O7DQ"/>
    <s v="R1A8JNU8MFLA7O"/>
    <m/>
  </r>
  <r>
    <s v="B01M5F614J"/>
    <x v="4"/>
    <x v="91"/>
    <n v="0.53218087006214732"/>
    <n v="6549"/>
    <n v="13999"/>
    <n v="19391589"/>
    <n v="0.53"/>
    <x v="2"/>
    <x v="1"/>
    <n v="2961"/>
    <n v="11844"/>
    <s v="AHVZAVZYUTJOGQMHGNQVLQSOJNOQ"/>
    <s v="R352VUE5QTHFFF"/>
    <m/>
  </r>
  <r>
    <s v="B083GKDRKR"/>
    <x v="4"/>
    <x v="90"/>
    <n v="0.45742904841402338"/>
    <n v="1625"/>
    <n v="2995"/>
    <n v="38161500"/>
    <n v="0.46"/>
    <x v="2"/>
    <x v="6"/>
    <n v="23484"/>
    <n v="105678"/>
    <s v="AE42ODBABKBHKRL2PW5XSBEB2IWQ"/>
    <s v="R28QM0P3RHPNCA"/>
    <m/>
  </r>
  <r>
    <s v="B097R2V1W8"/>
    <x v="4"/>
    <x v="96"/>
    <n v="0.55874363327674026"/>
    <n v="2599"/>
    <n v="5890"/>
    <n v="56614017"/>
    <n v="0.56000000000000005"/>
    <x v="2"/>
    <x v="3"/>
    <n v="21783"/>
    <n v="89310.299999999988"/>
    <s v="AFQCUNSSU6YNN2GEJ2262U55BWYQ"/>
    <s v="R3C9QHHIKL25X"/>
    <m/>
  </r>
  <r>
    <s v="B07YR26BJ3"/>
    <x v="4"/>
    <x v="97"/>
    <n v="0.40050000000000002"/>
    <n v="1199"/>
    <n v="2000"/>
    <n v="16821970"/>
    <n v="0.4"/>
    <x v="2"/>
    <x v="1"/>
    <n v="14030"/>
    <n v="56120"/>
    <s v="AFDP6MHD6SSBGTNIH6VX4FQDKNUQ"/>
    <s v="R2CHW3XC8GDNT5"/>
    <m/>
  </r>
  <r>
    <s v="B097R45BH8"/>
    <x v="4"/>
    <x v="96"/>
    <n v="0.58182509505703417"/>
    <n v="5499"/>
    <n v="13150"/>
    <n v="35182602"/>
    <n v="0.57999999999999996"/>
    <x v="2"/>
    <x v="0"/>
    <n v="6398"/>
    <n v="26871.600000000002"/>
    <s v="AF4RZTGOIDIWKKEFQWE3PIURRV2Q"/>
    <s v="R3F6A5JNIS8BKN"/>
    <m/>
  </r>
  <r>
    <s v="B09X5C9VLK"/>
    <x v="4"/>
    <x v="93"/>
    <n v="0.62885714285714289"/>
    <n v="1299"/>
    <n v="3500"/>
    <n v="57220950"/>
    <n v="0.63"/>
    <x v="2"/>
    <x v="11"/>
    <n v="44050"/>
    <n v="167390"/>
    <s v="AFHU7KCA3ZL6XOL3PYSGYJM4LAZA"/>
    <s v="R13NH1L2MEEDOH"/>
    <m/>
  </r>
  <r>
    <s v="B01C8P29T4"/>
    <x v="4"/>
    <x v="95"/>
    <n v="0.23694267515923567"/>
    <n v="599"/>
    <n v="785"/>
    <n v="14523953"/>
    <n v="0.24"/>
    <x v="2"/>
    <x v="0"/>
    <n v="24247"/>
    <n v="101837.40000000001"/>
    <s v="AHWC6QG7WU35GLKYM6XTOTHAXCIQ"/>
    <s v="RJRMSM1RS2W29"/>
    <m/>
  </r>
  <r>
    <s v="B00HVXS7WC"/>
    <x v="4"/>
    <x v="93"/>
    <n v="0.37725856697819315"/>
    <n v="1999"/>
    <n v="3210"/>
    <n v="82656651"/>
    <n v="0.38"/>
    <x v="2"/>
    <x v="0"/>
    <n v="41349"/>
    <n v="173665.80000000002"/>
    <s v="AE23RS3W7GZO7LHYKJU6KSKVM4MQ"/>
    <s v="R143O8SM7QE4W5"/>
    <m/>
  </r>
  <r>
    <s v="B096YCN3SD"/>
    <x v="4"/>
    <x v="97"/>
    <n v="0.45100000000000001"/>
    <n v="549"/>
    <n v="1000"/>
    <n v="589626"/>
    <n v="0.45"/>
    <x v="2"/>
    <x v="9"/>
    <n v="1074"/>
    <n v="3866.4"/>
    <s v="AHM4ZOXDCO5UNP4WQUXKP4NWX64A"/>
    <s v="R2QR5PM0ELMWD3"/>
    <m/>
  </r>
  <r>
    <s v="B09LQH3SD9"/>
    <x v="4"/>
    <x v="91"/>
    <n v="0.50049999999999994"/>
    <n v="999"/>
    <n v="2000"/>
    <n v="1161837"/>
    <n v="0.5"/>
    <x v="2"/>
    <x v="11"/>
    <n v="1163"/>
    <n v="4419.3999999999996"/>
    <s v="AHFAYARHKASPMG7VH6BITH7O52SQ"/>
    <s v="R2OBP2X45UMKY"/>
    <m/>
  </r>
  <r>
    <s v="B09KNMLH4Y"/>
    <x v="4"/>
    <x v="92"/>
    <n v="0.80090045022511258"/>
    <n v="398"/>
    <n v="1999"/>
    <n v="102286"/>
    <n v="0.8"/>
    <x v="0"/>
    <x v="3"/>
    <n v="257"/>
    <n v="1053.6999999999998"/>
    <s v="AHNVMNUO3GZIOGQKKAGSPTXY5VEQ"/>
    <s v="R27SHBAT3K3F1R"/>
    <m/>
  </r>
  <r>
    <s v="B00ABMASXG"/>
    <x v="4"/>
    <x v="96"/>
    <n v="0.25138888888888888"/>
    <n v="539"/>
    <n v="720"/>
    <n v="19413163"/>
    <n v="0.25"/>
    <x v="2"/>
    <x v="3"/>
    <n v="36017"/>
    <n v="147669.69999999998"/>
    <s v="AFIIPGUQPWYMXSWDC6UMMV2GNLFA"/>
    <s v="RRXL16HKP2N8T"/>
    <m/>
  </r>
  <r>
    <s v="B07QDSN9V6"/>
    <x v="4"/>
    <x v="90"/>
    <n v="0.56175548589341695"/>
    <n v="699"/>
    <n v="1595"/>
    <n v="5654910"/>
    <n v="0.56000000000000005"/>
    <x v="2"/>
    <x v="3"/>
    <n v="8090"/>
    <n v="33169"/>
    <s v="AFBFA6KBCRGWVDW4KGK4IGLOZOMQ"/>
    <s v="R2KXEQMYGQGIP3"/>
    <m/>
  </r>
  <r>
    <s v="B00YMJ0OI8"/>
    <x v="4"/>
    <x v="93"/>
    <n v="0.41069958847736626"/>
    <n v="2148"/>
    <n v="3645"/>
    <n v="67421424"/>
    <n v="0.41"/>
    <x v="2"/>
    <x v="3"/>
    <n v="31388"/>
    <n v="128690.79999999999"/>
    <s v="AHXSYSLVVATNHR4SWPLA3L63YUTQ"/>
    <s v="R14ACX2RTXLHYX"/>
    <m/>
  </r>
  <r>
    <s v="B0B8XNPQPN"/>
    <x v="4"/>
    <x v="98"/>
    <n v="0.5472955974842767"/>
    <n v="3599"/>
    <n v="7950"/>
    <n v="489464"/>
    <n v="0.55000000000000004"/>
    <x v="2"/>
    <x v="0"/>
    <n v="136"/>
    <n v="571.20000000000005"/>
    <s v="AECUHYUPESWI2DB5JMEZQF77VWOA"/>
    <s v="R12B5CYZJNMJ8U"/>
    <m/>
  </r>
  <r>
    <s v="B0814P4L98"/>
    <x v="4"/>
    <x v="99"/>
    <n v="0.64864864864864868"/>
    <n v="351"/>
    <n v="999"/>
    <n v="1888380"/>
    <n v="0.65"/>
    <x v="0"/>
    <x v="1"/>
    <n v="5380"/>
    <n v="21520"/>
    <s v="AFY43URPP4H2YAU54BXZXHAA4PFA"/>
    <s v="R13P4JW3JTQ20L"/>
    <m/>
  </r>
  <r>
    <s v="B008QTK47Q"/>
    <x v="4"/>
    <x v="95"/>
    <n v="7.5071633237822344E-2"/>
    <n v="1614"/>
    <n v="1745"/>
    <n v="61290036"/>
    <n v="0.08"/>
    <x v="2"/>
    <x v="4"/>
    <n v="37974"/>
    <n v="163288.19999999998"/>
    <s v="AF7IXQKBUL6NEIQG4R53LMJJUGXQ"/>
    <s v="R15OH35Q9GBPXD"/>
    <m/>
  </r>
  <r>
    <s v="B088ZTJT2R"/>
    <x v="4"/>
    <x v="96"/>
    <n v="0.44478764478764476"/>
    <n v="719"/>
    <n v="1295"/>
    <n v="12379742"/>
    <n v="0.44"/>
    <x v="2"/>
    <x v="0"/>
    <n v="17218"/>
    <n v="72315.600000000006"/>
    <s v="AGEBUO6CQ3XQHSSH3PUT2M3VRIIA"/>
    <s v="R1HLV52BSW2J74"/>
    <m/>
  </r>
  <r>
    <s v="B0BK1K598K"/>
    <x v="4"/>
    <x v="92"/>
    <n v="0.54769846564376246"/>
    <n v="678"/>
    <n v="1499"/>
    <n v="610200"/>
    <n v="0.55000000000000004"/>
    <x v="2"/>
    <x v="0"/>
    <n v="900"/>
    <n v="3780"/>
    <s v="AHHR537KLQY7CNKPQSL3SFUGQFYQ"/>
    <s v="R1EU51LVE60B7C"/>
    <m/>
  </r>
  <r>
    <s v="B09Y5FZK9N"/>
    <x v="4"/>
    <x v="97"/>
    <n v="0.47637540453074434"/>
    <n v="809"/>
    <n v="1545"/>
    <n v="789584"/>
    <n v="0.48"/>
    <x v="2"/>
    <x v="7"/>
    <n v="976"/>
    <n v="3611.2000000000003"/>
    <s v="AHFT3PEI64SYXMAXBJMISWFPD72A"/>
    <s v="RBEG7QZLRCJDN"/>
    <m/>
  </r>
  <r>
    <s v="B09J2SCVQT"/>
    <x v="4"/>
    <x v="93"/>
    <n v="0.60619999999999996"/>
    <n v="1969"/>
    <n v="5000"/>
    <n v="9701263"/>
    <n v="0.61"/>
    <x v="2"/>
    <x v="3"/>
    <n v="4927"/>
    <n v="20200.699999999997"/>
    <s v="AFBHLRTSYYAZ2IGMVF2BNV6ZPG3A"/>
    <s v="R1B9F9IRGMO01I"/>
    <m/>
  </r>
  <r>
    <s v="B00TDD0YM4"/>
    <x v="4"/>
    <x v="92"/>
    <n v="0.12094395280235988"/>
    <n v="1490"/>
    <n v="1695"/>
    <n v="5279070"/>
    <n v="0.12"/>
    <x v="2"/>
    <x v="5"/>
    <n v="3543"/>
    <n v="15589.2"/>
    <s v="AF46TGPPTX6KI5LAMPWQUT2FWGAA"/>
    <s v="R1P8LA1US4WV0S"/>
    <m/>
  </r>
  <r>
    <s v="B078KRFWQB"/>
    <x v="4"/>
    <x v="91"/>
    <n v="0.36653992395437263"/>
    <n v="2499"/>
    <n v="3945"/>
    <n v="6827268"/>
    <n v="0.37"/>
    <x v="2"/>
    <x v="11"/>
    <n v="2732"/>
    <n v="10381.6"/>
    <s v="AE7ZYKK6AN7B2Y7ACR7JHJW236LA"/>
    <s v="R2CQXUNYCW3XME"/>
    <m/>
  </r>
  <r>
    <s v="B07SRM58TP"/>
    <x v="4"/>
    <x v="100"/>
    <n v="0.20676512625059551"/>
    <n v="1665"/>
    <n v="2099"/>
    <n v="23922720"/>
    <n v="0.21"/>
    <x v="2"/>
    <x v="1"/>
    <n v="14368"/>
    <n v="57472"/>
    <s v="AF23KL3IJO4DTXNR7B6VYLGMPPOA"/>
    <s v="R2UOEYQ2VM1TH"/>
    <m/>
  </r>
  <r>
    <s v="B00EDJJ7FS"/>
    <x v="4"/>
    <x v="93"/>
    <n v="0.39017941454202076"/>
    <n v="3229"/>
    <n v="5295"/>
    <n v="128268796"/>
    <n v="0.39"/>
    <x v="2"/>
    <x v="0"/>
    <n v="39724"/>
    <n v="166840.80000000002"/>
    <s v="AFVKRRAFQOO6G7UIAK6H44N3AHUQ"/>
    <s v="R20RA7F53RKEWU"/>
    <m/>
  </r>
  <r>
    <s v="B0832W3B7Q"/>
    <x v="4"/>
    <x v="93"/>
    <n v="0.49958275382475659"/>
    <n v="1799"/>
    <n v="3595"/>
    <n v="17614009"/>
    <n v="0.5"/>
    <x v="2"/>
    <x v="11"/>
    <n v="9791"/>
    <n v="37205.799999999996"/>
    <s v="AGI226GQCKRT4Z3EB3IW3VTJRT6A"/>
    <s v="RWY553B13GWAK"/>
    <m/>
  </r>
  <r>
    <s v="B07WNK1FFN"/>
    <x v="4"/>
    <x v="90"/>
    <n v="0.25838728663919952"/>
    <n v="1260"/>
    <n v="1699"/>
    <n v="3642660"/>
    <n v="0.26"/>
    <x v="2"/>
    <x v="0"/>
    <n v="2891"/>
    <n v="12142.2"/>
    <s v="AGKKNM6BD3A6GKIOIIX4JJBDLDYQ"/>
    <s v="R27191EB7KCEZP"/>
    <m/>
  </r>
  <r>
    <s v="B009P2LK08"/>
    <x v="4"/>
    <x v="91"/>
    <n v="0.3365810451727192"/>
    <n v="749"/>
    <n v="1129"/>
    <n v="1832054"/>
    <n v="0.34"/>
    <x v="2"/>
    <x v="1"/>
    <n v="2446"/>
    <n v="9784"/>
    <s v="AHQKNH5JPOQWCNN2ZCUK34VEJAKQ"/>
    <s v="R2Z21OHZH69ASO"/>
    <m/>
  </r>
  <r>
    <s v="B07DGD4Z4C"/>
    <x v="4"/>
    <x v="93"/>
    <n v="0.39620362381363244"/>
    <n v="3499"/>
    <n v="5795"/>
    <n v="88664660"/>
    <n v="0.4"/>
    <x v="2"/>
    <x v="2"/>
    <n v="25340"/>
    <n v="98826"/>
    <s v="AHFKBN3ZZECQJAP2WEVEDSPH67CQ"/>
    <s v="R1MX1ES6AZNSD8"/>
    <m/>
  </r>
  <r>
    <s v="B07GMFY9QM"/>
    <x v="4"/>
    <x v="93"/>
    <n v="0.62062062062062062"/>
    <n v="379"/>
    <n v="999"/>
    <n v="1173384"/>
    <n v="0.62"/>
    <x v="0"/>
    <x v="4"/>
    <n v="3096"/>
    <n v="13312.8"/>
    <s v="AF2FWVZPG6WMO4ERTECABX7BLUGQ"/>
    <s v="RA7Q9QDG5JCPA"/>
    <m/>
  </r>
  <r>
    <s v="B0BGPN4GGH"/>
    <x v="4"/>
    <x v="91"/>
    <n v="0.54208333333333336"/>
    <n v="1099"/>
    <n v="2400"/>
    <n v="4396"/>
    <n v="0.54"/>
    <x v="2"/>
    <x v="11"/>
    <n v="4"/>
    <n v="15.2"/>
    <s v="AEB475WQGOIS7R5P667OS3Y4YYSQ"/>
    <s v="R32KN5G7FW7ZJ9"/>
    <m/>
  </r>
  <r>
    <s v="B0B2DZ5S6R"/>
    <x v="4"/>
    <x v="97"/>
    <n v="0.42340261739799845"/>
    <n v="749"/>
    <n v="1299"/>
    <n v="89131"/>
    <n v="0.42"/>
    <x v="2"/>
    <x v="1"/>
    <n v="119"/>
    <n v="476"/>
    <s v="AGPSLGGTW5EHCUCCFEPSMH76H3NQ"/>
    <s v="R13JNSWNKVVI9T"/>
    <m/>
  </r>
  <r>
    <s v="B07S851WX5"/>
    <x v="4"/>
    <x v="93"/>
    <n v="0"/>
    <n v="1299"/>
    <n v="1299"/>
    <n v="52097694"/>
    <n v="0"/>
    <x v="2"/>
    <x v="0"/>
    <n v="40106"/>
    <n v="168445.2"/>
    <s v="AHRVVXFPTDB3B4XEYTEX3C4ZF2PA"/>
    <s v="R3B1NJNBALUM2H"/>
    <m/>
  </r>
  <r>
    <s v="B01MY839VW"/>
    <x v="4"/>
    <x v="95"/>
    <n v="0.4963302752293578"/>
    <n v="549"/>
    <n v="1090"/>
    <n v="7152921"/>
    <n v="0.5"/>
    <x v="2"/>
    <x v="0"/>
    <n v="13029"/>
    <n v="54721.8"/>
    <s v="AFQJZK36S3SRAAAD3376U4KTPU6Q"/>
    <s v="R3K3UN3YSLI8K9"/>
    <m/>
  </r>
  <r>
    <s v="B09LV1CMGH"/>
    <x v="4"/>
    <x v="91"/>
    <n v="0.55049999999999999"/>
    <n v="899"/>
    <n v="2000"/>
    <n v="261609"/>
    <n v="0.55000000000000004"/>
    <x v="2"/>
    <x v="9"/>
    <n v="291"/>
    <n v="1047.6000000000001"/>
    <s v="AGWW6QNDSOJD7QJMPIUX6ARHJNYQ"/>
    <s v="R2GKWK7SWXRZHR"/>
    <m/>
  </r>
  <r>
    <s v="B01EY310UM"/>
    <x v="4"/>
    <x v="95"/>
    <n v="0.14498381877022654"/>
    <n v="1321"/>
    <n v="1545"/>
    <n v="20413413"/>
    <n v="0.14000000000000001"/>
    <x v="2"/>
    <x v="4"/>
    <n v="15453"/>
    <n v="66447.899999999994"/>
    <s v="AETWBQWWSOPB4VOZOE6DGW5XCJWA"/>
    <s v="R3RTCJ45K1TVI5"/>
    <m/>
  </r>
  <r>
    <s v="B09NL7LBWT"/>
    <x v="4"/>
    <x v="92"/>
    <n v="0.45022511255627812"/>
    <n v="1099"/>
    <n v="1999"/>
    <n v="663796"/>
    <n v="0.45"/>
    <x v="2"/>
    <x v="1"/>
    <n v="604"/>
    <n v="2416"/>
    <s v="AFEKMA42BV5FJVCTFCTNOITU3J5Q"/>
    <s v="R72U42YTSBK1O"/>
    <m/>
  </r>
  <r>
    <s v="B008YW8M0G"/>
    <x v="4"/>
    <x v="95"/>
    <n v="0.11428571428571428"/>
    <n v="775"/>
    <n v="875"/>
    <n v="36151425"/>
    <n v="0.11"/>
    <x v="2"/>
    <x v="0"/>
    <n v="46647"/>
    <n v="195917.4"/>
    <s v="AET6ITYPXTZDZO5QV36VRCTRCTVQ"/>
    <s v="R3CBVBYG86OTNE"/>
    <m/>
  </r>
  <r>
    <s v="B097R3XH9R"/>
    <x v="4"/>
    <x v="96"/>
    <n v="0.58749181401440731"/>
    <n v="6299"/>
    <n v="15270"/>
    <n v="20364667"/>
    <n v="0.59"/>
    <x v="2"/>
    <x v="3"/>
    <n v="3233"/>
    <n v="13255.3"/>
    <s v="AHUG6D2J2WHZ6AU62RNYKNEOZECQ"/>
    <s v="RHFP87WF4XV8F"/>
    <m/>
  </r>
  <r>
    <s v="B08TM71L54"/>
    <x v="4"/>
    <x v="95"/>
    <n v="0.2395709177592372"/>
    <n v="3190"/>
    <n v="4195"/>
    <n v="4089580"/>
    <n v="0.24"/>
    <x v="2"/>
    <x v="1"/>
    <n v="1282"/>
    <n v="5128"/>
    <s v="AHS2AIH74SEVYE3K6Y44ZV7EASTQ"/>
    <s v="R1DFQV12SBF48C"/>
    <m/>
  </r>
  <r>
    <s v="B0BPBXNQQT"/>
    <x v="4"/>
    <x v="91"/>
    <n v="0.59829059829059827"/>
    <n v="799"/>
    <n v="1989"/>
    <n v="55930"/>
    <n v="0.6"/>
    <x v="2"/>
    <x v="4"/>
    <n v="70"/>
    <n v="301"/>
    <s v="AH7ZFZAWQV5VTWQHLXZYDGFDNJGQ"/>
    <s v="RZO6XGE3P1DX"/>
    <m/>
  </r>
  <r>
    <s v="B00W56GLOQ"/>
    <x v="4"/>
    <x v="93"/>
    <n v="0.4602"/>
    <n v="2699"/>
    <n v="5000"/>
    <n v="70616636"/>
    <n v="0.46"/>
    <x v="2"/>
    <x v="1"/>
    <n v="26164"/>
    <n v="104656"/>
    <s v="AF6LIODHEVBNHSICH65AHW3Q5K6Q"/>
    <s v="R2YKA1GGN5SFQE"/>
    <m/>
  </r>
  <r>
    <s v="B0883KDSXC"/>
    <x v="4"/>
    <x v="95"/>
    <n v="0.39494949494949494"/>
    <n v="599"/>
    <n v="990"/>
    <n v="9683434"/>
    <n v="0.39"/>
    <x v="2"/>
    <x v="2"/>
    <n v="16166"/>
    <n v="63047.4"/>
    <s v="AGHGGSIQM4RM22XLL7RSBII7HZIA"/>
    <s v="R3DHTSOB1MY0F8"/>
    <m/>
  </r>
  <r>
    <s v="B078V8R9BS"/>
    <x v="4"/>
    <x v="97"/>
    <n v="0.32583258325832581"/>
    <n v="749"/>
    <n v="1111"/>
    <n v="26734057"/>
    <n v="0.33"/>
    <x v="2"/>
    <x v="0"/>
    <n v="35693"/>
    <n v="149910.6"/>
    <s v="AH2MRKVSHAWAMAXALBY6VSDCFMSA"/>
    <s v="RVAAWJ5HR7RIW"/>
    <m/>
  </r>
  <r>
    <s v="B08GSQXLJ2"/>
    <x v="4"/>
    <x v="96"/>
    <n v="0.40394230769230771"/>
    <n v="6199"/>
    <n v="10400"/>
    <n v="89209809"/>
    <n v="0.4"/>
    <x v="2"/>
    <x v="3"/>
    <n v="14391"/>
    <n v="59003.099999999991"/>
    <s v="AGNRGEU74CPJRWEMJZHU67GWHETQ"/>
    <s v="RYZ8HY7V1JOX0"/>
    <m/>
  </r>
  <r>
    <s v="B01M5B0TPW"/>
    <x v="4"/>
    <x v="93"/>
    <n v="0.26947791164658635"/>
    <n v="1819"/>
    <n v="2490"/>
    <n v="14453774"/>
    <n v="0.27"/>
    <x v="2"/>
    <x v="5"/>
    <n v="7946"/>
    <n v="34962.400000000001"/>
    <s v="AGXV3SLRVNDIMF34OAZ3FYMCV7DQ"/>
    <s v="ROFN3NUPDY258"/>
    <m/>
  </r>
  <r>
    <s v="B082KVTRW8"/>
    <x v="4"/>
    <x v="97"/>
    <n v="0.36894736842105263"/>
    <n v="1199"/>
    <n v="1900"/>
    <n v="2116235"/>
    <n v="0.37"/>
    <x v="2"/>
    <x v="1"/>
    <n v="1765"/>
    <n v="7060"/>
    <s v="AHI2TJYEOS5WZ2OAP2BRD5PPXNCQ"/>
    <s v="R1J9OKSG2W4I8B"/>
    <m/>
  </r>
  <r>
    <s v="B08CFJBZRK"/>
    <x v="4"/>
    <x v="93"/>
    <n v="0.48387609213661636"/>
    <n v="3249"/>
    <n v="6295"/>
    <n v="45687438"/>
    <n v="0.48"/>
    <x v="2"/>
    <x v="11"/>
    <n v="14062"/>
    <n v="53435.6"/>
    <s v="AHS4CWP5EVS55YZCJPTJGOYTU3HA"/>
    <s v="RJ9UNCLT4UGVW"/>
    <m/>
  </r>
  <r>
    <s v="B07H3WDC4X"/>
    <x v="4"/>
    <x v="93"/>
    <n v="0.65065065065065064"/>
    <n v="349"/>
    <n v="999"/>
    <n v="5460454"/>
    <n v="0.65"/>
    <x v="0"/>
    <x v="1"/>
    <n v="15646"/>
    <n v="62584"/>
    <s v="AF2OOHAIFJV65X44LFLRPUNYNXJA"/>
    <s v="R1VMENOQG4X4G8"/>
    <m/>
  </r>
  <r>
    <s v="B09ZTZ9N3Q"/>
    <x v="4"/>
    <x v="91"/>
    <n v="0.3825779870512066"/>
    <n v="1049"/>
    <n v="1699"/>
    <n v="116439"/>
    <n v="0.38"/>
    <x v="2"/>
    <x v="19"/>
    <n v="111"/>
    <n v="344.1"/>
    <s v="AFWHK4LKZHJJVZKD23JDBSMYCTWA"/>
    <s v="R3VGVVQLQT97ML"/>
    <m/>
  </r>
  <r>
    <s v="B083P71WKK"/>
    <x v="4"/>
    <x v="101"/>
    <n v="0.46733333333333332"/>
    <n v="799"/>
    <n v="1500"/>
    <n v="7746305"/>
    <n v="0.47"/>
    <x v="2"/>
    <x v="4"/>
    <n v="9695"/>
    <n v="41688.5"/>
    <s v="AGX7Q447BYAOPUPJVHUBUYDFSEGA"/>
    <s v="R2Q0HVU9HQYNAO"/>
    <m/>
  </r>
  <r>
    <s v="B097R4D42G"/>
    <x v="4"/>
    <x v="96"/>
    <n v="0.48196891191709845"/>
    <n v="4999"/>
    <n v="9650"/>
    <n v="8858228"/>
    <n v="0.48"/>
    <x v="2"/>
    <x v="0"/>
    <n v="1772"/>
    <n v="7442.4000000000005"/>
    <s v="AFK6D62HRZSHP5W3DE5QGYUYJQEA"/>
    <s v="R6J12JP3JTH6C"/>
    <m/>
  </r>
  <r>
    <s v="B07MKMFKPG"/>
    <x v="4"/>
    <x v="93"/>
    <n v="0.33909348441926346"/>
    <n v="6999"/>
    <n v="10590"/>
    <n v="80481501"/>
    <n v="0.34"/>
    <x v="2"/>
    <x v="5"/>
    <n v="11499"/>
    <n v="50595.600000000006"/>
    <s v="AHSLOMUBZXIC52OGKOTLUNTGWYTQ"/>
    <s v="R1JTUZX1N4PB0Q"/>
    <m/>
  </r>
  <r>
    <s v="B0949FPSFY"/>
    <x v="4"/>
    <x v="93"/>
    <n v="0.60030015007503756"/>
    <n v="799"/>
    <n v="1999"/>
    <n v="1727438"/>
    <n v="0.6"/>
    <x v="2"/>
    <x v="3"/>
    <n v="2162"/>
    <n v="8864.1999999999989"/>
    <s v="AHELT4VFJYRAZDGAQPKJRJNHBTEA"/>
    <s v="R1B9VBHIA1B6YJ"/>
    <m/>
  </r>
  <r>
    <s v="B08F47T4X5"/>
    <x v="4"/>
    <x v="93"/>
    <n v="0"/>
    <n v="89"/>
    <n v="89"/>
    <n v="1746269"/>
    <n v="0"/>
    <x v="1"/>
    <x v="0"/>
    <n v="19621"/>
    <n v="82408.2"/>
    <s v="AEWWWALRID3B4CQQK7PMSARCRM7Q"/>
    <s v="R37CHVALZ1PLJG"/>
    <m/>
  </r>
  <r>
    <s v="B01M0505SJ"/>
    <x v="4"/>
    <x v="102"/>
    <n v="0.43661971830985913"/>
    <n v="1400"/>
    <n v="2485"/>
    <n v="27997200"/>
    <n v="0.44"/>
    <x v="2"/>
    <x v="3"/>
    <n v="19998"/>
    <n v="81991.799999999988"/>
    <s v="AFTXFDZKRU76YNC2ZIWIBDVQUPNQ"/>
    <s v="RT1WYUXVBO1SA"/>
    <m/>
  </r>
  <r>
    <s v="B08D6RCM3Q"/>
    <x v="4"/>
    <x v="99"/>
    <n v="0.60511679644048944"/>
    <n v="355"/>
    <n v="899"/>
    <n v="373105"/>
    <n v="0.61"/>
    <x v="0"/>
    <x v="3"/>
    <n v="1051"/>
    <n v="4309.0999999999995"/>
    <s v="AEOEF4FMKNN5QZZVUQDHHKWRHCGA"/>
    <s v="R3JQM04HFALWJX"/>
    <m/>
  </r>
  <r>
    <s v="B009P2LITG"/>
    <x v="4"/>
    <x v="91"/>
    <n v="0.33851784080512354"/>
    <n v="2169"/>
    <n v="3279"/>
    <n v="3722004"/>
    <n v="0.34"/>
    <x v="2"/>
    <x v="3"/>
    <n v="1716"/>
    <n v="7035.5999999999995"/>
    <s v="AHLQSFOZ3EHRPTEANJF2JUZUQOQQ"/>
    <s v="R3A1SIG9EP9AZE"/>
    <m/>
  </r>
  <r>
    <s v="B00V9NHDI4"/>
    <x v="4"/>
    <x v="100"/>
    <n v="0.26322716504343247"/>
    <n v="2799"/>
    <n v="3799"/>
    <n v="92173869"/>
    <n v="0.26"/>
    <x v="2"/>
    <x v="2"/>
    <n v="32931"/>
    <n v="128430.9"/>
    <s v="AGOKX4THWIRFYRMYQ5KFQHJZFBLQ"/>
    <s v="R3DIC1PKBZ9GQG"/>
    <m/>
  </r>
  <r>
    <s v="B07WGPBXY9"/>
    <x v="4"/>
    <x v="90"/>
    <n v="0.28022417934347477"/>
    <n v="899"/>
    <n v="1249"/>
    <n v="15664176"/>
    <n v="0.28000000000000003"/>
    <x v="2"/>
    <x v="2"/>
    <n v="17424"/>
    <n v="67953.599999999991"/>
    <s v="AEKVPYNV2YHIUCUH64CJDRAYRHTQ"/>
    <s v="R2YO9JLN30A1KG"/>
    <m/>
  </r>
  <r>
    <s v="B00KRCBA6E"/>
    <x v="4"/>
    <x v="91"/>
    <n v="0.50019999999999998"/>
    <n v="2499"/>
    <n v="5000"/>
    <n v="4720611"/>
    <n v="0.5"/>
    <x v="2"/>
    <x v="11"/>
    <n v="1889"/>
    <n v="7178.2"/>
    <s v="AEYE6GBRAGTNWEYKWB7FR7N6TDXA"/>
    <s v="R3RNBI15LHZP4A"/>
    <m/>
  </r>
  <r>
    <s v="B0B3X2BY3M"/>
    <x v="4"/>
    <x v="96"/>
    <n v="0.50691875599397174"/>
    <n v="3599"/>
    <n v="7299"/>
    <n v="37156076"/>
    <n v="0.51"/>
    <x v="2"/>
    <x v="1"/>
    <n v="10324"/>
    <n v="41296"/>
    <s v="AESS4FF6GYJRGBSKKQTONA6UA34A"/>
    <s v="R3KN7L5WYSR0QX"/>
    <m/>
  </r>
  <r>
    <s v="B00F159RIK"/>
    <x v="4"/>
    <x v="95"/>
    <n v="0.2016"/>
    <n v="499"/>
    <n v="625"/>
    <n v="2672145"/>
    <n v="0.2"/>
    <x v="0"/>
    <x v="0"/>
    <n v="5355"/>
    <n v="22491"/>
    <s v="AE3DRCI3U5PRSINPY2TZAU6JEWBA"/>
    <s v="R2GGV4P4HG0X8B"/>
    <m/>
  </r>
  <r>
    <s v="B08MV82R99"/>
    <x v="4"/>
    <x v="96"/>
    <n v="0.35980392156862745"/>
    <n v="653"/>
    <n v="1020"/>
    <n v="2197998"/>
    <n v="0.36"/>
    <x v="2"/>
    <x v="3"/>
    <n v="3366"/>
    <n v="13800.599999999999"/>
    <s v="AGIVW6YDF6G7356WR2KBPADPKE7A"/>
    <s v="R2J2IOT0TNI4A3"/>
    <m/>
  </r>
  <r>
    <s v="B09VKWGZD7"/>
    <x v="4"/>
    <x v="103"/>
    <n v="0.46729699666295882"/>
    <n v="4789"/>
    <n v="8990"/>
    <n v="4870413"/>
    <n v="0.47"/>
    <x v="2"/>
    <x v="4"/>
    <n v="1017"/>
    <n v="4373.0999999999995"/>
    <s v="AFQZVGSOSOJHKFQQMCEI4725QEKQ"/>
    <s v="R29L0E3P64C6H5"/>
    <m/>
  </r>
  <r>
    <s v="B009P2LK80"/>
    <x v="4"/>
    <x v="91"/>
    <n v="0.14032946918852959"/>
    <n v="1409"/>
    <n v="1639"/>
    <n v="1108883"/>
    <n v="0.14000000000000001"/>
    <x v="2"/>
    <x v="7"/>
    <n v="787"/>
    <n v="2911.9"/>
    <s v="AHQLMUZTIPYZJ3Z5YZSFDWES7DGA"/>
    <s v="R46KBLJ4XGT53"/>
    <m/>
  </r>
  <r>
    <s v="B00A7PLVU6"/>
    <x v="4"/>
    <x v="93"/>
    <n v="0.16240266963292546"/>
    <n v="753"/>
    <n v="899"/>
    <n v="13901886"/>
    <n v="0.16"/>
    <x v="2"/>
    <x v="0"/>
    <n v="18462"/>
    <n v="77540.400000000009"/>
    <s v="AG43Z7WV62ULSGSI3JHOKCZZRSLQ"/>
    <s v="RZU7M4VT3VR9I"/>
    <m/>
  </r>
  <r>
    <s v="B0B25DJ352"/>
    <x v="4"/>
    <x v="93"/>
    <n v="0.70558798999165973"/>
    <n v="353"/>
    <n v="1199"/>
    <n v="222037"/>
    <n v="0.71"/>
    <x v="0"/>
    <x v="4"/>
    <n v="629"/>
    <n v="2704.7"/>
    <s v="AET3FR7J3R37VHFFZQHMBLV5ELOA"/>
    <s v="R3B2VNS1Q5M7NI"/>
    <m/>
  </r>
  <r>
    <s v="B013B2WGT6"/>
    <x v="4"/>
    <x v="93"/>
    <n v="0.42127435492364401"/>
    <n v="1099"/>
    <n v="1899"/>
    <n v="16788324"/>
    <n v="0.42"/>
    <x v="2"/>
    <x v="4"/>
    <n v="15276"/>
    <n v="65686.8"/>
    <s v="AE5LEWHQDGISBMSHQ3QRHVAO5ROQ"/>
    <s v="R3W4R95XAZYMHH"/>
    <m/>
  </r>
  <r>
    <s v="B097RJ867P"/>
    <x v="4"/>
    <x v="98"/>
    <n v="0.24113842173350583"/>
    <n v="8799"/>
    <n v="11595"/>
    <n v="26229819"/>
    <n v="0.24"/>
    <x v="2"/>
    <x v="5"/>
    <n v="2981"/>
    <n v="13116.400000000001"/>
    <s v="AGOCKZ76H6K5XE67QWLOFO5SZMJQ"/>
    <s v="R1A0SO04CI28XA"/>
    <m/>
  </r>
  <r>
    <s v="B091V8HK8Z"/>
    <x v="4"/>
    <x v="90"/>
    <n v="0.23142857142857143"/>
    <n v="1345"/>
    <n v="1750"/>
    <n v="3316770"/>
    <n v="0.23"/>
    <x v="2"/>
    <x v="11"/>
    <n v="2466"/>
    <n v="9370.7999999999993"/>
    <s v="AHA3JEZZDQPHSAYB2HWK5HNPXHIA"/>
    <s v="R2WPRTHSHZCDS5"/>
    <m/>
  </r>
  <r>
    <s v="B071VNHMX2"/>
    <x v="4"/>
    <x v="93"/>
    <n v="0"/>
    <n v="2095"/>
    <n v="2095"/>
    <n v="16653155"/>
    <n v="0"/>
    <x v="2"/>
    <x v="6"/>
    <n v="7949"/>
    <n v="35770.5"/>
    <s v="AHX5COLYUD4DO3WUMFCOQ47NPJFQ"/>
    <s v="R18OC1M5ERXJ0"/>
    <m/>
  </r>
  <r>
    <s v="B08MVSGXMY"/>
    <x v="4"/>
    <x v="91"/>
    <n v="0.34869565217391302"/>
    <n v="1498"/>
    <n v="2300"/>
    <n v="142310"/>
    <n v="0.35"/>
    <x v="2"/>
    <x v="11"/>
    <n v="95"/>
    <n v="361"/>
    <s v="AEWNF4GPHERXGZRJC3TOQRSXCQ2A"/>
    <s v="R3CDTV5JOEQJB6"/>
    <m/>
  </r>
  <r>
    <s v="B00H0B29DI"/>
    <x v="4"/>
    <x v="91"/>
    <n v="0.26454849498327759"/>
    <n v="2199"/>
    <n v="2990"/>
    <n v="3426042"/>
    <n v="0.26"/>
    <x v="2"/>
    <x v="11"/>
    <n v="1558"/>
    <n v="5920.4"/>
    <s v="AHFS3ZLC4Q5YY36YMZJ4NAIVELMA"/>
    <s v="R2B84AYCEVIUNW"/>
    <m/>
  </r>
  <r>
    <s v="B01GZSQJPA"/>
    <x v="4"/>
    <x v="93"/>
    <n v="0.13876600698486613"/>
    <n v="3699"/>
    <n v="4295"/>
    <n v="98182557"/>
    <n v="0.14000000000000001"/>
    <x v="2"/>
    <x v="3"/>
    <n v="26543"/>
    <n v="108826.29999999999"/>
    <s v="AHKAX2IH662IVTVKNQJC356T3D6Q"/>
    <s v="R33ZSGGVAEU2PL"/>
    <m/>
  </r>
  <r>
    <s v="B08VGFX2B6"/>
    <x v="4"/>
    <x v="99"/>
    <n v="0.11055276381909548"/>
    <n v="177"/>
    <n v="199"/>
    <n v="652776"/>
    <n v="0.11"/>
    <x v="1"/>
    <x v="3"/>
    <n v="3688"/>
    <n v="15120.8"/>
    <s v="AFIW7SS6JYD246VDPFCNSS45PH7A"/>
    <s v="R20PP3QU2OXVOH"/>
    <m/>
  </r>
  <r>
    <s v="B09GYBZPHF"/>
    <x v="4"/>
    <x v="93"/>
    <n v="0.54021608643457386"/>
    <n v="1149"/>
    <n v="2499"/>
    <n v="5036067"/>
    <n v="0.54"/>
    <x v="2"/>
    <x v="11"/>
    <n v="4383"/>
    <n v="16655.399999999998"/>
    <s v="AEMDF6YAXYO7WQUIAFGEULA7NWWQ"/>
    <s v="R3LQ2TPKG42KG8"/>
    <m/>
  </r>
  <r>
    <s v="B0B4KPCBSH"/>
    <x v="4"/>
    <x v="104"/>
    <n v="0.51102204408817631"/>
    <n v="244"/>
    <n v="499"/>
    <n v="116632"/>
    <n v="0.51"/>
    <x v="0"/>
    <x v="8"/>
    <n v="478"/>
    <n v="1577.3999999999999"/>
    <s v="AFCEPFOBTC7XT2G2WLISEFCKSTMQ"/>
    <s v="R31M7C08CPXCB3"/>
    <m/>
  </r>
  <r>
    <s v="B09CGLY5CX"/>
    <x v="4"/>
    <x v="91"/>
    <n v="0.18375"/>
    <n v="1959"/>
    <n v="2400"/>
    <n v="464283"/>
    <n v="0.18"/>
    <x v="2"/>
    <x v="1"/>
    <n v="237"/>
    <n v="948"/>
    <s v="AGOQZTWW4TWCEF63HEFYT4AEIFPA"/>
    <s v="R7X2SNIY1SC15"/>
    <m/>
  </r>
  <r>
    <s v="B09JN37WBX"/>
    <x v="4"/>
    <x v="92"/>
    <n v="0.57409879839786382"/>
    <n v="319"/>
    <n v="749"/>
    <n v="39556"/>
    <n v="0.56999999999999995"/>
    <x v="0"/>
    <x v="13"/>
    <n v="124"/>
    <n v="570.4"/>
    <s v="AF4OLYBDMHJV5DUGONVIH7GU2V7Q"/>
    <s v="R1XULCDQK9G8I7"/>
    <m/>
  </r>
  <r>
    <s v="B01I1LDZGA"/>
    <x v="4"/>
    <x v="90"/>
    <n v="0.15549295774647887"/>
    <n v="1499"/>
    <n v="1775"/>
    <n v="21985833"/>
    <n v="0.16"/>
    <x v="2"/>
    <x v="2"/>
    <n v="14667"/>
    <n v="57201.299999999996"/>
    <s v="AE7WYVO3LE7NWMHVORZVUYS55TJQ"/>
    <s v="R3SMQ18FRX81ZM"/>
    <m/>
  </r>
  <r>
    <s v="B0BN2576GQ"/>
    <x v="4"/>
    <x v="92"/>
    <n v="0.70669168230143842"/>
    <n v="469"/>
    <n v="1599"/>
    <n v="2814"/>
    <n v="0.71"/>
    <x v="0"/>
    <x v="7"/>
    <n v="6"/>
    <n v="22.200000000000003"/>
    <s v="AFR3CAZ3QN2PEXO45OEKQQ2YJPTA"/>
    <s v="R5GIMGF2NA526"/>
    <m/>
  </r>
  <r>
    <s v="B06XPYRWV5"/>
    <x v="4"/>
    <x v="93"/>
    <n v="0.38774373259052924"/>
    <n v="1099"/>
    <n v="1795"/>
    <n v="4664156"/>
    <n v="0.39"/>
    <x v="2"/>
    <x v="0"/>
    <n v="4244"/>
    <n v="17824.8"/>
    <s v="AGMCZ2KDUK34T3TUMG3JCFV7FOTA"/>
    <s v="RPHKXENT6881N"/>
    <m/>
  </r>
  <r>
    <s v="B01N1XVVLC"/>
    <x v="4"/>
    <x v="91"/>
    <n v="0.40058753672104508"/>
    <n v="9590"/>
    <n v="15999"/>
    <n v="9753030"/>
    <n v="0.4"/>
    <x v="2"/>
    <x v="3"/>
    <n v="1017"/>
    <n v="4169.7"/>
    <s v="AFZ5ADF4DVYO3IS67WN2K6UKSVSQ"/>
    <s v="R21ED050VWAF23"/>
    <m/>
  </r>
  <r>
    <s v="B00O2R38C4"/>
    <x v="4"/>
    <x v="102"/>
    <n v="0.32953020134228189"/>
    <n v="999"/>
    <n v="1490"/>
    <n v="12986001"/>
    <n v="0.33"/>
    <x v="2"/>
    <x v="3"/>
    <n v="12999"/>
    <n v="53295.899999999994"/>
    <s v="AF5OHXMN4BMFYFBAHRA3KF55LEMQ"/>
    <s v="R3G68H04E1SWMO"/>
    <m/>
  </r>
  <r>
    <s v="B0B2CZTCL2"/>
    <x v="4"/>
    <x v="97"/>
    <n v="0.35017508754377191"/>
    <n v="1299"/>
    <n v="1999"/>
    <n v="403989"/>
    <n v="0.35"/>
    <x v="2"/>
    <x v="11"/>
    <n v="311"/>
    <n v="1181.8"/>
    <s v="AGCKLWECKEAMHEPQZ4RSRYXBFI4Q"/>
    <s v="R1C4CJG4YFPOQZ"/>
    <m/>
  </r>
  <r>
    <s v="B00PVT30YI"/>
    <x v="4"/>
    <x v="105"/>
    <n v="0.4148296593186373"/>
    <n v="292"/>
    <n v="499"/>
    <n v="1237496"/>
    <n v="0.41"/>
    <x v="0"/>
    <x v="3"/>
    <n v="4238"/>
    <n v="17375.8"/>
    <s v="AFUYYV4MJWXM6FKQL6BR44OK52GA"/>
    <s v="R2UUBE6SD6DQ9Y"/>
    <m/>
  </r>
  <r>
    <s v="B00SH18114"/>
    <x v="4"/>
    <x v="93"/>
    <n v="0.46488294314381273"/>
    <n v="160"/>
    <n v="299"/>
    <n v="444960"/>
    <n v="0.46"/>
    <x v="1"/>
    <x v="13"/>
    <n v="2781"/>
    <n v="12792.599999999999"/>
    <s v="AE7M7M6QTDYEHQKAKXIWO2OVMBXQ"/>
    <s v="R1NAAWWJ35RMQR"/>
    <m/>
  </r>
  <r>
    <s v="B00E9G8KOY"/>
    <x v="4"/>
    <x v="106"/>
    <n v="0"/>
    <n v="600"/>
    <n v="600"/>
    <n v="6544200"/>
    <n v="0"/>
    <x v="2"/>
    <x v="3"/>
    <n v="10907"/>
    <n v="44718.7"/>
    <s v="AGJOLQCEFNEKB33FOCJ2YIEVT5DA"/>
    <s v="R3E4HUJ56AF24X"/>
    <m/>
  </r>
  <r>
    <s v="B00H3H03Q4"/>
    <x v="4"/>
    <x v="106"/>
    <n v="0"/>
    <n v="1130"/>
    <n v="1130"/>
    <n v="14972500"/>
    <n v="0"/>
    <x v="2"/>
    <x v="0"/>
    <n v="13250"/>
    <n v="55650"/>
    <s v="AEZVOCIG5UB5RYBT7P35LXEYGNUA"/>
    <s v="R2KI2IDJL2BY7K"/>
    <m/>
  </r>
  <r>
    <s v="B0756K5DYZ"/>
    <x v="4"/>
    <x v="93"/>
    <n v="0.48387609213661636"/>
    <n v="3249"/>
    <n v="6295"/>
    <n v="139934430"/>
    <n v="0.48"/>
    <x v="2"/>
    <x v="2"/>
    <n v="43070"/>
    <n v="167973"/>
    <s v="AENY7MQ3WUVPIJ5I5GPDPMC3NKPA"/>
    <s v="R4FRMNYYMSIBC"/>
    <m/>
  </r>
  <r>
    <s v="B0188KPKB2"/>
    <x v="4"/>
    <x v="93"/>
    <n v="0.61935483870967745"/>
    <n v="3599"/>
    <n v="9455"/>
    <n v="42568972"/>
    <n v="0.62"/>
    <x v="2"/>
    <x v="3"/>
    <n v="11828"/>
    <n v="48494.799999999996"/>
    <s v="AG6A2WAGVLEAIUQYP2YYIVAFTYPQ"/>
    <s v="R2YFSMMIRV8IPD"/>
    <m/>
  </r>
  <r>
    <s v="B091KNVNS9"/>
    <x v="4"/>
    <x v="93"/>
    <n v="0.47353361945636624"/>
    <n v="368"/>
    <n v="699"/>
    <n v="456320"/>
    <n v="0.47"/>
    <x v="0"/>
    <x v="3"/>
    <n v="1240"/>
    <n v="5084"/>
    <s v="AGVCTA243VHAYH4RQKB4TVYSPC7Q"/>
    <s v="R29ILL57SN471R"/>
    <m/>
  </r>
  <r>
    <s v="B075JJ5NQC"/>
    <x v="4"/>
    <x v="93"/>
    <n v="0.36007201440288056"/>
    <n v="3199"/>
    <n v="4999"/>
    <n v="66759931"/>
    <n v="0.36"/>
    <x v="2"/>
    <x v="1"/>
    <n v="20869"/>
    <n v="83476"/>
    <s v="AHF3WL6GGYYJSX6HUJCDG67S4EYQ"/>
    <s v="R2PD0ZPWRGTUJG"/>
    <m/>
  </r>
  <r>
    <s v="B0B5KZ3C53"/>
    <x v="4"/>
    <x v="93"/>
    <n v="0.44862068965517243"/>
    <n v="1599"/>
    <n v="2900"/>
    <n v="705159"/>
    <n v="0.45"/>
    <x v="2"/>
    <x v="7"/>
    <n v="441"/>
    <n v="1631.7"/>
    <s v="AGYNRGEH26Z7PFCEBRVWTJ6RZ4PA"/>
    <s v="RVJJVCMWN8Y41"/>
    <m/>
  </r>
  <r>
    <s v="B09NTHQRW3"/>
    <x v="4"/>
    <x v="93"/>
    <n v="0.20008003201280511"/>
    <n v="1999"/>
    <n v="2499"/>
    <n v="2066966"/>
    <n v="0.2"/>
    <x v="2"/>
    <x v="3"/>
    <n v="1034"/>
    <n v="4239.3999999999996"/>
    <s v="AHVLMPOZX552F4S4UIO5DEVGXBAQ"/>
    <s v="R2DCP4Q11B1C32"/>
    <m/>
  </r>
  <r>
    <s v="B008YW3CYM"/>
    <x v="4"/>
    <x v="95"/>
    <n v="0.4823529411764706"/>
    <n v="616"/>
    <n v="1190"/>
    <n v="22869616"/>
    <n v="0.48"/>
    <x v="2"/>
    <x v="3"/>
    <n v="37126"/>
    <n v="152216.59999999998"/>
    <s v="AE3T4QKW5KPNX5VAVCS5K43WSESQ"/>
    <s v="R2HZX52OZX1DSZ"/>
    <m/>
  </r>
  <r>
    <s v="B07QHHCB27"/>
    <x v="4"/>
    <x v="93"/>
    <n v="0.28619047619047622"/>
    <n v="1499"/>
    <n v="2100"/>
    <n v="9526145"/>
    <n v="0.28999999999999998"/>
    <x v="2"/>
    <x v="3"/>
    <n v="6355"/>
    <n v="26055.499999999996"/>
    <s v="AFENRIT42SOS4O7C4PHSKJNNWIWA"/>
    <s v="R1S4Y5TIEL5G8R"/>
    <m/>
  </r>
  <r>
    <s v="B0BMFD94VD"/>
    <x v="4"/>
    <x v="93"/>
    <n v="0.60120240480961928"/>
    <n v="199"/>
    <n v="499"/>
    <n v="2388"/>
    <n v="0.6"/>
    <x v="1"/>
    <x v="8"/>
    <n v="12"/>
    <n v="39.599999999999994"/>
    <s v="AFL4CXIRQT4PT764WYAH2OT3TSBQ"/>
    <s v="R34X4JUGZSMYZ3"/>
    <m/>
  </r>
  <r>
    <s v="B00HZIOGXW"/>
    <x v="4"/>
    <x v="96"/>
    <n v="0.26060606060606062"/>
    <n v="610"/>
    <n v="825"/>
    <n v="8030650"/>
    <n v="0.26"/>
    <x v="2"/>
    <x v="3"/>
    <n v="13165"/>
    <n v="53976.499999999993"/>
    <s v="AGND3HQB3XFX544IUGTCX3IKAEPA"/>
    <s v="RP16HJYUCT002"/>
    <m/>
  </r>
  <r>
    <s v="B09CKSYBLR"/>
    <x v="4"/>
    <x v="93"/>
    <n v="0.33355570380253502"/>
    <n v="999"/>
    <n v="1499"/>
    <n v="1644354"/>
    <n v="0.33"/>
    <x v="2"/>
    <x v="3"/>
    <n v="1646"/>
    <n v="6748.5999999999995"/>
    <s v="AEPRNLSE43UGWKAMTLIKPM2LEAMQ"/>
    <s v="RUF8L2BWE5FXM"/>
    <m/>
  </r>
  <r>
    <s v="B072J83V9W"/>
    <x v="4"/>
    <x v="100"/>
    <n v="9.9649824912456234E-2"/>
    <n v="8999"/>
    <n v="9995"/>
    <n v="161928006"/>
    <n v="0.1"/>
    <x v="2"/>
    <x v="5"/>
    <n v="17994"/>
    <n v="79173.600000000006"/>
    <s v="AGBITVO2DOMNZU6DB4QF2WXXELLA"/>
    <s v="R1PZ2XBD6GD0UY"/>
    <m/>
  </r>
  <r>
    <s v="B09MTLG4TP"/>
    <x v="4"/>
    <x v="92"/>
    <n v="0.54654654654654655"/>
    <n v="453"/>
    <n v="999"/>
    <n v="276330"/>
    <n v="0.55000000000000004"/>
    <x v="0"/>
    <x v="4"/>
    <n v="610"/>
    <n v="2623"/>
    <s v="AFHCG4ZUNHS5X7PYX6IPZA3AO7PA"/>
    <s v="R2CZP30I91CUT0"/>
    <m/>
  </r>
  <r>
    <s v="B097XJQZ8H"/>
    <x v="4"/>
    <x v="93"/>
    <n v="0.58933333333333338"/>
    <n v="2464"/>
    <n v="6000"/>
    <n v="21845824"/>
    <n v="0.59"/>
    <x v="2"/>
    <x v="3"/>
    <n v="8866"/>
    <n v="36350.6"/>
    <s v="AFJVAVYH2K6VUCTNLA5HZ45VQFKA"/>
    <s v="R2CCAIITXBUWWK"/>
    <m/>
  </r>
  <r>
    <s v="B00935MD1C"/>
    <x v="4"/>
    <x v="93"/>
    <n v="0.31077313054499367"/>
    <n v="2719"/>
    <n v="3945"/>
    <n v="36450914"/>
    <n v="0.31"/>
    <x v="2"/>
    <x v="7"/>
    <n v="13406"/>
    <n v="49602.200000000004"/>
    <s v="AGBFUWHPPCGWJDR6B4OMKVTJXAMA"/>
    <s v="RK2SK2T9306PY"/>
    <m/>
  </r>
  <r>
    <s v="B0BR4F878Q"/>
    <x v="4"/>
    <x v="96"/>
    <n v="0.28014007003501751"/>
    <n v="1439"/>
    <n v="1999"/>
    <n v="77422517"/>
    <n v="0.28000000000000003"/>
    <x v="2"/>
    <x v="20"/>
    <n v="53803"/>
    <n v="258254.4"/>
    <s v="AEU7DVFEL43XZ6T4D572W2ZLBRKQ"/>
    <s v="R2WHW4PEF14WOD"/>
    <m/>
  </r>
  <r>
    <s v="B0B3G5XZN5"/>
    <x v="4"/>
    <x v="93"/>
    <n v="0.20005715918833952"/>
    <n v="2799"/>
    <n v="3499"/>
    <n v="1528254"/>
    <n v="0.2"/>
    <x v="2"/>
    <x v="6"/>
    <n v="546"/>
    <n v="2457"/>
    <s v="AGDV2MRADKOX2DX27DLTJRCUNFLQ"/>
    <s v="R27BUVT5CYDJ4X"/>
    <m/>
  </r>
  <r>
    <s v="B07WKB69RS"/>
    <x v="4"/>
    <x v="96"/>
    <n v="0.62378378378378374"/>
    <n v="2088"/>
    <n v="5550"/>
    <n v="11049696"/>
    <n v="0.62"/>
    <x v="2"/>
    <x v="1"/>
    <n v="5292"/>
    <n v="21168"/>
    <s v="AHODVRQWWJ6ZANKRQMUTC2XAP7DA"/>
    <s v="R36G8V9B8EIG4Z"/>
    <m/>
  </r>
  <r>
    <s v="B09DL9978Y"/>
    <x v="4"/>
    <x v="96"/>
    <n v="0.47734204793028323"/>
    <n v="2399"/>
    <n v="4590"/>
    <n v="1065156"/>
    <n v="0.48"/>
    <x v="2"/>
    <x v="3"/>
    <n v="444"/>
    <n v="1820.3999999999999"/>
    <s v="AFS5PZPVKEP3UJSDPRPDIR2MKGHA"/>
    <s v="R3DYK05V939SQQ"/>
    <m/>
  </r>
  <r>
    <s v="B06XMZV7RH"/>
    <x v="4"/>
    <x v="93"/>
    <n v="0.38276553106212424"/>
    <n v="308"/>
    <n v="499"/>
    <n v="1411872"/>
    <n v="0.38"/>
    <x v="0"/>
    <x v="2"/>
    <n v="4584"/>
    <n v="17877.599999999999"/>
    <s v="AFMJG5IJKO7AFSAAXTAAHIKK4DDA"/>
    <s v="R3KA8I1JO7VWHM"/>
    <m/>
  </r>
  <r>
    <s v="B09WMTJPG7"/>
    <x v="4"/>
    <x v="96"/>
    <n v="0.4093181818181818"/>
    <n v="2599"/>
    <n v="4400"/>
    <n v="38847253"/>
    <n v="0.41"/>
    <x v="2"/>
    <x v="3"/>
    <n v="14947"/>
    <n v="61282.7"/>
    <s v="AENPIPI2T7E6R4HKOBKZAQFCJZUQ"/>
    <s v="R2EMWU4SGRHF3S"/>
    <m/>
  </r>
  <r>
    <s v="B09ZK6THRR"/>
    <x v="4"/>
    <x v="95"/>
    <n v="0.52100000000000002"/>
    <n v="479"/>
    <n v="1000"/>
    <n v="746761"/>
    <n v="0.52"/>
    <x v="0"/>
    <x v="0"/>
    <n v="1559"/>
    <n v="6547.8"/>
    <s v="AFAD3K54MDC5KWKEIL4GPRMDUCSA"/>
    <s v="RTBI29BIALOQ4"/>
    <m/>
  </r>
  <r>
    <s v="B07MP21WJD"/>
    <x v="4"/>
    <x v="92"/>
    <n v="0.1806020066889632"/>
    <n v="245"/>
    <n v="299"/>
    <n v="406700"/>
    <n v="0.18"/>
    <x v="0"/>
    <x v="3"/>
    <n v="1660"/>
    <n v="6805.9999999999991"/>
    <s v="AGOUMGTCVOVNACJWHOI6QXEOFWFQ"/>
    <s v="R2KZ25NB09PATY"/>
    <m/>
  </r>
  <r>
    <s v="B09XB1R2F3"/>
    <x v="4"/>
    <x v="92"/>
    <n v="0.77596996245306638"/>
    <n v="179"/>
    <n v="799"/>
    <n v="23628"/>
    <n v="0.78"/>
    <x v="1"/>
    <x v="12"/>
    <n v="132"/>
    <n v="462"/>
    <s v="AERNKVJL26A7X5OYWX3736CMPO4A"/>
    <s v="R5Z3PXJSYP16A"/>
    <m/>
  </r>
  <r>
    <s v="B08Y5QJXSR"/>
    <x v="4"/>
    <x v="102"/>
    <n v="0.31233140655105973"/>
    <n v="3569"/>
    <n v="5190"/>
    <n v="102176901"/>
    <n v="0.31"/>
    <x v="2"/>
    <x v="4"/>
    <n v="28629"/>
    <n v="123104.7"/>
    <s v="AENFBKCVXFCSNELMZME3E3W7WNOA"/>
    <s v="R2IIQ5X1KFC218"/>
    <m/>
  </r>
  <r>
    <s v="B07WJXCTG9"/>
    <x v="4"/>
    <x v="90"/>
    <n v="0.48029739776951674"/>
    <n v="699"/>
    <n v="1345"/>
    <n v="5903754"/>
    <n v="0.48"/>
    <x v="2"/>
    <x v="2"/>
    <n v="8446"/>
    <n v="32939.4"/>
    <s v="AHGFUWNO5JO5V5DUDHKMWTLNP5HA"/>
    <s v="R2US7Y06YM7OHR"/>
    <m/>
  </r>
  <r>
    <s v="B09NBZ36F7"/>
    <x v="4"/>
    <x v="93"/>
    <n v="0.47775000000000001"/>
    <n v="2089"/>
    <n v="4000"/>
    <n v="23394711"/>
    <n v="0.48"/>
    <x v="2"/>
    <x v="0"/>
    <n v="11199"/>
    <n v="47035.8"/>
    <s v="AFBJUY4B45VSG7ROPSXR44Y3PCJA"/>
    <s v="R3OIY3XB4667JN"/>
    <m/>
  </r>
  <r>
    <s v="B0912WJ87V"/>
    <x v="7"/>
    <x v="107"/>
    <n v="0.41525000000000001"/>
    <n v="2339"/>
    <n v="4000"/>
    <n v="2615002"/>
    <n v="0.42"/>
    <x v="2"/>
    <x v="11"/>
    <n v="1118"/>
    <n v="4248.3999999999996"/>
    <s v="AG6W5HESRSDLBX3NCYOOUGFOWERA"/>
    <s v="R3TOOFPX256D59"/>
    <m/>
  </r>
  <r>
    <s v="B0BMTZ4T1D"/>
    <x v="4"/>
    <x v="91"/>
    <n v="0.50969355847404629"/>
    <n v="784"/>
    <n v="1599"/>
    <n v="8624"/>
    <n v="0.51"/>
    <x v="2"/>
    <x v="6"/>
    <n v="11"/>
    <n v="49.5"/>
    <s v="AFEKJVIJNA64W3J3MTGDJUQ6TQOA"/>
    <s v="R2SBOJRVH87Z3A"/>
    <m/>
  </r>
  <r>
    <s v="B07Z51CGGH"/>
    <x v="4"/>
    <x v="100"/>
    <n v="0.45004500450045004"/>
    <n v="5499"/>
    <n v="9999"/>
    <n v="23937147"/>
    <n v="0.45"/>
    <x v="2"/>
    <x v="11"/>
    <n v="4353"/>
    <n v="16541.399999999998"/>
    <s v="AGGFXDLCFZMTLJJDR3ZFKEOXCFLQ"/>
    <s v="R2IPVSKOO0624U"/>
    <m/>
  </r>
  <r>
    <s v="B0BDG6QDYD"/>
    <x v="4"/>
    <x v="91"/>
    <n v="0.54824120603015081"/>
    <n v="899"/>
    <n v="1990"/>
    <n v="166315"/>
    <n v="0.55000000000000004"/>
    <x v="2"/>
    <x v="3"/>
    <n v="185"/>
    <n v="758.49999999999989"/>
    <s v="AHA6L5K5EK56VNJQCX6ELQD6IIOA"/>
    <s v="RSV9TZFCZGNJM"/>
    <m/>
  </r>
  <r>
    <s v="B00YQLG7GK"/>
    <x v="4"/>
    <x v="93"/>
    <n v="0"/>
    <n v="1695"/>
    <n v="1695"/>
    <n v="24221550"/>
    <n v="0"/>
    <x v="2"/>
    <x v="0"/>
    <n v="14290"/>
    <n v="60018"/>
    <s v="AHMV7CFP5QJKQVZUWZJHE4HZ2ICA"/>
    <s v="R1D9RWNUO50OL2"/>
    <m/>
  </r>
  <r>
    <s v="B00SMJPA9C"/>
    <x v="4"/>
    <x v="95"/>
    <n v="0.46914893617021275"/>
    <n v="499"/>
    <n v="940"/>
    <n v="1514964"/>
    <n v="0.47"/>
    <x v="0"/>
    <x v="3"/>
    <n v="3036"/>
    <n v="12447.599999999999"/>
    <s v="AHHRHRPMQ3O5NZ3NJEFYSDPS7XHA"/>
    <s v="R8MWH2C3FSEK3"/>
    <m/>
  </r>
  <r>
    <s v="B0B9RN5X8B"/>
    <x v="4"/>
    <x v="96"/>
    <n v="0.42574468085106382"/>
    <n v="2699"/>
    <n v="4700"/>
    <n v="3497904"/>
    <n v="0.43"/>
    <x v="2"/>
    <x v="0"/>
    <n v="1296"/>
    <n v="5443.2"/>
    <s v="AFN56JFPWCIQUPBWBBKRTB5ACQFQ"/>
    <s v="R1LI60GXHA0P4R"/>
    <m/>
  </r>
  <r>
    <s v="B08QW937WV"/>
    <x v="4"/>
    <x v="96"/>
    <n v="0.51717239079693234"/>
    <n v="1448"/>
    <n v="2999"/>
    <n v="27512"/>
    <n v="0.52"/>
    <x v="2"/>
    <x v="6"/>
    <n v="19"/>
    <n v="85.5"/>
    <s v="AE57EASYAUGIY3LHBP7QIOETS7IA"/>
    <s v="RXW65D85E5PT7"/>
    <m/>
  </r>
  <r>
    <s v="B0B4PPD89B"/>
    <x v="4"/>
    <x v="93"/>
    <n v="0"/>
    <n v="79"/>
    <n v="79"/>
    <n v="7663"/>
    <n v="0"/>
    <x v="1"/>
    <x v="1"/>
    <n v="97"/>
    <n v="388"/>
    <s v="AHO6AWGPNKTSTMNPWGZB4WHA2U2Q"/>
    <s v="R2YLDT44YPDA2G"/>
    <m/>
  </r>
  <r>
    <s v="B08GM5S4CQ"/>
    <x v="4"/>
    <x v="96"/>
    <n v="0.51084674597620716"/>
    <n v="6990"/>
    <n v="14290"/>
    <n v="12379290"/>
    <n v="0.51"/>
    <x v="2"/>
    <x v="5"/>
    <n v="1771"/>
    <n v="7792.4000000000005"/>
    <s v="AGUM6DLWGQ2LOM4MCKXEXKBXHXCQ"/>
    <s v="R3N1KWPD82KCJH"/>
    <m/>
  </r>
  <r>
    <s v="B00NM6MO26"/>
    <x v="4"/>
    <x v="93"/>
    <n v="0.31609632446134345"/>
    <n v="2698"/>
    <n v="3945"/>
    <n v="40561732"/>
    <n v="0.32"/>
    <x v="2"/>
    <x v="1"/>
    <n v="15034"/>
    <n v="60136"/>
    <s v="AHT4OY427LBXPJRGFTQ7TYZXYHWQ"/>
    <s v="RM6F2CS52ASGD"/>
    <m/>
  </r>
  <r>
    <s v="B083M7WPZD"/>
    <x v="4"/>
    <x v="100"/>
    <n v="0.46674445740956827"/>
    <n v="3199"/>
    <n v="5999"/>
    <n v="10371158"/>
    <n v="0.47"/>
    <x v="2"/>
    <x v="1"/>
    <n v="3242"/>
    <n v="12968"/>
    <s v="AHNDW5VKSMBFMC7T34ASEI7Y3GZA"/>
    <s v="R3JP9GW6RDG7YF"/>
    <m/>
  </r>
  <r>
    <s v="B07GLSKXS1"/>
    <x v="4"/>
    <x v="97"/>
    <n v="0.38512820512820511"/>
    <n v="1199"/>
    <n v="1950"/>
    <n v="3395568"/>
    <n v="0.39"/>
    <x v="2"/>
    <x v="2"/>
    <n v="2832"/>
    <n v="11044.8"/>
    <s v="AEDOY7QSF22AYSFDSBF32NURIY3A"/>
    <s v="R3JRCWMWKXH9IB"/>
    <m/>
  </r>
  <r>
    <s v="B09F6KL23R"/>
    <x v="4"/>
    <x v="93"/>
    <n v="0.4948195784208646"/>
    <n v="1414"/>
    <n v="2799"/>
    <n v="2118172"/>
    <n v="0.49"/>
    <x v="2"/>
    <x v="1"/>
    <n v="1498"/>
    <n v="5992"/>
    <s v="AEVL6TZWDKICBU5K36HGBG65WXKQ"/>
    <s v="R3UIZ85E8RCFUT"/>
    <m/>
  </r>
  <r>
    <s v="B094G9L9LT"/>
    <x v="4"/>
    <x v="90"/>
    <n v="0.4876923076923077"/>
    <n v="999"/>
    <n v="1950"/>
    <n v="304695"/>
    <n v="0.49"/>
    <x v="2"/>
    <x v="11"/>
    <n v="305"/>
    <n v="1159"/>
    <s v="AEKI4HAUSUPZGRQ6Q3ATSP4TB6CQ"/>
    <s v="R18T6LNT4V3WIK"/>
    <m/>
  </r>
  <r>
    <s v="B09FZ89DK6"/>
    <x v="4"/>
    <x v="100"/>
    <n v="0.40004000400040002"/>
    <n v="5999"/>
    <n v="9999"/>
    <n v="7144809"/>
    <n v="0.4"/>
    <x v="2"/>
    <x v="0"/>
    <n v="1191"/>
    <n v="5002.2"/>
    <s v="AGDKUP57RD2RF2PYRHJ4HC2WB6CA"/>
    <s v="R1ZCNUY4FGIBT4"/>
    <m/>
  </r>
  <r>
    <s v="B0811VCGL5"/>
    <x v="4"/>
    <x v="108"/>
    <n v="0.23301792445572736"/>
    <n v="9970"/>
    <n v="12999"/>
    <n v="40368530"/>
    <n v="0.23"/>
    <x v="2"/>
    <x v="4"/>
    <n v="4049"/>
    <n v="17410.7"/>
    <s v="AHMTCI6WVIFQLBPVV775QDEU32MA"/>
    <s v="R3PCNE5292DYOG"/>
    <m/>
  </r>
  <r>
    <s v="B07FXLC2G2"/>
    <x v="4"/>
    <x v="106"/>
    <n v="1.4306151645207439E-3"/>
    <n v="698"/>
    <n v="699"/>
    <n v="2205680"/>
    <n v="0"/>
    <x v="2"/>
    <x v="0"/>
    <n v="3160"/>
    <n v="13272"/>
    <s v="AHDISL5G65X3FMRD2D2ARNXONYEQ"/>
    <s v="R3EJ8Q3TMPSQR3"/>
    <m/>
  </r>
  <r>
    <s v="B01LYU3BZF"/>
    <x v="4"/>
    <x v="102"/>
    <n v="0.31065830721003135"/>
    <n v="2199"/>
    <n v="3190"/>
    <n v="21220350"/>
    <n v="0.31"/>
    <x v="2"/>
    <x v="4"/>
    <n v="9650"/>
    <n v="41495"/>
    <s v="AH4EVNVE6UOOFIDLJ45XA6SXIILQ"/>
    <s v="R2LMXNB7ADDJWB"/>
    <m/>
  </r>
  <r>
    <s v="B083RC4WFJ"/>
    <x v="4"/>
    <x v="99"/>
    <n v="0.59949937421777222"/>
    <n v="320"/>
    <n v="799"/>
    <n v="1230720"/>
    <n v="0.6"/>
    <x v="0"/>
    <x v="0"/>
    <n v="3846"/>
    <n v="16153.2"/>
    <s v="AHYKYPQWG6D57RWV5BGGMKG6D6WA"/>
    <s v="R1BE774NJ5R2DX"/>
    <m/>
  </r>
  <r>
    <s v="B09SFRNKSR"/>
    <x v="4"/>
    <x v="92"/>
    <n v="0.4028056112224449"/>
    <n v="298"/>
    <n v="499"/>
    <n v="86420"/>
    <n v="0.4"/>
    <x v="0"/>
    <x v="5"/>
    <n v="290"/>
    <n v="1276"/>
    <s v="AF5YTGKUGQPPKFKV7FI2WPBEB3FQ"/>
    <s v="R3CXWGXJIO3QD4"/>
    <m/>
  </r>
  <r>
    <s v="B07NRTCDS5"/>
    <x v="4"/>
    <x v="93"/>
    <n v="0.20013342228152101"/>
    <n v="1199"/>
    <n v="1499"/>
    <n v="2644994"/>
    <n v="0.2"/>
    <x v="2"/>
    <x v="11"/>
    <n v="2206"/>
    <n v="8382.7999999999993"/>
    <s v="AFGFQJHNRDFOHITQCVI57A5AVAGA"/>
    <s v="RXN6DPSJFAMLA"/>
    <m/>
  </r>
  <r>
    <s v="B07SPVMSC6"/>
    <x v="4"/>
    <x v="102"/>
    <n v="0.47406015037593985"/>
    <n v="1399"/>
    <n v="2660"/>
    <n v="13079251"/>
    <n v="0.47"/>
    <x v="2"/>
    <x v="3"/>
    <n v="9349"/>
    <n v="38330.899999999994"/>
    <s v="AFE4ZYVJSLM3MSXZHWHIWFGRMNPQ"/>
    <s v="R15AE2SXC1IIK3"/>
    <m/>
  </r>
  <r>
    <s v="B09H3BXWTK"/>
    <x v="4"/>
    <x v="93"/>
    <n v="0.78599499821364771"/>
    <n v="599"/>
    <n v="2799"/>
    <n v="346222"/>
    <n v="0.79"/>
    <x v="2"/>
    <x v="2"/>
    <n v="578"/>
    <n v="2254.1999999999998"/>
    <s v="AFCTHM6AKLOSBDAUNR7MV55OB3MQ"/>
    <s v="R4B8YJ4015C8C"/>
    <m/>
  </r>
  <r>
    <s v="B0073QGKAS"/>
    <x v="4"/>
    <x v="93"/>
    <n v="0"/>
    <n v="1499"/>
    <n v="1499"/>
    <n v="13987169"/>
    <n v="0"/>
    <x v="2"/>
    <x v="4"/>
    <n v="9331"/>
    <n v="40123.299999999996"/>
    <s v="AESRBPLU5VWDLZIS34S4MGRGXOHA"/>
    <s v="R1HBS1IAS9P3EK"/>
    <m/>
  </r>
  <r>
    <s v="B08GJ57MKL"/>
    <x v="4"/>
    <x v="108"/>
    <n v="0.75959933222036724"/>
    <n v="14400"/>
    <n v="59900"/>
    <n v="55252800"/>
    <n v="0.76"/>
    <x v="2"/>
    <x v="5"/>
    <n v="3837"/>
    <n v="16882.800000000003"/>
    <s v="AHHUP4DBXB2AQMEO27XIQ3DJSVDQ"/>
    <s v="R33RASBIQKH1EX"/>
    <m/>
  </r>
  <r>
    <s v="B009DA69W6"/>
    <x v="4"/>
    <x v="106"/>
    <n v="0.10578947368421053"/>
    <n v="1699"/>
    <n v="1900"/>
    <n v="19463744"/>
    <n v="0.11"/>
    <x v="2"/>
    <x v="9"/>
    <n v="11456"/>
    <n v="41241.599999999999"/>
    <s v="AGYLQ6KMOYG2N4U5GNYARX2MBB4Q"/>
    <s v="R3ILP34L4UM7UI"/>
    <m/>
  </r>
  <r>
    <s v="B099PR2GQJ"/>
    <x v="4"/>
    <x v="91"/>
    <n v="0.35035035035035034"/>
    <n v="649"/>
    <n v="999"/>
    <n v="31801"/>
    <n v="0.35"/>
    <x v="2"/>
    <x v="11"/>
    <n v="49"/>
    <n v="186.2"/>
    <s v="AG2VMF3LINMMYN5BJ7Q62SD5URUQ"/>
    <s v="R36V1YMVL43QN7"/>
    <m/>
  </r>
  <r>
    <s v="B08G8H8DPL"/>
    <x v="4"/>
    <x v="93"/>
    <n v="0.4903529411764706"/>
    <n v="3249"/>
    <n v="6375"/>
    <n v="16173522"/>
    <n v="0.49"/>
    <x v="2"/>
    <x v="1"/>
    <n v="4978"/>
    <n v="19912"/>
    <s v="AEBMJLSOXQ6R3AYV2E5IRO5ENPLQ"/>
    <s v="R1WOCZISS1XXUR"/>
    <m/>
  </r>
  <r>
    <s v="B08VGM3YMF"/>
    <x v="4"/>
    <x v="99"/>
    <n v="0.60120240480961928"/>
    <n v="199"/>
    <n v="499"/>
    <n v="397204"/>
    <n v="0.6"/>
    <x v="1"/>
    <x v="3"/>
    <n v="1996"/>
    <n v="8183.5999999999995"/>
    <s v="AH7K632CGUBDY6LHNAPIN5X53WXA"/>
    <s v="R1JIP74022FMDC"/>
    <m/>
  </r>
  <r>
    <s v="B08TTRVWKY"/>
    <x v="4"/>
    <x v="93"/>
    <n v="0.42127435492364401"/>
    <n v="1099"/>
    <n v="1899"/>
    <n v="1990289"/>
    <n v="0.42"/>
    <x v="2"/>
    <x v="4"/>
    <n v="1811"/>
    <n v="7787.2999999999993"/>
    <s v="AH2NLR3ZG7SADP6RTRU5PDZUBKYQ"/>
    <s v="R1SPFVN2778DYH"/>
    <m/>
  </r>
  <r>
    <s v="B07T4D9FNY"/>
    <x v="4"/>
    <x v="90"/>
    <n v="0.55436241610738257"/>
    <n v="664"/>
    <n v="1490"/>
    <n v="1459472"/>
    <n v="0.55000000000000004"/>
    <x v="2"/>
    <x v="1"/>
    <n v="2198"/>
    <n v="8792"/>
    <s v="AFMYG55DVSCMWPRUIPSASBB62VCQ"/>
    <s v="R13QV6AOAYQU6G"/>
    <m/>
  </r>
  <r>
    <s v="B07RX42D3D"/>
    <x v="4"/>
    <x v="93"/>
    <n v="0.25714285714285712"/>
    <n v="260"/>
    <n v="350"/>
    <n v="3413020"/>
    <n v="0.26"/>
    <x v="0"/>
    <x v="2"/>
    <n v="13127"/>
    <n v="51195.299999999996"/>
    <s v="AGDWMV5ZAHCSPG6IMWYOTBTOB6XQ"/>
    <s v="R1CKI4SPAMK1GB"/>
    <m/>
  </r>
  <r>
    <s v="B08WRKSF9D"/>
    <x v="4"/>
    <x v="96"/>
    <n v="0.23541176470588235"/>
    <n v="6499"/>
    <n v="8500"/>
    <n v="38116635"/>
    <n v="0.24"/>
    <x v="2"/>
    <x v="5"/>
    <n v="5865"/>
    <n v="25806.000000000004"/>
    <s v="AH24GHGDZ5S7GOOVQK24MQS5IR4Q"/>
    <s v="R3AR7U6LZEKGDZ"/>
    <m/>
  </r>
  <r>
    <s v="B09R83SFYV"/>
    <x v="4"/>
    <x v="109"/>
    <n v="0.4061624649859944"/>
    <n v="1484"/>
    <n v="2499"/>
    <n v="1583428"/>
    <n v="0.41"/>
    <x v="2"/>
    <x v="7"/>
    <n v="1067"/>
    <n v="3947.9"/>
    <s v="AF4KTTHGNSGQHWC7BH5MSSBCULSQ"/>
    <s v="R4TD9COGBSNUW"/>
    <m/>
  </r>
  <r>
    <s v="B07989VV5K"/>
    <x v="4"/>
    <x v="95"/>
    <n v="0.35961538461538461"/>
    <n v="999"/>
    <n v="1560"/>
    <n v="4876119"/>
    <n v="0.36"/>
    <x v="2"/>
    <x v="9"/>
    <n v="4881"/>
    <n v="17571.600000000002"/>
    <s v="AECBOMQMFPCFZ2YYN5SAQTT52Q5A"/>
    <s v="R3LRZAZO84DZ6K"/>
    <m/>
  </r>
  <r>
    <s v="B07FL3WRX5"/>
    <x v="4"/>
    <x v="93"/>
    <n v="0.49246153846153845"/>
    <n v="3299"/>
    <n v="6500"/>
    <n v="37004883"/>
    <n v="0.49"/>
    <x v="2"/>
    <x v="7"/>
    <n v="11217"/>
    <n v="41502.9"/>
    <s v="AFDSTWW5X5LM7QSJ7TE2GDJEZHSA"/>
    <s v="RXAODV2OHBKW4"/>
    <m/>
  </r>
  <r>
    <s v="B0BPCJM7TB"/>
    <x v="4"/>
    <x v="93"/>
    <n v="0.7407407407407407"/>
    <n v="259"/>
    <n v="999"/>
    <n v="11137"/>
    <n v="0.74"/>
    <x v="0"/>
    <x v="1"/>
    <n v="43"/>
    <n v="172"/>
    <s v="AFSZEPUJZUDS3NRVEAO5MHUCAEPA"/>
    <s v="R35KB9ZGJU69DM"/>
    <m/>
  </r>
  <r>
    <s v="B08H673XKN"/>
    <x v="4"/>
    <x v="93"/>
    <n v="0.5831943553559974"/>
    <n v="3249"/>
    <n v="7795"/>
    <n v="15153336"/>
    <n v="0.57999999999999996"/>
    <x v="2"/>
    <x v="0"/>
    <n v="4664"/>
    <n v="19588.8"/>
    <s v="AGQFZAOQEKMAPWYU6U2R2SHO6S4A"/>
    <s v="RICLGKGN5RFBD"/>
    <m/>
  </r>
  <r>
    <s v="B07DXRGWDJ"/>
    <x v="4"/>
    <x v="95"/>
    <n v="0.28607172643869894"/>
    <n v="4280"/>
    <n v="5995"/>
    <n v="9039360"/>
    <n v="0.28999999999999998"/>
    <x v="2"/>
    <x v="11"/>
    <n v="2112"/>
    <n v="8025.5999999999995"/>
    <s v="AFR4DPHPUUE5HOH5IDNMNRCEHKBQ"/>
    <s v="R31T82ERD3ZMK4"/>
    <m/>
  </r>
  <r>
    <s v="B08243SKCK"/>
    <x v="4"/>
    <x v="110"/>
    <n v="0.36789297658862874"/>
    <n v="189"/>
    <n v="299"/>
    <n v="517293"/>
    <n v="0.37"/>
    <x v="1"/>
    <x v="0"/>
    <n v="2737"/>
    <n v="11495.4"/>
    <s v="AFA6NJKGCITRFOYKD2FMBD44UBPA"/>
    <s v="RA88ON37S8GZ5"/>
    <m/>
  </r>
  <r>
    <s v="B09SPTNG58"/>
    <x v="4"/>
    <x v="102"/>
    <n v="0.38314176245210729"/>
    <n v="1449"/>
    <n v="2349"/>
    <n v="13068531"/>
    <n v="0.38"/>
    <x v="2"/>
    <x v="2"/>
    <n v="9019"/>
    <n v="35174.1"/>
    <s v="AENJBTR2KDJMOAEQA4AROLV244QQ"/>
    <s v="R19X0TLJFOL8RV"/>
    <m/>
  </r>
  <r>
    <s v="B083J64CBB"/>
    <x v="4"/>
    <x v="99"/>
    <n v="0.60120240480961928"/>
    <n v="199"/>
    <n v="499"/>
    <n v="2036566"/>
    <n v="0.6"/>
    <x v="1"/>
    <x v="1"/>
    <n v="10234"/>
    <n v="40936"/>
    <s v="AGY5EGSNGK2VAYOXWLKHP5GX44YA"/>
    <s v="R1SRW5MRZ2F6VG"/>
    <m/>
  </r>
  <r>
    <s v="B08JV91JTK"/>
    <x v="4"/>
    <x v="93"/>
    <n v="0.63510392609699773"/>
    <n v="474"/>
    <n v="1299"/>
    <n v="260700"/>
    <n v="0.64"/>
    <x v="0"/>
    <x v="3"/>
    <n v="550"/>
    <n v="2255"/>
    <s v="AFGPSJTYN4E3AQJH23WKOKD2FZCA"/>
    <s v="R3OF7DKU80WNEX"/>
    <m/>
  </r>
  <r>
    <s v="B0BQ3K23Y1"/>
    <x v="4"/>
    <x v="93"/>
    <n v="0.4408817635270541"/>
    <n v="279"/>
    <n v="499"/>
    <n v="7812"/>
    <n v="0.44"/>
    <x v="0"/>
    <x v="20"/>
    <n v="28"/>
    <n v="134.4"/>
    <s v="AGRJZJKWKIE573KM5FWPOH4F7YCA"/>
    <s v="R3907SDNN9VR5Y"/>
    <m/>
  </r>
  <r>
    <s v="B09MT94QLL"/>
    <x v="4"/>
    <x v="102"/>
    <n v="0.58136125654450266"/>
    <n v="1999"/>
    <n v="4775"/>
    <n v="2704647"/>
    <n v="0.57999999999999996"/>
    <x v="2"/>
    <x v="0"/>
    <n v="1353"/>
    <n v="5682.6"/>
    <s v="AHF4QZVKU6HOKT3PM4JVK5LGQAWQ"/>
    <s v="R1DIZ1VVBM3XF3"/>
    <m/>
  </r>
  <r>
    <s v="B07NKNBTT3"/>
    <x v="4"/>
    <x v="92"/>
    <n v="0.35040650406504065"/>
    <n v="799"/>
    <n v="1230"/>
    <n v="1708262"/>
    <n v="0.35"/>
    <x v="2"/>
    <x v="3"/>
    <n v="2138"/>
    <n v="8765.7999999999993"/>
    <s v="AGP7FT53TVZYTLYSU63C77AMNKRA"/>
    <s v="R1S5MM420VK5O"/>
    <m/>
  </r>
  <r>
    <s v="B09KPXTZXN"/>
    <x v="4"/>
    <x v="93"/>
    <n v="0.52526263131565787"/>
    <n v="949"/>
    <n v="1999"/>
    <n v="1593371"/>
    <n v="0.53"/>
    <x v="2"/>
    <x v="1"/>
    <n v="1679"/>
    <n v="6716"/>
    <s v="AHIJVXU2LMW6UBF6VPT4BGMBMYBA"/>
    <s v="RAYWMRZPZ14X1"/>
    <m/>
  </r>
  <r>
    <s v="B078HG2ZPS"/>
    <x v="4"/>
    <x v="111"/>
    <n v="0.29060124127230413"/>
    <n v="3657.66"/>
    <n v="5156"/>
    <n v="46953381.420000002"/>
    <n v="0.28999999999999998"/>
    <x v="2"/>
    <x v="2"/>
    <n v="12837"/>
    <n v="50064.299999999996"/>
    <s v="AHS7IMVVE56BINTOOQEC3ZDFCCRA"/>
    <s v="R1TKOA0N93W0AF"/>
    <m/>
  </r>
  <r>
    <s v="B07N2MGB3G"/>
    <x v="4"/>
    <x v="93"/>
    <n v="0.15007503751875939"/>
    <n v="1699"/>
    <n v="1999"/>
    <n v="15075227"/>
    <n v="0.15"/>
    <x v="2"/>
    <x v="3"/>
    <n v="8873"/>
    <n v="36379.299999999996"/>
    <s v="AH4WZKCWB4OVUG2LZUAFGWSVS4WQ"/>
    <s v="R1R0861UO92Z4S"/>
    <m/>
  </r>
  <r>
    <s v="B008LN8KDM"/>
    <x v="4"/>
    <x v="95"/>
    <n v="0.11742243436754177"/>
    <n v="1849"/>
    <n v="2095"/>
    <n v="14202169"/>
    <n v="0.12"/>
    <x v="2"/>
    <x v="4"/>
    <n v="7681"/>
    <n v="33028.299999999996"/>
    <s v="AHXO7SHNST675ORXUKNNHR2YKEKA"/>
    <s v="R1F0HJV54WA6Y1"/>
    <m/>
  </r>
  <r>
    <s v="B08MZNT7GP"/>
    <x v="4"/>
    <x v="91"/>
    <n v="0.36953341740226986"/>
    <n v="12499"/>
    <n v="19825"/>
    <n v="4024678"/>
    <n v="0.37"/>
    <x v="2"/>
    <x v="3"/>
    <n v="322"/>
    <n v="1320.1999999999998"/>
    <s v="AFQS7QOVM7KTUWEZSVZH4XTGNAYA"/>
    <s v="R27CJ1292FG4JG"/>
    <m/>
  </r>
  <r>
    <s v="B009P2L7CO"/>
    <x v="4"/>
    <x v="95"/>
    <n v="0.42760416666666667"/>
    <n v="1099"/>
    <n v="1920"/>
    <n v="10739428"/>
    <n v="0.43"/>
    <x v="2"/>
    <x v="0"/>
    <n v="9772"/>
    <n v="41042.400000000001"/>
    <s v="AFWJEGTWPLJFLEMNP6NHQWDEMR7A"/>
    <s v="R2QBFLBABR9GF"/>
    <m/>
  </r>
  <r>
    <s v="B07YC8JHMB"/>
    <x v="4"/>
    <x v="106"/>
    <n v="0.48756250000000001"/>
    <n v="8199"/>
    <n v="16000"/>
    <n v="151656903"/>
    <n v="0.49"/>
    <x v="2"/>
    <x v="2"/>
    <n v="18497"/>
    <n v="72138.3"/>
    <s v="AEG4VIVKNFDYAV2FCBSOHWCVZSVQ"/>
    <s v="R14L8SQPUEZAEJ"/>
    <m/>
  </r>
  <r>
    <s v="B0BNQMF152"/>
    <x v="4"/>
    <x v="93"/>
    <n v="0.77307867212369263"/>
    <n v="499"/>
    <n v="2199"/>
    <n v="26447"/>
    <n v="0.77"/>
    <x v="0"/>
    <x v="7"/>
    <n v="53"/>
    <n v="196.10000000000002"/>
    <s v="AFAVAR36WZOZ3TA3WC3KI2OKYJ2Q"/>
    <s v="R188HVUJ3OC30R"/>
    <m/>
  </r>
  <r>
    <s v="B08J7VCT12"/>
    <x v="4"/>
    <x v="100"/>
    <n v="0.53336889125941733"/>
    <n v="6999"/>
    <n v="14999"/>
    <n v="12094272"/>
    <n v="0.53"/>
    <x v="2"/>
    <x v="3"/>
    <n v="1728"/>
    <n v="7084.7999999999993"/>
    <s v="AFUZ26ZD32I23WLX6MO6UUGYB6VQ"/>
    <s v="R2IC3MR8NSZXMB"/>
    <m/>
  </r>
  <r>
    <s v="B0989W6J2F"/>
    <x v="4"/>
    <x v="93"/>
    <n v="0.11339633129516398"/>
    <n v="1595"/>
    <n v="1799"/>
    <n v="4588815"/>
    <n v="0.11"/>
    <x v="2"/>
    <x v="1"/>
    <n v="2877"/>
    <n v="11508"/>
    <s v="AFMIEGKNXXCMLWZFOBJ2D377PHVA"/>
    <s v="R2K6SJH759C5FH"/>
    <m/>
  </r>
  <r>
    <s v="B0B84KSH3X"/>
    <x v="4"/>
    <x v="95"/>
    <n v="0.46205128205128204"/>
    <n v="1049"/>
    <n v="1950"/>
    <n v="262250"/>
    <n v="0.46"/>
    <x v="2"/>
    <x v="11"/>
    <n v="250"/>
    <n v="950"/>
    <s v="AH7OT4IUCAKFYCPJ3SVLAHV7E2YA"/>
    <s v="R2HFE6XNQS0UP8"/>
    <m/>
  </r>
  <r>
    <s v="B08HLC7Z3G"/>
    <x v="4"/>
    <x v="97"/>
    <n v="0.60534223706176959"/>
    <n v="1182"/>
    <n v="2995"/>
    <n v="6120396"/>
    <n v="0.61"/>
    <x v="2"/>
    <x v="0"/>
    <n v="5178"/>
    <n v="21747.600000000002"/>
    <s v="AHA4YQ5UYLOP7A7T2KRK6ULD7LJA"/>
    <s v="R21ZV0J85EQUOH"/>
    <m/>
  </r>
  <r>
    <s v="B0BN6M3TCM"/>
    <x v="4"/>
    <x v="92"/>
    <n v="0.50050050050050054"/>
    <n v="499"/>
    <n v="999"/>
    <n v="39421"/>
    <n v="0.5"/>
    <x v="0"/>
    <x v="13"/>
    <n v="79"/>
    <n v="363.4"/>
    <s v="AG56BWR4QA24HMU37HCG7LXA5BIQ"/>
    <s v="R2QT3QBL25HBTG"/>
    <m/>
  </r>
  <r>
    <s v="B01L6MT7E0"/>
    <x v="4"/>
    <x v="108"/>
    <n v="0.26644435181325554"/>
    <n v="8799"/>
    <n v="11995"/>
    <n v="36577443"/>
    <n v="0.27"/>
    <x v="2"/>
    <x v="3"/>
    <n v="4157"/>
    <n v="17043.699999999997"/>
    <s v="AHLGRFI7QX34GNBZPPXAU3XDMUEA"/>
    <s v="R34PWVCC9VENM9"/>
    <m/>
  </r>
  <r>
    <s v="B0B9F9PT8R"/>
    <x v="4"/>
    <x v="91"/>
    <n v="0.49016338779593199"/>
    <n v="1529"/>
    <n v="2999"/>
    <n v="44341"/>
    <n v="0.49"/>
    <x v="2"/>
    <x v="8"/>
    <n v="29"/>
    <n v="95.699999999999989"/>
    <s v="AFK6D62HRZSHP5W3DE5QGYUYJQEA"/>
    <s v="RNFDIM9PF1C9U"/>
    <m/>
  </r>
  <r>
    <s v="B0883LQJ6B"/>
    <x v="4"/>
    <x v="95"/>
    <n v="0.29053254437869824"/>
    <n v="1199"/>
    <n v="1690"/>
    <n v="5491420"/>
    <n v="0.28999999999999998"/>
    <x v="2"/>
    <x v="0"/>
    <n v="4580"/>
    <n v="19236"/>
    <s v="AFQAXRM4XEA72PNIMWCW2F53ISWA"/>
    <s v="R293AKJY0KAYU2"/>
    <m/>
  </r>
  <r>
    <s v="B099Z83VRC"/>
    <x v="4"/>
    <x v="93"/>
    <n v="0.4122905027932961"/>
    <n v="1052"/>
    <n v="1790"/>
    <n v="1477008"/>
    <n v="0.41"/>
    <x v="2"/>
    <x v="4"/>
    <n v="1404"/>
    <n v="6037.2"/>
    <s v="AHBB6UBYHJ5FH2BUFQ2BCXHWQFJQ"/>
    <s v="RCZZ3OE0HNTMR"/>
    <m/>
  </r>
  <r>
    <s v="B00S9BSJC8"/>
    <x v="4"/>
    <x v="93"/>
    <n v="0.2774874930516954"/>
    <n v="6499"/>
    <n v="8995"/>
    <n v="18262190"/>
    <n v="0.28000000000000003"/>
    <x v="2"/>
    <x v="4"/>
    <n v="2810"/>
    <n v="12083"/>
    <s v="AG6N6OO4GIHAHRVNERRTV3FJA2BQ"/>
    <s v="R35S3FG2J2TJAM"/>
    <m/>
  </r>
  <r>
    <s v="B0B4SJKRDF"/>
    <x v="4"/>
    <x v="101"/>
    <n v="0"/>
    <n v="239"/>
    <n v="239"/>
    <n v="1673"/>
    <n v="0"/>
    <x v="0"/>
    <x v="4"/>
    <n v="7"/>
    <n v="30.099999999999998"/>
    <s v="AGP5YURZQ6W2GKYILORIGKB3NDUQ"/>
    <s v="R1UQOSA7I0B6CT"/>
    <m/>
  </r>
  <r>
    <s v="B0BM4KTNL1"/>
    <x v="4"/>
    <x v="93"/>
    <n v="0.56285178236397748"/>
    <n v="699"/>
    <n v="1599"/>
    <n v="1208571"/>
    <n v="0.56000000000000005"/>
    <x v="2"/>
    <x v="16"/>
    <n v="1729"/>
    <n v="8126.3"/>
    <s v="AGMHHTX7GPWHZAUTEYQOFEEDFMDQ"/>
    <s v="R1YXOQ6ZZI33LZ"/>
    <m/>
  </r>
  <r>
    <s v="B08S6RKT4L"/>
    <x v="4"/>
    <x v="93"/>
    <n v="0.39417249417249417"/>
    <n v="2599"/>
    <n v="4290"/>
    <n v="5499484"/>
    <n v="0.39"/>
    <x v="2"/>
    <x v="5"/>
    <n v="2116"/>
    <n v="9310.4000000000015"/>
    <s v="AH2AVPUOI6A3TMI5OK6YM4II7HXA"/>
    <s v="R3BIC1KGACDYI0"/>
    <m/>
  </r>
  <r>
    <s v="B09SZ5TWHW"/>
    <x v="4"/>
    <x v="100"/>
    <n v="0.46470588235294119"/>
    <n v="1547"/>
    <n v="2890"/>
    <n v="716261"/>
    <n v="0.46"/>
    <x v="2"/>
    <x v="2"/>
    <n v="463"/>
    <n v="1805.7"/>
    <s v="AGQB7NBV5YVA7UFL3TOP7HJ4YOWQ"/>
    <s v="R2DY63XZUWM7SE"/>
    <m/>
  </r>
  <r>
    <s v="B0BLC2BYPX"/>
    <x v="4"/>
    <x v="93"/>
    <n v="0.61585835257890686"/>
    <n v="499"/>
    <n v="1299"/>
    <n v="26946"/>
    <n v="0.62"/>
    <x v="0"/>
    <x v="16"/>
    <n v="54"/>
    <n v="253.8"/>
    <s v="AG6AS2KLLZMPPPEKF5RIJXTMA4FA"/>
    <s v="R1M11VMLH6I3TN"/>
    <m/>
  </r>
  <r>
    <s v="B00P0R95EA"/>
    <x v="4"/>
    <x v="96"/>
    <n v="0.203125"/>
    <n v="510"/>
    <n v="640"/>
    <n v="3686790"/>
    <n v="0.2"/>
    <x v="2"/>
    <x v="3"/>
    <n v="7229"/>
    <n v="29638.899999999998"/>
    <s v="AECYTJD5MC5XGEX75UZY6T64WX5A"/>
    <s v="R2QFJ90TFMGE4S"/>
    <m/>
  </r>
  <r>
    <s v="B07W4HTS8Q"/>
    <x v="4"/>
    <x v="96"/>
    <n v="0.49894459102902372"/>
    <n v="1899"/>
    <n v="3790"/>
    <n v="7295958"/>
    <n v="0.5"/>
    <x v="2"/>
    <x v="11"/>
    <n v="3842"/>
    <n v="14599.599999999999"/>
    <s v="AH4ZZLZF5JO74MJ3E6WURPHAOKVA"/>
    <s v="R371P01X49V8QV"/>
    <m/>
  </r>
  <r>
    <s v="B078JBK4GX"/>
    <x v="4"/>
    <x v="96"/>
    <n v="0.43004385964912278"/>
    <n v="2599"/>
    <n v="4560"/>
    <n v="1678954"/>
    <n v="0.43"/>
    <x v="2"/>
    <x v="5"/>
    <n v="646"/>
    <n v="2842.4"/>
    <s v="AH6MHH7KNPHZPN7D5YSSWDQITIMQ"/>
    <s v="RGW48SIV6YSO8"/>
    <m/>
  </r>
  <r>
    <s v="B08S7V8YTN"/>
    <x v="4"/>
    <x v="93"/>
    <n v="0.65742857142857147"/>
    <n v="1199"/>
    <n v="3500"/>
    <n v="2160598"/>
    <n v="0.66"/>
    <x v="2"/>
    <x v="4"/>
    <n v="1802"/>
    <n v="7748.5999999999995"/>
    <s v="AH3B5DMNZY5TWDFIRV76LBCK7BOA"/>
    <s v="R1V0UIG80MWSGS"/>
    <m/>
  </r>
  <r>
    <s v="B07H5PBN54"/>
    <x v="4"/>
    <x v="96"/>
    <n v="0.61576923076923074"/>
    <n v="999"/>
    <n v="2600"/>
    <n v="251748"/>
    <n v="0.62"/>
    <x v="2"/>
    <x v="10"/>
    <n v="252"/>
    <n v="856.8"/>
    <s v="AFM3U2B3HNE4E5JV4Z6K7WD3LRUQ"/>
    <s v="RCFFXI7HE5S1O"/>
    <m/>
  </r>
  <r>
    <s v="B07YCBSCYB"/>
    <x v="4"/>
    <x v="93"/>
    <n v="0.39424242424242423"/>
    <n v="1999"/>
    <n v="3300"/>
    <n v="1559220"/>
    <n v="0.39"/>
    <x v="2"/>
    <x v="0"/>
    <n v="780"/>
    <n v="3276"/>
    <s v="AE5DRZFQN56UNHWLA6RSKDLDXU3Q"/>
    <s v="R2PK3LURGV7XMK"/>
    <m/>
  </r>
  <r>
    <s v="B098T9CJVQ"/>
    <x v="4"/>
    <x v="93"/>
    <n v="0.69957081545064381"/>
    <n v="210"/>
    <n v="699"/>
    <n v="15540"/>
    <n v="0.7"/>
    <x v="0"/>
    <x v="7"/>
    <n v="74"/>
    <n v="273.8"/>
    <s v="AGCIDEDP2GEN4VHVU6CCSRL6RF6A"/>
    <s v="R3V76M88BH6XO4"/>
    <m/>
  </r>
  <r>
    <s v="B01KCSGBU2"/>
    <x v="4"/>
    <x v="108"/>
    <n v="0.38456640774226408"/>
    <n v="14499"/>
    <n v="23559"/>
    <n v="29374974"/>
    <n v="0.38"/>
    <x v="2"/>
    <x v="4"/>
    <n v="2026"/>
    <n v="8711.7999999999993"/>
    <s v="AGJPGWOXW4667QJXNDCLUWWVZTBA"/>
    <s v="R18ZEYSRNCERR7"/>
    <m/>
  </r>
  <r>
    <s v="B095XCRDQW"/>
    <x v="4"/>
    <x v="99"/>
    <n v="0.40587867417135709"/>
    <n v="950"/>
    <n v="1599"/>
    <n v="5615450"/>
    <n v="0.41"/>
    <x v="2"/>
    <x v="4"/>
    <n v="5911"/>
    <n v="25417.3"/>
    <s v="AHAAD3NPHK6M6MFXLOIIVQSQQBGA"/>
    <s v="R35LX6CSWTNYSC"/>
    <m/>
  </r>
  <r>
    <s v="B09CTWFV5W"/>
    <x v="4"/>
    <x v="98"/>
    <n v="0.27973986993496747"/>
    <n v="7199"/>
    <n v="9995"/>
    <n v="14138836"/>
    <n v="0.28000000000000003"/>
    <x v="2"/>
    <x v="5"/>
    <n v="1964"/>
    <n v="8641.6"/>
    <s v="AFCPQ5WS6XHYA7PKRTOCC7TRJWHA"/>
    <s v="R374MN6Y3HGVY6"/>
    <m/>
  </r>
  <r>
    <s v="B0B7NWGXS6"/>
    <x v="4"/>
    <x v="91"/>
    <n v="4.1650294695481337E-2"/>
    <n v="2439"/>
    <n v="2545"/>
    <n v="60975"/>
    <n v="0.04"/>
    <x v="2"/>
    <x v="3"/>
    <n v="25"/>
    <n v="102.49999999999999"/>
    <s v="AFM4A33L64TPLILW4OHTSKRZR3NQ"/>
    <s v="R2TWO1XR7BGSHO"/>
    <m/>
  </r>
  <r>
    <s v="B07DZ986Q2"/>
    <x v="4"/>
    <x v="95"/>
    <n v="0.13296275708727071"/>
    <n v="7799"/>
    <n v="8995"/>
    <n v="24644840"/>
    <n v="0.13"/>
    <x v="2"/>
    <x v="1"/>
    <n v="3160"/>
    <n v="12640"/>
    <s v="AEZPN2FXQGKONKQKDSREETOWTLGQ"/>
    <s v="R34X9P95PZ5OX2"/>
    <m/>
  </r>
  <r>
    <s v="B07KKJPTWB"/>
    <x v="4"/>
    <x v="93"/>
    <n v="0.20010005002501249"/>
    <n v="1599"/>
    <n v="1999"/>
    <n v="2491242"/>
    <n v="0.2"/>
    <x v="2"/>
    <x v="5"/>
    <n v="1558"/>
    <n v="6855.2000000000007"/>
    <s v="AHUR3WRNQOQ44GWIBTXRYLF6UTAA"/>
    <s v="R1475ZJ873I5NE"/>
    <m/>
  </r>
  <r>
    <s v="B071R3LHFM"/>
    <x v="4"/>
    <x v="93"/>
    <n v="0.47290909090909089"/>
    <n v="2899"/>
    <n v="5500"/>
    <n v="25969242"/>
    <n v="0.47"/>
    <x v="2"/>
    <x v="11"/>
    <n v="8958"/>
    <n v="34040.400000000001"/>
    <s v="AE5CXOIK2XJRKPRSKOXHICJHG3UQ"/>
    <s v="R3INNJUH4JO9LK"/>
    <m/>
  </r>
  <r>
    <s v="B086X18Q71"/>
    <x v="4"/>
    <x v="109"/>
    <n v="0.19349794238683127"/>
    <n v="9799"/>
    <n v="12150"/>
    <n v="129846549"/>
    <n v="0.19"/>
    <x v="2"/>
    <x v="4"/>
    <n v="13251"/>
    <n v="56979.299999999996"/>
    <s v="AGV6QTOYJLPJ64XHY7VR6NKFKHVA"/>
    <s v="RZXPK0F5S2VTS"/>
    <m/>
  </r>
  <r>
    <s v="B07WVQG8WZ"/>
    <x v="4"/>
    <x v="95"/>
    <n v="0.33953953953953953"/>
    <n v="3299"/>
    <n v="4995"/>
    <n v="4595507"/>
    <n v="0.34"/>
    <x v="2"/>
    <x v="11"/>
    <n v="1393"/>
    <n v="5293.4"/>
    <s v="AFXYPYAOFDHWH4CXSBUVX2XXIOSA"/>
    <s v="R11V5OCJYQY6WC"/>
    <m/>
  </r>
  <r>
    <s v="B0BFBNXS94"/>
    <x v="4"/>
    <x v="93"/>
    <n v="0.55370246831220815"/>
    <n v="669"/>
    <n v="1499"/>
    <n v="8697"/>
    <n v="0.55000000000000004"/>
    <x v="2"/>
    <x v="21"/>
    <n v="13"/>
    <n v="29.9"/>
    <s v="AHRDA66XO63XYCBZJMW4EUJN3BFQ"/>
    <s v="R1WJ8T3U9P42IU"/>
    <m/>
  </r>
  <r>
    <s v="B071113J7M"/>
    <x v="4"/>
    <x v="93"/>
    <n v="0.21529443112176924"/>
    <n v="5890"/>
    <n v="7506"/>
    <n v="42649490"/>
    <n v="0.22"/>
    <x v="2"/>
    <x v="6"/>
    <n v="7241"/>
    <n v="32584.5"/>
    <s v="AHKRBVYCV4TUHOZIMGK4H55YGMFQ"/>
    <s v="R2WEI6XJR33OD9"/>
    <m/>
  </r>
  <r>
    <s v="B09YLWT89W"/>
    <x v="4"/>
    <x v="106"/>
    <n v="0.48894444444444446"/>
    <n v="9199"/>
    <n v="18000"/>
    <n v="147367980"/>
    <n v="0.49"/>
    <x v="2"/>
    <x v="1"/>
    <n v="16020"/>
    <n v="64080"/>
    <s v="AE5TYL3HV3PPD3BRG5C5HJO6Z2SA"/>
    <s v="R1FX2ZCKMJB7HV"/>
    <m/>
  </r>
  <r>
    <s v="B0814LP6S9"/>
    <x v="4"/>
    <x v="99"/>
    <n v="0.68061874431301184"/>
    <n v="351"/>
    <n v="1099"/>
    <n v="515970"/>
    <n v="0.68"/>
    <x v="0"/>
    <x v="7"/>
    <n v="1470"/>
    <n v="5439"/>
    <s v="AHGP46O5MO2FPEVAHZM6A7EZHAEA"/>
    <s v="R1O4RWDUJDLH8G"/>
    <m/>
  </r>
  <r>
    <s v="B07BKSSDR2"/>
    <x v="8"/>
    <x v="112"/>
    <n v="0.52684210526315789"/>
    <n v="899"/>
    <n v="1900"/>
    <n v="3293037"/>
    <n v="0.53"/>
    <x v="2"/>
    <x v="1"/>
    <n v="3663"/>
    <n v="14652"/>
    <s v="AG22QSZIES6VEC3IVAGKQD4N7WHA"/>
    <s v="R3KLZUQCUHHOAX"/>
    <m/>
  </r>
  <r>
    <s v="B09VGS66FV"/>
    <x v="4"/>
    <x v="97"/>
    <n v="0.27081081081081082"/>
    <n v="1349"/>
    <n v="1850"/>
    <n v="860662"/>
    <n v="0.27"/>
    <x v="2"/>
    <x v="5"/>
    <n v="638"/>
    <n v="2807.2000000000003"/>
    <s v="AF4PTAVL6VZB5QTMNHLKUQ3LMZLA"/>
    <s v="R3K8P7GKLOHOW3"/>
    <m/>
  </r>
  <r>
    <s v="B07RCGTZ4M"/>
    <x v="4"/>
    <x v="100"/>
    <n v="0.37633763376337631"/>
    <n v="6236"/>
    <n v="9999"/>
    <n v="22150272"/>
    <n v="0.38"/>
    <x v="2"/>
    <x v="3"/>
    <n v="3552"/>
    <n v="14563.199999999999"/>
    <s v="AF2CSPPKO2SSBDRBRGHC45BWIELQ"/>
    <s v="R59S0ST3CRK72"/>
    <m/>
  </r>
  <r>
    <s v="B0747VDH9L"/>
    <x v="4"/>
    <x v="93"/>
    <n v="0.31364205256570715"/>
    <n v="2742"/>
    <n v="3995"/>
    <n v="30567816"/>
    <n v="0.31"/>
    <x v="2"/>
    <x v="5"/>
    <n v="11148"/>
    <n v="49051.200000000004"/>
    <s v="AF7QK5FHWPIIYYCVERDUJEZYTSXQ"/>
    <s v="RF9Y5B4XM5YZ6"/>
    <m/>
  </r>
  <r>
    <s v="B08XLR6DSB"/>
    <x v="4"/>
    <x v="109"/>
    <n v="0.51901267511674454"/>
    <n v="721"/>
    <n v="1499"/>
    <n v="1765729"/>
    <n v="0.52"/>
    <x v="2"/>
    <x v="19"/>
    <n v="2449"/>
    <n v="7591.9000000000005"/>
    <s v="AHXNEJ47QV434CJ2CITRIYTIZFDQ"/>
    <s v="RYO77QIQ3J77O"/>
    <m/>
  </r>
  <r>
    <s v="B08H6CZSHT"/>
    <x v="4"/>
    <x v="95"/>
    <n v="0.11896813353566009"/>
    <n v="2903"/>
    <n v="3295"/>
    <n v="6673997"/>
    <n v="0.12"/>
    <x v="2"/>
    <x v="4"/>
    <n v="2299"/>
    <n v="9885.6999999999989"/>
    <s v="AEBZ2HAXFK35IM72RWPADC7VH3EA"/>
    <s v="RK56D57RLGNG7"/>
    <m/>
  </r>
  <r>
    <s v="B07CVR2L5K"/>
    <x v="4"/>
    <x v="93"/>
    <n v="0.38552875695732841"/>
    <n v="1656"/>
    <n v="2695"/>
    <n v="9980712"/>
    <n v="0.39"/>
    <x v="2"/>
    <x v="5"/>
    <n v="6027"/>
    <n v="26518.800000000003"/>
    <s v="AGYUFQB6WUOMBYRLWNULRLC4GQ3A"/>
    <s v="R2O8A01MW8OG45"/>
    <m/>
  </r>
  <r>
    <s v="B09J4YQYX3"/>
    <x v="4"/>
    <x v="93"/>
    <n v="0.38908296943231441"/>
    <n v="1399"/>
    <n v="2290"/>
    <n v="644939"/>
    <n v="0.39"/>
    <x v="2"/>
    <x v="5"/>
    <n v="461"/>
    <n v="2028.4"/>
    <s v="AFZESR4UNHIMTL2SQMFA3FJYKHAQ"/>
    <s v="R2UIJV14OIMCZV"/>
    <m/>
  </r>
  <r>
    <s v="B0B2DD8BQ8"/>
    <x v="4"/>
    <x v="93"/>
    <n v="0.32913843175217811"/>
    <n v="2079"/>
    <n v="3099"/>
    <n v="586278"/>
    <n v="0.33"/>
    <x v="2"/>
    <x v="3"/>
    <n v="282"/>
    <n v="1156.1999999999998"/>
    <s v="AGT6US6YWB52FSW73Z6GUN4YKLMA"/>
    <s v="R21NO0SUPFUAO5"/>
    <m/>
  </r>
  <r>
    <s v="B0123P3PWE"/>
    <x v="4"/>
    <x v="96"/>
    <n v="7.0697674418604653E-2"/>
    <n v="999"/>
    <n v="1075"/>
    <n v="9265725"/>
    <n v="7.0000000000000007E-2"/>
    <x v="2"/>
    <x v="3"/>
    <n v="9275"/>
    <n v="38027.5"/>
    <s v="AGB3FQ7523INWDNY3MAHJWA5ZGIQ"/>
    <s v="R2700E7W1TZOD3"/>
    <m/>
  </r>
  <r>
    <s v="B08HDCWDXD"/>
    <x v="4"/>
    <x v="100"/>
    <n v="0.54579225603657666"/>
    <n v="3179"/>
    <n v="6999"/>
    <n v="2361997"/>
    <n v="0.55000000000000004"/>
    <x v="2"/>
    <x v="1"/>
    <n v="743"/>
    <n v="2972"/>
    <s v="AHFILHSL3P3VABTMFUYKAWTNUWVQ"/>
    <s v="R1EOXYGHBYOOB9"/>
    <m/>
  </r>
  <r>
    <s v="B0836JGZ74"/>
    <x v="4"/>
    <x v="96"/>
    <n v="0.58023209283713484"/>
    <n v="1049"/>
    <n v="2499"/>
    <n v="344072"/>
    <n v="0.57999999999999996"/>
    <x v="2"/>
    <x v="9"/>
    <n v="328"/>
    <n v="1180.8"/>
    <s v="AFEJIT5UQ3HEOL3DZC6L6KYRV3DQ"/>
    <s v="R1EHLWVCNS1GYC"/>
    <m/>
  </r>
  <r>
    <s v="B0BCKJJN8R"/>
    <x v="4"/>
    <x v="96"/>
    <n v="0.50631001371742113"/>
    <n v="3599"/>
    <n v="7290"/>
    <n v="3390258"/>
    <n v="0.51"/>
    <x v="2"/>
    <x v="2"/>
    <n v="942"/>
    <n v="3673.7999999999997"/>
    <s v="AEUGPJCYVDS74WR3B5AAHYQ67XMA"/>
    <s v="R2B3FENTTL8FY5"/>
    <m/>
  </r>
  <r>
    <s v="B008P7IF02"/>
    <x v="4"/>
    <x v="105"/>
    <n v="0.1718723037100949"/>
    <n v="4799"/>
    <n v="5795"/>
    <n v="18308185"/>
    <n v="0.17"/>
    <x v="2"/>
    <x v="2"/>
    <n v="3815"/>
    <n v="14878.5"/>
    <s v="AEFYJ3VKDQDLXLOEH7TKQUXIT7HA"/>
    <s v="R2FNV0NZDLWHE"/>
    <m/>
  </r>
  <r>
    <s v="B08CNLYKW5"/>
    <x v="4"/>
    <x v="93"/>
    <n v="0.5"/>
    <n v="1699"/>
    <n v="3398"/>
    <n v="13571612"/>
    <n v="0.5"/>
    <x v="2"/>
    <x v="11"/>
    <n v="7988"/>
    <n v="30354.399999999998"/>
    <s v="AFIVMIYDHVSWUJ77XS632R7TSN6A"/>
    <s v="R13SXCYDWPZD7M"/>
    <m/>
  </r>
  <r>
    <s v="B08C7TYHPB"/>
    <x v="4"/>
    <x v="97"/>
    <n v="0.55436241610738257"/>
    <n v="664"/>
    <n v="1490"/>
    <n v="614200"/>
    <n v="0.55000000000000004"/>
    <x v="2"/>
    <x v="3"/>
    <n v="925"/>
    <n v="3792.4999999999995"/>
    <s v="AG23E67LYRJ6Y26AIHNKS6ES4OXQ"/>
    <s v="R1785DO8M4HFFD"/>
    <m/>
  </r>
  <r>
    <s v="B08VJFYH6N"/>
    <x v="4"/>
    <x v="102"/>
    <n v="0.4148148148148148"/>
    <n v="948"/>
    <n v="1620"/>
    <n v="4142760"/>
    <n v="0.41"/>
    <x v="2"/>
    <x v="3"/>
    <n v="4370"/>
    <n v="17917"/>
    <s v="AFSG325V4OVLV4CZQO3Q4OIHYNAA"/>
    <s v="R1QPP4497NVNZ0"/>
    <m/>
  </r>
  <r>
    <s v="B08235JZFB"/>
    <x v="4"/>
    <x v="95"/>
    <n v="0.15"/>
    <n v="850"/>
    <n v="1000"/>
    <n v="6476150"/>
    <n v="0.15"/>
    <x v="2"/>
    <x v="3"/>
    <n v="7619"/>
    <n v="31237.899999999998"/>
    <s v="AHTJVOG52ZROVUFB64P2TTWIUCYQ"/>
    <s v="R1YXTYLLFSDN6F"/>
    <m/>
  </r>
  <r>
    <s v="B078XFKBZL"/>
    <x v="4"/>
    <x v="106"/>
    <n v="6.25E-2"/>
    <n v="600"/>
    <n v="640"/>
    <n v="1555800"/>
    <n v="0.06"/>
    <x v="2"/>
    <x v="11"/>
    <n v="2593"/>
    <n v="9853.4"/>
    <s v="AGHNV56OVDCREEB45JCJLBST7XDA"/>
    <s v="R364MSHPSCBSZC"/>
    <m/>
  </r>
  <r>
    <s v="B01M265AAK"/>
    <x v="4"/>
    <x v="91"/>
    <n v="0.17441601779755284"/>
    <n v="3711"/>
    <n v="4495"/>
    <n v="1321116"/>
    <n v="0.17"/>
    <x v="2"/>
    <x v="4"/>
    <n v="356"/>
    <n v="1530.8"/>
    <s v="AETUVXSYNBLCDT2ZXECIXNWDVCEQ"/>
    <s v="R1RIXV8K7LNZPG"/>
    <m/>
  </r>
  <r>
    <s v="B0B694PXQJ"/>
    <x v="4"/>
    <x v="93"/>
    <n v="0.73357785928642882"/>
    <n v="799"/>
    <n v="2999"/>
    <n v="50337"/>
    <n v="0.73"/>
    <x v="2"/>
    <x v="6"/>
    <n v="63"/>
    <n v="283.5"/>
    <s v="AF67LQRZS6WAY2MDTZEV7V5VKLLQ"/>
    <s v="RV3NO42W0C95H"/>
    <m/>
  </r>
  <r>
    <s v="B00B3VFJY2"/>
    <x v="4"/>
    <x v="106"/>
    <n v="0"/>
    <n v="980"/>
    <n v="980"/>
    <n v="4645200"/>
    <n v="0"/>
    <x v="2"/>
    <x v="0"/>
    <n v="4740"/>
    <n v="19908"/>
    <s v="AECK2OJ3MXCQOGMEUQOFE6NDAU5Q"/>
    <s v="R2ED9VEPT3A38F"/>
    <m/>
  </r>
  <r>
    <s v="B08W9BK4MD"/>
    <x v="4"/>
    <x v="99"/>
    <n v="0.60956618464961065"/>
    <n v="351"/>
    <n v="899"/>
    <n v="103896"/>
    <n v="0.61"/>
    <x v="0"/>
    <x v="2"/>
    <n v="296"/>
    <n v="1154.3999999999999"/>
    <s v="AEIDEFLG7JQYBGDO37SBXCH7B5KQ"/>
    <s v="R2OA6WLUYP9I0P"/>
    <m/>
  </r>
  <r>
    <s v="B09X5HD5T1"/>
    <x v="4"/>
    <x v="105"/>
    <n v="0.5410821643286573"/>
    <n v="229"/>
    <n v="499"/>
    <n v="42365"/>
    <n v="0.54"/>
    <x v="0"/>
    <x v="12"/>
    <n v="185"/>
    <n v="647.5"/>
    <s v="AGXLM7AXU7V4W4OQ3VSKDHE5D3JQ"/>
    <s v="R2DHVCKWVHZBDL"/>
    <m/>
  </r>
  <r>
    <s v="B08H6B3G96"/>
    <x v="4"/>
    <x v="95"/>
    <n v="0.16170212765957448"/>
    <n v="3349"/>
    <n v="3995"/>
    <n v="6543946"/>
    <n v="0.16"/>
    <x v="2"/>
    <x v="4"/>
    <n v="1954"/>
    <n v="8402.1999999999989"/>
    <s v="AENFDXWEAU44PPUHUUVPYH77NQOA"/>
    <s v="RYDPEWV9WC0PU"/>
    <m/>
  </r>
  <r>
    <s v="B09N3BFP4M"/>
    <x v="4"/>
    <x v="96"/>
    <n v="0.52182608695652177"/>
    <n v="5499"/>
    <n v="11500"/>
    <n v="5273541"/>
    <n v="0.52"/>
    <x v="2"/>
    <x v="2"/>
    <n v="959"/>
    <n v="3740.1"/>
    <s v="AGZRM2RWS4THP5KLEQGH6NRPQTDA"/>
    <s v="R23G8LLBD9D4H3"/>
    <m/>
  </r>
  <r>
    <s v="B09DSQXCM8"/>
    <x v="4"/>
    <x v="92"/>
    <n v="0.40080160320641284"/>
    <n v="299"/>
    <n v="499"/>
    <n v="303485"/>
    <n v="0.4"/>
    <x v="0"/>
    <x v="2"/>
    <n v="1015"/>
    <n v="3958.5"/>
    <s v="AHEE4KV3RGGHWUXGCNXJ4DMKM53A"/>
    <s v="R2XK30UZ0P7UXJ"/>
    <m/>
  </r>
  <r>
    <s v="B01M69WCZ6"/>
    <x v="4"/>
    <x v="113"/>
    <n v="0.36647887323943662"/>
    <n v="2249"/>
    <n v="3550"/>
    <n v="8935277"/>
    <n v="0.37"/>
    <x v="2"/>
    <x v="1"/>
    <n v="3973"/>
    <n v="15892"/>
    <s v="AEJS5FT3PUYMZ27UQBFICD2YXDQA"/>
    <s v="R3JY7DEIB727Q4"/>
    <m/>
  </r>
  <r>
    <s v="B0BM9H2NY9"/>
    <x v="4"/>
    <x v="93"/>
    <n v="0.56285178236397748"/>
    <n v="699"/>
    <n v="1599"/>
    <n v="1607700"/>
    <n v="0.56000000000000005"/>
    <x v="2"/>
    <x v="16"/>
    <n v="2300"/>
    <n v="10810"/>
    <s v="AFZ2YKWX4KR7MWSA6UOMEGGHT32A"/>
    <s v="R2DHTJGY77MOP0"/>
    <m/>
  </r>
  <r>
    <s v="B099FDW2ZF"/>
    <x v="4"/>
    <x v="91"/>
    <n v="0.1761174116077385"/>
    <n v="1235"/>
    <n v="1499"/>
    <n v="250705"/>
    <n v="0.18"/>
    <x v="2"/>
    <x v="3"/>
    <n v="203"/>
    <n v="832.3"/>
    <s v="AEKB7MS4WMERS6DHWXCANJ5TPTRA"/>
    <s v="R380FB13JOT72K"/>
    <m/>
  </r>
  <r>
    <s v="B0B935YNR7"/>
    <x v="4"/>
    <x v="93"/>
    <n v="0.55018339446482156"/>
    <n v="1349"/>
    <n v="2999"/>
    <n v="594909"/>
    <n v="0.55000000000000004"/>
    <x v="2"/>
    <x v="11"/>
    <n v="441"/>
    <n v="1675.8"/>
    <s v="AEUXMKJNJJBXOKFC3FADQRG2OIMQ"/>
    <s v="R131UUX5RGGPM6"/>
    <m/>
  </r>
  <r>
    <s v="B07JGCGNDG"/>
    <x v="4"/>
    <x v="96"/>
    <n v="0.40869565217391307"/>
    <n v="6800"/>
    <n v="11500"/>
    <n v="70094400"/>
    <n v="0.41"/>
    <x v="2"/>
    <x v="3"/>
    <n v="10308"/>
    <n v="42262.799999999996"/>
    <s v="AHVHHPNIDA6XPCW2ODA2IHXUHZYA"/>
    <s v="R1Q8U0KHBE4RAJ"/>
    <m/>
  </r>
  <r>
    <s v="B08L12N5H1"/>
    <x v="4"/>
    <x v="100"/>
    <n v="0.1600640256102441"/>
    <n v="2099"/>
    <n v="2499"/>
    <n v="2082208"/>
    <n v="0.16"/>
    <x v="2"/>
    <x v="22"/>
    <n v="992"/>
    <n v="0"/>
    <s v="AGTDSNT2FKVYEPDPXAA673AIS44A"/>
    <s v="R2KKTKM4M9RDVJ"/>
    <m/>
  </r>
  <r>
    <s v="B07GWTWFS2"/>
    <x v="4"/>
    <x v="93"/>
    <n v="0.13974683544303798"/>
    <n v="1699"/>
    <n v="1975"/>
    <n v="8012484"/>
    <n v="0.14000000000000001"/>
    <x v="2"/>
    <x v="3"/>
    <n v="4716"/>
    <n v="19335.599999999999"/>
    <s v="AEY6PEMQ7DII44WSUSC67JEWDE3A"/>
    <s v="RXPUKJKEHY256"/>
    <m/>
  </r>
  <r>
    <s v="B09KRHXTLN"/>
    <x v="4"/>
    <x v="91"/>
    <n v="0.37080635668040024"/>
    <n v="1069"/>
    <n v="1699"/>
    <n v="334597"/>
    <n v="0.37"/>
    <x v="2"/>
    <x v="2"/>
    <n v="313"/>
    <n v="1220.7"/>
    <s v="AGDD5ACY3AGTMTVBQOC3DMUR6REA"/>
    <s v="R2H4C76KXFUF5N"/>
    <m/>
  </r>
  <r>
    <s v="B09H34V36W"/>
    <x v="4"/>
    <x v="91"/>
    <n v="0.45931863727454908"/>
    <n v="1349"/>
    <n v="2495"/>
    <n v="223934"/>
    <n v="0.46"/>
    <x v="2"/>
    <x v="11"/>
    <n v="166"/>
    <n v="630.79999999999995"/>
    <s v="AF7PPF6P5ZASHL4RYP7AZQBHRRTQ"/>
    <s v="R1QHY0304RCZS6"/>
    <m/>
  </r>
  <r>
    <s v="B09J2QCKKM"/>
    <x v="4"/>
    <x v="96"/>
    <n v="0.57171428571428573"/>
    <n v="1499"/>
    <n v="3500"/>
    <n v="454197"/>
    <n v="0.56999999999999995"/>
    <x v="2"/>
    <x v="3"/>
    <n v="303"/>
    <n v="1242.3"/>
    <s v="AG2VWPTTUEHEZWGDIYDJWPX7IDJQ"/>
    <s v="R2PDTLV982BZ70"/>
    <m/>
  </r>
  <r>
    <s v="B09XRBJ94N"/>
    <x v="4"/>
    <x v="93"/>
    <n v="0.54521739130434788"/>
    <n v="2092"/>
    <n v="4600"/>
    <n v="1175704"/>
    <n v="0.55000000000000004"/>
    <x v="2"/>
    <x v="4"/>
    <n v="562"/>
    <n v="2416.6"/>
    <s v="AFIO2JLNOU6SSNCHMG2ZED34SVNQ"/>
    <s v="R2P85TVQQPR3XX"/>
    <m/>
  </r>
  <r>
    <s v="B07SLNG3LW"/>
    <x v="4"/>
    <x v="100"/>
    <n v="0.62515784361340454"/>
    <n v="3859"/>
    <n v="10295"/>
    <n v="31238605"/>
    <n v="0.63"/>
    <x v="2"/>
    <x v="2"/>
    <n v="8095"/>
    <n v="31570.5"/>
    <s v="AE6YWSEP7SYHCL2F5WLM3JLAPTDA"/>
    <s v="RPH459PHQQOP4"/>
    <m/>
  </r>
  <r>
    <s v="B0BNDGL26T"/>
    <x v="4"/>
    <x v="93"/>
    <n v="0.77307867212369263"/>
    <n v="499"/>
    <n v="2199"/>
    <n v="54391"/>
    <n v="0.77"/>
    <x v="0"/>
    <x v="18"/>
    <n v="109"/>
    <n v="305.2"/>
    <s v="AEJKHGA26MUVUZIYWZOW4B6I4X7Q"/>
    <s v="RGB7OLWZEBW2D"/>
    <m/>
  </r>
  <r>
    <s v="B095PWLLY6"/>
    <x v="4"/>
    <x v="102"/>
    <n v="0.24201680672268908"/>
    <n v="1804"/>
    <n v="2380"/>
    <n v="27749128"/>
    <n v="0.24"/>
    <x v="2"/>
    <x v="1"/>
    <n v="15382"/>
    <n v="61528"/>
    <s v="AEKMKQMXK2FBIL6MRKHIPN56QJAQ"/>
    <s v="R4F2HUXYO2V7U"/>
    <m/>
  </r>
  <r>
    <s v="B07Y9PY6Y1"/>
    <x v="4"/>
    <x v="93"/>
    <n v="0.26020408163265307"/>
    <n v="6525"/>
    <n v="8820"/>
    <n v="33518925"/>
    <n v="0.26"/>
    <x v="2"/>
    <x v="6"/>
    <n v="5137"/>
    <n v="23116.5"/>
    <s v="AHXQPNDQMOD2RJE2S6KG3CM6QRXA"/>
    <s v="R3MKON00OQCF7T"/>
    <m/>
  </r>
  <r>
    <s v="B0BJ966M5K"/>
    <x v="4"/>
    <x v="106"/>
    <n v="0.80003200128005125"/>
    <n v="4999"/>
    <n v="24999"/>
    <n v="619876"/>
    <n v="0.8"/>
    <x v="2"/>
    <x v="13"/>
    <n v="124"/>
    <n v="570.4"/>
    <s v="AHZJHJWFZLYD64GVP4PXVI2F4LXA"/>
    <s v="R410I44U1ORFS"/>
    <m/>
  </r>
  <r>
    <s v="B086GVRP63"/>
    <x v="4"/>
    <x v="105"/>
    <n v="0.50458333333333338"/>
    <n v="1189"/>
    <n v="2400"/>
    <n v="734802"/>
    <n v="0.5"/>
    <x v="2"/>
    <x v="3"/>
    <n v="618"/>
    <n v="2533.7999999999997"/>
    <s v="AH6NXC2M3PH6OZHLJ6YXG54VIBMA"/>
    <s v="R3NLWGZTKSITSC"/>
    <m/>
  </r>
  <r>
    <s v="B08MVXPTDG"/>
    <x v="4"/>
    <x v="91"/>
    <n v="0.38333333333333336"/>
    <n v="2590"/>
    <n v="4200"/>
    <n v="163170"/>
    <n v="0.38"/>
    <x v="2"/>
    <x v="3"/>
    <n v="63"/>
    <n v="258.29999999999995"/>
    <s v="AGYS2OMZE7DCEFQOBUJ7OSMPG3DQ"/>
    <s v="R1KQ8JLFP0TG78"/>
    <m/>
  </r>
  <r>
    <s v="B0BMZ6SY89"/>
    <x v="4"/>
    <x v="91"/>
    <n v="0.43777360850531583"/>
    <n v="899"/>
    <n v="1599"/>
    <n v="13485"/>
    <n v="0.44"/>
    <x v="2"/>
    <x v="10"/>
    <n v="15"/>
    <n v="51"/>
    <s v="AH6EYS5AIDI7KYTTTFTZZHH433UA"/>
    <s v="RRZOYTJL6LAHO"/>
    <m/>
  </r>
  <r>
    <s v="B09P1MFKG1"/>
    <x v="4"/>
    <x v="91"/>
    <n v="0.6672224074691564"/>
    <n v="998"/>
    <n v="2999"/>
    <n v="8982"/>
    <n v="0.67"/>
    <x v="2"/>
    <x v="13"/>
    <n v="9"/>
    <n v="41.4"/>
    <s v="AENGRDSABHKCYNYJPZ2SML6FWVHA"/>
    <s v="R2REMFEEN6UKBC"/>
    <m/>
  </r>
  <r>
    <s v="B01LY9W8AF"/>
    <x v="4"/>
    <x v="99"/>
    <n v="0.22148205928237133"/>
    <n v="998.06"/>
    <n v="1282"/>
    <n v="7259888.4399999995"/>
    <n v="0.22"/>
    <x v="2"/>
    <x v="0"/>
    <n v="7274"/>
    <n v="30550.800000000003"/>
    <s v="AFUIW75M2VCMJ2RAD5HFEUHXCRKA"/>
    <s v="R3ORPP4CPI5V9S"/>
    <m/>
  </r>
  <r>
    <s v="B07ZJND9B9"/>
    <x v="4"/>
    <x v="102"/>
    <n v="0.44773869346733669"/>
    <n v="1099"/>
    <n v="1990"/>
    <n v="6496189"/>
    <n v="0.45"/>
    <x v="2"/>
    <x v="2"/>
    <n v="5911"/>
    <n v="23052.899999999998"/>
    <s v="AFCLVEPUPFSZU5KJMDBYKGARGQBQ"/>
    <s v="R1SWHPJDUW2G3M"/>
    <m/>
  </r>
  <r>
    <s v="B0B2CWRDB1"/>
    <x v="4"/>
    <x v="103"/>
    <n v="0.40004000400040002"/>
    <n v="5999"/>
    <n v="9999"/>
    <n v="1019830"/>
    <n v="0.4"/>
    <x v="2"/>
    <x v="0"/>
    <n v="170"/>
    <n v="714"/>
    <s v="AFS6NM2UFY5M77EWX5YT2KBMWBVQ"/>
    <s v="RWSKUEMV0AS0P"/>
    <m/>
  </r>
  <r>
    <s v="B072NCN9M4"/>
    <x v="4"/>
    <x v="100"/>
    <n v="0.250126582278481"/>
    <n v="8886"/>
    <n v="11850"/>
    <n v="27235590"/>
    <n v="0.25"/>
    <x v="2"/>
    <x v="0"/>
    <n v="3065"/>
    <n v="12873"/>
    <s v="AHX7I43IUBTBR5SMBWXO2VWLFLDA"/>
    <s v="R3TVMEHW7XIWSU"/>
    <m/>
  </r>
  <r>
    <s v="B08SKZ2RMG"/>
    <x v="4"/>
    <x v="92"/>
    <n v="0.52452452452452447"/>
    <n v="475"/>
    <n v="999"/>
    <n v="484975"/>
    <n v="0.52"/>
    <x v="0"/>
    <x v="3"/>
    <n v="1021"/>
    <n v="4186.0999999999995"/>
    <s v="AE7RG5GRVSLRP2HGPKIF2JJ7BAHQ"/>
    <s v="R2TBG87E7UU7IT"/>
    <m/>
  </r>
  <r>
    <s v="B0B53DS4TF"/>
    <x v="4"/>
    <x v="98"/>
    <n v="0.75086039203950317"/>
    <n v="4995"/>
    <n v="20049"/>
    <n v="19800180"/>
    <n v="0.75"/>
    <x v="2"/>
    <x v="20"/>
    <n v="3964"/>
    <n v="19027.2"/>
    <s v="AGXJAYXZKJ6NCPSLX57MXJLQ3F6Q"/>
    <s v="R2FHIBV8JE4CTB"/>
    <m/>
  </r>
  <r>
    <s v="B08BJN4MP3"/>
    <x v="4"/>
    <x v="106"/>
    <n v="0.43665995975855132"/>
    <n v="13999"/>
    <n v="24850"/>
    <n v="125263052"/>
    <n v="0.44"/>
    <x v="2"/>
    <x v="5"/>
    <n v="8948"/>
    <n v="39371.200000000004"/>
    <s v="AGIHTJB62LSES5P47SG25CPSV4IQ"/>
    <s v="RTYS2009LXZ0F"/>
    <m/>
  </r>
  <r>
    <s v="B0BCYQY9X5"/>
    <x v="4"/>
    <x v="106"/>
    <n v="0.48459672528805336"/>
    <n v="8499"/>
    <n v="16490"/>
    <n v="824403"/>
    <n v="0.48"/>
    <x v="2"/>
    <x v="4"/>
    <n v="97"/>
    <n v="417.09999999999997"/>
    <s v="AHF45IU3KZ4H47ZP3F7CZE7MHYNQ"/>
    <s v="R2ZPWCXL5SRL4K"/>
    <m/>
  </r>
  <r>
    <s v="B009UORDX4"/>
    <x v="4"/>
    <x v="95"/>
    <n v="2.6666666666666668E-2"/>
    <n v="949"/>
    <n v="975"/>
    <n v="6854627"/>
    <n v="0.03"/>
    <x v="2"/>
    <x v="4"/>
    <n v="7223"/>
    <n v="31058.899999999998"/>
    <s v="AFWRX7NJDJNWOBKAJFVHN5WRNBZQ"/>
    <s v="RUQ8WLFE1FRJ2"/>
    <m/>
  </r>
  <r>
    <s v="B08VGDBF3B"/>
    <x v="4"/>
    <x v="99"/>
    <n v="0.20841683366733466"/>
    <n v="395"/>
    <n v="499"/>
    <n v="130350"/>
    <n v="0.21"/>
    <x v="0"/>
    <x v="1"/>
    <n v="330"/>
    <n v="1320"/>
    <s v="AGSOQRGXBG47F35QN7GIZU6WKZ6A"/>
    <s v="R1STWXMMXCIH5R"/>
    <m/>
  </r>
  <r>
    <s v="B012ELCYUG"/>
    <x v="4"/>
    <x v="114"/>
    <n v="0"/>
    <n v="635"/>
    <n v="635"/>
    <n v="2901950"/>
    <n v="0"/>
    <x v="2"/>
    <x v="4"/>
    <n v="4570"/>
    <n v="19651"/>
    <s v="AGC3Z3473ZVXYFMWYSAUE2T7V3MA"/>
    <s v="RN9VBZPCHG67H"/>
    <m/>
  </r>
  <r>
    <s v="B07S9M8YTY"/>
    <x v="4"/>
    <x v="95"/>
    <n v="0.48417266187050362"/>
    <n v="717"/>
    <n v="1390"/>
    <n v="3489639"/>
    <n v="0.48"/>
    <x v="2"/>
    <x v="1"/>
    <n v="4867"/>
    <n v="19468"/>
    <s v="AEK23DLXXPG7UORUYI2DDS7RFVYA"/>
    <s v="R2T2IQ3NPMSEPC"/>
    <m/>
  </r>
  <r>
    <s v="B0B19VJXQZ"/>
    <x v="4"/>
    <x v="100"/>
    <n v="0.53422370617696158"/>
    <n v="27900"/>
    <n v="59900"/>
    <n v="147814200"/>
    <n v="0.53"/>
    <x v="2"/>
    <x v="5"/>
    <n v="5298"/>
    <n v="23311.200000000001"/>
    <s v="AFDTW4TES6JHT7YJUXKDFQJPRZXQ"/>
    <s v="R1BD0HURZRIGKV"/>
    <m/>
  </r>
  <r>
    <s v="B00SMFPJG0"/>
    <x v="4"/>
    <x v="106"/>
    <n v="3.134328358208955E-2"/>
    <n v="649"/>
    <n v="670"/>
    <n v="5053114"/>
    <n v="0.03"/>
    <x v="2"/>
    <x v="3"/>
    <n v="7786"/>
    <n v="31922.6"/>
    <s v="AH6L4HL7SHZ5FT3XJRTBG4VRQDDQ"/>
    <s v="R3K3LMO7VBZ15E"/>
    <m/>
  </r>
  <r>
    <s v="B0BHYLCL19"/>
    <x v="4"/>
    <x v="106"/>
    <n v="0.51629072681704258"/>
    <n v="193"/>
    <n v="399"/>
    <n v="7141"/>
    <n v="0.52"/>
    <x v="1"/>
    <x v="9"/>
    <n v="37"/>
    <n v="133.20000000000002"/>
    <s v="AFNXAQBP6KZJYZD554ML2KJJTQVA"/>
    <s v="R2JQPA2EQ0WL1U"/>
    <m/>
  </r>
  <r>
    <s v="B0BPJBTB3F"/>
    <x v="4"/>
    <x v="91"/>
    <n v="0.47935871743486974"/>
    <n v="1299"/>
    <n v="2495"/>
    <n v="2598"/>
    <n v="0.48"/>
    <x v="2"/>
    <x v="23"/>
    <n v="2"/>
    <n v="4"/>
    <s v="AGHT3K4KSG5MAQUSXRDT5VNB73GA"/>
    <s v="R1OO2ED6615EX1"/>
    <m/>
  </r>
  <r>
    <s v="B08MXJYB2V"/>
    <x v="4"/>
    <x v="93"/>
    <n v="0.27758112094395282"/>
    <n v="2449"/>
    <n v="3390"/>
    <n v="12749494"/>
    <n v="0.28000000000000003"/>
    <x v="2"/>
    <x v="1"/>
    <n v="5206"/>
    <n v="20824"/>
    <s v="AGWRDM5YZKAAJ46Y2NUJSMCFD2RQ"/>
    <s v="R2MUOQFFMUBSEX"/>
    <m/>
  </r>
  <r>
    <s v="B081B1JL35"/>
    <x v="4"/>
    <x v="96"/>
    <n v="0.58023209283713484"/>
    <n v="1049"/>
    <n v="2499"/>
    <n v="669262"/>
    <n v="0.57999999999999996"/>
    <x v="2"/>
    <x v="7"/>
    <n v="638"/>
    <n v="2360.6"/>
    <s v="AGPO6ZBQ2HPAKJULWTNQSP7FOBZQ"/>
    <s v="RWIX4QGK0HB47"/>
    <m/>
  </r>
  <r>
    <s v="B09VL9KFDB"/>
    <x v="4"/>
    <x v="102"/>
    <n v="0.42880952380952381"/>
    <n v="2399"/>
    <n v="4200"/>
    <n v="952403"/>
    <n v="0.43"/>
    <x v="2"/>
    <x v="11"/>
    <n v="397"/>
    <n v="1508.6"/>
    <s v="AEHI7PMP7HHH3BIMEMM4D6XKJC2Q"/>
    <s v="R1B00RU3SHI9Q9"/>
    <m/>
  </r>
  <r>
    <s v="B0B1MDZV9C"/>
    <x v="4"/>
    <x v="100"/>
    <n v="0.49143492769744163"/>
    <n v="2286"/>
    <n v="4495"/>
    <n v="745236"/>
    <n v="0.49"/>
    <x v="2"/>
    <x v="2"/>
    <n v="326"/>
    <n v="1271.3999999999999"/>
    <s v="AGGPBIDY2R3EUF2WDFJDCB27YWUA"/>
    <s v="RN9FDFWKUWE27"/>
    <m/>
  </r>
  <r>
    <s v="B08TT63N58"/>
    <x v="4"/>
    <x v="93"/>
    <n v="0.77307867212369263"/>
    <n v="499"/>
    <n v="2199"/>
    <n v="1759973"/>
    <n v="0.77"/>
    <x v="0"/>
    <x v="19"/>
    <n v="3527"/>
    <n v="10933.7"/>
    <s v="AH6P2FS36YMFXR6BCZY4QI3A5EGQ"/>
    <s v="RUIKGKRD5Y2WM"/>
    <m/>
  </r>
  <r>
    <s v="B08YK7BBD2"/>
    <x v="4"/>
    <x v="93"/>
    <n v="0.57057057057057059"/>
    <n v="429"/>
    <n v="999"/>
    <n v="264693"/>
    <n v="0.56999999999999995"/>
    <x v="0"/>
    <x v="17"/>
    <n v="617"/>
    <n v="1851"/>
    <s v="AELHZH2PRVKJIVTQMABOTT6LUMBQ"/>
    <s v="R24VRMVVKTZXZU"/>
    <m/>
  </r>
  <r>
    <s v="B07YQ5SN4H"/>
    <x v="4"/>
    <x v="93"/>
    <n v="0.49747899159663866"/>
    <n v="299"/>
    <n v="595"/>
    <n v="93886"/>
    <n v="0.5"/>
    <x v="0"/>
    <x v="1"/>
    <n v="314"/>
    <n v="1256"/>
    <s v="AEYYS445R5U3OMTCXTPFPPYIOC3A"/>
    <s v="R2P5LLM3NUTV98"/>
    <m/>
  </r>
  <r>
    <s v="B0B7FJNSZR"/>
    <x v="4"/>
    <x v="106"/>
    <n v="0.73011505752876438"/>
    <n v="5395"/>
    <n v="19990"/>
    <n v="2886325"/>
    <n v="0.73"/>
    <x v="2"/>
    <x v="5"/>
    <n v="535"/>
    <n v="2354"/>
    <s v="AG6ST6L57J4B7UHNXKEV55ZP3NPQ"/>
    <s v="R1BRNGXN1P2SNY"/>
    <m/>
  </r>
  <r>
    <s v="B01N6IJG0F"/>
    <x v="4"/>
    <x v="95"/>
    <n v="0.44653465346534654"/>
    <n v="559"/>
    <n v="1010"/>
    <n v="9684675"/>
    <n v="0.45"/>
    <x v="2"/>
    <x v="3"/>
    <n v="17325"/>
    <n v="71032.5"/>
    <s v="AFRHROLDDYV3Z75BI2LCW6O6OPTQ"/>
    <s v="RNEAQQCZW4BQR"/>
    <m/>
  </r>
  <r>
    <s v="B0B84QN4CN"/>
    <x v="4"/>
    <x v="95"/>
    <n v="0.4"/>
    <n v="660"/>
    <n v="1100"/>
    <n v="60060"/>
    <n v="0.4"/>
    <x v="2"/>
    <x v="9"/>
    <n v="91"/>
    <n v="327.60000000000002"/>
    <s v="AEPMS5PFD6A3CBZ7A5GCVJURRQPA"/>
    <s v="R2F0IBB2PGO45G"/>
    <m/>
  </r>
  <r>
    <s v="B0B8ZM9RVV"/>
    <x v="4"/>
    <x v="93"/>
    <n v="0.5805805805805806"/>
    <n v="419"/>
    <n v="999"/>
    <n v="95113"/>
    <n v="0.57999999999999996"/>
    <x v="0"/>
    <x v="5"/>
    <n v="227"/>
    <n v="998.80000000000007"/>
    <s v="AGATYIKGAWO26SQJ7K7TDN2LFUSQ"/>
    <s v="R3LK3T3R4O8FU7"/>
    <m/>
  </r>
  <r>
    <s v="B01892MIPA"/>
    <x v="4"/>
    <x v="96"/>
    <n v="0.32577981651376148"/>
    <n v="7349"/>
    <n v="10900"/>
    <n v="87871993"/>
    <n v="0.33"/>
    <x v="2"/>
    <x v="0"/>
    <n v="11957"/>
    <n v="50219.4"/>
    <s v="AG3PLRKXVXLYQ7YHOIU4QVWWFBAQ"/>
    <s v="R1YVS42PE19S0D"/>
    <m/>
  </r>
  <r>
    <s v="B08ZHYNTM1"/>
    <x v="4"/>
    <x v="102"/>
    <n v="0.27615480649188512"/>
    <n v="2899"/>
    <n v="4005"/>
    <n v="20698860"/>
    <n v="0.28000000000000003"/>
    <x v="2"/>
    <x v="4"/>
    <n v="7140"/>
    <n v="30702"/>
    <s v="AG2REE6BFNII6CHJQ2HQCG4Q5BWQ"/>
    <s v="R3W8PELKPQYYI"/>
    <m/>
  </r>
  <r>
    <s v="B09SDDQQKP"/>
    <x v="4"/>
    <x v="100"/>
    <n v="0.45402124430955992"/>
    <n v="1799"/>
    <n v="3295"/>
    <n v="1235913"/>
    <n v="0.45"/>
    <x v="2"/>
    <x v="11"/>
    <n v="687"/>
    <n v="2610.6"/>
    <s v="AE4L3MBEACOHT7Y7GGWQ72DUJ6SA"/>
    <s v="RHK81ZNE4PTND"/>
    <m/>
  </r>
  <r>
    <s v="B0B5RP43VN"/>
    <x v="4"/>
    <x v="93"/>
    <n v="0.68301075268817202"/>
    <n v="1474"/>
    <n v="4650"/>
    <n v="1540330"/>
    <n v="0.68"/>
    <x v="2"/>
    <x v="3"/>
    <n v="1045"/>
    <n v="4284.5"/>
    <s v="AEYHTCWWZYU3JQBU6SLNFFT3OMVQ"/>
    <s v="R2KA10FTGOHQYB"/>
    <m/>
  </r>
  <r>
    <s v="B096NTB9XT"/>
    <x v="4"/>
    <x v="106"/>
    <n v="0.34697959183673471"/>
    <n v="15999"/>
    <n v="24500"/>
    <n v="179284794"/>
    <n v="0.35"/>
    <x v="2"/>
    <x v="1"/>
    <n v="11206"/>
    <n v="44824"/>
    <s v="AELCV26DAB56JEU7CL2LUTR2TYKA"/>
    <s v="RU0EQUWAQWSU6"/>
    <m/>
  </r>
  <r>
    <s v="B078JF6X9B"/>
    <x v="4"/>
    <x v="96"/>
    <n v="0.39950576606260296"/>
    <n v="3645"/>
    <n v="6070"/>
    <n v="2044845"/>
    <n v="0.4"/>
    <x v="2"/>
    <x v="0"/>
    <n v="561"/>
    <n v="2356.2000000000003"/>
    <s v="AENQUXAACC6E53BRVBZPXCC356OA"/>
    <s v="R3TCEP7588ZBZ"/>
    <m/>
  </r>
  <r>
    <s v="B08CGW4GYR"/>
    <x v="4"/>
    <x v="93"/>
    <n v="0.62462462462462465"/>
    <n v="375"/>
    <n v="999"/>
    <n v="745500"/>
    <n v="0.62"/>
    <x v="0"/>
    <x v="9"/>
    <n v="1988"/>
    <n v="7156.8"/>
    <s v="AGR7UFLFQ3KUH7644ARDPSSYAZ2Q"/>
    <s v="R38F8NXSXYDTXY"/>
    <m/>
  </r>
  <r>
    <s v="B00A328ENA"/>
    <x v="4"/>
    <x v="93"/>
    <n v="0.24562737642585553"/>
    <n v="2976"/>
    <n v="3945"/>
    <n v="11130240"/>
    <n v="0.25"/>
    <x v="2"/>
    <x v="0"/>
    <n v="3740"/>
    <n v="15708"/>
    <s v="AG636YCW33ZTJ3O67MQZNNNAIJVQ"/>
    <s v="R1OMQV5UFU8OAK"/>
    <m/>
  </r>
  <r>
    <s v="B0763K5HLQ"/>
    <x v="4"/>
    <x v="105"/>
    <n v="0.26684456304202803"/>
    <n v="1099"/>
    <n v="1499"/>
    <n v="4836699"/>
    <n v="0.27"/>
    <x v="2"/>
    <x v="3"/>
    <n v="4401"/>
    <n v="18044.099999999999"/>
    <s v="AGVONMMX6YJEEGSYPHCV2JQBJYSQ"/>
    <s v="RKV8CMWS5JH6D"/>
    <m/>
  </r>
  <r>
    <s v="B09PDZNSBG"/>
    <x v="4"/>
    <x v="95"/>
    <n v="0.61567164179104472"/>
    <n v="2575"/>
    <n v="6700"/>
    <n v="1573325"/>
    <n v="0.62"/>
    <x v="2"/>
    <x v="0"/>
    <n v="611"/>
    <n v="2566.2000000000003"/>
    <s v="AFS2KZ7HYC7JUO5JOGPAQY2IKNGA"/>
    <s v="R28OJFR9T45794"/>
    <m/>
  </r>
  <r>
    <s v="B085LPT5F4"/>
    <x v="4"/>
    <x v="93"/>
    <n v="0.41107142857142859"/>
    <n v="1649"/>
    <n v="2800"/>
    <n v="3565138"/>
    <n v="0.41"/>
    <x v="2"/>
    <x v="2"/>
    <n v="2162"/>
    <n v="8431.7999999999993"/>
    <s v="AHZFKWGDBRQKNMNQ4ZPL52OZBRKA"/>
    <s v="R2F6HAXHI2E0QM"/>
    <m/>
  </r>
  <r>
    <s v="B0B9RZ4G4W"/>
    <x v="4"/>
    <x v="93"/>
    <n v="0.52972336668628606"/>
    <n v="799"/>
    <n v="1699"/>
    <n v="77503"/>
    <n v="0.53"/>
    <x v="2"/>
    <x v="1"/>
    <n v="97"/>
    <n v="388"/>
    <s v="AGBNLIOKIT72A2TBLG6A35XUEIMQ"/>
    <s v="R31WQ6LSRGW2ZR"/>
    <m/>
  </r>
  <r>
    <s v="B0085W2MUQ"/>
    <x v="4"/>
    <x v="93"/>
    <n v="0.21134020618556701"/>
    <n v="765"/>
    <n v="970"/>
    <n v="4632075"/>
    <n v="0.21"/>
    <x v="2"/>
    <x v="0"/>
    <n v="6055"/>
    <n v="25431"/>
    <s v="AEQX3KIYFY6RCTFIX2J76NVKPF3Q"/>
    <s v="R3R9NQXE7ERW69"/>
    <m/>
  </r>
  <r>
    <s v="B09474JWN6"/>
    <x v="4"/>
    <x v="92"/>
    <n v="0.33400000000000002"/>
    <n v="999"/>
    <n v="1500"/>
    <n v="385614"/>
    <n v="0.33"/>
    <x v="2"/>
    <x v="0"/>
    <n v="386"/>
    <n v="1621.2"/>
    <s v="AFXT4M4YZCGYWUG22BMXEOB7VUOA"/>
    <s v="RVV3VEBYM65XS"/>
    <m/>
  </r>
  <r>
    <s v="B09G2VTHQM"/>
    <x v="4"/>
    <x v="93"/>
    <n v="0.54671814671814667"/>
    <n v="587"/>
    <n v="1295"/>
    <n v="326959"/>
    <n v="0.55000000000000004"/>
    <x v="2"/>
    <x v="3"/>
    <n v="557"/>
    <n v="2283.6999999999998"/>
    <s v="AGYTFOW77SU6CYA7L2ID3IYBWMLA"/>
    <s v="R243ZL6I5OCPFC"/>
    <m/>
  </r>
  <r>
    <s v="B07R679HTT"/>
    <x v="4"/>
    <x v="115"/>
    <n v="0.47460310846285264"/>
    <n v="12609"/>
    <n v="23999"/>
    <n v="28849392"/>
    <n v="0.47"/>
    <x v="2"/>
    <x v="5"/>
    <n v="2288"/>
    <n v="10067.200000000001"/>
    <s v="AHJT2MQLGOFNAFFNLLJGIYO5LT5Q"/>
    <s v="R3URL5J0TF2CFR"/>
    <m/>
  </r>
  <r>
    <s v="B00B7GKXMG"/>
    <x v="4"/>
    <x v="95"/>
    <n v="0.17764705882352941"/>
    <n v="699"/>
    <n v="850"/>
    <n v="773094"/>
    <n v="0.18"/>
    <x v="2"/>
    <x v="3"/>
    <n v="1106"/>
    <n v="4534.5999999999995"/>
    <s v="AHC7U7MTAN2Y2T6X2G43SWSQHETQ"/>
    <s v="R1ZMYNJKIPID9R"/>
    <m/>
  </r>
  <r>
    <s v="B07H3N8RJH"/>
    <x v="4"/>
    <x v="100"/>
    <n v="0.36683333333333334"/>
    <n v="3799"/>
    <n v="6000"/>
    <n v="45341065"/>
    <n v="0.37"/>
    <x v="2"/>
    <x v="0"/>
    <n v="11935"/>
    <n v="50127"/>
    <s v="AGRAAUFFZVW3L5L4MV65HRI63NPA"/>
    <s v="R3RFDGR8TPI8RK"/>
    <m/>
  </r>
  <r>
    <s v="B07K2HVKLL"/>
    <x v="4"/>
    <x v="96"/>
    <n v="0.37254901960784315"/>
    <n v="640"/>
    <n v="1020"/>
    <n v="3237760"/>
    <n v="0.37"/>
    <x v="2"/>
    <x v="3"/>
    <n v="5059"/>
    <n v="20741.899999999998"/>
    <s v="AGD2UEWN67Y75EOCKEJE7TSOKPDA"/>
    <s v="R88E54B144DD0"/>
    <m/>
  </r>
  <r>
    <s v="B09MQ9PDHR"/>
    <x v="4"/>
    <x v="91"/>
    <n v="0.51025512756378189"/>
    <n v="979"/>
    <n v="1999"/>
    <n v="153703"/>
    <n v="0.51"/>
    <x v="2"/>
    <x v="2"/>
    <n v="157"/>
    <n v="612.29999999999995"/>
    <s v="AGUJD7ONEYENBWZTZDMV2R5WUS5Q"/>
    <s v="R3EH3U82O1X3NA"/>
    <m/>
  </r>
  <r>
    <s v="B014HDJ7ZE"/>
    <x v="4"/>
    <x v="96"/>
    <n v="0.27938213566151782"/>
    <n v="5365"/>
    <n v="7445"/>
    <n v="19228160"/>
    <n v="0.28000000000000003"/>
    <x v="2"/>
    <x v="2"/>
    <n v="3584"/>
    <n v="13977.6"/>
    <s v="AH2PWK54MG3S6EOHGLGP3LTQJOAQ"/>
    <s v="R3573XWMBZ88LW"/>
    <m/>
  </r>
  <r>
    <s v="B07D2NMTTV"/>
    <x v="4"/>
    <x v="95"/>
    <n v="8.5999999999999993E-2"/>
    <n v="3199"/>
    <n v="3500"/>
    <n v="6074901"/>
    <n v="0.09"/>
    <x v="2"/>
    <x v="0"/>
    <n v="1899"/>
    <n v="7975.8"/>
    <s v="AEUTMRODCZ5QP6FRYACICHQHJGJA"/>
    <s v="RDXQHIOFK1PKR"/>
    <m/>
  </r>
  <r>
    <s v="B075K76YW1"/>
    <x v="4"/>
    <x v="93"/>
    <n v="0.29820788530465953"/>
    <n v="979"/>
    <n v="1395"/>
    <n v="14931708"/>
    <n v="0.3"/>
    <x v="2"/>
    <x v="0"/>
    <n v="15252"/>
    <n v="64058.400000000001"/>
    <s v="AFA27PWZ7R6SHPUK6YI3LUPVQAXA"/>
    <s v="RKYJMDLBEO56M"/>
    <m/>
  </r>
  <r>
    <s v="B0BNLFQDG2"/>
    <x v="4"/>
    <x v="91"/>
    <n v="0.57753524329240569"/>
    <n v="929"/>
    <n v="2199"/>
    <n v="3716"/>
    <n v="0.57999999999999996"/>
    <x v="2"/>
    <x v="7"/>
    <n v="4"/>
    <n v="14.8"/>
    <s v="AFVRAZD6HB5ALMMLJRZYAA45RKFQ"/>
    <s v="R34GHCVBN6M7BX"/>
    <m/>
  </r>
  <r>
    <s v="B082ZQ4479"/>
    <x v="4"/>
    <x v="111"/>
    <n v="0.14318706697459585"/>
    <n v="3710"/>
    <n v="4330"/>
    <n v="6166020"/>
    <n v="0.14000000000000001"/>
    <x v="2"/>
    <x v="7"/>
    <n v="1662"/>
    <n v="6149.4000000000005"/>
    <s v="AHWEG7FHG5CEE2TMD524HYGNU32Q"/>
    <s v="R138ITHIJ8RJ6M"/>
    <m/>
  </r>
  <r>
    <s v="B09Y358DZQ"/>
    <x v="4"/>
    <x v="93"/>
    <n v="0.52665890570430729"/>
    <n v="2033"/>
    <n v="4295"/>
    <n v="857926"/>
    <n v="0.53"/>
    <x v="2"/>
    <x v="10"/>
    <n v="422"/>
    <n v="1434.8"/>
    <s v="AEP43IVDSJR5UREBLL53W5AJKZTQ"/>
    <s v="R1HFQQWKU1B7T9"/>
    <m/>
  </r>
  <r>
    <s v="B09M3F4HGB"/>
    <x v="4"/>
    <x v="91"/>
    <n v="0.5"/>
    <n v="9495"/>
    <n v="18990"/>
    <n v="750105"/>
    <n v="0.5"/>
    <x v="2"/>
    <x v="0"/>
    <n v="79"/>
    <n v="331.8"/>
    <s v="AFIW2LGGEMKYVUE6UG2YLJ73QOLA"/>
    <s v="R3E3VUOM7IQWIG"/>
    <m/>
  </r>
  <r>
    <s v="B07VZH6ZBB"/>
    <x v="4"/>
    <x v="96"/>
    <n v="0.37608000000000003"/>
    <n v="7799"/>
    <n v="12500"/>
    <n v="40242840"/>
    <n v="0.38"/>
    <x v="2"/>
    <x v="1"/>
    <n v="5160"/>
    <n v="20640"/>
    <s v="AHRTYUKNV36J2ZEK4CKJMQOK4S6Q"/>
    <s v="R18A1K5678ELRR"/>
    <m/>
  </r>
  <r>
    <s v="B07F366Z51"/>
    <x v="4"/>
    <x v="90"/>
    <n v="0.60209643605870022"/>
    <n v="949"/>
    <n v="2385"/>
    <n v="2193139"/>
    <n v="0.6"/>
    <x v="2"/>
    <x v="3"/>
    <n v="2311"/>
    <n v="9475.0999999999985"/>
    <s v="AH2JOLKV3633COTRT3L6472Q7MIA"/>
    <s v="R2HOIOV2PZY6Y0"/>
    <m/>
  </r>
  <r>
    <s v="B077BTLQ67"/>
    <x v="4"/>
    <x v="96"/>
    <n v="0.42944785276073622"/>
    <n v="2790"/>
    <n v="4890"/>
    <n v="1640520"/>
    <n v="0.43"/>
    <x v="2"/>
    <x v="2"/>
    <n v="588"/>
    <n v="2293.1999999999998"/>
    <s v="AFFEE53W5EYO6PULAOG7PB3ROPMQ"/>
    <s v="R3MTH1DRIEXJ4M"/>
    <m/>
  </r>
  <r>
    <s v="B07YSJ7FF1"/>
    <x v="4"/>
    <x v="95"/>
    <n v="0.41363636363636364"/>
    <n v="645"/>
    <n v="1100"/>
    <n v="2109795"/>
    <n v="0.41"/>
    <x v="2"/>
    <x v="1"/>
    <n v="3271"/>
    <n v="13084"/>
    <s v="AF2JJYV2AX7CVSWYMLNZGFVHPLZA"/>
    <s v="R29AV9WKFL78NP"/>
    <m/>
  </r>
  <r>
    <s v="B07TXCY3YK"/>
    <x v="4"/>
    <x v="93"/>
    <n v="0.42605539882021032"/>
    <n v="2237.81"/>
    <n v="3899"/>
    <n v="24624861.239999998"/>
    <n v="0.43"/>
    <x v="2"/>
    <x v="2"/>
    <n v="11004"/>
    <n v="42915.6"/>
    <s v="AFDMLUXC5LS5RXDJSJJRHNBURIVQ"/>
    <s v="R1OW9TWGTIS29M"/>
    <m/>
  </r>
  <r>
    <s v="B07TC9F7PN"/>
    <x v="4"/>
    <x v="96"/>
    <n v="0.4852358127699864"/>
    <n v="8699"/>
    <n v="16899"/>
    <n v="27793305"/>
    <n v="0.49"/>
    <x v="2"/>
    <x v="0"/>
    <n v="3195"/>
    <n v="13419"/>
    <s v="AEZB53KJUQPIRSWWZ2SUY6RRAQBQ"/>
    <s v="RMAC0LO0EDHO9"/>
    <m/>
  </r>
  <r>
    <s v="B09NS5TKPN"/>
    <x v="4"/>
    <x v="116"/>
    <n v="0.43426766679826295"/>
    <n v="42990"/>
    <n v="75990"/>
    <n v="138900690"/>
    <n v="0.43"/>
    <x v="2"/>
    <x v="4"/>
    <n v="3231"/>
    <n v="13893.3"/>
    <s v="AGBYWFEGGX6QM6XB3ZPQADKKXAHA"/>
    <s v="R2GZHWNGVMBJFG"/>
    <m/>
  </r>
  <r>
    <s v="B00LP9RFSU"/>
    <x v="4"/>
    <x v="106"/>
    <n v="0"/>
    <n v="825"/>
    <n v="825"/>
    <n v="2677950"/>
    <n v="0"/>
    <x v="2"/>
    <x v="1"/>
    <n v="3246"/>
    <n v="12984"/>
    <s v="AHFGOH4GBUXQQ45BNRBY7MHPN4NQ"/>
    <s v="R2UVKVQN13D4BP"/>
    <m/>
  </r>
  <r>
    <s v="B0B7L86YCB"/>
    <x v="4"/>
    <x v="93"/>
    <n v="0.46333333333333332"/>
    <n v="161"/>
    <n v="300"/>
    <n v="3864"/>
    <n v="0.46"/>
    <x v="1"/>
    <x v="24"/>
    <n v="24"/>
    <n v="62.400000000000006"/>
    <s v="AG2BB3Q2AQB7SBFBURGYSMFHDAOA"/>
    <s v="R3M6NH8U0C7JBM"/>
    <m/>
  </r>
  <r>
    <s v="B09VPH38JS"/>
    <x v="4"/>
    <x v="93"/>
    <n v="0.53502334889926617"/>
    <n v="697"/>
    <n v="1499"/>
    <n v="100368"/>
    <n v="0.54"/>
    <x v="2"/>
    <x v="11"/>
    <n v="144"/>
    <n v="547.19999999999993"/>
    <s v="AHASL3JOKSWSNG6FWBDKBPBMMSKQ"/>
    <s v="R8P1LH1QES7X5"/>
    <m/>
  </r>
  <r>
    <s v="B01MUAUOCX"/>
    <x v="4"/>
    <x v="93"/>
    <n v="7.8982597054886208E-2"/>
    <n v="688"/>
    <n v="747"/>
    <n v="1568640"/>
    <n v="0.08"/>
    <x v="2"/>
    <x v="6"/>
    <n v="2280"/>
    <n v="10260"/>
    <s v="AEKI4KLUAOWCEBHQHFGVBZTGMPYQ"/>
    <s v="R4YUH7EZ5DB9C"/>
    <m/>
  </r>
  <r>
    <s v="B09MB3DKG1"/>
    <x v="4"/>
    <x v="91"/>
    <n v="0.45011252813203301"/>
    <n v="2199"/>
    <n v="3999"/>
    <n v="747660"/>
    <n v="0.45"/>
    <x v="2"/>
    <x v="12"/>
    <n v="340"/>
    <n v="1190"/>
    <s v="AHR5L5KIBZTDOOO4PR5ZHTTVTZGA"/>
    <s v="R1DID47Y3SOM8N"/>
    <m/>
  </r>
  <r>
    <s v="B08QHLXWV3"/>
    <x v="4"/>
    <x v="91"/>
    <n v="0.42869057547956629"/>
    <n v="6850"/>
    <n v="11990"/>
    <n v="986400"/>
    <n v="0.43"/>
    <x v="2"/>
    <x v="2"/>
    <n v="144"/>
    <n v="561.6"/>
    <s v="AEGJT6ZZJCVJKSQZPBCCMRTQ4HLA"/>
    <s v="ROG35PUVPRISM"/>
    <m/>
  </r>
  <r>
    <s v="B07G147SZD"/>
    <x v="4"/>
    <x v="96"/>
    <n v="0.28954988154777572"/>
    <n v="2699"/>
    <n v="3799"/>
    <n v="1962173"/>
    <n v="0.28999999999999998"/>
    <x v="2"/>
    <x v="1"/>
    <n v="727"/>
    <n v="2908"/>
    <s v="AECLI7T73FK3PR4D3GESJ6QUGW6A"/>
    <s v="R2ON03LZDME2KG"/>
    <m/>
  </r>
  <r>
    <s v="B09LH32678"/>
    <x v="4"/>
    <x v="93"/>
    <n v="0.55027513756878443"/>
    <n v="899"/>
    <n v="1999"/>
    <n v="747968"/>
    <n v="0.55000000000000004"/>
    <x v="2"/>
    <x v="1"/>
    <n v="832"/>
    <n v="3328"/>
    <s v="AF23N54DJK4PDU75O4EWJD5GHV7A"/>
    <s v="R1DVAMEM902WBM"/>
    <m/>
  </r>
  <r>
    <s v="B09R1YFL6S"/>
    <x v="4"/>
    <x v="91"/>
    <n v="0.63654551517172386"/>
    <n v="1090"/>
    <n v="2999"/>
    <n v="62130"/>
    <n v="0.64"/>
    <x v="2"/>
    <x v="12"/>
    <n v="57"/>
    <n v="199.5"/>
    <s v="AHAXZDBQKLBWPQN5BFPSURNHWECA"/>
    <s v="RNDYBQHMT47QL"/>
    <m/>
  </r>
  <r>
    <s v="B07Q4NJQC5"/>
    <x v="4"/>
    <x v="93"/>
    <n v="0.50751252086811349"/>
    <n v="295"/>
    <n v="599"/>
    <n v="484980"/>
    <n v="0.51"/>
    <x v="0"/>
    <x v="1"/>
    <n v="1644"/>
    <n v="6576"/>
    <s v="AGMYSLV6NNOAYES25JDTJPCZY47A"/>
    <s v="R34GKFJOAIA0ZM"/>
    <m/>
  </r>
  <r>
    <s v="B097RN7BBK"/>
    <x v="4"/>
    <x v="97"/>
    <n v="0.76038019009504754"/>
    <n v="479"/>
    <n v="1999"/>
    <n v="510614"/>
    <n v="0.76"/>
    <x v="0"/>
    <x v="10"/>
    <n v="1066"/>
    <n v="3624.4"/>
    <s v="AGSSGQZGH7RKLPAP2JFZ44PHAWDA"/>
    <s v="RR0XZNLNGQQUU"/>
    <m/>
  </r>
  <r>
    <s v="B097MKZHNV"/>
    <x v="4"/>
    <x v="96"/>
    <n v="0.39183336770468136"/>
    <n v="2949"/>
    <n v="4849"/>
    <n v="23497632"/>
    <n v="0.39"/>
    <x v="2"/>
    <x v="0"/>
    <n v="7968"/>
    <n v="33465.599999999999"/>
    <s v="AGAJXGDRTICIRCARGVACQLPWIFMA"/>
    <s v="RG9KNQN3E5K2O"/>
    <m/>
  </r>
  <r>
    <s v="B07LG96SDB"/>
    <x v="4"/>
    <x v="96"/>
    <n v="0.34313725490196079"/>
    <n v="335"/>
    <n v="510"/>
    <n v="1070325"/>
    <n v="0.34"/>
    <x v="0"/>
    <x v="11"/>
    <n v="3195"/>
    <n v="12141"/>
    <s v="AHIDFZK6JPIY7FCTPZQJR6MSWV7Q"/>
    <s v="R205BUIEOZSB27"/>
    <m/>
  </r>
  <r>
    <s v="B08KS2KQTK"/>
    <x v="4"/>
    <x v="105"/>
    <n v="0.41282565130260523"/>
    <n v="293"/>
    <n v="499"/>
    <n v="426608"/>
    <n v="0.41"/>
    <x v="0"/>
    <x v="3"/>
    <n v="1456"/>
    <n v="5969.5999999999995"/>
    <s v="AFS7B5AZ62CAX22H7LCYNQXVCQAQ"/>
    <s v="R1TTVJ336C14LC"/>
    <m/>
  </r>
  <r>
    <s v="B095K14P86"/>
    <x v="4"/>
    <x v="105"/>
    <n v="0.53887605850654352"/>
    <n v="599"/>
    <n v="1299"/>
    <n v="353410"/>
    <n v="0.54"/>
    <x v="2"/>
    <x v="0"/>
    <n v="590"/>
    <n v="2478"/>
    <s v="AEM2OFBD5ABDZGYUPPUYMCBFDEXA"/>
    <s v="R1BLYOBTCRQS4K"/>
    <m/>
  </r>
  <r>
    <s v="B08K36NZSV"/>
    <x v="4"/>
    <x v="106"/>
    <n v="0.50050050050050054"/>
    <n v="499"/>
    <n v="999"/>
    <n v="716564"/>
    <n v="0.5"/>
    <x v="0"/>
    <x v="4"/>
    <n v="1436"/>
    <n v="6174.8"/>
    <s v="AGKZK3N7KYOTCRFGWGDF2EJIQISA"/>
    <s v="R1IW3BMCWR5WKN"/>
    <m/>
  </r>
  <r>
    <s v="B07LDPLSZC"/>
    <x v="4"/>
    <x v="95"/>
    <n v="0.28655462184873948"/>
    <n v="849"/>
    <n v="1190"/>
    <n v="3552216"/>
    <n v="0.28999999999999998"/>
    <x v="2"/>
    <x v="0"/>
    <n v="4184"/>
    <n v="17572.8"/>
    <s v="AFUXDVUZ2STL3ALSLWBDEAJBR7BA"/>
    <s v="R2MQ8OBLUYQBDI"/>
    <m/>
  </r>
  <r>
    <s v="B07F1T31ZZ"/>
    <x v="4"/>
    <x v="105"/>
    <n v="0.3775"/>
    <n v="249"/>
    <n v="400"/>
    <n v="172557"/>
    <n v="0.38"/>
    <x v="0"/>
    <x v="3"/>
    <n v="693"/>
    <n v="2841.2999999999997"/>
    <s v="AGOHEKMCFFEVVEYK75KRR6JUN5LA"/>
    <s v="R1HD4L4O8FYBVJ"/>
    <m/>
  </r>
  <r>
    <s v="B0BNDRK886"/>
    <x v="4"/>
    <x v="106"/>
    <n v="0.69115191986644409"/>
    <n v="185"/>
    <n v="599"/>
    <n v="241610"/>
    <n v="0.69"/>
    <x v="1"/>
    <x v="2"/>
    <n v="1306"/>
    <n v="5093.3999999999996"/>
    <s v="AEXIMD2ECDFFF6J2U7TZ5IXA2GSQ"/>
    <s v="RPVB28C2TPEDX"/>
    <m/>
  </r>
  <r>
    <s v="B09ZVJXN5L"/>
    <x v="4"/>
    <x v="91"/>
    <n v="0.22122122122122123"/>
    <n v="778"/>
    <n v="999"/>
    <n v="6224"/>
    <n v="0.22"/>
    <x v="2"/>
    <x v="8"/>
    <n v="8"/>
    <n v="26.4"/>
    <s v="AFUH5D4EYPVUKL6RIODLMEAZDVEA"/>
    <s v="R2NR09K7JPREX9"/>
    <m/>
  </r>
  <r>
    <s v="B08JKPVDKL"/>
    <x v="4"/>
    <x v="117"/>
    <n v="0.60085836909871249"/>
    <n v="279"/>
    <n v="699"/>
    <n v="648954"/>
    <n v="0.6"/>
    <x v="0"/>
    <x v="4"/>
    <n v="2326"/>
    <n v="10001.799999999999"/>
    <s v="AG72HBSOIRQFGJN2NY3GPAEEHZTA"/>
    <s v="R2UVZEGX2NS1NM"/>
    <m/>
  </r>
  <r>
    <s v="B09JFR8H3Q"/>
    <x v="4"/>
    <x v="106"/>
    <n v="0.85657104736490997"/>
    <n v="215"/>
    <n v="1499"/>
    <n v="215860"/>
    <n v="0.86"/>
    <x v="0"/>
    <x v="2"/>
    <n v="1004"/>
    <n v="3915.6"/>
    <s v="AECTTIBADJRR6PNCGQM3KLJT65XQ"/>
    <s v="R2FG5ZQ7455JA9"/>
    <m/>
  </r>
  <r>
    <s v="B07LDN9Q2P"/>
    <x v="4"/>
    <x v="95"/>
    <n v="0.31351351351351353"/>
    <n v="889"/>
    <n v="1295"/>
    <n v="5689600"/>
    <n v="0.31"/>
    <x v="2"/>
    <x v="4"/>
    <n v="6400"/>
    <n v="27520"/>
    <s v="AF4B327ZIB5IJWIFEVY6BWMB75VA"/>
    <s v="R127S7ET7LEPPH"/>
    <m/>
  </r>
  <r>
    <s v="B08T8KWNQ9"/>
    <x v="4"/>
    <x v="96"/>
    <n v="0.71014202840568119"/>
    <n v="1449"/>
    <n v="4999"/>
    <n v="91287"/>
    <n v="0.71"/>
    <x v="2"/>
    <x v="9"/>
    <n v="63"/>
    <n v="226.8"/>
    <s v="AHCSFNVYY5Z4MC3YQWCKQXN43UKA"/>
    <s v="RPF6BQZ9ZGOD7"/>
    <m/>
  </r>
  <r>
    <s v="B07Y1RCCW5"/>
    <x v="4"/>
    <x v="96"/>
    <n v="0.53333333333333333"/>
    <n v="1190"/>
    <n v="2550"/>
    <n v="1405390"/>
    <n v="0.53"/>
    <x v="2"/>
    <x v="11"/>
    <n v="1181"/>
    <n v="4487.8"/>
    <s v="AGLUPY33OM375F64CHDCQW3KF64Q"/>
    <s v="R1O343U978W7T3"/>
    <m/>
  </r>
  <r>
    <s v="B0762HXMTF"/>
    <x v="4"/>
    <x v="106"/>
    <n v="7.7435897435897433E-2"/>
    <n v="1799"/>
    <n v="1950"/>
    <n v="3396512"/>
    <n v="0.08"/>
    <x v="2"/>
    <x v="2"/>
    <n v="1888"/>
    <n v="7363.2"/>
    <s v="AFZBWPKSEOJ3ZXAVS7IA5QMLX6SQ"/>
    <s v="RN4RJMHA6Z17Z"/>
    <m/>
  </r>
  <r>
    <s v="B00K57MR22"/>
    <x v="4"/>
    <x v="93"/>
    <n v="0.2781316348195329"/>
    <n v="6120"/>
    <n v="8478"/>
    <n v="40086000"/>
    <n v="0.28000000000000003"/>
    <x v="2"/>
    <x v="13"/>
    <n v="6550"/>
    <n v="30129.999999999996"/>
    <s v="AHNCY56JLPCF2AHRH3SO2RIKHYFA"/>
    <s v="R2IMGTYKPMXP4N"/>
    <m/>
  </r>
  <r>
    <s v="B07TTSS5MP"/>
    <x v="4"/>
    <x v="93"/>
    <n v="0.45468323734464988"/>
    <n v="1799"/>
    <n v="3299"/>
    <n v="3320954"/>
    <n v="0.45"/>
    <x v="2"/>
    <x v="11"/>
    <n v="1846"/>
    <n v="7014.7999999999993"/>
    <s v="AG7YXM3CTKIWDRFUWCMM5KGHAP3Q"/>
    <s v="R2PFNGIRCB6KB1"/>
    <m/>
  </r>
  <r>
    <s v="B09ZDVL7L8"/>
    <x v="4"/>
    <x v="93"/>
    <n v="0.43543003851091144"/>
    <n v="2199"/>
    <n v="3895"/>
    <n v="2385915"/>
    <n v="0.44"/>
    <x v="2"/>
    <x v="2"/>
    <n v="1085"/>
    <n v="4231.5"/>
    <s v="AER7IMDKY6Y2NLWEIAOEOEMWPTQA"/>
    <s v="R1KN9SD017A7RE"/>
    <m/>
  </r>
  <r>
    <s v="B09XHXXCFH"/>
    <x v="4"/>
    <x v="93"/>
    <n v="0.3293903548680619"/>
    <n v="3685"/>
    <n v="5495"/>
    <n v="1068650"/>
    <n v="0.33"/>
    <x v="2"/>
    <x v="3"/>
    <n v="290"/>
    <n v="1189"/>
    <s v="AHD7UBRNLFOB46RIRLFXKJY6N53Q"/>
    <s v="R1FV12XCLPA07M"/>
    <m/>
  </r>
  <r>
    <s v="B0BL3R4RGS"/>
    <x v="4"/>
    <x v="93"/>
    <n v="0.35035035035035034"/>
    <n v="649"/>
    <n v="999"/>
    <n v="2596"/>
    <n v="0.35"/>
    <x v="2"/>
    <x v="9"/>
    <n v="4"/>
    <n v="14.4"/>
    <s v="AH7CVQ6755UNVDKSBS2CKWMHOCZQ"/>
    <s v="R27XB7WNFY9NJ3"/>
    <m/>
  </r>
  <r>
    <s v="B07P1BR7L8"/>
    <x v="4"/>
    <x v="93"/>
    <n v="4.4024458032240137E-2"/>
    <n v="8599"/>
    <n v="8995"/>
    <n v="83702666"/>
    <n v="0.04"/>
    <x v="2"/>
    <x v="5"/>
    <n v="9734"/>
    <n v="42829.600000000006"/>
    <s v="AHEZ2YIPI6Z3RJH22BSRYMSPEWOA"/>
    <s v="R2QOX3VCM8T6PV"/>
    <m/>
  </r>
  <r>
    <s v="B078WB1VWJ"/>
    <x v="4"/>
    <x v="95"/>
    <n v="0.30581613508442779"/>
    <n v="1110"/>
    <n v="1599"/>
    <n v="4464420"/>
    <n v="0.31"/>
    <x v="2"/>
    <x v="4"/>
    <n v="4022"/>
    <n v="17294.599999999999"/>
    <s v="AG4KXXU3X2W7U5GHPFTQUH7B74QQ"/>
    <s v="R13VHF78WR3N1Z"/>
    <m/>
  </r>
  <r>
    <s v="B0BP89YBC1"/>
    <x v="4"/>
    <x v="96"/>
    <n v="0.57171428571428573"/>
    <n v="1499"/>
    <n v="3500"/>
    <n v="3883909"/>
    <n v="0.56999999999999995"/>
    <x v="2"/>
    <x v="16"/>
    <n v="2591"/>
    <n v="12177.7"/>
    <s v="AEVX4JV3C4QR3Y3V3RJXQ2WZAR4Q"/>
    <s v="RBPM3YRVWMMMK"/>
    <m/>
  </r>
  <r>
    <s v="B09W9V2PXG"/>
    <x v="4"/>
    <x v="93"/>
    <n v="0.62031015507753873"/>
    <n v="759"/>
    <n v="1999"/>
    <n v="403788"/>
    <n v="0.62"/>
    <x v="2"/>
    <x v="4"/>
    <n v="532"/>
    <n v="2287.6"/>
    <s v="AGTISTATRBDCRY35BAIENJ3YZLXQ"/>
    <s v="R27B01SC9QAZKK"/>
    <m/>
  </r>
  <r>
    <s v="B09XTQFFCG"/>
    <x v="4"/>
    <x v="100"/>
    <n v="0.16567677399187247"/>
    <n v="2669"/>
    <n v="3199"/>
    <n v="693940"/>
    <n v="0.17"/>
    <x v="2"/>
    <x v="2"/>
    <n v="260"/>
    <n v="1014"/>
    <s v="AGGOQNG25MN3SQK67LCMYO2ANTNA"/>
    <s v="RV24IG0ESY0QQ"/>
    <m/>
  </r>
  <r>
    <s v="B08LVVTGZK"/>
    <x v="4"/>
    <x v="93"/>
    <n v="0.2853846153846154"/>
    <n v="929"/>
    <n v="1300"/>
    <n v="1553288"/>
    <n v="0.28999999999999998"/>
    <x v="2"/>
    <x v="2"/>
    <n v="1672"/>
    <n v="6520.8"/>
    <s v="AGLUHXCJJDHZGCCQWBKUF7NAKL3A"/>
    <s v="R1BJTSW0Q3XBG2"/>
    <m/>
  </r>
  <r>
    <s v="B07J2BQZD6"/>
    <x v="4"/>
    <x v="99"/>
    <n v="0.50125313283208017"/>
    <n v="199"/>
    <n v="399"/>
    <n v="1581055"/>
    <n v="0.5"/>
    <x v="1"/>
    <x v="7"/>
    <n v="7945"/>
    <n v="29396.5"/>
    <s v="AFZOUV6DSSLIWTHCEQED5RR6HGHQ"/>
    <s v="RYPL17AT0RDI1"/>
    <m/>
  </r>
  <r>
    <s v="B07HK53XM4"/>
    <x v="4"/>
    <x v="92"/>
    <n v="0.53422370617696158"/>
    <n v="279"/>
    <n v="599"/>
    <n v="381393"/>
    <n v="0.53"/>
    <x v="0"/>
    <x v="12"/>
    <n v="1367"/>
    <n v="4784.5"/>
    <s v="AE556ASSODHNECNYDEABP6Q7Z75Q"/>
    <s v="R2T39I2ZEKM9PL"/>
    <m/>
  </r>
  <r>
    <s v="B08RDWBYCQ"/>
    <x v="4"/>
    <x v="93"/>
    <n v="0.45045045045045046"/>
    <n v="549"/>
    <n v="999"/>
    <n v="720837"/>
    <n v="0.45"/>
    <x v="2"/>
    <x v="1"/>
    <n v="1313"/>
    <n v="5252"/>
    <s v="AEZUK5C5IY67OZ35JX7BP2WBG6JA"/>
    <s v="R17R471IR13JMO"/>
    <m/>
  </r>
  <r>
    <s v="B09FHHTL8L"/>
    <x v="4"/>
    <x v="110"/>
    <n v="0.57286432160804024"/>
    <n v="85"/>
    <n v="199"/>
    <n v="18020"/>
    <n v="0.56999999999999995"/>
    <x v="1"/>
    <x v="3"/>
    <n v="212"/>
    <n v="869.19999999999993"/>
    <s v="AGV2QERVROHQ3E44IHQIUKCEEO3Q"/>
    <s v="RI4YLH4V4IERV"/>
    <m/>
  </r>
  <r>
    <s v="B0BHNHMR3H"/>
    <x v="4"/>
    <x v="93"/>
    <n v="0.61585835257890686"/>
    <n v="499"/>
    <n v="1299"/>
    <n v="32435"/>
    <n v="0.62"/>
    <x v="0"/>
    <x v="2"/>
    <n v="65"/>
    <n v="253.5"/>
    <s v="AHJX6GE7IGMLFM75SMKATV5ZRZ2A"/>
    <s v="R1C2TSG7V4E6OO"/>
    <m/>
  </r>
  <r>
    <s v="B07D8VBYB4"/>
    <x v="4"/>
    <x v="93"/>
    <n v="0.24575617283950618"/>
    <n v="5865"/>
    <n v="7776"/>
    <n v="16052505"/>
    <n v="0.25"/>
    <x v="2"/>
    <x v="5"/>
    <n v="2737"/>
    <n v="12042.800000000001"/>
    <s v="AFGVIUCA3RTCKMTDTO3XGNTHYFWQ"/>
    <s v="R1B2ONGGAFTI9D"/>
    <m/>
  </r>
  <r>
    <s v="B0B3TBY2YX"/>
    <x v="4"/>
    <x v="90"/>
    <n v="0.45193562418442801"/>
    <n v="1260"/>
    <n v="2299"/>
    <n v="69300"/>
    <n v="0.45"/>
    <x v="2"/>
    <x v="4"/>
    <n v="55"/>
    <n v="236.5"/>
    <s v="AFBU5FXWPA2YVMWWIMGYMA2AG34A"/>
    <s v="R2HY811H3E3G6S"/>
    <m/>
  </r>
  <r>
    <s v="B088WCFPQF"/>
    <x v="4"/>
    <x v="105"/>
    <n v="0.26733333333333331"/>
    <n v="1099"/>
    <n v="1500"/>
    <n v="1170435"/>
    <n v="0.27"/>
    <x v="2"/>
    <x v="6"/>
    <n v="1065"/>
    <n v="4792.5"/>
    <s v="AFRB32NPLQW24ZGJTXRYK6OUI2HA"/>
    <s v="R3EFB0EG66OLOX"/>
    <m/>
  </r>
  <r>
    <s v="B07JZSG42Y"/>
    <x v="4"/>
    <x v="93"/>
    <n v="0.25559845559845562"/>
    <n v="1928"/>
    <n v="2590"/>
    <n v="4582856"/>
    <n v="0.26"/>
    <x v="2"/>
    <x v="1"/>
    <n v="2377"/>
    <n v="9508"/>
    <s v="AHYDKTW3WJO4HNGBHBOAFCJ3LOSA"/>
    <s v="RN8Y9B2XGVMGI"/>
    <m/>
  </r>
  <r>
    <s v="B08YRMBK9R"/>
    <x v="4"/>
    <x v="96"/>
    <n v="0.48420384187966342"/>
    <n v="3249"/>
    <n v="6299"/>
    <n v="8346681"/>
    <n v="0.48"/>
    <x v="2"/>
    <x v="2"/>
    <n v="2569"/>
    <n v="10019.1"/>
    <s v="AE64UCDJJ5GO35UI7VJ2OCCZMGFQ"/>
    <s v="R1XLQ3KU8NRG4P"/>
    <m/>
  </r>
  <r>
    <s v="B00935MGHS"/>
    <x v="4"/>
    <x v="93"/>
    <n v="0.33203342618384402"/>
    <n v="1199"/>
    <n v="1795"/>
    <n v="7154433"/>
    <n v="0.33"/>
    <x v="2"/>
    <x v="0"/>
    <n v="5967"/>
    <n v="25061.4"/>
    <s v="AG7XS62BBYTJDLOVUFYPSQ2DZZZA"/>
    <s v="R2I9AG0WA9VOAX"/>
    <m/>
  </r>
  <r>
    <s v="B07B5XJ572"/>
    <x v="4"/>
    <x v="90"/>
    <n v="0.54357366771159876"/>
    <n v="1456"/>
    <n v="3190"/>
    <n v="2585856"/>
    <n v="0.54"/>
    <x v="2"/>
    <x v="3"/>
    <n v="1776"/>
    <n v="7281.5999999999995"/>
    <s v="AF6I3MZF3P2HMDTVRZR77JNTYUCQ"/>
    <s v="R1OSGTXB5R9DNV"/>
    <m/>
  </r>
  <r>
    <s v="B086199CWG"/>
    <x v="4"/>
    <x v="93"/>
    <n v="0.302146280475099"/>
    <n v="3349"/>
    <n v="4799"/>
    <n v="14065800"/>
    <n v="0.3"/>
    <x v="2"/>
    <x v="7"/>
    <n v="4200"/>
    <n v="15540"/>
    <s v="AFGT22JJOXW56REVEYUUUEME2ABA"/>
    <s v="RGC8KIMM1CE9L"/>
    <m/>
  </r>
  <r>
    <s v="B0BBWJFK5C"/>
    <x v="4"/>
    <x v="103"/>
    <n v="0.45560617846427381"/>
    <n v="4899"/>
    <n v="8999"/>
    <n v="1455003"/>
    <n v="0.46"/>
    <x v="2"/>
    <x v="3"/>
    <n v="297"/>
    <n v="1217.6999999999998"/>
    <s v="AHBJKJCUV3CH6774KEAQSRLKXU4A"/>
    <s v="R1LEGNMFUU1PIG"/>
    <m/>
  </r>
  <r>
    <s v="B07GLS2563"/>
    <x v="4"/>
    <x v="97"/>
    <n v="0.36861506055818855"/>
    <n v="1199"/>
    <n v="1899"/>
    <n v="4625742"/>
    <n v="0.37"/>
    <x v="2"/>
    <x v="0"/>
    <n v="3858"/>
    <n v="16203.6"/>
    <s v="AEBPX652YIDCC2QXOBBBXXZREV5A"/>
    <s v="RYTDQJJGF8IM0"/>
    <m/>
  </r>
  <r>
    <s v="B09P182Z2H"/>
    <x v="4"/>
    <x v="113"/>
    <n v="0.43266080358682529"/>
    <n v="3290"/>
    <n v="5799"/>
    <n v="552720"/>
    <n v="0.43"/>
    <x v="2"/>
    <x v="4"/>
    <n v="168"/>
    <n v="722.4"/>
    <s v="AEOBCJAUHKQ3VOH4XXCLGXUUDXCQ"/>
    <s v="R31MJTM38BI4DT"/>
    <m/>
  </r>
  <r>
    <s v="B0B59K1C8F"/>
    <x v="4"/>
    <x v="92"/>
    <n v="0.77596996245306638"/>
    <n v="179"/>
    <n v="799"/>
    <n v="18079"/>
    <n v="0.78"/>
    <x v="1"/>
    <x v="9"/>
    <n v="101"/>
    <n v="363.6"/>
    <s v="AHWLTHKYKXVQESLJVESM5URXROEA"/>
    <s v="R2XFD3J4A5TGZF"/>
    <m/>
  </r>
  <r>
    <s v="B06Y36JKC3"/>
    <x v="4"/>
    <x v="117"/>
    <n v="0.5033333333333333"/>
    <n v="149"/>
    <n v="300"/>
    <n v="607026"/>
    <n v="0.5"/>
    <x v="1"/>
    <x v="3"/>
    <n v="4074"/>
    <n v="16703.399999999998"/>
    <s v="AHLSYCYRDNSLULX4Q5KSDKLBPP6Q"/>
    <s v="R2WRYLQ71K8KZS"/>
    <m/>
  </r>
  <r>
    <s v="B075S9FVRY"/>
    <x v="4"/>
    <x v="93"/>
    <n v="0.23749999999999999"/>
    <n v="5490"/>
    <n v="7200"/>
    <n v="7729920"/>
    <n v="0.24"/>
    <x v="2"/>
    <x v="6"/>
    <n v="1408"/>
    <n v="6336"/>
    <s v="AEZWAAKKFCXMULYUT7J5ZD3RGU5A"/>
    <s v="R1CZUTGXQ7ZX2T"/>
    <m/>
  </r>
  <r>
    <s v="B08SJVD8QD"/>
    <x v="4"/>
    <x v="93"/>
    <n v="2.570694087403599E-2"/>
    <n v="379"/>
    <n v="389"/>
    <n v="1417081"/>
    <n v="0.03"/>
    <x v="0"/>
    <x v="0"/>
    <n v="3739"/>
    <n v="15703.800000000001"/>
    <s v="AFSITWWNNRRRYZ6LBPGPBIZAQDXQ"/>
    <s v="R1LQ6NZSPIU0AF"/>
    <m/>
  </r>
  <r>
    <s v="B07FJNNZCJ"/>
    <x v="4"/>
    <x v="106"/>
    <n v="0.33335887807494829"/>
    <n v="8699"/>
    <n v="13049"/>
    <n v="51245809"/>
    <n v="0.33"/>
    <x v="2"/>
    <x v="4"/>
    <n v="5891"/>
    <n v="25331.3"/>
    <s v="AFPPIAJJ3UPHOS4GKNCSCB6WEVKQ"/>
    <s v="RGLM8T8GTSTYH"/>
    <m/>
  </r>
  <r>
    <s v="B09MFR93KS"/>
    <x v="4"/>
    <x v="93"/>
    <n v="0.49297049508251373"/>
    <n v="3041.67"/>
    <n v="5999"/>
    <n v="2363377.59"/>
    <n v="0.49"/>
    <x v="2"/>
    <x v="1"/>
    <n v="777"/>
    <n v="3108"/>
    <s v="AHHBMYHNLEWTUVSATQ2JSLH6N7LQ"/>
    <s v="R3JBAT4PI4PLO0"/>
    <m/>
  </r>
  <r>
    <s v="B07Y5FDPKV"/>
    <x v="4"/>
    <x v="93"/>
    <n v="0.27291666666666664"/>
    <n v="1745"/>
    <n v="2400"/>
    <n v="24709200"/>
    <n v="0.27"/>
    <x v="2"/>
    <x v="0"/>
    <n v="14160"/>
    <n v="59472"/>
    <s v="AENNXW426LQ63GMKZIY7YEECRBUQ"/>
    <s v="R2F2DGJQPO0B5T"/>
    <m/>
  </r>
  <r>
    <s v="B0756KCV5K"/>
    <x v="4"/>
    <x v="93"/>
    <n v="0.39943342776203966"/>
    <n v="3180"/>
    <n v="5295"/>
    <n v="22002420"/>
    <n v="0.4"/>
    <x v="2"/>
    <x v="0"/>
    <n v="6919"/>
    <n v="29059.800000000003"/>
    <s v="AHSGCVKHDAXRUG4R7V3RB6WYLZCQ"/>
    <s v="R2QMIAMI841PRB"/>
    <m/>
  </r>
  <r>
    <s v="B0BJ6P3LSK"/>
    <x v="4"/>
    <x v="106"/>
    <n v="0.80003200128005125"/>
    <n v="4999"/>
    <n v="24999"/>
    <n v="1434713"/>
    <n v="0.8"/>
    <x v="2"/>
    <x v="6"/>
    <n v="287"/>
    <n v="1291.5"/>
    <s v="AHXO56F7SD2DIP32TF2DYFXQRYLA"/>
    <s v="R3PB7I71NCM2LX"/>
    <m/>
  </r>
  <r>
    <s v="B09HS1NDRQ"/>
    <x v="4"/>
    <x v="99"/>
    <n v="0.51188986232790989"/>
    <n v="390"/>
    <n v="799"/>
    <n v="111930"/>
    <n v="0.51"/>
    <x v="0"/>
    <x v="11"/>
    <n v="287"/>
    <n v="1090.5999999999999"/>
    <s v="AGW2ESCSKYPOEDCQW2H3CYYA3QBQ"/>
    <s v="R3V8S0ESHRPDBO"/>
    <m/>
  </r>
  <r>
    <s v="B018SJJ0GE"/>
    <x v="4"/>
    <x v="93"/>
    <n v="0.33344448149383127"/>
    <n v="1999"/>
    <n v="2999"/>
    <n v="775612"/>
    <n v="0.33"/>
    <x v="2"/>
    <x v="5"/>
    <n v="388"/>
    <n v="1707.2"/>
    <s v="AH3ZSUV53ESBP32X2A35F2JJQGZA"/>
    <s v="R3MO3QMPSUEAFJ"/>
    <m/>
  </r>
  <r>
    <s v="B09FPP3R1D"/>
    <x v="4"/>
    <x v="93"/>
    <n v="0.34909819639278555"/>
    <n v="1624"/>
    <n v="2495"/>
    <n v="1343048"/>
    <n v="0.35"/>
    <x v="2"/>
    <x v="3"/>
    <n v="827"/>
    <n v="3390.7"/>
    <s v="AEANG43WACMLOHWRIT6NS5P2SEYQ"/>
    <s v="R2RZLLFU5FVGY3"/>
    <m/>
  </r>
  <r>
    <s v="B01F7B2JCI"/>
    <x v="4"/>
    <x v="117"/>
    <n v="0.59111111111111114"/>
    <n v="184"/>
    <n v="450"/>
    <n v="914664"/>
    <n v="0.59"/>
    <x v="1"/>
    <x v="0"/>
    <n v="4971"/>
    <n v="20878.2"/>
    <s v="AF4T2X4ERS7QGU6JMK3GRNIMH2AQ"/>
    <s v="R2NSLKFF9N8OO1"/>
    <m/>
  </r>
  <r>
    <s v="B09NNZ1GF7"/>
    <x v="4"/>
    <x v="92"/>
    <n v="0.5545545545545546"/>
    <n v="445"/>
    <n v="999"/>
    <n v="101905"/>
    <n v="0.55000000000000004"/>
    <x v="0"/>
    <x v="4"/>
    <n v="229"/>
    <n v="984.69999999999993"/>
    <s v="AERJZJB2VKDQ53SXTPGMBWV7Q7VQ"/>
    <s v="R26RPJGPU2YT4M"/>
    <m/>
  </r>
  <r>
    <s v="B01CS4A5V4"/>
    <x v="4"/>
    <x v="118"/>
    <n v="0.58639053254437867"/>
    <n v="699"/>
    <n v="1690"/>
    <n v="2463276"/>
    <n v="0.59"/>
    <x v="2"/>
    <x v="3"/>
    <n v="3524"/>
    <n v="14448.4"/>
    <s v="AHXCBTJQZHWSZ45OSYZA4PGMC4UQ"/>
    <s v="R2OJRVFVJPY47O"/>
    <m/>
  </r>
  <r>
    <s v="B0BL11S5QK"/>
    <x v="4"/>
    <x v="93"/>
    <n v="0.58843187660668383"/>
    <n v="1601"/>
    <n v="3890"/>
    <n v="249756"/>
    <n v="0.59"/>
    <x v="2"/>
    <x v="0"/>
    <n v="156"/>
    <n v="655.20000000000005"/>
    <s v="AGHRHCHAT6IPHIIAOXM2GKHOUCCA"/>
    <s v="R3UZ9QELD4SGH9"/>
    <m/>
  </r>
  <r>
    <s v="B09BL2KHQW"/>
    <x v="4"/>
    <x v="106"/>
    <n v="0.11153846153846154"/>
    <n v="231"/>
    <n v="260"/>
    <n v="113190"/>
    <n v="0.11"/>
    <x v="0"/>
    <x v="3"/>
    <n v="490"/>
    <n v="2008.9999999999998"/>
    <s v="AFJLDRIDWU5X34BNJZSWOG3FHLRA"/>
    <s v="R2MP3ZHMZJIHPO"/>
    <m/>
  </r>
  <r>
    <s v="B081RLM75M"/>
    <x v="4"/>
    <x v="92"/>
    <n v="0.38397328881469117"/>
    <n v="369"/>
    <n v="599"/>
    <n v="30258"/>
    <n v="0.38"/>
    <x v="0"/>
    <x v="2"/>
    <n v="82"/>
    <n v="319.8"/>
    <s v="AFD544VTKFVTUBCBN3HKF2KO33TA"/>
    <s v="R3OSR4OYTNNMCV"/>
    <m/>
  </r>
  <r>
    <s v="B07SYYVP69"/>
    <x v="4"/>
    <x v="90"/>
    <n v="0.58512820512820518"/>
    <n v="809"/>
    <n v="1950"/>
    <n v="574390"/>
    <n v="0.59"/>
    <x v="2"/>
    <x v="2"/>
    <n v="710"/>
    <n v="2769"/>
    <s v="AHVVQSZB3JHHISCLVRS6TQ3C4U5Q"/>
    <s v="R1OQ97JT4BL5EI"/>
    <m/>
  </r>
  <r>
    <s v="B0BDZWMGZ1"/>
    <x v="4"/>
    <x v="93"/>
    <n v="0.59899665551839465"/>
    <n v="1199"/>
    <n v="2990"/>
    <n v="159467"/>
    <n v="0.6"/>
    <x v="2"/>
    <x v="11"/>
    <n v="133"/>
    <n v="505.4"/>
    <s v="AHL4FIBWH6TPOJZ476FTXTHNENWA"/>
    <s v="R9G633VF65R7"/>
    <m/>
  </r>
  <r>
    <s v="B078JT7LTD"/>
    <x v="4"/>
    <x v="93"/>
    <n v="0.241917502787068"/>
    <n v="6120"/>
    <n v="8073"/>
    <n v="16836120"/>
    <n v="0.24"/>
    <x v="2"/>
    <x v="13"/>
    <n v="2751"/>
    <n v="12654.599999999999"/>
    <s v="AGS4ODHNPY3TQGAIJFDY4I33URHA"/>
    <s v="R1LBKT3YDVVW86"/>
    <m/>
  </r>
  <r>
    <s v="B09WF4Q7B3"/>
    <x v="4"/>
    <x v="95"/>
    <n v="0.30781069642170067"/>
    <n v="1799"/>
    <n v="2599"/>
    <n v="1387029"/>
    <n v="0.31"/>
    <x v="2"/>
    <x v="9"/>
    <n v="771"/>
    <n v="2775.6"/>
    <s v="AE7FJN3NTELV6LEGHCJEF3KVHDTQ"/>
    <s v="R3VVDILPFTB4N"/>
    <m/>
  </r>
  <r>
    <s v="B092R48XXB"/>
    <x v="4"/>
    <x v="100"/>
    <n v="0.36667888929630987"/>
    <n v="18999"/>
    <n v="29999"/>
    <n v="48181464"/>
    <n v="0.37"/>
    <x v="2"/>
    <x v="3"/>
    <n v="2536"/>
    <n v="10397.599999999999"/>
    <s v="AG33A6XPV67G77FOMXFCNTTPNT4Q"/>
    <s v="R1TD8NMUP7Y7JR"/>
    <m/>
  </r>
  <r>
    <s v="B00KIDSU8S"/>
    <x v="4"/>
    <x v="102"/>
    <n v="0.15296610169491526"/>
    <n v="1999"/>
    <n v="2360"/>
    <n v="15594199"/>
    <n v="0.15"/>
    <x v="2"/>
    <x v="0"/>
    <n v="7801"/>
    <n v="32764.2"/>
    <s v="AFOFEXFKGILFV2MXRWKIQNUBGBIQ"/>
    <s v="RET6MLCT292IA"/>
    <m/>
  </r>
  <r>
    <s v="B0977CGNJJ"/>
    <x v="4"/>
    <x v="93"/>
    <n v="0.47812092214006091"/>
    <n v="5999"/>
    <n v="11495"/>
    <n v="3203466"/>
    <n v="0.48"/>
    <x v="2"/>
    <x v="4"/>
    <n v="534"/>
    <n v="2296.1999999999998"/>
    <s v="AE33HJDC2ZFONU6UHWESJ4GJ25ZQ"/>
    <s v="R13Q2BLBWFPEJF"/>
    <m/>
  </r>
  <r>
    <s v="B08WWKM5HQ"/>
    <x v="4"/>
    <x v="102"/>
    <n v="0.45627615062761506"/>
    <n v="2599"/>
    <n v="4780"/>
    <n v="2333902"/>
    <n v="0.46"/>
    <x v="2"/>
    <x v="2"/>
    <n v="898"/>
    <n v="3502.2"/>
    <s v="AHVZ5IAOQDTXLG7AYCDLY5WD5PHA"/>
    <s v="R7UIR1SQ3MQ7C"/>
    <m/>
  </r>
  <r>
    <s v="B015GX9Y0W"/>
    <x v="4"/>
    <x v="93"/>
    <n v="0.50041666666666662"/>
    <n v="1199"/>
    <n v="2400"/>
    <n v="1441198"/>
    <n v="0.5"/>
    <x v="2"/>
    <x v="2"/>
    <n v="1202"/>
    <n v="4687.8"/>
    <s v="AHV7VFXJYDBTWGFGTXFVC65CQIVQ"/>
    <s v="R20SPV6WPX1ZU1"/>
    <m/>
  </r>
  <r>
    <s v="B089BDBDGM"/>
    <x v="4"/>
    <x v="99"/>
    <n v="0.12048192771084337"/>
    <n v="219"/>
    <n v="249"/>
    <n v="242652"/>
    <n v="0.12"/>
    <x v="0"/>
    <x v="1"/>
    <n v="1108"/>
    <n v="4432"/>
    <s v="AEBNUYHIR7GVMMLJXH5ONPDIJF7Q"/>
    <s v="R3E5WJVPAKKEF1"/>
    <m/>
  </r>
  <r>
    <s v="B0BPBG712X"/>
    <x v="4"/>
    <x v="91"/>
    <n v="0.33361134278565469"/>
    <n v="799"/>
    <n v="1199"/>
    <n v="13583"/>
    <n v="0.33"/>
    <x v="2"/>
    <x v="5"/>
    <n v="17"/>
    <n v="74.800000000000011"/>
    <s v="AEFNT7TWJYDOX5RL3Y5YW77IZT5A"/>
    <s v="R32YNMGVH3EGMZ"/>
    <m/>
  </r>
  <r>
    <s v="B00JBNZPFM"/>
    <x v="4"/>
    <x v="100"/>
    <n v="0.43640330939176286"/>
    <n v="6199"/>
    <n v="10999"/>
    <n v="64649371"/>
    <n v="0.44"/>
    <x v="2"/>
    <x v="0"/>
    <n v="10429"/>
    <n v="43801.8"/>
    <s v="AHFX5HMDRZADFXH5XYJLGRDZFM3Q"/>
    <s v="R8C32TJ4LFEH2"/>
    <m/>
  </r>
  <r>
    <s v="B08N6P8G5K"/>
    <x v="4"/>
    <x v="98"/>
    <n v="0.38244656662119147"/>
    <n v="6790"/>
    <n v="10995"/>
    <n v="21673680"/>
    <n v="0.38"/>
    <x v="2"/>
    <x v="6"/>
    <n v="3192"/>
    <n v="14364"/>
    <s v="AGYYUWOUJKKTMI5CXTJHL6S5YKXQ"/>
    <s v="REVG93OC7J7E7"/>
    <m/>
  </r>
  <r>
    <s v="B07NPBG1B4"/>
    <x v="4"/>
    <x v="102"/>
    <n v="0.39913939393939396"/>
    <n v="1982.84"/>
    <n v="3300"/>
    <n v="11645219.32"/>
    <n v="0.4"/>
    <x v="2"/>
    <x v="3"/>
    <n v="5873"/>
    <n v="24079.3"/>
    <s v="AGWWAYI5PN6JJ6UDW7QGDYYH5LHQ"/>
    <s v="R3H7NIOGR51BCC"/>
    <m/>
  </r>
  <r>
    <s v="B01MRARGBW"/>
    <x v="4"/>
    <x v="106"/>
    <n v="0.50249999999999995"/>
    <n v="199"/>
    <n v="400"/>
    <n v="274421"/>
    <n v="0.5"/>
    <x v="1"/>
    <x v="3"/>
    <n v="1379"/>
    <n v="5653.9"/>
    <s v="AEPLCTMJT4PB45KID6LD2QCXWFRA"/>
    <s v="R22ZQT5S2PIBQO"/>
    <m/>
  </r>
  <r>
    <s v="B07VZYMQNZ"/>
    <x v="4"/>
    <x v="90"/>
    <n v="0.18055555555555555"/>
    <n v="1180"/>
    <n v="1440"/>
    <n v="1801860"/>
    <n v="0.18"/>
    <x v="2"/>
    <x v="0"/>
    <n v="1527"/>
    <n v="6413.4000000000005"/>
    <s v="AFQWELRSJ2U4E2GUXWDKEGNYOGJA"/>
    <s v="R3BXPMFHV4SWWY"/>
    <m/>
  </r>
  <r>
    <s v="B01L7C4IU2"/>
    <x v="4"/>
    <x v="102"/>
    <n v="0.27783251231527095"/>
    <n v="2199"/>
    <n v="3045"/>
    <n v="5906514"/>
    <n v="0.28000000000000003"/>
    <x v="2"/>
    <x v="0"/>
    <n v="2686"/>
    <n v="11281.2"/>
    <s v="AEDWGHRREZFUGG26RHCC755HN7HA"/>
    <s v="R2LQDV6ZW6PDCN"/>
    <m/>
  </r>
  <r>
    <s v="B09H7JDJCW"/>
    <x v="4"/>
    <x v="105"/>
    <n v="0.16578581363004172"/>
    <n v="2999"/>
    <n v="3595"/>
    <n v="533822"/>
    <n v="0.17"/>
    <x v="2"/>
    <x v="1"/>
    <n v="178"/>
    <n v="712"/>
    <s v="AHIVX7Y7GNWVU36D4RNPEFSHHQCA"/>
    <s v="R1DRVWDPCVUHMK"/>
    <m/>
  </r>
  <r>
    <s v="B07F6GXNPB"/>
    <x v="4"/>
    <x v="119"/>
    <n v="0.49399999999999999"/>
    <n v="253"/>
    <n v="500"/>
    <n v="673992"/>
    <n v="0.49"/>
    <x v="0"/>
    <x v="4"/>
    <n v="2664"/>
    <n v="11455.199999999999"/>
    <s v="AEAHCVLMYLKLICSIKCTUS54NVQ2A"/>
    <s v="R2K8VZSTF6Y1UH"/>
    <m/>
  </r>
  <r>
    <s v="B0B97D658R"/>
    <x v="4"/>
    <x v="113"/>
    <n v="0.37546933667083854"/>
    <n v="499"/>
    <n v="799"/>
    <n v="105788"/>
    <n v="0.38"/>
    <x v="0"/>
    <x v="9"/>
    <n v="212"/>
    <n v="763.2"/>
    <s v="AHKMDKVJS3O2FONH6P2GLWKV7BGA"/>
    <s v="RP44N8NRPVZ64"/>
    <m/>
  </r>
  <r>
    <s v="B09NFSHCWN"/>
    <x v="4"/>
    <x v="91"/>
    <n v="0.39494470774091628"/>
    <n v="1149"/>
    <n v="1899"/>
    <n v="27576"/>
    <n v="0.39"/>
    <x v="2"/>
    <x v="12"/>
    <n v="24"/>
    <n v="84"/>
    <s v="AGYWNEMMI425KXXTZCVB7FOQBWNA"/>
    <s v="R3PHYNEGUHVNDJ"/>
    <m/>
  </r>
  <r>
    <s v="B076VQS87V"/>
    <x v="4"/>
    <x v="95"/>
    <n v="0.42803504380475593"/>
    <n v="457"/>
    <n v="799"/>
    <n v="853676"/>
    <n v="0.43"/>
    <x v="0"/>
    <x v="4"/>
    <n v="1868"/>
    <n v="8032.4"/>
    <s v="AEACEPNVLWUZDAPOTC4PB6YMDU4A"/>
    <s v="R37X0IRA8XP1DZ"/>
    <m/>
  </r>
  <r>
    <s v="B09LMMFW3S"/>
    <x v="4"/>
    <x v="105"/>
    <n v="0.42606516290726815"/>
    <n v="229"/>
    <n v="399"/>
    <n v="103279"/>
    <n v="0.43"/>
    <x v="0"/>
    <x v="9"/>
    <n v="451"/>
    <n v="1623.6000000000001"/>
    <s v="AE4755NP2P2WIA3W6UZ4GBQUMYJQ"/>
    <s v="R1K0ML8QPZZSH7"/>
    <m/>
  </r>
  <r>
    <s v="B0BBLHTRM9"/>
    <x v="4"/>
    <x v="106"/>
    <n v="0.71530758226037194"/>
    <n v="199"/>
    <n v="699"/>
    <n v="31641"/>
    <n v="0.72"/>
    <x v="1"/>
    <x v="25"/>
    <n v="159"/>
    <n v="461.09999999999997"/>
    <s v="AF6LRVDRKYWPTZXZLQERZ3LXCWDA"/>
    <s v="R9GL8284FSYUG"/>
    <m/>
  </r>
  <r>
    <s v="B0BJYSCWFQ"/>
    <x v="4"/>
    <x v="93"/>
    <n v="0.55027513756878443"/>
    <n v="899"/>
    <n v="1999"/>
    <n v="35061"/>
    <n v="0.55000000000000004"/>
    <x v="2"/>
    <x v="0"/>
    <n v="39"/>
    <n v="163.80000000000001"/>
    <s v="AGG6B7ZD5FGH7KFHMESWE3VMHGBQ"/>
    <s v="R3333X2IOK8J6C"/>
    <m/>
  </r>
  <r>
    <s v="B0187F2IOK"/>
    <x v="4"/>
    <x v="93"/>
    <n v="0.31832651205093226"/>
    <n v="1499"/>
    <n v="2199"/>
    <n v="9789969"/>
    <n v="0.32"/>
    <x v="2"/>
    <x v="5"/>
    <n v="6531"/>
    <n v="28736.400000000001"/>
    <s v="AF7UYUVEZZUXIIOJWWI776NZPTRQ"/>
    <s v="R1BR8BOPOWGU0F"/>
    <m/>
  </r>
  <r>
    <s v="B0B8CB7MHW"/>
    <x v="4"/>
    <x v="93"/>
    <n v="0.57357357357357353"/>
    <n v="426"/>
    <n v="999"/>
    <n v="94572"/>
    <n v="0.56999999999999995"/>
    <x v="0"/>
    <x v="3"/>
    <n v="222"/>
    <n v="910.19999999999993"/>
    <s v="AGK7PREKINHWXGPFNGY22DD3HBKA"/>
    <s v="R18ND09BJJWOI1"/>
    <m/>
  </r>
  <r>
    <s v="B07K19NYZ8"/>
    <x v="4"/>
    <x v="91"/>
    <n v="0.29483282674772038"/>
    <n v="2320"/>
    <n v="3290"/>
    <n v="452400"/>
    <n v="0.28999999999999998"/>
    <x v="2"/>
    <x v="11"/>
    <n v="195"/>
    <n v="741"/>
    <s v="AHURA5DMKF4YWCDDT44ACQDCBJAQ"/>
    <s v="RYWL8U25UKVRN"/>
    <m/>
  </r>
  <r>
    <s v="B08ZXZ362Z"/>
    <x v="4"/>
    <x v="109"/>
    <n v="0.49548095545513232"/>
    <n v="1563"/>
    <n v="3098"/>
    <n v="3568329"/>
    <n v="0.5"/>
    <x v="2"/>
    <x v="12"/>
    <n v="2283"/>
    <n v="7990.5"/>
    <s v="AEHOZYTOH5VUWA2Z7OB672WX4F5A"/>
    <s v="R35122PFZXLW77"/>
    <m/>
  </r>
  <r>
    <s v="B00GHL8VP2"/>
    <x v="4"/>
    <x v="91"/>
    <n v="0.30104809619238476"/>
    <n v="3487.77"/>
    <n v="4990"/>
    <n v="3930716.79"/>
    <n v="0.3"/>
    <x v="2"/>
    <x v="3"/>
    <n v="1127"/>
    <n v="4620.7"/>
    <s v="AECFYIUCHSZXDLACTYPEUSM5DIKA"/>
    <s v="R1T19FVDX8Z7T2"/>
    <m/>
  </r>
  <r>
    <s v="B0B9JZW1SQ"/>
    <x v="4"/>
    <x v="93"/>
    <n v="0.58499999999999996"/>
    <n v="498"/>
    <n v="1200"/>
    <n v="56274"/>
    <n v="0.59"/>
    <x v="0"/>
    <x v="14"/>
    <n v="113"/>
    <n v="361.6"/>
    <s v="AFCTMQKPVJI6Y2JPIGDKRKIAV43A"/>
    <s v="R3N2A5DV7IPG6R"/>
    <m/>
  </r>
  <r>
    <s v="B00TI8E7BI"/>
    <x v="4"/>
    <x v="90"/>
    <n v="0"/>
    <n v="2695"/>
    <n v="2695"/>
    <n v="6786010"/>
    <n v="0"/>
    <x v="2"/>
    <x v="5"/>
    <n v="2518"/>
    <n v="11079.2"/>
    <s v="AHYXOMUJUKZHBWHP43ZAB265EDGA"/>
    <s v="R252H4TFMWK9L7"/>
    <m/>
  </r>
  <r>
    <s v="B07J9KXQCC"/>
    <x v="4"/>
    <x v="91"/>
    <n v="0.58721183123096998"/>
    <n v="949"/>
    <n v="2299"/>
    <n v="521950"/>
    <n v="0.59"/>
    <x v="2"/>
    <x v="9"/>
    <n v="550"/>
    <n v="1980"/>
    <s v="AE5FZ5B3EEES45Q26PNUBTJ5DRYA"/>
    <s v="R363CESXF8MX1J"/>
    <m/>
  </r>
  <r>
    <s v="B0B3JSWG81"/>
    <x v="4"/>
    <x v="92"/>
    <n v="0.80080080080080085"/>
    <n v="199"/>
    <n v="999"/>
    <n v="398"/>
    <n v="0.8"/>
    <x v="1"/>
    <x v="19"/>
    <n v="2"/>
    <n v="6.2"/>
    <s v="AFPKVN5KLHB4MHSYDS25Q5MIWWKQ"/>
    <s v="R18OKMWGX8SA0L"/>
    <m/>
  </r>
  <r>
    <s v="B08L7J3T31"/>
    <x v="4"/>
    <x v="106"/>
    <n v="0.58759521218715993"/>
    <n v="379"/>
    <n v="919"/>
    <n v="413110"/>
    <n v="0.59"/>
    <x v="0"/>
    <x v="1"/>
    <n v="1090"/>
    <n v="4360"/>
    <s v="AHITFY6AHALOFOHOZEOC6XBP4FEA"/>
    <s v="R3G3XFHPBFF0E8"/>
    <m/>
  </r>
  <r>
    <s v="B01M6453MB"/>
    <x v="4"/>
    <x v="93"/>
    <n v="0.25123152709359609"/>
    <n v="2280"/>
    <n v="3045"/>
    <n v="9389040"/>
    <n v="0.25"/>
    <x v="2"/>
    <x v="3"/>
    <n v="4118"/>
    <n v="16883.8"/>
    <s v="AFG5FM3NEMOL6BNFRV2NK5FNJCHQ"/>
    <s v="R3DDL2UPKQ2CK9"/>
    <m/>
  </r>
  <r>
    <s v="B009P2LIL4"/>
    <x v="4"/>
    <x v="91"/>
    <n v="0.27954545454545454"/>
    <n v="2219"/>
    <n v="3080"/>
    <n v="1038492"/>
    <n v="0.28000000000000003"/>
    <x v="2"/>
    <x v="9"/>
    <n v="468"/>
    <n v="1684.8"/>
    <s v="AGVPWCMAHYQWJOQKMUJN4DW3KM5Q"/>
    <s v="R1TLRJVW4STY5I"/>
    <m/>
  </r>
  <r>
    <s v="B00J5DYCCA"/>
    <x v="4"/>
    <x v="102"/>
    <n v="0.25978835978835979"/>
    <n v="1399"/>
    <n v="1890"/>
    <n v="11235369"/>
    <n v="0.26"/>
    <x v="2"/>
    <x v="1"/>
    <n v="8031"/>
    <n v="32124"/>
    <s v="AF2JQCLSCY3QJATWUNNHUSVUPNQQ"/>
    <s v="R39Q2Y79MM9SWK"/>
    <m/>
  </r>
  <r>
    <s v="B01486F4G6"/>
    <x v="4"/>
    <x v="93"/>
    <n v="0.22411924119241192"/>
    <n v="2863"/>
    <n v="3690"/>
    <n v="20003781"/>
    <n v="0.22"/>
    <x v="2"/>
    <x v="4"/>
    <n v="6987"/>
    <n v="30044.1"/>
    <s v="AFGW5PT3R6ZAVQR4Y5MWVAKBZAYA"/>
    <s v="R20RBRZ0WEUJT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121A03-DC37-4793-B3C2-7CE662B031C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Product">
  <location ref="A147:B157" firstHeaderRow="1" firstDataRow="1" firstDataCol="1"/>
  <pivotFields count="15">
    <pivotField showAll="0"/>
    <pivotField axis="axisRow" showAll="0">
      <items count="10">
        <item x="7"/>
        <item x="0"/>
        <item x="1"/>
        <item x="8"/>
        <item x="4"/>
        <item x="5"/>
        <item x="2"/>
        <item x="3"/>
        <item x="6"/>
        <item t="default"/>
      </items>
    </pivotField>
    <pivotField showAll="0"/>
    <pivotField showAll="0"/>
    <pivotField numFmtId="2" showAll="0"/>
    <pivotField numFmtId="2" showAll="0"/>
    <pivotField dataField="1" showAll="0"/>
    <pivotField numFmtId="10" showAll="0"/>
    <pivotField showAll="0"/>
    <pivotField showAll="0"/>
    <pivotField showAll="0"/>
    <pivotField showAll="0"/>
    <pivotField showAll="0"/>
    <pivotField showAll="0"/>
    <pivotField showAll="0"/>
  </pivotFields>
  <rowFields count="1">
    <field x="1"/>
  </rowFields>
  <rowItems count="10">
    <i>
      <x/>
    </i>
    <i>
      <x v="1"/>
    </i>
    <i>
      <x v="2"/>
    </i>
    <i>
      <x v="3"/>
    </i>
    <i>
      <x v="4"/>
    </i>
    <i>
      <x v="5"/>
    </i>
    <i>
      <x v="6"/>
    </i>
    <i>
      <x v="7"/>
    </i>
    <i>
      <x v="8"/>
    </i>
    <i t="grand">
      <x/>
    </i>
  </rowItems>
  <colItems count="1">
    <i/>
  </colItems>
  <dataFields count="1">
    <dataField name="Sum of Potential_Revenue" fld="6" baseField="0" baseItem="0"/>
  </dataFields>
  <chartFormats count="4">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816250-F165-4137-B30B-60257D3FA750}"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
  <location ref="A205:B215" firstHeaderRow="1" firstDataRow="1" firstDataCol="1"/>
  <pivotFields count="15">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dataField="1" numFmtId="2" showAll="0"/>
    <pivotField numFmtId="2" showAll="0"/>
    <pivotField showAll="0"/>
    <pivotField numFmtId="10" showAll="0"/>
    <pivotField showAll="0"/>
    <pivotField showAll="0"/>
    <pivotField showAll="0"/>
    <pivotField showAll="0"/>
    <pivotField showAll="0"/>
    <pivotField showAll="0"/>
    <pivotField showAll="0"/>
  </pivotFields>
  <rowFields count="1">
    <field x="1"/>
  </rowFields>
  <rowItems count="10">
    <i>
      <x v="2"/>
    </i>
    <i>
      <x/>
    </i>
    <i>
      <x v="4"/>
    </i>
    <i>
      <x v="3"/>
    </i>
    <i>
      <x v="1"/>
    </i>
    <i>
      <x v="6"/>
    </i>
    <i>
      <x v="5"/>
    </i>
    <i>
      <x v="7"/>
    </i>
    <i>
      <x v="8"/>
    </i>
    <i t="grand">
      <x/>
    </i>
  </rowItems>
  <colItems count="1">
    <i/>
  </colItems>
  <dataFields count="1">
    <dataField name="Average of discounted_price" fld="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10A9AE-633B-497D-B026-72B5FA8F6C5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6:B46" firstHeaderRow="1" firstDataRow="1" firstDataCol="1"/>
  <pivotFields count="15">
    <pivotField showAll="0"/>
    <pivotField axis="axisRow" showAll="0">
      <items count="10">
        <item x="7"/>
        <item x="0"/>
        <item x="1"/>
        <item x="8"/>
        <item x="4"/>
        <item x="5"/>
        <item x="2"/>
        <item x="3"/>
        <item x="6"/>
        <item t="default"/>
      </items>
    </pivotField>
    <pivotField showAll="0"/>
    <pivotField showAll="0"/>
    <pivotField numFmtId="2" showAll="0"/>
    <pivotField numFmtId="2" showAll="0"/>
    <pivotField showAll="0"/>
    <pivotField numFmtId="10" showAll="0"/>
    <pivotField showAll="0"/>
    <pivotField showAll="0"/>
    <pivotField showAll="0"/>
    <pivotField showAll="0"/>
    <pivotField showAll="0"/>
    <pivotField dataField="1" showAll="0"/>
    <pivotField showAll="0"/>
  </pivotFields>
  <rowFields count="1">
    <field x="1"/>
  </rowFields>
  <rowItems count="10">
    <i>
      <x/>
    </i>
    <i>
      <x v="1"/>
    </i>
    <i>
      <x v="2"/>
    </i>
    <i>
      <x v="3"/>
    </i>
    <i>
      <x v="4"/>
    </i>
    <i>
      <x v="5"/>
    </i>
    <i>
      <x v="6"/>
    </i>
    <i>
      <x v="7"/>
    </i>
    <i>
      <x v="8"/>
    </i>
    <i t="grand">
      <x/>
    </i>
  </rowItems>
  <colItems count="1">
    <i/>
  </colItems>
  <dataFields count="1">
    <dataField name="Count of review_id.1" fld="13"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F8620F-C78C-4536-BD48-516459E454C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Rating">
  <location ref="A114:B141" firstHeaderRow="1" firstDataRow="1" firstDataCol="1"/>
  <pivotFields count="15">
    <pivotField showAll="0"/>
    <pivotField showAll="0"/>
    <pivotField dataField="1" showAll="0"/>
    <pivotField showAll="0"/>
    <pivotField numFmtId="2" showAll="0"/>
    <pivotField numFmtId="2" showAll="0"/>
    <pivotField showAll="0"/>
    <pivotField numFmtId="10" showAll="0"/>
    <pivotField showAll="0"/>
    <pivotField axis="axisRow" showAll="0">
      <items count="27">
        <item x="23"/>
        <item x="21"/>
        <item x="24"/>
        <item x="18"/>
        <item x="25"/>
        <item x="17"/>
        <item x="19"/>
        <item x="14"/>
        <item x="8"/>
        <item x="10"/>
        <item x="12"/>
        <item x="9"/>
        <item x="7"/>
        <item x="11"/>
        <item x="2"/>
        <item x="1"/>
        <item x="3"/>
        <item x="0"/>
        <item x="4"/>
        <item x="5"/>
        <item x="6"/>
        <item x="13"/>
        <item x="16"/>
        <item x="20"/>
        <item x="15"/>
        <item n="'" x="22"/>
        <item t="default"/>
      </items>
    </pivotField>
    <pivotField showAll="0"/>
    <pivotField showAll="0"/>
    <pivotField showAll="0"/>
    <pivotField showAll="0"/>
    <pivotField showAll="0"/>
  </pivotFields>
  <rowFields count="1">
    <field x="9"/>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Product" fld="2" subtotal="count" baseField="6" baseItem="0"/>
  </dataFields>
  <chartFormats count="2">
    <chartFormat chart="11" format="1"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A451D4-F204-4D2E-BDFD-670C50E87C6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3" firstHeaderRow="1" firstDataRow="1" firstDataCol="1"/>
  <pivotFields count="15">
    <pivotField showAll="0"/>
    <pivotField axis="axisRow" showAll="0">
      <items count="10">
        <item x="7"/>
        <item x="0"/>
        <item x="1"/>
        <item x="8"/>
        <item x="4"/>
        <item x="5"/>
        <item x="2"/>
        <item x="3"/>
        <item x="6"/>
        <item t="default"/>
      </items>
    </pivotField>
    <pivotField showAll="0"/>
    <pivotField showAll="0"/>
    <pivotField numFmtId="2" showAll="0"/>
    <pivotField numFmtId="2" showAll="0"/>
    <pivotField showAll="0"/>
    <pivotField dataField="1" numFmtId="10" showAll="0"/>
    <pivotField showAll="0"/>
    <pivotField showAll="0"/>
    <pivotField showAll="0"/>
    <pivotField showAll="0"/>
    <pivotField showAll="0"/>
    <pivotField showAll="0"/>
    <pivotField showAll="0"/>
  </pivotFields>
  <rowFields count="1">
    <field x="1"/>
  </rowFields>
  <rowItems count="10">
    <i>
      <x/>
    </i>
    <i>
      <x v="1"/>
    </i>
    <i>
      <x v="2"/>
    </i>
    <i>
      <x v="3"/>
    </i>
    <i>
      <x v="4"/>
    </i>
    <i>
      <x v="5"/>
    </i>
    <i>
      <x v="6"/>
    </i>
    <i>
      <x v="7"/>
    </i>
    <i>
      <x v="8"/>
    </i>
    <i t="grand">
      <x/>
    </i>
  </rowItems>
  <colItems count="1">
    <i/>
  </colItems>
  <dataFields count="1">
    <dataField name="Average of discount_percentage" fld="7" subtotal="average"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FEAD4B-B79B-4B6C-B815-F6C31437FDE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Product">
  <location ref="A98:B109" firstHeaderRow="1" firstDataRow="1" firstDataCol="1"/>
  <pivotFields count="15">
    <pivotField showAll="0"/>
    <pivotField showAll="0"/>
    <pivotField axis="axisRow" showAll="0" measureFilter="1">
      <items count="121">
        <item x="33"/>
        <item x="98"/>
        <item x="107"/>
        <item x="21"/>
        <item x="14"/>
        <item x="30"/>
        <item x="76"/>
        <item x="29"/>
        <item x="4"/>
        <item x="88"/>
        <item x="32"/>
        <item x="70"/>
        <item x="102"/>
        <item x="27"/>
        <item x="94"/>
        <item x="61"/>
        <item x="105"/>
        <item x="115"/>
        <item x="73"/>
        <item x="83"/>
        <item x="59"/>
        <item x="38"/>
        <item x="87"/>
        <item x="22"/>
        <item x="75"/>
        <item x="112"/>
        <item x="101"/>
        <item x="39"/>
        <item x="62"/>
        <item x="49"/>
        <item x="11"/>
        <item x="82"/>
        <item x="104"/>
        <item x="91"/>
        <item x="90"/>
        <item x="67"/>
        <item x="42"/>
        <item x="66"/>
        <item x="84"/>
        <item x="118"/>
        <item x="71"/>
        <item x="50"/>
        <item x="31"/>
        <item x="53"/>
        <item x="2"/>
        <item x="108"/>
        <item x="113"/>
        <item x="20"/>
        <item x="48"/>
        <item x="96"/>
        <item x="78"/>
        <item x="74"/>
        <item x="95"/>
        <item x="103"/>
        <item x="97"/>
        <item x="93"/>
        <item x="60"/>
        <item x="65"/>
        <item x="99"/>
        <item x="92"/>
        <item x="54"/>
        <item x="117"/>
        <item x="68"/>
        <item x="37"/>
        <item x="19"/>
        <item x="7"/>
        <item x="52"/>
        <item x="57"/>
        <item x="8"/>
        <item x="24"/>
        <item x="51"/>
        <item x="64"/>
        <item x="77"/>
        <item x="36"/>
        <item x="80"/>
        <item x="40"/>
        <item x="34"/>
        <item x="85"/>
        <item x="17"/>
        <item x="79"/>
        <item x="9"/>
        <item x="6"/>
        <item x="58"/>
        <item x="46"/>
        <item x="56"/>
        <item x="81"/>
        <item x="10"/>
        <item x="45"/>
        <item x="28"/>
        <item x="26"/>
        <item x="109"/>
        <item x="35"/>
        <item x="18"/>
        <item x="3"/>
        <item x="16"/>
        <item x="12"/>
        <item x="116"/>
        <item x="110"/>
        <item x="114"/>
        <item x="13"/>
        <item x="86"/>
        <item x="44"/>
        <item x="41"/>
        <item x="15"/>
        <item x="89"/>
        <item x="47"/>
        <item x="25"/>
        <item x="5"/>
        <item x="69"/>
        <item x="0"/>
        <item x="63"/>
        <item x="119"/>
        <item x="100"/>
        <item x="43"/>
        <item x="23"/>
        <item x="106"/>
        <item x="72"/>
        <item x="111"/>
        <item x="1"/>
        <item x="55"/>
        <item t="default"/>
      </items>
    </pivotField>
    <pivotField showAll="0"/>
    <pivotField numFmtId="2" showAll="0"/>
    <pivotField numFmtId="2" showAll="0"/>
    <pivotField showAll="0"/>
    <pivotField dataField="1" numFmtId="10" showAll="0"/>
    <pivotField showAll="0"/>
    <pivotField showAll="0"/>
    <pivotField showAll="0"/>
    <pivotField showAll="0"/>
    <pivotField showAll="0"/>
    <pivotField showAll="0"/>
    <pivotField showAll="0"/>
  </pivotFields>
  <rowFields count="1">
    <field x="2"/>
  </rowFields>
  <rowItems count="11">
    <i>
      <x/>
    </i>
    <i>
      <x v="7"/>
    </i>
    <i>
      <x v="9"/>
    </i>
    <i>
      <x v="29"/>
    </i>
    <i>
      <x v="31"/>
    </i>
    <i>
      <x v="50"/>
    </i>
    <i>
      <x v="65"/>
    </i>
    <i>
      <x v="76"/>
    </i>
    <i>
      <x v="91"/>
    </i>
    <i>
      <x v="113"/>
    </i>
    <i t="grand">
      <x/>
    </i>
  </rowItems>
  <colItems count="1">
    <i/>
  </colItems>
  <dataFields count="1">
    <dataField name="Average of discount_percentage" fld="7" subtotal="average" baseField="0" baseItem="0"/>
  </dataFields>
  <pivotTableStyleInfo name="PivotStyleLight16" showRowHeaders="1" showColHeaders="1" showRowStripes="0" showColStripes="0" showLastColumn="1"/>
  <filters count="1">
    <filter fld="2" type="count" evalOrder="-1" id="1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D727CD-CF1E-4775-A5B7-C0E158BF2C04}"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Price_tiers">
  <location ref="A179:C183" firstHeaderRow="0" firstDataRow="1" firstDataCol="1"/>
  <pivotFields count="15">
    <pivotField showAll="0"/>
    <pivotField showAll="0"/>
    <pivotField showAll="0"/>
    <pivotField showAll="0"/>
    <pivotField dataField="1" numFmtId="2" showAll="0"/>
    <pivotField numFmtId="2" showAll="0"/>
    <pivotField showAll="0"/>
    <pivotField numFmtId="10"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s>
  <rowFields count="1">
    <field x="8"/>
  </rowFields>
  <rowItems count="4">
    <i>
      <x v="1"/>
    </i>
    <i>
      <x v="2"/>
    </i>
    <i>
      <x/>
    </i>
    <i t="grand">
      <x/>
    </i>
  </rowItems>
  <colFields count="1">
    <field x="-2"/>
  </colFields>
  <colItems count="2">
    <i>
      <x/>
    </i>
    <i i="1">
      <x v="1"/>
    </i>
  </colItems>
  <dataFields count="2">
    <dataField name="Sum of discounted_price" fld="4" baseField="0" baseItem="0"/>
    <dataField name="Sum of rating_c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A5FA847-791D-4AB9-9478-14BB9E583DD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Product">
  <location ref="A87:B93" firstHeaderRow="1" firstDataRow="1" firstDataCol="1"/>
  <pivotFields count="15">
    <pivotField showAll="0"/>
    <pivotField showAll="0"/>
    <pivotField axis="axisRow" showAll="0" measureFilter="1" sortType="descending">
      <items count="121">
        <item x="33"/>
        <item x="98"/>
        <item x="107"/>
        <item x="21"/>
        <item x="14"/>
        <item x="30"/>
        <item x="76"/>
        <item x="29"/>
        <item x="4"/>
        <item x="88"/>
        <item x="32"/>
        <item x="70"/>
        <item x="102"/>
        <item x="27"/>
        <item x="94"/>
        <item x="61"/>
        <item x="105"/>
        <item x="115"/>
        <item x="73"/>
        <item x="83"/>
        <item x="59"/>
        <item x="38"/>
        <item x="87"/>
        <item x="22"/>
        <item x="75"/>
        <item x="112"/>
        <item x="101"/>
        <item x="39"/>
        <item x="62"/>
        <item x="49"/>
        <item x="11"/>
        <item x="82"/>
        <item x="104"/>
        <item x="91"/>
        <item x="90"/>
        <item x="67"/>
        <item x="42"/>
        <item x="66"/>
        <item x="84"/>
        <item x="118"/>
        <item x="71"/>
        <item x="50"/>
        <item x="31"/>
        <item x="53"/>
        <item x="2"/>
        <item x="108"/>
        <item x="113"/>
        <item x="20"/>
        <item x="48"/>
        <item x="96"/>
        <item x="78"/>
        <item x="74"/>
        <item x="95"/>
        <item x="103"/>
        <item x="97"/>
        <item x="93"/>
        <item x="60"/>
        <item x="65"/>
        <item x="99"/>
        <item x="92"/>
        <item x="54"/>
        <item x="117"/>
        <item x="68"/>
        <item x="37"/>
        <item x="19"/>
        <item x="7"/>
        <item x="52"/>
        <item x="57"/>
        <item x="8"/>
        <item x="24"/>
        <item x="51"/>
        <item x="64"/>
        <item x="77"/>
        <item x="36"/>
        <item x="80"/>
        <item x="40"/>
        <item x="34"/>
        <item x="85"/>
        <item x="17"/>
        <item x="79"/>
        <item x="9"/>
        <item x="6"/>
        <item x="58"/>
        <item x="46"/>
        <item x="56"/>
        <item x="81"/>
        <item x="10"/>
        <item x="45"/>
        <item x="28"/>
        <item x="26"/>
        <item x="109"/>
        <item x="35"/>
        <item x="18"/>
        <item x="3"/>
        <item x="16"/>
        <item x="12"/>
        <item x="116"/>
        <item x="110"/>
        <item x="114"/>
        <item x="13"/>
        <item x="86"/>
        <item x="44"/>
        <item x="41"/>
        <item x="15"/>
        <item x="89"/>
        <item x="47"/>
        <item x="25"/>
        <item x="5"/>
        <item x="69"/>
        <item x="0"/>
        <item x="63"/>
        <item x="119"/>
        <item x="100"/>
        <item x="43"/>
        <item x="23"/>
        <item x="106"/>
        <item x="72"/>
        <item x="111"/>
        <item x="1"/>
        <item x="55"/>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showAll="0"/>
    <pivotField numFmtId="10" showAll="0"/>
    <pivotField showAll="0"/>
    <pivotField showAll="0"/>
    <pivotField showAll="0"/>
    <pivotField showAll="0"/>
    <pivotField showAll="0"/>
    <pivotField dataField="1" showAll="0"/>
    <pivotField showAll="0"/>
  </pivotFields>
  <rowFields count="1">
    <field x="2"/>
  </rowFields>
  <rowItems count="6">
    <i>
      <x v="109"/>
    </i>
    <i>
      <x v="55"/>
    </i>
    <i>
      <x v="92"/>
    </i>
    <i>
      <x v="94"/>
    </i>
    <i>
      <x v="93"/>
    </i>
    <i t="grand">
      <x/>
    </i>
  </rowItems>
  <colItems count="1">
    <i/>
  </colItems>
  <dataFields count="1">
    <dataField name="Count of review_id.1" fld="13" subtotal="count" baseField="0" baseItem="0"/>
  </dataFields>
  <formats count="2">
    <format dxfId="1">
      <pivotArea dataOnly="0" labelOnly="1" fieldPosition="0">
        <references count="1">
          <reference field="2" count="1">
            <x v="109"/>
          </reference>
        </references>
      </pivotArea>
    </format>
    <format dxfId="0">
      <pivotArea dataOnly="0" labelOnly="1" fieldPosition="0">
        <references count="1">
          <reference field="2" count="1">
            <x v="109"/>
          </reference>
        </references>
      </pivotArea>
    </format>
  </formats>
  <pivotTableStyleInfo name="PivotStyleLight16" showRowHeaders="1" showColHeaders="1" showRowStripes="0" showColStripes="0" showLastColumn="1"/>
  <filters count="1">
    <filter fld="2"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60AB5BC-A230-4EAE-932A-4C17A45A947B}"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Price_tiers">
  <location ref="A163:B167" firstHeaderRow="1" firstDataRow="1" firstDataCol="1"/>
  <pivotFields count="15">
    <pivotField showAll="0"/>
    <pivotField dataField="1" showAll="0"/>
    <pivotField showAll="0"/>
    <pivotField showAll="0"/>
    <pivotField numFmtId="2" showAll="0"/>
    <pivotField numFmtId="2" showAll="0"/>
    <pivotField showAll="0"/>
    <pivotField numFmtId="10" showAll="0"/>
    <pivotField axis="axisRow" showAll="0">
      <items count="4">
        <item x="1"/>
        <item x="2"/>
        <item x="0"/>
        <item t="default"/>
      </items>
    </pivotField>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category.1" fld="1" subtotal="count" baseField="0" baseItem="0"/>
  </dataFields>
  <chartFormats count="8">
    <chartFormat chart="19"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6" format="6">
      <pivotArea type="data" outline="0" fieldPosition="0">
        <references count="2">
          <reference field="4294967294" count="1" selected="0">
            <x v="0"/>
          </reference>
          <reference field="8" count="1" selected="0">
            <x v="0"/>
          </reference>
        </references>
      </pivotArea>
    </chartFormat>
    <chartFormat chart="26" format="7">
      <pivotArea type="data" outline="0" fieldPosition="0">
        <references count="2">
          <reference field="4294967294" count="1" selected="0">
            <x v="0"/>
          </reference>
          <reference field="8" count="1" selected="0">
            <x v="1"/>
          </reference>
        </references>
      </pivotArea>
    </chartFormat>
    <chartFormat chart="26" format="8">
      <pivotArea type="data" outline="0" fieldPosition="0">
        <references count="2">
          <reference field="4294967294" count="1" selected="0">
            <x v="0"/>
          </reference>
          <reference field="8" count="1" selected="0">
            <x v="2"/>
          </reference>
        </references>
      </pivotArea>
    </chartFormat>
    <chartFormat chart="19" format="1">
      <pivotArea type="data" outline="0" fieldPosition="0">
        <references count="2">
          <reference field="4294967294" count="1" selected="0">
            <x v="0"/>
          </reference>
          <reference field="8" count="1" selected="0">
            <x v="0"/>
          </reference>
        </references>
      </pivotArea>
    </chartFormat>
    <chartFormat chart="19" format="2">
      <pivotArea type="data" outline="0" fieldPosition="0">
        <references count="2">
          <reference field="4294967294" count="1" selected="0">
            <x v="0"/>
          </reference>
          <reference field="8" count="1" selected="0">
            <x v="1"/>
          </reference>
        </references>
      </pivotArea>
    </chartFormat>
    <chartFormat chart="19"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1B78A31-15A1-495A-B1FD-ADD6C884D10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Product">
  <location ref="A68:C79" firstHeaderRow="0" firstDataRow="1" firstDataCol="1"/>
  <pivotFields count="15">
    <pivotField showAll="0"/>
    <pivotField showAll="0"/>
    <pivotField axis="axisRow" showAll="0" measureFilter="1">
      <items count="121">
        <item x="33"/>
        <item x="98"/>
        <item x="107"/>
        <item x="21"/>
        <item x="14"/>
        <item x="30"/>
        <item x="76"/>
        <item x="29"/>
        <item x="4"/>
        <item x="88"/>
        <item x="32"/>
        <item x="70"/>
        <item x="102"/>
        <item x="27"/>
        <item x="94"/>
        <item x="61"/>
        <item x="105"/>
        <item x="115"/>
        <item x="73"/>
        <item x="83"/>
        <item x="59"/>
        <item x="38"/>
        <item x="87"/>
        <item x="22"/>
        <item x="75"/>
        <item x="112"/>
        <item x="101"/>
        <item x="39"/>
        <item x="62"/>
        <item x="49"/>
        <item x="11"/>
        <item x="82"/>
        <item x="104"/>
        <item x="91"/>
        <item x="90"/>
        <item x="67"/>
        <item x="42"/>
        <item x="66"/>
        <item x="84"/>
        <item x="118"/>
        <item x="71"/>
        <item x="50"/>
        <item x="31"/>
        <item x="53"/>
        <item x="2"/>
        <item x="108"/>
        <item x="113"/>
        <item x="20"/>
        <item x="48"/>
        <item x="96"/>
        <item x="78"/>
        <item x="74"/>
        <item x="95"/>
        <item x="103"/>
        <item x="97"/>
        <item x="93"/>
        <item x="60"/>
        <item x="65"/>
        <item x="99"/>
        <item x="92"/>
        <item x="54"/>
        <item x="117"/>
        <item x="68"/>
        <item x="37"/>
        <item x="19"/>
        <item x="7"/>
        <item x="52"/>
        <item x="57"/>
        <item x="8"/>
        <item x="24"/>
        <item x="51"/>
        <item x="64"/>
        <item x="77"/>
        <item x="36"/>
        <item x="80"/>
        <item x="40"/>
        <item x="34"/>
        <item x="85"/>
        <item x="17"/>
        <item x="79"/>
        <item x="9"/>
        <item x="6"/>
        <item x="58"/>
        <item x="46"/>
        <item x="56"/>
        <item x="81"/>
        <item x="10"/>
        <item x="45"/>
        <item x="28"/>
        <item x="26"/>
        <item x="109"/>
        <item x="35"/>
        <item x="18"/>
        <item x="3"/>
        <item x="16"/>
        <item x="12"/>
        <item x="116"/>
        <item x="110"/>
        <item x="114"/>
        <item x="13"/>
        <item x="86"/>
        <item x="44"/>
        <item x="41"/>
        <item x="15"/>
        <item x="89"/>
        <item x="47"/>
        <item x="25"/>
        <item x="5"/>
        <item x="69"/>
        <item x="0"/>
        <item x="63"/>
        <item x="119"/>
        <item x="100"/>
        <item x="43"/>
        <item x="23"/>
        <item x="106"/>
        <item x="72"/>
        <item x="111"/>
        <item x="1"/>
        <item x="55"/>
        <item t="default"/>
      </items>
    </pivotField>
    <pivotField showAll="0"/>
    <pivotField dataField="1" numFmtId="2" showAll="0"/>
    <pivotField dataField="1" numFmtId="2" showAll="0"/>
    <pivotField showAll="0"/>
    <pivotField numFmtId="10" showAll="0"/>
    <pivotField showAll="0"/>
    <pivotField showAll="0"/>
    <pivotField showAll="0"/>
    <pivotField showAll="0"/>
    <pivotField showAll="0"/>
    <pivotField showAll="0"/>
    <pivotField showAll="0"/>
  </pivotFields>
  <rowFields count="1">
    <field x="2"/>
  </rowFields>
  <rowItems count="11">
    <i>
      <x v="1"/>
    </i>
    <i>
      <x v="17"/>
    </i>
    <i>
      <x v="38"/>
    </i>
    <i>
      <x v="45"/>
    </i>
    <i>
      <x v="80"/>
    </i>
    <i>
      <x v="92"/>
    </i>
    <i>
      <x v="93"/>
    </i>
    <i>
      <x v="96"/>
    </i>
    <i>
      <x v="104"/>
    </i>
    <i>
      <x v="112"/>
    </i>
    <i t="grand">
      <x/>
    </i>
  </rowItems>
  <colFields count="1">
    <field x="-2"/>
  </colFields>
  <colItems count="2">
    <i>
      <x/>
    </i>
    <i i="1">
      <x v="1"/>
    </i>
  </colItems>
  <dataFields count="2">
    <dataField name="Average of actual_price" fld="5" subtotal="average" baseField="0" baseItem="0"/>
    <dataField name="Average of discounted_price" fld="4" subtotal="average" baseField="0" baseItem="0"/>
  </dataField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EE792AA-BAF5-45B9-A313-5B5FCC8E169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9:B29" firstHeaderRow="1" firstDataRow="1" firstDataCol="1"/>
  <pivotFields count="15">
    <pivotField showAll="0"/>
    <pivotField axis="axisRow" showAll="0" sortType="descending">
      <items count="10">
        <item x="6"/>
        <item x="3"/>
        <item x="2"/>
        <item x="5"/>
        <item x="4"/>
        <item x="8"/>
        <item x="1"/>
        <item x="0"/>
        <item x="7"/>
        <item t="default"/>
      </items>
      <autoSortScope>
        <pivotArea dataOnly="0" outline="0" fieldPosition="0">
          <references count="1">
            <reference field="4294967294" count="1" selected="0">
              <x v="0"/>
            </reference>
          </references>
        </pivotArea>
      </autoSortScope>
    </pivotField>
    <pivotField dataField="1" showAll="0"/>
    <pivotField showAll="0"/>
    <pivotField numFmtId="2" showAll="0"/>
    <pivotField numFmtId="2" showAll="0"/>
    <pivotField showAll="0"/>
    <pivotField numFmtId="10" showAll="0"/>
    <pivotField showAll="0"/>
    <pivotField showAll="0"/>
    <pivotField showAll="0"/>
    <pivotField showAll="0"/>
    <pivotField showAll="0"/>
    <pivotField showAll="0"/>
    <pivotField showAll="0"/>
  </pivotFields>
  <rowFields count="1">
    <field x="1"/>
  </rowFields>
  <rowItems count="10">
    <i>
      <x v="6"/>
    </i>
    <i>
      <x v="7"/>
    </i>
    <i>
      <x v="4"/>
    </i>
    <i>
      <x v="1"/>
    </i>
    <i>
      <x v="2"/>
    </i>
    <i>
      <x v="3"/>
    </i>
    <i>
      <x v="8"/>
    </i>
    <i>
      <x/>
    </i>
    <i>
      <x v="5"/>
    </i>
    <i t="grand">
      <x/>
    </i>
  </rowItems>
  <colItems count="1">
    <i/>
  </colItems>
  <dataFields count="1">
    <dataField name="Count of category.9" fld="2" subtotal="count" baseField="0" baseItem="0"/>
  </dataFields>
  <chartFormats count="2">
    <chartFormat chart="1" format="0"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398BCEC-6BA3-42DB-8C14-DFB2DDA7724B}"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Product">
  <location ref="A229:B235" firstHeaderRow="1" firstDataRow="1" firstDataCol="1"/>
  <pivotFields count="15">
    <pivotField showAll="0"/>
    <pivotField showAll="0">
      <items count="10">
        <item x="7"/>
        <item x="0"/>
        <item x="1"/>
        <item x="8"/>
        <item x="4"/>
        <item x="5"/>
        <item x="2"/>
        <item x="3"/>
        <item x="6"/>
        <item t="default"/>
      </items>
    </pivotField>
    <pivotField axis="axisRow" showAll="0" measureFilter="1" sortType="descending">
      <items count="121">
        <item x="33"/>
        <item x="98"/>
        <item x="107"/>
        <item x="21"/>
        <item x="14"/>
        <item x="30"/>
        <item x="76"/>
        <item x="29"/>
        <item x="4"/>
        <item x="88"/>
        <item x="32"/>
        <item x="70"/>
        <item x="102"/>
        <item x="27"/>
        <item x="94"/>
        <item x="61"/>
        <item x="105"/>
        <item x="115"/>
        <item x="73"/>
        <item x="83"/>
        <item x="59"/>
        <item x="38"/>
        <item x="87"/>
        <item x="22"/>
        <item x="75"/>
        <item x="112"/>
        <item x="101"/>
        <item x="39"/>
        <item x="62"/>
        <item x="49"/>
        <item x="11"/>
        <item x="82"/>
        <item x="104"/>
        <item x="91"/>
        <item x="90"/>
        <item x="67"/>
        <item x="42"/>
        <item x="66"/>
        <item x="84"/>
        <item x="118"/>
        <item x="71"/>
        <item x="50"/>
        <item x="31"/>
        <item x="53"/>
        <item x="2"/>
        <item x="108"/>
        <item x="113"/>
        <item x="20"/>
        <item x="48"/>
        <item x="96"/>
        <item x="78"/>
        <item x="74"/>
        <item x="95"/>
        <item x="103"/>
        <item x="97"/>
        <item x="93"/>
        <item x="60"/>
        <item x="65"/>
        <item x="99"/>
        <item x="92"/>
        <item x="54"/>
        <item x="117"/>
        <item x="68"/>
        <item x="37"/>
        <item x="19"/>
        <item x="7"/>
        <item x="52"/>
        <item x="57"/>
        <item x="8"/>
        <item x="24"/>
        <item x="51"/>
        <item x="64"/>
        <item x="77"/>
        <item x="36"/>
        <item x="80"/>
        <item x="40"/>
        <item x="34"/>
        <item x="85"/>
        <item x="17"/>
        <item x="79"/>
        <item x="9"/>
        <item x="6"/>
        <item x="58"/>
        <item x="46"/>
        <item x="56"/>
        <item x="81"/>
        <item x="10"/>
        <item x="45"/>
        <item x="28"/>
        <item x="26"/>
        <item x="109"/>
        <item x="35"/>
        <item x="18"/>
        <item x="3"/>
        <item x="16"/>
        <item x="12"/>
        <item x="116"/>
        <item x="110"/>
        <item x="114"/>
        <item x="13"/>
        <item x="86"/>
        <item x="44"/>
        <item x="41"/>
        <item x="15"/>
        <item x="89"/>
        <item x="47"/>
        <item x="25"/>
        <item x="5"/>
        <item x="69"/>
        <item x="0"/>
        <item x="63"/>
        <item x="119"/>
        <item x="100"/>
        <item x="43"/>
        <item x="23"/>
        <item x="106"/>
        <item x="72"/>
        <item x="111"/>
        <item x="1"/>
        <item x="55"/>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showAll="0"/>
    <pivotField numFmtId="10" showAll="0"/>
    <pivotField showAll="0"/>
    <pivotField showAll="0"/>
    <pivotField showAll="0"/>
    <pivotField dataField="1" showAll="0"/>
    <pivotField showAll="0"/>
    <pivotField showAll="0"/>
    <pivotField showAll="0"/>
  </pivotFields>
  <rowFields count="1">
    <field x="2"/>
  </rowFields>
  <rowItems count="6">
    <i>
      <x v="47"/>
    </i>
    <i>
      <x v="109"/>
    </i>
    <i>
      <x v="92"/>
    </i>
    <i>
      <x v="44"/>
    </i>
    <i>
      <x v="94"/>
    </i>
    <i t="grand">
      <x/>
    </i>
  </rowItems>
  <colItems count="1">
    <i/>
  </colItems>
  <dataFields count="1">
    <dataField name="Sum of Rating_Score" fld="11" baseField="0" baseItem="0"/>
  </dataFields>
  <pivotTableStyleInfo name="PivotStyleLight16" showRowHeaders="1" showColHeaders="1" showRowStripes="0" showColStripes="0" showLastColumn="1"/>
  <filters count="1">
    <filter fld="2" type="count" evalOrder="-1" id="1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E72ADA8-2D5A-4E97-824D-28EE23267CD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Product">
  <location ref="A53:B59" firstHeaderRow="1" firstDataRow="1" firstDataCol="1"/>
  <pivotFields count="15">
    <pivotField showAll="0"/>
    <pivotField showAll="0"/>
    <pivotField axis="axisRow" showAll="0" measureFilter="1" sortType="descending">
      <items count="121">
        <item x="33"/>
        <item x="98"/>
        <item x="107"/>
        <item x="21"/>
        <item x="14"/>
        <item x="30"/>
        <item x="76"/>
        <item x="29"/>
        <item x="4"/>
        <item x="88"/>
        <item x="32"/>
        <item x="70"/>
        <item x="102"/>
        <item x="27"/>
        <item x="94"/>
        <item x="61"/>
        <item x="105"/>
        <item x="115"/>
        <item x="73"/>
        <item x="83"/>
        <item x="59"/>
        <item x="38"/>
        <item x="87"/>
        <item x="22"/>
        <item x="75"/>
        <item x="112"/>
        <item x="101"/>
        <item x="39"/>
        <item x="62"/>
        <item x="49"/>
        <item x="11"/>
        <item x="82"/>
        <item x="104"/>
        <item x="91"/>
        <item x="90"/>
        <item x="67"/>
        <item x="42"/>
        <item x="66"/>
        <item x="84"/>
        <item x="118"/>
        <item x="71"/>
        <item x="50"/>
        <item x="31"/>
        <item x="53"/>
        <item x="2"/>
        <item x="108"/>
        <item x="113"/>
        <item x="20"/>
        <item x="48"/>
        <item x="96"/>
        <item x="78"/>
        <item x="74"/>
        <item x="95"/>
        <item x="103"/>
        <item x="97"/>
        <item x="93"/>
        <item x="60"/>
        <item x="65"/>
        <item x="99"/>
        <item x="92"/>
        <item x="54"/>
        <item x="117"/>
        <item x="68"/>
        <item x="37"/>
        <item x="19"/>
        <item x="7"/>
        <item x="52"/>
        <item x="57"/>
        <item x="8"/>
        <item x="24"/>
        <item x="51"/>
        <item x="64"/>
        <item x="77"/>
        <item x="36"/>
        <item x="80"/>
        <item x="40"/>
        <item x="34"/>
        <item x="85"/>
        <item x="17"/>
        <item x="79"/>
        <item x="9"/>
        <item x="6"/>
        <item x="58"/>
        <item x="46"/>
        <item x="56"/>
        <item x="81"/>
        <item x="10"/>
        <item x="45"/>
        <item x="28"/>
        <item x="26"/>
        <item x="109"/>
        <item x="35"/>
        <item x="18"/>
        <item x="3"/>
        <item x="16"/>
        <item x="12"/>
        <item x="116"/>
        <item x="110"/>
        <item x="114"/>
        <item x="13"/>
        <item x="86"/>
        <item x="44"/>
        <item x="41"/>
        <item x="15"/>
        <item x="89"/>
        <item x="47"/>
        <item x="25"/>
        <item x="5"/>
        <item x="69"/>
        <item x="0"/>
        <item x="63"/>
        <item x="119"/>
        <item x="100"/>
        <item x="43"/>
        <item x="23"/>
        <item x="106"/>
        <item x="72"/>
        <item x="111"/>
        <item x="1"/>
        <item x="55"/>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showAll="0"/>
    <pivotField numFmtId="10" showAll="0"/>
    <pivotField showAll="0"/>
    <pivotField dataField="1" showAll="0"/>
    <pivotField showAll="0"/>
    <pivotField showAll="0"/>
    <pivotField showAll="0"/>
    <pivotField showAll="0"/>
    <pivotField showAll="0"/>
  </pivotFields>
  <rowFields count="1">
    <field x="2"/>
  </rowFields>
  <rowItems count="6">
    <i>
      <x v="100"/>
    </i>
    <i>
      <x v="99"/>
    </i>
    <i>
      <x v="22"/>
    </i>
    <i>
      <x v="62"/>
    </i>
    <i>
      <x v="1"/>
    </i>
    <i t="grand">
      <x/>
    </i>
  </rowItems>
  <colItems count="1">
    <i/>
  </colItems>
  <dataFields count="1">
    <dataField name="Average of rating" fld="9" subtotal="average" baseField="0" baseItem="0"/>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6C2334C-21A8-4235-B218-10EF3EC97DB6}" autoFormatId="16" applyNumberFormats="0" applyBorderFormats="0" applyFontFormats="0" applyPatternFormats="0" applyAlignmentFormats="0" applyWidthHeightFormats="0">
  <queryTableRefresh nextId="47" unboundColumnsRight="1">
    <queryTableFields count="15">
      <queryTableField id="1" name="product_id" tableColumnId="1"/>
      <queryTableField id="3" name="category.1" tableColumnId="3"/>
      <queryTableField id="30" dataBound="0" tableColumnId="22"/>
      <queryTableField id="32" dataBound="0" tableColumnId="23"/>
      <queryTableField id="7" name="discounted_price" tableColumnId="7"/>
      <queryTableField id="8" name="actual_price" tableColumnId="8"/>
      <queryTableField id="33" dataBound="0" tableColumnId="24"/>
      <queryTableField id="9" name="discount_percentage" tableColumnId="9"/>
      <queryTableField id="44" dataBound="0" tableColumnId="29"/>
      <queryTableField id="10" name="rating" tableColumnId="10"/>
      <queryTableField id="11" name="rating_count" tableColumnId="11"/>
      <queryTableField id="46" dataBound="0" tableColumnId="31"/>
      <queryTableField id="13" name="user_id.1" tableColumnId="13"/>
      <queryTableField id="14" name="review_id.1" tableColumnId="14"/>
      <queryTableField id="45" dataBound="0" tableColumnId="30"/>
    </queryTableFields>
    <queryTableDeletedFields count="8">
      <deletedField name="category.4.1"/>
      <deletedField name="category.5"/>
      <deletedField name="category.3.1"/>
      <deletedField name="Custom"/>
      <deletedField name="category.4.1"/>
      <deletedField name="category.5"/>
      <deletedField name="category.3.1"/>
      <deletedField name="Custom"/>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B268E8-5B44-4EAE-8D56-5C96AF603008}" name="amazon_dsa" displayName="amazon_dsa" ref="A1:O1466" tableType="queryTable" totalsRowShown="0">
  <autoFilter ref="A1:O1466" xr:uid="{6BB268E8-5B44-4EAE-8D56-5C96AF603008}"/>
  <tableColumns count="15">
    <tableColumn id="1" xr3:uid="{088B94D6-AA2E-441C-98D5-D83AACF1C48A}" uniqueName="1" name="product_id" queryTableFieldId="1"/>
    <tableColumn id="3" xr3:uid="{70693802-BD1B-4D73-989D-CE98BA42ACAE}" uniqueName="3" name="category.1" queryTableFieldId="3"/>
    <tableColumn id="22" xr3:uid="{EF8E44A0-097B-4AC0-9854-309690B9540B}" uniqueName="22" name="category.9" queryTableFieldId="30"/>
    <tableColumn id="23" xr3:uid="{9F6958C0-258E-4D98-A0A0-4BCE87A494C0}" uniqueName="23" name="Column1" queryTableFieldId="32" dataDxfId="8">
      <calculatedColumnFormula>(amazon_dsa[[#This Row],[actual_price]] - amazon_dsa[[#This Row],[discounted_price]]) / amazon_dsa[[#This Row],[actual_price]]</calculatedColumnFormula>
    </tableColumn>
    <tableColumn id="7" xr3:uid="{C33322D5-8C21-45D7-8D63-F0B919E0E7EB}" uniqueName="7" name="discounted_price" queryTableFieldId="7" dataDxfId="7"/>
    <tableColumn id="8" xr3:uid="{30B738D7-6800-436A-B76B-7D97825664FB}" uniqueName="8" name="actual_price" queryTableFieldId="8" dataDxfId="6"/>
    <tableColumn id="24" xr3:uid="{301F93C9-C54F-4C0E-A461-4579B0C8D804}" uniqueName="24" name="Potential_Revenue" queryTableFieldId="33" dataDxfId="5">
      <calculatedColumnFormula>amazon_dsa[[#This Row],[discounted_price]]*amazon_dsa[[#This Row],[rating_count]]</calculatedColumnFormula>
    </tableColumn>
    <tableColumn id="9" xr3:uid="{66F41DF7-77D3-482B-B577-D2A37B0A1355}" uniqueName="9" name="discount_percentage" queryTableFieldId="9" dataDxfId="4"/>
    <tableColumn id="29" xr3:uid="{9F6563C2-CCCC-4ABE-AD86-7633E94849F0}" uniqueName="29" name="Price_Tiers" queryTableFieldId="44" dataDxfId="3">
      <calculatedColumnFormula array="1">_xlfn.IFS(amazon_dsa[[#This Row],[discounted_price]]&lt; 200,"budget_price",amazon_dsa[[#This Row],[discounted_price]] &lt;= 500,"silver_pricie",amazon_dsa[[#This Row],[discounted_price]]&gt; 500,"premium_pricing")</calculatedColumnFormula>
    </tableColumn>
    <tableColumn id="10" xr3:uid="{9C5ACEBF-78FF-4A3E-B750-878AEDE0070D}" uniqueName="10" name="rating" queryTableFieldId="10"/>
    <tableColumn id="11" xr3:uid="{489BB9F2-C969-4E18-9530-0F14394003DE}" uniqueName="11" name="rating_count" queryTableFieldId="11"/>
    <tableColumn id="31" xr3:uid="{1715534C-E93C-460B-BA27-7E10E569F43E}" uniqueName="31" name="Rating_Score" queryTableFieldId="46" dataDxfId="2">
      <calculatedColumnFormula>amazon_dsa[[#This Row],[rating]]*amazon_dsa[[#This Row],[rating_count]]</calculatedColumnFormula>
    </tableColumn>
    <tableColumn id="13" xr3:uid="{D571CF51-0E84-4185-A25F-AAED297215F0}" uniqueName="13" name="user_id.1" queryTableFieldId="13"/>
    <tableColumn id="14" xr3:uid="{F554F39B-A5DE-4F2E-AE85-B22F47D37781}" uniqueName="14" name="review_id.1" queryTableFieldId="14"/>
    <tableColumn id="30" xr3:uid="{A20C5793-EA5B-490A-9DCC-B52C84AB9362}" uniqueName="30" name="review_id.2" queryTableFieldId="45"/>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837FCF1-23DD-4320-B5FE-32E990393CEE}" name="Table5" displayName="Table5" ref="A221:D225" totalsRowShown="0">
  <autoFilter ref="A221:D225" xr:uid="{1837FCF1-23DD-4320-B5FE-32E990393CEE}"/>
  <tableColumns count="4">
    <tableColumn id="1" xr3:uid="{ED06C01E-F0FA-4F7F-A6CF-64B896310F87}" name="Product"/>
    <tableColumn id="2" xr3:uid="{4360E11D-E5BB-455A-A10B-5893320F06D5}" name="rating"/>
    <tableColumn id="3" xr3:uid="{CFB97F88-06FA-4B2D-BA68-594EC3048861}" name="rating_count"/>
    <tableColumn id="4" xr3:uid="{41FBE9EA-BFF9-4A45-B19A-398A6C5CDB74}" name="Rating_Sco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table" Target="../tables/table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1185C-C3B6-458E-AD75-9B2C2A251F22}">
  <dimension ref="A1:Q1466"/>
  <sheetViews>
    <sheetView topLeftCell="F1" zoomScale="79" workbookViewId="0">
      <selection activeCell="L2" sqref="L2"/>
    </sheetView>
  </sheetViews>
  <sheetFormatPr defaultRowHeight="15" x14ac:dyDescent="0.25"/>
  <cols>
    <col min="1" max="1" width="14.08203125" bestFit="1" customWidth="1"/>
    <col min="2" max="2" width="22.9140625" bestFit="1" customWidth="1"/>
    <col min="3" max="3" width="31.33203125" bestFit="1" customWidth="1"/>
    <col min="4" max="4" width="12.33203125" style="7" bestFit="1" customWidth="1"/>
    <col min="5" max="5" width="20.5" bestFit="1" customWidth="1"/>
    <col min="6" max="6" width="16.33203125" bestFit="1" customWidth="1"/>
    <col min="7" max="7" width="21.58203125" bestFit="1" customWidth="1"/>
    <col min="8" max="8" width="23.58203125" bestFit="1" customWidth="1"/>
    <col min="9" max="9" width="23.58203125" customWidth="1"/>
    <col min="10" max="10" width="10" bestFit="1" customWidth="1"/>
    <col min="11" max="11" width="16.33203125" bestFit="1" customWidth="1"/>
    <col min="12" max="12" width="16.33203125" customWidth="1"/>
    <col min="13" max="13" width="30.33203125" bestFit="1" customWidth="1"/>
    <col min="14" max="14" width="15.5" bestFit="1" customWidth="1"/>
    <col min="15" max="15" width="16.33203125" customWidth="1"/>
    <col min="16" max="16" width="9.25" customWidth="1"/>
    <col min="17" max="17" width="16.9140625" customWidth="1"/>
  </cols>
  <sheetData>
    <row r="1" spans="1:17" ht="16.5" x14ac:dyDescent="0.4">
      <c r="A1" t="s">
        <v>0</v>
      </c>
      <c r="B1" s="12" t="s">
        <v>11737</v>
      </c>
      <c r="C1" s="12" t="s">
        <v>14214</v>
      </c>
      <c r="D1" s="7" t="s">
        <v>14216</v>
      </c>
      <c r="E1" s="6" t="s">
        <v>2</v>
      </c>
      <c r="F1" s="6" t="s">
        <v>3</v>
      </c>
      <c r="G1" t="s">
        <v>14241</v>
      </c>
      <c r="H1" s="7" t="s">
        <v>4</v>
      </c>
      <c r="I1" s="7" t="s">
        <v>14244</v>
      </c>
      <c r="J1" t="s">
        <v>5</v>
      </c>
      <c r="K1" t="s">
        <v>6</v>
      </c>
      <c r="L1" s="12" t="s">
        <v>14254</v>
      </c>
      <c r="M1" t="s">
        <v>11738</v>
      </c>
      <c r="N1" t="s">
        <v>11739</v>
      </c>
      <c r="O1" t="s">
        <v>14233</v>
      </c>
      <c r="Q1">
        <f>J2*K2</f>
        <v>101929.8</v>
      </c>
    </row>
    <row r="2" spans="1:17" x14ac:dyDescent="0.25">
      <c r="A2" t="s">
        <v>15</v>
      </c>
      <c r="B2" t="s">
        <v>11740</v>
      </c>
      <c r="C2" t="s">
        <v>11741</v>
      </c>
      <c r="D2" s="5">
        <f>(amazon_dsa[[#This Row],[actual_price]] - amazon_dsa[[#This Row],[discounted_price]]) / amazon_dsa[[#This Row],[actual_price]]</f>
        <v>0.63694267515923564</v>
      </c>
      <c r="E2" s="6">
        <v>399</v>
      </c>
      <c r="F2" s="6">
        <v>1099</v>
      </c>
      <c r="G2">
        <f>amazon_dsa[[#This Row],[discounted_price]]*amazon_dsa[[#This Row],[rating_count]]</f>
        <v>9683331</v>
      </c>
      <c r="H2" s="6">
        <v>0.64</v>
      </c>
      <c r="I2" s="6" t="str" cm="1">
        <f t="array" ref="I2">_xlfn.IFS(amazon_dsa[[#This Row],[discounted_price]]&lt; 200,"budget_price",amazon_dsa[[#This Row],[discounted_price]] &lt;= 500,"silver_pricie",amazon_dsa[[#This Row],[discounted_price]]&gt; 500,"premium_pricing")</f>
        <v>silver_pricie</v>
      </c>
      <c r="J2">
        <v>4.2</v>
      </c>
      <c r="K2">
        <v>24269</v>
      </c>
      <c r="L2">
        <f>amazon_dsa[[#This Row],[rating]]*amazon_dsa[[#This Row],[rating_count]]</f>
        <v>101929.8</v>
      </c>
      <c r="M2" t="s">
        <v>11743</v>
      </c>
      <c r="N2" t="s">
        <v>11744</v>
      </c>
      <c r="Q2">
        <f t="shared" ref="Q2:Q65" si="0">J3*K3</f>
        <v>175976</v>
      </c>
    </row>
    <row r="3" spans="1:17" x14ac:dyDescent="0.25">
      <c r="A3" t="s">
        <v>25</v>
      </c>
      <c r="B3" t="s">
        <v>11740</v>
      </c>
      <c r="C3" t="s">
        <v>11741</v>
      </c>
      <c r="D3" s="7">
        <f>(amazon_dsa[[#This Row],[actual_price]] - amazon_dsa[[#This Row],[discounted_price]]) / amazon_dsa[[#This Row],[actual_price]]</f>
        <v>0.42979942693409739</v>
      </c>
      <c r="E3" s="6">
        <v>199</v>
      </c>
      <c r="F3" s="6">
        <v>349</v>
      </c>
      <c r="G3">
        <f>amazon_dsa[[#This Row],[discounted_price]]*amazon_dsa[[#This Row],[rating_count]]</f>
        <v>8754806</v>
      </c>
      <c r="H3" s="6">
        <v>0.43</v>
      </c>
      <c r="I3" s="6" t="str" cm="1">
        <f t="array" ref="I3">_xlfn.IFS(amazon_dsa[[#This Row],[discounted_price]]&lt; 200,"budget_price",amazon_dsa[[#This Row],[discounted_price]] &lt;= 500,"silver_pricie",amazon_dsa[[#This Row],[discounted_price]]&gt; 500,"premium_pricing")</f>
        <v>budget_price</v>
      </c>
      <c r="J3">
        <v>4</v>
      </c>
      <c r="K3">
        <v>43994</v>
      </c>
      <c r="L3">
        <f>amazon_dsa[[#This Row],[rating]]*amazon_dsa[[#This Row],[rating_count]]</f>
        <v>175976</v>
      </c>
      <c r="M3" t="s">
        <v>11745</v>
      </c>
      <c r="N3" t="s">
        <v>11746</v>
      </c>
      <c r="Q3">
        <f t="shared" si="0"/>
        <v>30919.200000000001</v>
      </c>
    </row>
    <row r="4" spans="1:17" x14ac:dyDescent="0.25">
      <c r="A4" t="s">
        <v>34</v>
      </c>
      <c r="B4" t="s">
        <v>11740</v>
      </c>
      <c r="C4" t="s">
        <v>11741</v>
      </c>
      <c r="D4" s="7">
        <f>(amazon_dsa[[#This Row],[actual_price]] - amazon_dsa[[#This Row],[discounted_price]]) / amazon_dsa[[#This Row],[actual_price]]</f>
        <v>0.8952080042127436</v>
      </c>
      <c r="E4" s="6">
        <v>199</v>
      </c>
      <c r="F4" s="6">
        <v>1899</v>
      </c>
      <c r="G4">
        <f>amazon_dsa[[#This Row],[discounted_price]]*amazon_dsa[[#This Row],[rating_count]]</f>
        <v>1577672</v>
      </c>
      <c r="H4" s="6">
        <v>0.9</v>
      </c>
      <c r="I4" s="6" t="str" cm="1">
        <f t="array" ref="I4">_xlfn.IFS(amazon_dsa[[#This Row],[discounted_price]]&lt; 200,"budget_price",amazon_dsa[[#This Row],[discounted_price]] &lt;= 500,"silver_pricie",amazon_dsa[[#This Row],[discounted_price]]&gt; 500,"premium_pricing")</f>
        <v>budget_price</v>
      </c>
      <c r="J4">
        <v>3.9</v>
      </c>
      <c r="K4">
        <v>7928</v>
      </c>
      <c r="L4">
        <f>amazon_dsa[[#This Row],[rating]]*amazon_dsa[[#This Row],[rating_count]]</f>
        <v>30919.200000000001</v>
      </c>
      <c r="M4" t="s">
        <v>11747</v>
      </c>
      <c r="N4" t="s">
        <v>11748</v>
      </c>
      <c r="Q4">
        <f t="shared" si="0"/>
        <v>396324.60000000003</v>
      </c>
    </row>
    <row r="5" spans="1:17" x14ac:dyDescent="0.25">
      <c r="A5" t="s">
        <v>43</v>
      </c>
      <c r="B5" t="s">
        <v>11740</v>
      </c>
      <c r="C5" t="s">
        <v>11741</v>
      </c>
      <c r="D5" s="7">
        <f>(amazon_dsa[[#This Row],[actual_price]] - amazon_dsa[[#This Row],[discounted_price]]) / amazon_dsa[[#This Row],[actual_price]]</f>
        <v>0.52932761087267521</v>
      </c>
      <c r="E5" s="6">
        <v>329</v>
      </c>
      <c r="F5" s="6">
        <v>699</v>
      </c>
      <c r="G5">
        <f>amazon_dsa[[#This Row],[discounted_price]]*amazon_dsa[[#This Row],[rating_count]]</f>
        <v>31045427</v>
      </c>
      <c r="H5" s="6">
        <v>0.53</v>
      </c>
      <c r="I5" s="6" t="str" cm="1">
        <f t="array" ref="I5">_xlfn.IFS(amazon_dsa[[#This Row],[discounted_price]]&lt; 200,"budget_price",amazon_dsa[[#This Row],[discounted_price]] &lt;= 500,"silver_pricie",amazon_dsa[[#This Row],[discounted_price]]&gt; 500,"premium_pricing")</f>
        <v>silver_pricie</v>
      </c>
      <c r="J5">
        <v>4.2</v>
      </c>
      <c r="K5">
        <v>94363</v>
      </c>
      <c r="L5">
        <f>amazon_dsa[[#This Row],[rating]]*amazon_dsa[[#This Row],[rating_count]]</f>
        <v>396324.60000000003</v>
      </c>
      <c r="M5" t="s">
        <v>11749</v>
      </c>
      <c r="N5" t="s">
        <v>11750</v>
      </c>
      <c r="O5" t="s">
        <v>14250</v>
      </c>
      <c r="P5">
        <f>COUNTIF(K:K, "&lt;1000")</f>
        <v>326</v>
      </c>
      <c r="Q5">
        <f t="shared" si="0"/>
        <v>71001</v>
      </c>
    </row>
    <row r="6" spans="1:17" x14ac:dyDescent="0.25">
      <c r="A6" t="s">
        <v>52</v>
      </c>
      <c r="B6" t="s">
        <v>11740</v>
      </c>
      <c r="C6" t="s">
        <v>11741</v>
      </c>
      <c r="D6" s="7">
        <f>(amazon_dsa[[#This Row],[actual_price]] - amazon_dsa[[#This Row],[discounted_price]]) / amazon_dsa[[#This Row],[actual_price]]</f>
        <v>0.61403508771929827</v>
      </c>
      <c r="E6" s="6">
        <v>154</v>
      </c>
      <c r="F6" s="6">
        <v>399</v>
      </c>
      <c r="G6">
        <f>amazon_dsa[[#This Row],[discounted_price]]*amazon_dsa[[#This Row],[rating_count]]</f>
        <v>2603370</v>
      </c>
      <c r="H6" s="6">
        <v>0.61</v>
      </c>
      <c r="I6" s="6" t="str" cm="1">
        <f t="array" ref="I6">_xlfn.IFS(amazon_dsa[[#This Row],[discounted_price]]&lt; 200,"budget_price",amazon_dsa[[#This Row],[discounted_price]] &lt;= 500,"silver_pricie",amazon_dsa[[#This Row],[discounted_price]]&gt; 500,"premium_pricing")</f>
        <v>budget_price</v>
      </c>
      <c r="J6">
        <v>4.2</v>
      </c>
      <c r="K6">
        <v>16905</v>
      </c>
      <c r="L6">
        <f>amazon_dsa[[#This Row],[rating]]*amazon_dsa[[#This Row],[rating_count]]</f>
        <v>71001</v>
      </c>
      <c r="M6" t="s">
        <v>11751</v>
      </c>
      <c r="N6" t="s">
        <v>11752</v>
      </c>
      <c r="Q6">
        <f t="shared" si="0"/>
        <v>96996.9</v>
      </c>
    </row>
    <row r="7" spans="1:17" x14ac:dyDescent="0.25">
      <c r="A7" t="s">
        <v>61</v>
      </c>
      <c r="B7" t="s">
        <v>11740</v>
      </c>
      <c r="C7" t="s">
        <v>11741</v>
      </c>
      <c r="D7" s="7">
        <f>(amazon_dsa[[#This Row],[actual_price]] - amazon_dsa[[#This Row],[discounted_price]]) / amazon_dsa[[#This Row],[actual_price]]</f>
        <v>0.85099999999999998</v>
      </c>
      <c r="E7" s="6">
        <v>149</v>
      </c>
      <c r="F7" s="6">
        <v>1000</v>
      </c>
      <c r="G7">
        <f>amazon_dsa[[#This Row],[discounted_price]]*amazon_dsa[[#This Row],[rating_count]]</f>
        <v>3705779</v>
      </c>
      <c r="H7" s="6">
        <v>0.85</v>
      </c>
      <c r="I7" s="6" t="str" cm="1">
        <f t="array" ref="I7">_xlfn.IFS(amazon_dsa[[#This Row],[discounted_price]]&lt; 200,"budget_price",amazon_dsa[[#This Row],[discounted_price]] &lt;= 500,"silver_pricie",amazon_dsa[[#This Row],[discounted_price]]&gt; 500,"premium_pricing")</f>
        <v>budget_price</v>
      </c>
      <c r="J7">
        <v>3.9</v>
      </c>
      <c r="K7">
        <v>24871</v>
      </c>
      <c r="L7">
        <f>amazon_dsa[[#This Row],[rating]]*amazon_dsa[[#This Row],[rating_count]]</f>
        <v>96996.9</v>
      </c>
      <c r="M7" t="s">
        <v>11753</v>
      </c>
      <c r="N7" t="s">
        <v>11754</v>
      </c>
      <c r="Q7">
        <f>J8*K8</f>
        <v>62270.799999999996</v>
      </c>
    </row>
    <row r="8" spans="1:17" x14ac:dyDescent="0.25">
      <c r="A8" t="s">
        <v>70</v>
      </c>
      <c r="B8" t="s">
        <v>11740</v>
      </c>
      <c r="C8" t="s">
        <v>11741</v>
      </c>
      <c r="D8" s="7">
        <f>(amazon_dsa[[#This Row],[actual_price]] - amazon_dsa[[#This Row],[discounted_price]]) / amazon_dsa[[#This Row],[actual_price]]</f>
        <v>0.64603206412825653</v>
      </c>
      <c r="E8" s="6">
        <v>176.63</v>
      </c>
      <c r="F8" s="6">
        <v>499</v>
      </c>
      <c r="G8">
        <f>amazon_dsa[[#This Row],[discounted_price]]*amazon_dsa[[#This Row],[rating_count]]</f>
        <v>2682656.44</v>
      </c>
      <c r="H8" s="6">
        <v>0.65</v>
      </c>
      <c r="I8" s="6" t="str" cm="1">
        <f t="array" ref="I8">_xlfn.IFS(amazon_dsa[[#This Row],[discounted_price]]&lt; 200,"budget_price",amazon_dsa[[#This Row],[discounted_price]] &lt;= 500,"silver_pricie",amazon_dsa[[#This Row],[discounted_price]]&gt; 500,"premium_pricing")</f>
        <v>budget_price</v>
      </c>
      <c r="J8">
        <v>4.0999999999999996</v>
      </c>
      <c r="K8">
        <v>15188</v>
      </c>
      <c r="L8">
        <f>amazon_dsa[[#This Row],[rating]]*amazon_dsa[[#This Row],[rating_count]]</f>
        <v>62270.799999999996</v>
      </c>
      <c r="M8" t="s">
        <v>11755</v>
      </c>
      <c r="N8" t="s">
        <v>11756</v>
      </c>
      <c r="Q8">
        <f t="shared" si="0"/>
        <v>130767.29999999999</v>
      </c>
    </row>
    <row r="9" spans="1:17" x14ac:dyDescent="0.25">
      <c r="A9" t="s">
        <v>79</v>
      </c>
      <c r="B9" t="s">
        <v>11740</v>
      </c>
      <c r="C9" t="s">
        <v>11741</v>
      </c>
      <c r="D9" s="7">
        <f>(amazon_dsa[[#This Row],[actual_price]] - amazon_dsa[[#This Row],[discounted_price]]) / amazon_dsa[[#This Row],[actual_price]]</f>
        <v>0.23411371237458195</v>
      </c>
      <c r="E9" s="6">
        <v>229</v>
      </c>
      <c r="F9" s="6">
        <v>299</v>
      </c>
      <c r="G9">
        <f>amazon_dsa[[#This Row],[discounted_price]]*amazon_dsa[[#This Row],[rating_count]]</f>
        <v>6964119</v>
      </c>
      <c r="H9" s="6">
        <v>0.23</v>
      </c>
      <c r="I9" s="6" t="str" cm="1">
        <f t="array" ref="I9">_xlfn.IFS(amazon_dsa[[#This Row],[discounted_price]]&lt; 200,"budget_price",amazon_dsa[[#This Row],[discounted_price]] &lt;= 500,"silver_pricie",amazon_dsa[[#This Row],[discounted_price]]&gt; 500,"premium_pricing")</f>
        <v>silver_pricie</v>
      </c>
      <c r="J9">
        <v>4.3</v>
      </c>
      <c r="K9">
        <v>30411</v>
      </c>
      <c r="L9">
        <f>amazon_dsa[[#This Row],[rating]]*amazon_dsa[[#This Row],[rating_count]]</f>
        <v>130767.29999999999</v>
      </c>
      <c r="M9" t="s">
        <v>11757</v>
      </c>
      <c r="N9" t="s">
        <v>11758</v>
      </c>
      <c r="Q9">
        <f t="shared" si="0"/>
        <v>754702.20000000007</v>
      </c>
    </row>
    <row r="10" spans="1:17" x14ac:dyDescent="0.25">
      <c r="A10" t="s">
        <v>88</v>
      </c>
      <c r="B10" t="s">
        <v>11740</v>
      </c>
      <c r="C10" t="s">
        <v>11759</v>
      </c>
      <c r="D10" s="7">
        <f>(amazon_dsa[[#This Row],[actual_price]] - amazon_dsa[[#This Row],[discounted_price]]) / amazon_dsa[[#This Row],[actual_price]]</f>
        <v>0.50050050050050054</v>
      </c>
      <c r="E10" s="6">
        <v>499</v>
      </c>
      <c r="F10" s="6">
        <v>999</v>
      </c>
      <c r="G10">
        <f>amazon_dsa[[#This Row],[discounted_price]]*amazon_dsa[[#This Row],[rating_count]]</f>
        <v>89665809</v>
      </c>
      <c r="H10" s="7">
        <v>0.5</v>
      </c>
      <c r="I10" s="7" t="str" cm="1">
        <f t="array" ref="I10">_xlfn.IFS(amazon_dsa[[#This Row],[discounted_price]]&lt; 200,"budget_price",amazon_dsa[[#This Row],[discounted_price]] &lt;= 500,"silver_pricie",amazon_dsa[[#This Row],[discounted_price]]&gt; 500,"premium_pricing")</f>
        <v>silver_pricie</v>
      </c>
      <c r="J10">
        <v>4.2</v>
      </c>
      <c r="K10">
        <v>179691</v>
      </c>
      <c r="L10">
        <f>amazon_dsa[[#This Row],[rating]]*amazon_dsa[[#This Row],[rating_count]]</f>
        <v>754702.20000000007</v>
      </c>
      <c r="M10" t="s">
        <v>11760</v>
      </c>
      <c r="N10" t="s">
        <v>11761</v>
      </c>
      <c r="Q10">
        <f t="shared" si="0"/>
        <v>175976</v>
      </c>
    </row>
    <row r="11" spans="1:17" x14ac:dyDescent="0.25">
      <c r="A11" t="s">
        <v>98</v>
      </c>
      <c r="B11" t="s">
        <v>11740</v>
      </c>
      <c r="C11" t="s">
        <v>11741</v>
      </c>
      <c r="D11" s="7">
        <f>(amazon_dsa[[#This Row],[actual_price]] - amazon_dsa[[#This Row],[discounted_price]]) / amazon_dsa[[#This Row],[actual_price]]</f>
        <v>0.33444816053511706</v>
      </c>
      <c r="E11" s="6">
        <v>199</v>
      </c>
      <c r="F11" s="6">
        <v>299</v>
      </c>
      <c r="G11">
        <f>amazon_dsa[[#This Row],[discounted_price]]*amazon_dsa[[#This Row],[rating_count]]</f>
        <v>8754806</v>
      </c>
      <c r="H11" s="6">
        <v>0.33</v>
      </c>
      <c r="I11" s="6" t="str" cm="1">
        <f t="array" ref="I11">_xlfn.IFS(amazon_dsa[[#This Row],[discounted_price]]&lt; 200,"budget_price",amazon_dsa[[#This Row],[discounted_price]] &lt;= 500,"silver_pricie",amazon_dsa[[#This Row],[discounted_price]]&gt; 500,"premium_pricing")</f>
        <v>budget_price</v>
      </c>
      <c r="J11">
        <v>4</v>
      </c>
      <c r="K11">
        <v>43994</v>
      </c>
      <c r="L11">
        <f>amazon_dsa[[#This Row],[rating]]*amazon_dsa[[#This Row],[rating_count]]</f>
        <v>175976</v>
      </c>
      <c r="M11" t="s">
        <v>11745</v>
      </c>
      <c r="N11" t="s">
        <v>11746</v>
      </c>
      <c r="Q11">
        <f t="shared" si="0"/>
        <v>57581.299999999996</v>
      </c>
    </row>
    <row r="12" spans="1:17" x14ac:dyDescent="0.25">
      <c r="A12" t="s">
        <v>102</v>
      </c>
      <c r="B12" t="s">
        <v>11740</v>
      </c>
      <c r="C12" t="s">
        <v>11741</v>
      </c>
      <c r="D12" s="7">
        <f>(amazon_dsa[[#This Row],[actual_price]] - amazon_dsa[[#This Row],[discounted_price]]) / amazon_dsa[[#This Row],[actual_price]]</f>
        <v>0.54572271386430682</v>
      </c>
      <c r="E12" s="6">
        <v>154</v>
      </c>
      <c r="F12" s="6">
        <v>339</v>
      </c>
      <c r="G12">
        <f>amazon_dsa[[#This Row],[discounted_price]]*amazon_dsa[[#This Row],[rating_count]]</f>
        <v>2062214</v>
      </c>
      <c r="H12" s="6">
        <v>0.55000000000000004</v>
      </c>
      <c r="I12" s="6" t="str" cm="1">
        <f t="array" ref="I12">_xlfn.IFS(amazon_dsa[[#This Row],[discounted_price]]&lt; 200,"budget_price",amazon_dsa[[#This Row],[discounted_price]] &lt;= 500,"silver_pricie",amazon_dsa[[#This Row],[discounted_price]]&gt; 500,"premium_pricing")</f>
        <v>budget_price</v>
      </c>
      <c r="J12">
        <v>4.3</v>
      </c>
      <c r="K12">
        <v>13391</v>
      </c>
      <c r="L12">
        <f>amazon_dsa[[#This Row],[rating]]*amazon_dsa[[#This Row],[rating_count]]</f>
        <v>57581.299999999996</v>
      </c>
      <c r="M12" t="s">
        <v>11762</v>
      </c>
      <c r="N12" t="s">
        <v>11763</v>
      </c>
      <c r="Q12">
        <f t="shared" si="0"/>
        <v>396324.60000000003</v>
      </c>
    </row>
    <row r="13" spans="1:17" x14ac:dyDescent="0.25">
      <c r="A13" t="s">
        <v>111</v>
      </c>
      <c r="B13" t="s">
        <v>11740</v>
      </c>
      <c r="C13" t="s">
        <v>11741</v>
      </c>
      <c r="D13" s="7">
        <f>(amazon_dsa[[#This Row],[actual_price]] - amazon_dsa[[#This Row],[discounted_price]]) / amazon_dsa[[#This Row],[actual_price]]</f>
        <v>0.62578222778473092</v>
      </c>
      <c r="E13" s="6">
        <v>299</v>
      </c>
      <c r="F13" s="6">
        <v>799</v>
      </c>
      <c r="G13">
        <f>amazon_dsa[[#This Row],[discounted_price]]*amazon_dsa[[#This Row],[rating_count]]</f>
        <v>28214537</v>
      </c>
      <c r="H13" s="6">
        <v>0.63</v>
      </c>
      <c r="I13" s="6" t="str" cm="1">
        <f t="array" ref="I13">_xlfn.IFS(amazon_dsa[[#This Row],[discounted_price]]&lt; 200,"budget_price",amazon_dsa[[#This Row],[discounted_price]] &lt;= 500,"silver_pricie",amazon_dsa[[#This Row],[discounted_price]]&gt; 500,"premium_pricing")</f>
        <v>silver_pricie</v>
      </c>
      <c r="J13">
        <v>4.2</v>
      </c>
      <c r="K13">
        <v>94363</v>
      </c>
      <c r="L13">
        <f>amazon_dsa[[#This Row],[rating]]*amazon_dsa[[#This Row],[rating_count]]</f>
        <v>396324.60000000003</v>
      </c>
      <c r="M13" t="s">
        <v>11749</v>
      </c>
      <c r="N13" t="s">
        <v>11750</v>
      </c>
      <c r="Q13">
        <f t="shared" si="0"/>
        <v>1878681.2000000002</v>
      </c>
    </row>
    <row r="14" spans="1:17" x14ac:dyDescent="0.25">
      <c r="A14" t="s">
        <v>115</v>
      </c>
      <c r="B14" t="s">
        <v>11764</v>
      </c>
      <c r="C14" t="s">
        <v>11765</v>
      </c>
      <c r="D14" s="7">
        <f>(amazon_dsa[[#This Row],[actual_price]] - amazon_dsa[[#This Row],[discounted_price]]) / amazon_dsa[[#This Row],[actual_price]]</f>
        <v>0.68714285714285717</v>
      </c>
      <c r="E14" s="6">
        <v>219</v>
      </c>
      <c r="F14" s="6">
        <v>700</v>
      </c>
      <c r="G14">
        <f>amazon_dsa[[#This Row],[discounted_price]]*amazon_dsa[[#This Row],[rating_count]]</f>
        <v>93507087</v>
      </c>
      <c r="H14" s="7">
        <v>0.69</v>
      </c>
      <c r="I14" s="7" t="str" cm="1">
        <f t="array" ref="I14">_xlfn.IFS(amazon_dsa[[#This Row],[discounted_price]]&lt; 200,"budget_price",amazon_dsa[[#This Row],[discounted_price]] &lt;= 500,"silver_pricie",amazon_dsa[[#This Row],[discounted_price]]&gt; 500,"premium_pricing")</f>
        <v>silver_pricie</v>
      </c>
      <c r="J14">
        <v>4.4000000000000004</v>
      </c>
      <c r="K14">
        <v>426973</v>
      </c>
      <c r="L14">
        <f>amazon_dsa[[#This Row],[rating]]*amazon_dsa[[#This Row],[rating_count]]</f>
        <v>1878681.2000000002</v>
      </c>
      <c r="M14" t="s">
        <v>11766</v>
      </c>
      <c r="N14" t="s">
        <v>11767</v>
      </c>
      <c r="Q14">
        <f t="shared" si="0"/>
        <v>9500.4</v>
      </c>
    </row>
    <row r="15" spans="1:17" x14ac:dyDescent="0.25">
      <c r="A15" t="s">
        <v>125</v>
      </c>
      <c r="B15" t="s">
        <v>11740</v>
      </c>
      <c r="C15" t="s">
        <v>11741</v>
      </c>
      <c r="D15" s="7">
        <f>(amazon_dsa[[#This Row],[actual_price]] - amazon_dsa[[#This Row],[discounted_price]]) / amazon_dsa[[#This Row],[actual_price]]</f>
        <v>0.61067853170189101</v>
      </c>
      <c r="E15" s="6">
        <v>350</v>
      </c>
      <c r="F15" s="6">
        <v>899</v>
      </c>
      <c r="G15">
        <f>amazon_dsa[[#This Row],[discounted_price]]*amazon_dsa[[#This Row],[rating_count]]</f>
        <v>791700</v>
      </c>
      <c r="H15" s="6">
        <v>0.61</v>
      </c>
      <c r="I15" s="6" t="str" cm="1">
        <f t="array" ref="I15">_xlfn.IFS(amazon_dsa[[#This Row],[discounted_price]]&lt; 200,"budget_price",amazon_dsa[[#This Row],[discounted_price]] &lt;= 500,"silver_pricie",amazon_dsa[[#This Row],[discounted_price]]&gt; 500,"premium_pricing")</f>
        <v>silver_pricie</v>
      </c>
      <c r="J15">
        <v>4.2</v>
      </c>
      <c r="K15">
        <v>2262</v>
      </c>
      <c r="L15">
        <f>amazon_dsa[[#This Row],[rating]]*amazon_dsa[[#This Row],[rating_count]]</f>
        <v>9500.4</v>
      </c>
      <c r="M15" t="s">
        <v>11768</v>
      </c>
      <c r="N15" t="s">
        <v>11769</v>
      </c>
      <c r="Q15">
        <f t="shared" si="0"/>
        <v>19548.8</v>
      </c>
    </row>
    <row r="16" spans="1:17" x14ac:dyDescent="0.25">
      <c r="A16" t="s">
        <v>134</v>
      </c>
      <c r="B16" t="s">
        <v>11740</v>
      </c>
      <c r="C16" t="s">
        <v>11741</v>
      </c>
      <c r="D16" s="7">
        <f>(amazon_dsa[[#This Row],[actual_price]] - amazon_dsa[[#This Row],[discounted_price]]) / amazon_dsa[[#This Row],[actual_price]]</f>
        <v>0.60150375939849621</v>
      </c>
      <c r="E16" s="6">
        <v>159</v>
      </c>
      <c r="F16" s="6">
        <v>399</v>
      </c>
      <c r="G16">
        <f>amazon_dsa[[#This Row],[discounted_price]]*amazon_dsa[[#This Row],[rating_count]]</f>
        <v>758112</v>
      </c>
      <c r="H16" s="6">
        <v>0.6</v>
      </c>
      <c r="I16" s="6" t="str" cm="1">
        <f t="array" ref="I16">_xlfn.IFS(amazon_dsa[[#This Row],[discounted_price]]&lt; 200,"budget_price",amazon_dsa[[#This Row],[discounted_price]] &lt;= 500,"silver_pricie",amazon_dsa[[#This Row],[discounted_price]]&gt; 500,"premium_pricing")</f>
        <v>budget_price</v>
      </c>
      <c r="J16">
        <v>4.0999999999999996</v>
      </c>
      <c r="K16">
        <v>4768</v>
      </c>
      <c r="L16">
        <f>amazon_dsa[[#This Row],[rating]]*amazon_dsa[[#This Row],[rating_count]]</f>
        <v>19548.8</v>
      </c>
      <c r="M16" t="s">
        <v>11770</v>
      </c>
      <c r="N16" t="s">
        <v>11771</v>
      </c>
      <c r="Q16">
        <f t="shared" si="0"/>
        <v>82530.8</v>
      </c>
    </row>
    <row r="17" spans="1:17" x14ac:dyDescent="0.25">
      <c r="A17" t="s">
        <v>142</v>
      </c>
      <c r="B17" t="s">
        <v>11740</v>
      </c>
      <c r="C17" t="s">
        <v>11741</v>
      </c>
      <c r="D17" s="7">
        <f>(amazon_dsa[[#This Row],[actual_price]] - amazon_dsa[[#This Row],[discounted_price]]) / amazon_dsa[[#This Row],[actual_price]]</f>
        <v>0.12531328320802004</v>
      </c>
      <c r="E17" s="6">
        <v>349</v>
      </c>
      <c r="F17" s="6">
        <v>399</v>
      </c>
      <c r="G17">
        <f>amazon_dsa[[#This Row],[discounted_price]]*amazon_dsa[[#This Row],[rating_count]]</f>
        <v>6546193</v>
      </c>
      <c r="H17" s="6">
        <v>0.13</v>
      </c>
      <c r="I17" s="6" t="str" cm="1">
        <f t="array" ref="I17">_xlfn.IFS(amazon_dsa[[#This Row],[discounted_price]]&lt; 200,"budget_price",amazon_dsa[[#This Row],[discounted_price]] &lt;= 500,"silver_pricie",amazon_dsa[[#This Row],[discounted_price]]&gt; 500,"premium_pricing")</f>
        <v>silver_pricie</v>
      </c>
      <c r="J17">
        <v>4.4000000000000004</v>
      </c>
      <c r="K17">
        <v>18757</v>
      </c>
      <c r="L17">
        <f>amazon_dsa[[#This Row],[rating]]*amazon_dsa[[#This Row],[rating_count]]</f>
        <v>82530.8</v>
      </c>
      <c r="M17" t="s">
        <v>11772</v>
      </c>
      <c r="N17" t="s">
        <v>11773</v>
      </c>
      <c r="Q17">
        <f t="shared" si="0"/>
        <v>137928</v>
      </c>
    </row>
    <row r="18" spans="1:17" x14ac:dyDescent="0.25">
      <c r="A18" t="s">
        <v>151</v>
      </c>
      <c r="B18" t="s">
        <v>11764</v>
      </c>
      <c r="C18" t="s">
        <v>11774</v>
      </c>
      <c r="D18" s="7">
        <f>(amazon_dsa[[#This Row],[actual_price]] - amazon_dsa[[#This Row],[discounted_price]]) / amazon_dsa[[#This Row],[actual_price]]</f>
        <v>0.44001760070402818</v>
      </c>
      <c r="E18" s="6">
        <v>13999</v>
      </c>
      <c r="F18" s="6">
        <v>24999</v>
      </c>
      <c r="G18">
        <f>amazon_dsa[[#This Row],[discounted_price]]*amazon_dsa[[#This Row],[rating_count]]</f>
        <v>459727160</v>
      </c>
      <c r="H18" s="7">
        <v>0.44</v>
      </c>
      <c r="I18" s="7" t="str" cm="1">
        <f t="array" ref="I18">_xlfn.IFS(amazon_dsa[[#This Row],[discounted_price]]&lt; 200,"budget_price",amazon_dsa[[#This Row],[discounted_price]] &lt;= 500,"silver_pricie",amazon_dsa[[#This Row],[discounted_price]]&gt; 500,"premium_pricing")</f>
        <v>premium_pricing</v>
      </c>
      <c r="J18">
        <v>4.2</v>
      </c>
      <c r="K18">
        <v>32840</v>
      </c>
      <c r="L18">
        <f>amazon_dsa[[#This Row],[rating]]*amazon_dsa[[#This Row],[rating_count]]</f>
        <v>137928</v>
      </c>
      <c r="M18" t="s">
        <v>11775</v>
      </c>
      <c r="N18" t="s">
        <v>11776</v>
      </c>
      <c r="Q18">
        <f t="shared" si="0"/>
        <v>175976</v>
      </c>
    </row>
    <row r="19" spans="1:17" x14ac:dyDescent="0.25">
      <c r="A19" t="s">
        <v>161</v>
      </c>
      <c r="B19" t="s">
        <v>11740</v>
      </c>
      <c r="C19" t="s">
        <v>11741</v>
      </c>
      <c r="D19" s="7">
        <f>(amazon_dsa[[#This Row],[actual_price]] - amazon_dsa[[#This Row],[discounted_price]]) / amazon_dsa[[#This Row],[actual_price]]</f>
        <v>0.37593984962406013</v>
      </c>
      <c r="E19" s="6">
        <v>249</v>
      </c>
      <c r="F19" s="6">
        <v>399</v>
      </c>
      <c r="G19">
        <f>amazon_dsa[[#This Row],[discounted_price]]*amazon_dsa[[#This Row],[rating_count]]</f>
        <v>10954506</v>
      </c>
      <c r="H19" s="6">
        <v>0.38</v>
      </c>
      <c r="I19" s="6" t="str" cm="1">
        <f t="array" ref="I19">_xlfn.IFS(amazon_dsa[[#This Row],[discounted_price]]&lt; 200,"budget_price",amazon_dsa[[#This Row],[discounted_price]] &lt;= 500,"silver_pricie",amazon_dsa[[#This Row],[discounted_price]]&gt; 500,"premium_pricing")</f>
        <v>silver_pricie</v>
      </c>
      <c r="J19">
        <v>4</v>
      </c>
      <c r="K19">
        <v>43994</v>
      </c>
      <c r="L19">
        <f>amazon_dsa[[#This Row],[rating]]*amazon_dsa[[#This Row],[rating_count]]</f>
        <v>175976</v>
      </c>
      <c r="M19" t="s">
        <v>11745</v>
      </c>
      <c r="N19" t="s">
        <v>11746</v>
      </c>
      <c r="Q19">
        <f t="shared" si="0"/>
        <v>53484.499999999993</v>
      </c>
    </row>
    <row r="20" spans="1:17" x14ac:dyDescent="0.25">
      <c r="A20" t="s">
        <v>165</v>
      </c>
      <c r="B20" t="s">
        <v>11740</v>
      </c>
      <c r="C20" t="s">
        <v>11741</v>
      </c>
      <c r="D20" s="7">
        <f>(amazon_dsa[[#This Row],[actual_price]] - amazon_dsa[[#This Row],[discounted_price]]) / amazon_dsa[[#This Row],[actual_price]]</f>
        <v>0.60120240480961928</v>
      </c>
      <c r="E20" s="6">
        <v>199</v>
      </c>
      <c r="F20" s="6">
        <v>499</v>
      </c>
      <c r="G20">
        <f>amazon_dsa[[#This Row],[discounted_price]]*amazon_dsa[[#This Row],[rating_count]]</f>
        <v>2595955</v>
      </c>
      <c r="H20" s="6">
        <v>0.6</v>
      </c>
      <c r="I20" s="6" t="str" cm="1">
        <f t="array" ref="I20">_xlfn.IFS(amazon_dsa[[#This Row],[discounted_price]]&lt; 200,"budget_price",amazon_dsa[[#This Row],[discounted_price]] &lt;= 500,"silver_pricie",amazon_dsa[[#This Row],[discounted_price]]&gt; 500,"premium_pricing")</f>
        <v>budget_price</v>
      </c>
      <c r="J20">
        <v>4.0999999999999996</v>
      </c>
      <c r="K20">
        <v>13045</v>
      </c>
      <c r="L20">
        <f>amazon_dsa[[#This Row],[rating]]*amazon_dsa[[#This Row],[rating_count]]</f>
        <v>53484.499999999993</v>
      </c>
      <c r="M20" t="s">
        <v>11777</v>
      </c>
      <c r="N20" t="s">
        <v>11778</v>
      </c>
      <c r="Q20">
        <f t="shared" si="0"/>
        <v>51496.799999999996</v>
      </c>
    </row>
    <row r="21" spans="1:17" x14ac:dyDescent="0.25">
      <c r="A21" t="s">
        <v>174</v>
      </c>
      <c r="B21" t="s">
        <v>11764</v>
      </c>
      <c r="C21" t="s">
        <v>11774</v>
      </c>
      <c r="D21" s="7">
        <f>(amazon_dsa[[#This Row],[actual_price]] - amazon_dsa[[#This Row],[discounted_price]]) / amazon_dsa[[#This Row],[actual_price]]</f>
        <v>0.38653933606184632</v>
      </c>
      <c r="E21" s="6">
        <v>13490</v>
      </c>
      <c r="F21" s="6">
        <v>21990</v>
      </c>
      <c r="G21">
        <f>amazon_dsa[[#This Row],[discounted_price]]*amazon_dsa[[#This Row],[rating_count]]</f>
        <v>161556240</v>
      </c>
      <c r="H21" s="7">
        <v>0.39</v>
      </c>
      <c r="I21" s="7" t="str" cm="1">
        <f t="array" ref="I21">_xlfn.IFS(amazon_dsa[[#This Row],[discounted_price]]&lt; 200,"budget_price",amazon_dsa[[#This Row],[discounted_price]] &lt;= 500,"silver_pricie",amazon_dsa[[#This Row],[discounted_price]]&gt; 500,"premium_pricing")</f>
        <v>premium_pricing</v>
      </c>
      <c r="J21">
        <v>4.3</v>
      </c>
      <c r="K21">
        <v>11976</v>
      </c>
      <c r="L21">
        <f>amazon_dsa[[#This Row],[rating]]*amazon_dsa[[#This Row],[rating_count]]</f>
        <v>51496.799999999996</v>
      </c>
      <c r="M21" t="s">
        <v>11779</v>
      </c>
      <c r="N21" t="s">
        <v>11780</v>
      </c>
      <c r="Q21">
        <f t="shared" si="0"/>
        <v>3667.5</v>
      </c>
    </row>
    <row r="22" spans="1:17" x14ac:dyDescent="0.25">
      <c r="A22" t="s">
        <v>183</v>
      </c>
      <c r="B22" t="s">
        <v>11740</v>
      </c>
      <c r="C22" t="s">
        <v>11741</v>
      </c>
      <c r="D22" s="7">
        <f>(amazon_dsa[[#This Row],[actual_price]] - amazon_dsa[[#This Row],[discounted_price]]) / amazon_dsa[[#This Row],[actual_price]]</f>
        <v>0.46081156197887713</v>
      </c>
      <c r="E22" s="6">
        <v>970</v>
      </c>
      <c r="F22" s="6">
        <v>1799</v>
      </c>
      <c r="G22">
        <f>amazon_dsa[[#This Row],[discounted_price]]*amazon_dsa[[#This Row],[rating_count]]</f>
        <v>790550</v>
      </c>
      <c r="H22" s="6">
        <v>0.46</v>
      </c>
      <c r="I22" s="6" t="str" cm="1">
        <f t="array" ref="I22">_xlfn.IFS(amazon_dsa[[#This Row],[discounted_price]]&lt; 200,"budget_price",amazon_dsa[[#This Row],[discounted_price]] &lt;= 500,"silver_pricie",amazon_dsa[[#This Row],[discounted_price]]&gt; 500,"premium_pricing")</f>
        <v>premium_pricing</v>
      </c>
      <c r="J22">
        <v>4.5</v>
      </c>
      <c r="K22">
        <v>815</v>
      </c>
      <c r="L22">
        <f>amazon_dsa[[#This Row],[rating]]*amazon_dsa[[#This Row],[rating_count]]</f>
        <v>3667.5</v>
      </c>
      <c r="M22" t="s">
        <v>11781</v>
      </c>
      <c r="N22" t="s">
        <v>11782</v>
      </c>
      <c r="Q22">
        <f t="shared" si="0"/>
        <v>40559.4</v>
      </c>
    </row>
    <row r="23" spans="1:17" x14ac:dyDescent="0.25">
      <c r="A23" t="s">
        <v>192</v>
      </c>
      <c r="B23" t="s">
        <v>11764</v>
      </c>
      <c r="C23" t="s">
        <v>11765</v>
      </c>
      <c r="D23" s="7">
        <f>(amazon_dsa[[#This Row],[actual_price]] - amazon_dsa[[#This Row],[discounted_price]]) / amazon_dsa[[#This Row],[actual_price]]</f>
        <v>0.4408817635270541</v>
      </c>
      <c r="E23" s="6">
        <v>279</v>
      </c>
      <c r="F23" s="6">
        <v>499</v>
      </c>
      <c r="G23">
        <f>amazon_dsa[[#This Row],[discounted_price]]*amazon_dsa[[#This Row],[rating_count]]</f>
        <v>3058398</v>
      </c>
      <c r="H23" s="7">
        <v>0.44</v>
      </c>
      <c r="I23" s="7" t="str" cm="1">
        <f t="array" ref="I23">_xlfn.IFS(amazon_dsa[[#This Row],[discounted_price]]&lt; 200,"budget_price",amazon_dsa[[#This Row],[discounted_price]] &lt;= 500,"silver_pricie",amazon_dsa[[#This Row],[discounted_price]]&gt; 500,"premium_pricing")</f>
        <v>silver_pricie</v>
      </c>
      <c r="J23">
        <v>3.7</v>
      </c>
      <c r="K23">
        <v>10962</v>
      </c>
      <c r="L23">
        <f>amazon_dsa[[#This Row],[rating]]*amazon_dsa[[#This Row],[rating_count]]</f>
        <v>40559.4</v>
      </c>
      <c r="M23" t="s">
        <v>11783</v>
      </c>
      <c r="N23" t="s">
        <v>11784</v>
      </c>
      <c r="Q23">
        <f t="shared" si="0"/>
        <v>70085.7</v>
      </c>
    </row>
    <row r="24" spans="1:17" x14ac:dyDescent="0.25">
      <c r="A24" t="s">
        <v>201</v>
      </c>
      <c r="B24" t="s">
        <v>11764</v>
      </c>
      <c r="C24" t="s">
        <v>11774</v>
      </c>
      <c r="D24" s="7">
        <f>(amazon_dsa[[#This Row],[actual_price]] - amazon_dsa[[#This Row],[discounted_price]]) / amazon_dsa[[#This Row],[actual_price]]</f>
        <v>0.41091703056768558</v>
      </c>
      <c r="E24" s="6">
        <v>13490</v>
      </c>
      <c r="F24" s="6">
        <v>22900</v>
      </c>
      <c r="G24">
        <f>amazon_dsa[[#This Row],[discounted_price]]*amazon_dsa[[#This Row],[rating_count]]</f>
        <v>219873510</v>
      </c>
      <c r="H24" s="7">
        <v>0.41</v>
      </c>
      <c r="I24" s="7" t="str" cm="1">
        <f t="array" ref="I24">_xlfn.IFS(amazon_dsa[[#This Row],[discounted_price]]&lt; 200,"budget_price",amazon_dsa[[#This Row],[discounted_price]] &lt;= 500,"silver_pricie",amazon_dsa[[#This Row],[discounted_price]]&gt; 500,"premium_pricing")</f>
        <v>premium_pricing</v>
      </c>
      <c r="J24">
        <v>4.3</v>
      </c>
      <c r="K24">
        <v>16299</v>
      </c>
      <c r="L24">
        <f>amazon_dsa[[#This Row],[rating]]*amazon_dsa[[#This Row],[rating_count]]</f>
        <v>70085.7</v>
      </c>
      <c r="M24" t="s">
        <v>11785</v>
      </c>
      <c r="N24" t="s">
        <v>11786</v>
      </c>
      <c r="Q24">
        <f t="shared" si="0"/>
        <v>37512</v>
      </c>
    </row>
    <row r="25" spans="1:17" x14ac:dyDescent="0.25">
      <c r="A25" t="s">
        <v>210</v>
      </c>
      <c r="B25" t="s">
        <v>11740</v>
      </c>
      <c r="C25" t="s">
        <v>11741</v>
      </c>
      <c r="D25" s="7">
        <f>(amazon_dsa[[#This Row],[actual_price]] - amazon_dsa[[#This Row],[discounted_price]]) / amazon_dsa[[#This Row],[actual_price]]</f>
        <v>0.70351758793969854</v>
      </c>
      <c r="E25" s="6">
        <v>59</v>
      </c>
      <c r="F25" s="6">
        <v>199</v>
      </c>
      <c r="G25">
        <f>amazon_dsa[[#This Row],[discounted_price]]*amazon_dsa[[#This Row],[rating_count]]</f>
        <v>553302</v>
      </c>
      <c r="H25" s="6">
        <v>0.7</v>
      </c>
      <c r="I25" s="6" t="str" cm="1">
        <f t="array" ref="I25">_xlfn.IFS(amazon_dsa[[#This Row],[discounted_price]]&lt; 200,"budget_price",amazon_dsa[[#This Row],[discounted_price]] &lt;= 500,"silver_pricie",amazon_dsa[[#This Row],[discounted_price]]&gt; 500,"premium_pricing")</f>
        <v>budget_price</v>
      </c>
      <c r="J25">
        <v>4</v>
      </c>
      <c r="K25">
        <v>9378</v>
      </c>
      <c r="L25">
        <f>amazon_dsa[[#This Row],[rating]]*amazon_dsa[[#This Row],[rating_count]]</f>
        <v>37512</v>
      </c>
      <c r="M25" t="s">
        <v>11787</v>
      </c>
      <c r="N25" t="s">
        <v>11788</v>
      </c>
      <c r="Q25">
        <f t="shared" si="0"/>
        <v>20222.899999999998</v>
      </c>
    </row>
    <row r="26" spans="1:17" x14ac:dyDescent="0.25">
      <c r="A26" t="s">
        <v>219</v>
      </c>
      <c r="B26" t="s">
        <v>11764</v>
      </c>
      <c r="C26" t="s">
        <v>11774</v>
      </c>
      <c r="D26" s="7">
        <f>(amazon_dsa[[#This Row],[actual_price]] - amazon_dsa[[#This Row],[discounted_price]]) / amazon_dsa[[#This Row],[actual_price]]</f>
        <v>0.42476238119059528</v>
      </c>
      <c r="E26" s="6">
        <v>11499</v>
      </c>
      <c r="F26" s="6">
        <v>19990</v>
      </c>
      <c r="G26">
        <f>amazon_dsa[[#This Row],[discounted_price]]*amazon_dsa[[#This Row],[rating_count]]</f>
        <v>54079797</v>
      </c>
      <c r="H26" s="7">
        <v>0.42</v>
      </c>
      <c r="I26" s="7" t="str" cm="1">
        <f t="array" ref="I26">_xlfn.IFS(amazon_dsa[[#This Row],[discounted_price]]&lt; 200,"budget_price",amazon_dsa[[#This Row],[discounted_price]] &lt;= 500,"silver_pricie",amazon_dsa[[#This Row],[discounted_price]]&gt; 500,"premium_pricing")</f>
        <v>premium_pricing</v>
      </c>
      <c r="J26">
        <v>4.3</v>
      </c>
      <c r="K26">
        <v>4703</v>
      </c>
      <c r="L26">
        <f>amazon_dsa[[#This Row],[rating]]*amazon_dsa[[#This Row],[rating_count]]</f>
        <v>20222.899999999998</v>
      </c>
      <c r="M26" t="s">
        <v>11789</v>
      </c>
      <c r="N26" t="s">
        <v>11790</v>
      </c>
      <c r="Q26">
        <f t="shared" si="0"/>
        <v>51042.6</v>
      </c>
    </row>
    <row r="27" spans="1:17" x14ac:dyDescent="0.25">
      <c r="A27" t="s">
        <v>228</v>
      </c>
      <c r="B27" t="s">
        <v>11764</v>
      </c>
      <c r="C27" t="s">
        <v>11765</v>
      </c>
      <c r="D27" s="7">
        <f>(amazon_dsa[[#This Row],[actual_price]] - amazon_dsa[[#This Row],[discounted_price]]) / amazon_dsa[[#This Row],[actual_price]]</f>
        <v>0.71530758226037194</v>
      </c>
      <c r="E27" s="6">
        <v>199</v>
      </c>
      <c r="F27" s="6">
        <v>699</v>
      </c>
      <c r="G27">
        <f>amazon_dsa[[#This Row],[discounted_price]]*amazon_dsa[[#This Row],[rating_count]]</f>
        <v>2418447</v>
      </c>
      <c r="H27" s="7">
        <v>0.72</v>
      </c>
      <c r="I27" s="7" t="str" cm="1">
        <f t="array" ref="I27">_xlfn.IFS(amazon_dsa[[#This Row],[discounted_price]]&lt; 200,"budget_price",amazon_dsa[[#This Row],[discounted_price]] &lt;= 500,"silver_pricie",amazon_dsa[[#This Row],[discounted_price]]&gt; 500,"premium_pricing")</f>
        <v>budget_price</v>
      </c>
      <c r="J27">
        <v>4.2</v>
      </c>
      <c r="K27">
        <v>12153</v>
      </c>
      <c r="L27">
        <f>amazon_dsa[[#This Row],[rating]]*amazon_dsa[[#This Row],[rating_count]]</f>
        <v>51042.6</v>
      </c>
      <c r="M27" t="s">
        <v>11791</v>
      </c>
      <c r="N27" t="s">
        <v>11792</v>
      </c>
      <c r="Q27">
        <f t="shared" si="0"/>
        <v>146575.80000000002</v>
      </c>
    </row>
    <row r="28" spans="1:17" x14ac:dyDescent="0.25">
      <c r="A28" t="s">
        <v>237</v>
      </c>
      <c r="B28" t="s">
        <v>11764</v>
      </c>
      <c r="C28" t="s">
        <v>11774</v>
      </c>
      <c r="D28" s="7">
        <f>(amazon_dsa[[#This Row],[actual_price]] - amazon_dsa[[#This Row],[discounted_price]]) / amazon_dsa[[#This Row],[actual_price]]</f>
        <v>0.25001250062503128</v>
      </c>
      <c r="E28" s="6">
        <v>14999</v>
      </c>
      <c r="F28" s="6">
        <v>19999</v>
      </c>
      <c r="G28">
        <f>amazon_dsa[[#This Row],[discounted_price]]*amazon_dsa[[#This Row],[rating_count]]</f>
        <v>523450101</v>
      </c>
      <c r="H28" s="7">
        <v>0.25</v>
      </c>
      <c r="I28" s="7" t="str" cm="1">
        <f t="array" ref="I28">_xlfn.IFS(amazon_dsa[[#This Row],[discounted_price]]&lt; 200,"budget_price",amazon_dsa[[#This Row],[discounted_price]] &lt;= 500,"silver_pricie",amazon_dsa[[#This Row],[discounted_price]]&gt; 500,"premium_pricing")</f>
        <v>premium_pricing</v>
      </c>
      <c r="J28">
        <v>4.2</v>
      </c>
      <c r="K28">
        <v>34899</v>
      </c>
      <c r="L28">
        <f>amazon_dsa[[#This Row],[rating]]*amazon_dsa[[#This Row],[rating_count]]</f>
        <v>146575.80000000002</v>
      </c>
      <c r="M28" t="s">
        <v>11793</v>
      </c>
      <c r="N28" t="s">
        <v>11794</v>
      </c>
      <c r="Q28">
        <f t="shared" si="0"/>
        <v>11064</v>
      </c>
    </row>
    <row r="29" spans="1:17" x14ac:dyDescent="0.25">
      <c r="A29" t="s">
        <v>246</v>
      </c>
      <c r="B29" t="s">
        <v>11740</v>
      </c>
      <c r="C29" t="s">
        <v>11741</v>
      </c>
      <c r="D29" s="7">
        <f>(amazon_dsa[[#This Row],[actual_price]] - amazon_dsa[[#This Row],[discounted_price]]) / amazon_dsa[[#This Row],[actual_price]]</f>
        <v>0.25062656641604009</v>
      </c>
      <c r="E29" s="6">
        <v>299</v>
      </c>
      <c r="F29" s="6">
        <v>399</v>
      </c>
      <c r="G29">
        <f>amazon_dsa[[#This Row],[discounted_price]]*amazon_dsa[[#This Row],[rating_count]]</f>
        <v>827034</v>
      </c>
      <c r="H29" s="6">
        <v>0.25</v>
      </c>
      <c r="I29" s="6" t="str" cm="1">
        <f t="array" ref="I29">_xlfn.IFS(amazon_dsa[[#This Row],[discounted_price]]&lt; 200,"budget_price",amazon_dsa[[#This Row],[discounted_price]] &lt;= 500,"silver_pricie",amazon_dsa[[#This Row],[discounted_price]]&gt; 500,"premium_pricing")</f>
        <v>silver_pricie</v>
      </c>
      <c r="J29">
        <v>4</v>
      </c>
      <c r="K29">
        <v>2766</v>
      </c>
      <c r="L29">
        <f>amazon_dsa[[#This Row],[rating]]*amazon_dsa[[#This Row],[rating_count]]</f>
        <v>11064</v>
      </c>
      <c r="M29" t="s">
        <v>11795</v>
      </c>
      <c r="N29" t="s">
        <v>11796</v>
      </c>
      <c r="Q29">
        <f t="shared" si="0"/>
        <v>809.6</v>
      </c>
    </row>
    <row r="30" spans="1:17" x14ac:dyDescent="0.25">
      <c r="A30" t="s">
        <v>255</v>
      </c>
      <c r="B30" t="s">
        <v>11740</v>
      </c>
      <c r="C30" t="s">
        <v>11741</v>
      </c>
      <c r="D30" s="7">
        <f>(amazon_dsa[[#This Row],[actual_price]] - amazon_dsa[[#This Row],[discounted_price]]) / amazon_dsa[[#This Row],[actual_price]]</f>
        <v>0.51475737868934468</v>
      </c>
      <c r="E30" s="6">
        <v>970</v>
      </c>
      <c r="F30" s="6">
        <v>1999</v>
      </c>
      <c r="G30">
        <f>amazon_dsa[[#This Row],[discounted_price]]*amazon_dsa[[#This Row],[rating_count]]</f>
        <v>178480</v>
      </c>
      <c r="H30" s="6">
        <v>0.51</v>
      </c>
      <c r="I30" s="6" t="str" cm="1">
        <f t="array" ref="I30">_xlfn.IFS(amazon_dsa[[#This Row],[discounted_price]]&lt; 200,"budget_price",amazon_dsa[[#This Row],[discounted_price]] &lt;= 500,"silver_pricie",amazon_dsa[[#This Row],[discounted_price]]&gt; 500,"premium_pricing")</f>
        <v>premium_pricing</v>
      </c>
      <c r="J30">
        <v>4.4000000000000004</v>
      </c>
      <c r="K30">
        <v>184</v>
      </c>
      <c r="L30">
        <f>amazon_dsa[[#This Row],[rating]]*amazon_dsa[[#This Row],[rating_count]]</f>
        <v>809.6</v>
      </c>
      <c r="M30" t="s">
        <v>11797</v>
      </c>
      <c r="N30" t="s">
        <v>11798</v>
      </c>
      <c r="Q30">
        <f t="shared" si="0"/>
        <v>89655</v>
      </c>
    </row>
    <row r="31" spans="1:17" x14ac:dyDescent="0.25">
      <c r="A31" t="s">
        <v>264</v>
      </c>
      <c r="B31" t="s">
        <v>11740</v>
      </c>
      <c r="C31" t="s">
        <v>11741</v>
      </c>
      <c r="D31" s="7">
        <f>(amazon_dsa[[#This Row],[actual_price]] - amazon_dsa[[#This Row],[discounted_price]]) / amazon_dsa[[#This Row],[actual_price]]</f>
        <v>0.70070070070070067</v>
      </c>
      <c r="E31" s="6">
        <v>299</v>
      </c>
      <c r="F31" s="6">
        <v>999</v>
      </c>
      <c r="G31">
        <f>amazon_dsa[[#This Row],[discounted_price]]*amazon_dsa[[#This Row],[rating_count]]</f>
        <v>6234150</v>
      </c>
      <c r="H31" s="6">
        <v>0.7</v>
      </c>
      <c r="I31" s="6" t="str" cm="1">
        <f t="array" ref="I31">_xlfn.IFS(amazon_dsa[[#This Row],[discounted_price]]&lt; 200,"budget_price",amazon_dsa[[#This Row],[discounted_price]] &lt;= 500,"silver_pricie",amazon_dsa[[#This Row],[discounted_price]]&gt; 500,"premium_pricing")</f>
        <v>silver_pricie</v>
      </c>
      <c r="J31">
        <v>4.3</v>
      </c>
      <c r="K31">
        <v>20850</v>
      </c>
      <c r="L31">
        <f>amazon_dsa[[#This Row],[rating]]*amazon_dsa[[#This Row],[rating_count]]</f>
        <v>89655</v>
      </c>
      <c r="M31" t="s">
        <v>11799</v>
      </c>
      <c r="N31" t="s">
        <v>11800</v>
      </c>
      <c r="Q31">
        <f t="shared" si="0"/>
        <v>337392</v>
      </c>
    </row>
    <row r="32" spans="1:17" x14ac:dyDescent="0.25">
      <c r="A32" t="s">
        <v>273</v>
      </c>
      <c r="B32" t="s">
        <v>11740</v>
      </c>
      <c r="C32" t="s">
        <v>11741</v>
      </c>
      <c r="D32" s="7">
        <f>(amazon_dsa[[#This Row],[actual_price]] - amazon_dsa[[#This Row],[discounted_price]]) / amazon_dsa[[#This Row],[actual_price]]</f>
        <v>0.73466666666666669</v>
      </c>
      <c r="E32" s="6">
        <v>199</v>
      </c>
      <c r="F32" s="6">
        <v>750</v>
      </c>
      <c r="G32">
        <f>amazon_dsa[[#This Row],[discounted_price]]*amazon_dsa[[#This Row],[rating_count]]</f>
        <v>14920224</v>
      </c>
      <c r="H32" s="6">
        <v>0.73</v>
      </c>
      <c r="I32" s="6" t="str" cm="1">
        <f t="array" ref="I32">_xlfn.IFS(amazon_dsa[[#This Row],[discounted_price]]&lt; 200,"budget_price",amazon_dsa[[#This Row],[discounted_price]] &lt;= 500,"silver_pricie",amazon_dsa[[#This Row],[discounted_price]]&gt; 500,"premium_pricing")</f>
        <v>budget_price</v>
      </c>
      <c r="J32">
        <v>4.5</v>
      </c>
      <c r="K32">
        <v>74976</v>
      </c>
      <c r="L32">
        <f>amazon_dsa[[#This Row],[rating]]*amazon_dsa[[#This Row],[rating_count]]</f>
        <v>337392</v>
      </c>
      <c r="M32" t="s">
        <v>11801</v>
      </c>
      <c r="N32" t="s">
        <v>11802</v>
      </c>
      <c r="Q32">
        <f t="shared" si="0"/>
        <v>7736</v>
      </c>
    </row>
    <row r="33" spans="1:17" x14ac:dyDescent="0.25">
      <c r="A33" t="s">
        <v>282</v>
      </c>
      <c r="B33" t="s">
        <v>11740</v>
      </c>
      <c r="C33" t="s">
        <v>11741</v>
      </c>
      <c r="D33" s="7">
        <f>(amazon_dsa[[#This Row],[actual_price]] - amazon_dsa[[#This Row],[discounted_price]]) / amazon_dsa[[#This Row],[actual_price]]</f>
        <v>0.6412825651302605</v>
      </c>
      <c r="E33" s="6">
        <v>179</v>
      </c>
      <c r="F33" s="6">
        <v>499</v>
      </c>
      <c r="G33">
        <f>amazon_dsa[[#This Row],[discounted_price]]*amazon_dsa[[#This Row],[rating_count]]</f>
        <v>346186</v>
      </c>
      <c r="H33" s="6">
        <v>0.64</v>
      </c>
      <c r="I33" s="6" t="str" cm="1">
        <f t="array" ref="I33">_xlfn.IFS(amazon_dsa[[#This Row],[discounted_price]]&lt; 200,"budget_price",amazon_dsa[[#This Row],[discounted_price]] &lt;= 500,"silver_pricie",amazon_dsa[[#This Row],[discounted_price]]&gt; 500,"premium_pricing")</f>
        <v>budget_price</v>
      </c>
      <c r="J33">
        <v>4</v>
      </c>
      <c r="K33">
        <v>1934</v>
      </c>
      <c r="L33">
        <f>amazon_dsa[[#This Row],[rating]]*amazon_dsa[[#This Row],[rating_count]]</f>
        <v>7736</v>
      </c>
      <c r="M33" t="s">
        <v>11803</v>
      </c>
      <c r="N33" t="s">
        <v>11804</v>
      </c>
      <c r="Q33">
        <f t="shared" si="0"/>
        <v>4188.2</v>
      </c>
    </row>
    <row r="34" spans="1:17" x14ac:dyDescent="0.25">
      <c r="A34" t="s">
        <v>291</v>
      </c>
      <c r="B34" t="s">
        <v>11740</v>
      </c>
      <c r="C34" t="s">
        <v>11741</v>
      </c>
      <c r="D34" s="7">
        <f>(amazon_dsa[[#This Row],[actual_price]] - amazon_dsa[[#This Row],[discounted_price]]) / amazon_dsa[[#This Row],[actual_price]]</f>
        <v>0.64604185623293908</v>
      </c>
      <c r="E34" s="6">
        <v>389</v>
      </c>
      <c r="F34" s="6">
        <v>1099</v>
      </c>
      <c r="G34">
        <f>amazon_dsa[[#This Row],[discounted_price]]*amazon_dsa[[#This Row],[rating_count]]</f>
        <v>378886</v>
      </c>
      <c r="H34" s="6">
        <v>0.65</v>
      </c>
      <c r="I34" s="6" t="str" cm="1">
        <f t="array" ref="I34">_xlfn.IFS(amazon_dsa[[#This Row],[discounted_price]]&lt; 200,"budget_price",amazon_dsa[[#This Row],[discounted_price]] &lt;= 500,"silver_pricie",amazon_dsa[[#This Row],[discounted_price]]&gt; 500,"premium_pricing")</f>
        <v>silver_pricie</v>
      </c>
      <c r="J34">
        <v>4.3</v>
      </c>
      <c r="K34">
        <v>974</v>
      </c>
      <c r="L34">
        <f>amazon_dsa[[#This Row],[rating]]*amazon_dsa[[#This Row],[rating_count]]</f>
        <v>4188.2</v>
      </c>
      <c r="M34" t="s">
        <v>11805</v>
      </c>
      <c r="N34" t="s">
        <v>11806</v>
      </c>
      <c r="Q34">
        <f t="shared" si="0"/>
        <v>1526.5</v>
      </c>
    </row>
    <row r="35" spans="1:17" x14ac:dyDescent="0.25">
      <c r="A35" t="s">
        <v>300</v>
      </c>
      <c r="B35" t="s">
        <v>11740</v>
      </c>
      <c r="C35" t="s">
        <v>11741</v>
      </c>
      <c r="D35" s="7">
        <f>(amazon_dsa[[#This Row],[actual_price]] - amazon_dsa[[#This Row],[discounted_price]]) / amazon_dsa[[#This Row],[actual_price]]</f>
        <v>0</v>
      </c>
      <c r="E35" s="6">
        <v>599</v>
      </c>
      <c r="F35" s="6">
        <v>599</v>
      </c>
      <c r="G35">
        <f>amazon_dsa[[#This Row],[discounted_price]]*amazon_dsa[[#This Row],[rating_count]]</f>
        <v>212645</v>
      </c>
      <c r="H35" s="6">
        <v>0</v>
      </c>
      <c r="I35" s="6" t="str" cm="1">
        <f t="array" ref="I35">_xlfn.IFS(amazon_dsa[[#This Row],[discounted_price]]&lt; 200,"budget_price",amazon_dsa[[#This Row],[discounted_price]] &lt;= 500,"silver_pricie",amazon_dsa[[#This Row],[discounted_price]]&gt; 500,"premium_pricing")</f>
        <v>premium_pricing</v>
      </c>
      <c r="J35">
        <v>4.3</v>
      </c>
      <c r="K35">
        <v>355</v>
      </c>
      <c r="L35">
        <f>amazon_dsa[[#This Row],[rating]]*amazon_dsa[[#This Row],[rating_count]]</f>
        <v>1526.5</v>
      </c>
      <c r="M35" t="s">
        <v>11807</v>
      </c>
      <c r="N35" t="s">
        <v>11808</v>
      </c>
      <c r="Q35">
        <f t="shared" si="0"/>
        <v>4192.5</v>
      </c>
    </row>
    <row r="36" spans="1:17" x14ac:dyDescent="0.25">
      <c r="A36" t="s">
        <v>309</v>
      </c>
      <c r="B36" t="s">
        <v>11740</v>
      </c>
      <c r="C36" t="s">
        <v>11741</v>
      </c>
      <c r="D36" s="7">
        <f>(amazon_dsa[[#This Row],[actual_price]] - amazon_dsa[[#This Row],[discounted_price]]) / amazon_dsa[[#This Row],[actual_price]]</f>
        <v>0.80080080080080085</v>
      </c>
      <c r="E36" s="6">
        <v>199</v>
      </c>
      <c r="F36" s="6">
        <v>999</v>
      </c>
      <c r="G36">
        <f>amazon_dsa[[#This Row],[discounted_price]]*amazon_dsa[[#This Row],[rating_count]]</f>
        <v>213925</v>
      </c>
      <c r="H36" s="6">
        <v>0.8</v>
      </c>
      <c r="I36" s="6" t="str" cm="1">
        <f t="array" ref="I36">_xlfn.IFS(amazon_dsa[[#This Row],[discounted_price]]&lt; 200,"budget_price",amazon_dsa[[#This Row],[discounted_price]] &lt;= 500,"silver_pricie",amazon_dsa[[#This Row],[discounted_price]]&gt; 500,"premium_pricing")</f>
        <v>budget_price</v>
      </c>
      <c r="J36">
        <v>3.9</v>
      </c>
      <c r="K36">
        <v>1075</v>
      </c>
      <c r="L36">
        <f>amazon_dsa[[#This Row],[rating]]*amazon_dsa[[#This Row],[rating_count]]</f>
        <v>4192.5</v>
      </c>
      <c r="M36" t="s">
        <v>11809</v>
      </c>
      <c r="N36" t="s">
        <v>11810</v>
      </c>
      <c r="Q36">
        <f t="shared" si="0"/>
        <v>96996.9</v>
      </c>
    </row>
    <row r="37" spans="1:17" x14ac:dyDescent="0.25">
      <c r="A37" t="s">
        <v>318</v>
      </c>
      <c r="B37" t="s">
        <v>11740</v>
      </c>
      <c r="C37" t="s">
        <v>11741</v>
      </c>
      <c r="D37" s="7">
        <f>(amazon_dsa[[#This Row],[actual_price]] - amazon_dsa[[#This Row],[discounted_price]]) / amazon_dsa[[#This Row],[actual_price]]</f>
        <v>0.85149851498514983</v>
      </c>
      <c r="E37" s="6">
        <v>99</v>
      </c>
      <c r="F37" s="6">
        <v>666.66</v>
      </c>
      <c r="G37">
        <f>amazon_dsa[[#This Row],[discounted_price]]*amazon_dsa[[#This Row],[rating_count]]</f>
        <v>2462229</v>
      </c>
      <c r="H37" s="6">
        <v>0.85</v>
      </c>
      <c r="I37" s="6" t="str" cm="1">
        <f t="array" ref="I37">_xlfn.IFS(amazon_dsa[[#This Row],[discounted_price]]&lt; 200,"budget_price",amazon_dsa[[#This Row],[discounted_price]] &lt;= 500,"silver_pricie",amazon_dsa[[#This Row],[discounted_price]]&gt; 500,"premium_pricing")</f>
        <v>budget_price</v>
      </c>
      <c r="J37">
        <v>3.9</v>
      </c>
      <c r="K37">
        <v>24871</v>
      </c>
      <c r="L37">
        <f>amazon_dsa[[#This Row],[rating]]*amazon_dsa[[#This Row],[rating_count]]</f>
        <v>96996.9</v>
      </c>
      <c r="M37" t="s">
        <v>11753</v>
      </c>
      <c r="N37" t="s">
        <v>11754</v>
      </c>
      <c r="Q37">
        <f t="shared" si="0"/>
        <v>59628.800000000003</v>
      </c>
    </row>
    <row r="38" spans="1:17" x14ac:dyDescent="0.25">
      <c r="A38" t="s">
        <v>323</v>
      </c>
      <c r="B38" t="s">
        <v>11740</v>
      </c>
      <c r="C38" t="s">
        <v>11741</v>
      </c>
      <c r="D38" s="7">
        <f>(amazon_dsa[[#This Row],[actual_price]] - amazon_dsa[[#This Row],[discounted_price]]) / amazon_dsa[[#This Row],[actual_price]]</f>
        <v>0.52684210526315789</v>
      </c>
      <c r="E38" s="6">
        <v>899</v>
      </c>
      <c r="F38" s="6">
        <v>1900</v>
      </c>
      <c r="G38">
        <f>amazon_dsa[[#This Row],[discounted_price]]*amazon_dsa[[#This Row],[rating_count]]</f>
        <v>12183248</v>
      </c>
      <c r="H38" s="6">
        <v>0.53</v>
      </c>
      <c r="I38" s="6" t="str" cm="1">
        <f t="array" ref="I38">_xlfn.IFS(amazon_dsa[[#This Row],[discounted_price]]&lt; 200,"budget_price",amazon_dsa[[#This Row],[discounted_price]] &lt;= 500,"silver_pricie",amazon_dsa[[#This Row],[discounted_price]]&gt; 500,"premium_pricing")</f>
        <v>premium_pricing</v>
      </c>
      <c r="J38">
        <v>4.4000000000000004</v>
      </c>
      <c r="K38">
        <v>13552</v>
      </c>
      <c r="L38">
        <f>amazon_dsa[[#This Row],[rating]]*amazon_dsa[[#This Row],[rating_count]]</f>
        <v>59628.800000000003</v>
      </c>
      <c r="M38" t="s">
        <v>11811</v>
      </c>
      <c r="N38" t="s">
        <v>11812</v>
      </c>
      <c r="Q38">
        <f t="shared" si="0"/>
        <v>2304</v>
      </c>
    </row>
    <row r="39" spans="1:17" x14ac:dyDescent="0.25">
      <c r="A39" t="s">
        <v>332</v>
      </c>
      <c r="B39" t="s">
        <v>11740</v>
      </c>
      <c r="C39" t="s">
        <v>11741</v>
      </c>
      <c r="D39" s="7">
        <f>(amazon_dsa[[#This Row],[actual_price]] - amazon_dsa[[#This Row],[discounted_price]]) / amazon_dsa[[#This Row],[actual_price]]</f>
        <v>0.80080080080080085</v>
      </c>
      <c r="E39" s="6">
        <v>199</v>
      </c>
      <c r="F39" s="6">
        <v>999</v>
      </c>
      <c r="G39">
        <f>amazon_dsa[[#This Row],[discounted_price]]*amazon_dsa[[#This Row],[rating_count]]</f>
        <v>114624</v>
      </c>
      <c r="H39" s="6">
        <v>0.8</v>
      </c>
      <c r="I39" s="6" t="str" cm="1">
        <f t="array" ref="I39">_xlfn.IFS(amazon_dsa[[#This Row],[discounted_price]]&lt; 200,"budget_price",amazon_dsa[[#This Row],[discounted_price]] &lt;= 500,"silver_pricie",amazon_dsa[[#This Row],[discounted_price]]&gt; 500,"premium_pricing")</f>
        <v>budget_price</v>
      </c>
      <c r="J39">
        <v>4</v>
      </c>
      <c r="K39">
        <v>576</v>
      </c>
      <c r="L39">
        <f>amazon_dsa[[#This Row],[rating]]*amazon_dsa[[#This Row],[rating_count]]</f>
        <v>2304</v>
      </c>
      <c r="M39" t="s">
        <v>11813</v>
      </c>
      <c r="N39" t="s">
        <v>11814</v>
      </c>
      <c r="Q39">
        <f t="shared" si="0"/>
        <v>30651.600000000002</v>
      </c>
    </row>
    <row r="40" spans="1:17" x14ac:dyDescent="0.25">
      <c r="A40" t="s">
        <v>341</v>
      </c>
      <c r="B40" t="s">
        <v>11764</v>
      </c>
      <c r="C40" t="s">
        <v>11774</v>
      </c>
      <c r="D40" s="7">
        <f>(amazon_dsa[[#This Row],[actual_price]] - amazon_dsa[[#This Row],[discounted_price]]) / amazon_dsa[[#This Row],[actual_price]]</f>
        <v>0.28261483945303156</v>
      </c>
      <c r="E40" s="6">
        <v>32999</v>
      </c>
      <c r="F40" s="6">
        <v>45999</v>
      </c>
      <c r="G40">
        <f>amazon_dsa[[#This Row],[discounted_price]]*amazon_dsa[[#This Row],[rating_count]]</f>
        <v>240826702</v>
      </c>
      <c r="H40" s="7">
        <v>0.28000000000000003</v>
      </c>
      <c r="I40" s="7" t="str" cm="1">
        <f t="array" ref="I40">_xlfn.IFS(amazon_dsa[[#This Row],[discounted_price]]&lt; 200,"budget_price",amazon_dsa[[#This Row],[discounted_price]] &lt;= 500,"silver_pricie",amazon_dsa[[#This Row],[discounted_price]]&gt; 500,"premium_pricing")</f>
        <v>premium_pricing</v>
      </c>
      <c r="J40">
        <v>4.2</v>
      </c>
      <c r="K40">
        <v>7298</v>
      </c>
      <c r="L40">
        <f>amazon_dsa[[#This Row],[rating]]*amazon_dsa[[#This Row],[rating_count]]</f>
        <v>30651.600000000002</v>
      </c>
      <c r="M40" t="s">
        <v>11815</v>
      </c>
      <c r="N40" t="s">
        <v>11816</v>
      </c>
      <c r="Q40">
        <f t="shared" si="0"/>
        <v>1940.4</v>
      </c>
    </row>
    <row r="41" spans="1:17" x14ac:dyDescent="0.25">
      <c r="A41" t="s">
        <v>350</v>
      </c>
      <c r="B41" t="s">
        <v>11740</v>
      </c>
      <c r="C41" t="s">
        <v>11741</v>
      </c>
      <c r="D41" s="7">
        <f>(amazon_dsa[[#This Row],[actual_price]] - amazon_dsa[[#This Row],[discounted_price]]) / amazon_dsa[[#This Row],[actual_price]]</f>
        <v>0.51475737868934468</v>
      </c>
      <c r="E41" s="6">
        <v>970</v>
      </c>
      <c r="F41" s="6">
        <v>1999</v>
      </c>
      <c r="G41">
        <f>amazon_dsa[[#This Row],[discounted_price]]*amazon_dsa[[#This Row],[rating_count]]</f>
        <v>448140</v>
      </c>
      <c r="H41" s="6">
        <v>0.51</v>
      </c>
      <c r="I41" s="6" t="str" cm="1">
        <f t="array" ref="I41">_xlfn.IFS(amazon_dsa[[#This Row],[discounted_price]]&lt; 200,"budget_price",amazon_dsa[[#This Row],[discounted_price]] &lt;= 500,"silver_pricie",amazon_dsa[[#This Row],[discounted_price]]&gt; 500,"premium_pricing")</f>
        <v>premium_pricing</v>
      </c>
      <c r="J41">
        <v>4.2</v>
      </c>
      <c r="K41">
        <v>462</v>
      </c>
      <c r="L41">
        <f>amazon_dsa[[#This Row],[rating]]*amazon_dsa[[#This Row],[rating_count]]</f>
        <v>1940.4</v>
      </c>
      <c r="M41" t="s">
        <v>11817</v>
      </c>
      <c r="N41" t="s">
        <v>11818</v>
      </c>
      <c r="Q41">
        <f t="shared" si="0"/>
        <v>484591.5</v>
      </c>
    </row>
    <row r="42" spans="1:17" x14ac:dyDescent="0.25">
      <c r="A42" t="s">
        <v>359</v>
      </c>
      <c r="B42" t="s">
        <v>11740</v>
      </c>
      <c r="C42" t="s">
        <v>11741</v>
      </c>
      <c r="D42" s="7">
        <f>(amazon_dsa[[#This Row],[actual_price]] - amazon_dsa[[#This Row],[discounted_price]]) / amazon_dsa[[#This Row],[actual_price]]</f>
        <v>0.69928057553956835</v>
      </c>
      <c r="E42" s="6">
        <v>209</v>
      </c>
      <c r="F42" s="6">
        <v>695</v>
      </c>
      <c r="G42">
        <f>amazon_dsa[[#This Row],[discounted_price]]*amazon_dsa[[#This Row],[rating_count]]</f>
        <v>22506583</v>
      </c>
      <c r="H42" s="6">
        <v>0.7</v>
      </c>
      <c r="I42" s="6" t="str" cm="1">
        <f t="array" ref="I42">_xlfn.IFS(amazon_dsa[[#This Row],[discounted_price]]&lt; 200,"budget_price",amazon_dsa[[#This Row],[discounted_price]] &lt;= 500,"silver_pricie",amazon_dsa[[#This Row],[discounted_price]]&gt; 500,"premium_pricing")</f>
        <v>silver_pricie</v>
      </c>
      <c r="J42">
        <v>4.5</v>
      </c>
      <c r="K42">
        <v>107687</v>
      </c>
      <c r="L42">
        <f>amazon_dsa[[#This Row],[rating]]*amazon_dsa[[#This Row],[rating_count]]</f>
        <v>484591.5</v>
      </c>
      <c r="M42" t="s">
        <v>11819</v>
      </c>
      <c r="N42" t="s">
        <v>11820</v>
      </c>
      <c r="Q42">
        <f t="shared" si="0"/>
        <v>116749.29999999999</v>
      </c>
    </row>
    <row r="43" spans="1:17" x14ac:dyDescent="0.25">
      <c r="A43" t="s">
        <v>368</v>
      </c>
      <c r="B43" t="s">
        <v>11764</v>
      </c>
      <c r="C43" t="s">
        <v>11774</v>
      </c>
      <c r="D43" s="7">
        <f>(amazon_dsa[[#This Row],[actual_price]] - amazon_dsa[[#This Row],[discounted_price]]) / amazon_dsa[[#This Row],[actual_price]]</f>
        <v>0.428583673819252</v>
      </c>
      <c r="E43" s="6">
        <v>19999</v>
      </c>
      <c r="F43" s="6">
        <v>34999</v>
      </c>
      <c r="G43">
        <f>amazon_dsa[[#This Row],[discounted_price]]*amazon_dsa[[#This Row],[rating_count]]</f>
        <v>542992849</v>
      </c>
      <c r="H43" s="7">
        <v>0.43</v>
      </c>
      <c r="I43" s="7" t="str" cm="1">
        <f t="array" ref="I43">_xlfn.IFS(amazon_dsa[[#This Row],[discounted_price]]&lt; 200,"budget_price",amazon_dsa[[#This Row],[discounted_price]] &lt;= 500,"silver_pricie",amazon_dsa[[#This Row],[discounted_price]]&gt; 500,"premium_pricing")</f>
        <v>premium_pricing</v>
      </c>
      <c r="J43">
        <v>4.3</v>
      </c>
      <c r="K43">
        <v>27151</v>
      </c>
      <c r="L43">
        <f>amazon_dsa[[#This Row],[rating]]*amazon_dsa[[#This Row],[rating_count]]</f>
        <v>116749.29999999999</v>
      </c>
      <c r="M43" t="s">
        <v>11821</v>
      </c>
      <c r="N43" t="s">
        <v>11822</v>
      </c>
      <c r="Q43">
        <f t="shared" si="0"/>
        <v>101929.8</v>
      </c>
    </row>
    <row r="44" spans="1:17" x14ac:dyDescent="0.25">
      <c r="A44" t="s">
        <v>377</v>
      </c>
      <c r="B44" t="s">
        <v>11740</v>
      </c>
      <c r="C44" t="s">
        <v>11741</v>
      </c>
      <c r="D44" s="7">
        <f>(amazon_dsa[[#This Row],[actual_price]] - amazon_dsa[[#This Row],[discounted_price]]) / amazon_dsa[[#This Row],[actual_price]]</f>
        <v>0.63694267515923564</v>
      </c>
      <c r="E44" s="6">
        <v>399</v>
      </c>
      <c r="F44" s="6">
        <v>1099</v>
      </c>
      <c r="G44">
        <f>amazon_dsa[[#This Row],[discounted_price]]*amazon_dsa[[#This Row],[rating_count]]</f>
        <v>9683331</v>
      </c>
      <c r="H44" s="6">
        <v>0.64</v>
      </c>
      <c r="I44" s="6" t="str" cm="1">
        <f t="array" ref="I44">_xlfn.IFS(amazon_dsa[[#This Row],[discounted_price]]&lt; 200,"budget_price",amazon_dsa[[#This Row],[discounted_price]] &lt;= 500,"silver_pricie",amazon_dsa[[#This Row],[discounted_price]]&gt; 500,"premium_pricing")</f>
        <v>silver_pricie</v>
      </c>
      <c r="J44">
        <v>4.2</v>
      </c>
      <c r="K44">
        <v>24269</v>
      </c>
      <c r="L44">
        <f>amazon_dsa[[#This Row],[rating]]*amazon_dsa[[#This Row],[rating_count]]</f>
        <v>101929.8</v>
      </c>
      <c r="M44" t="s">
        <v>11743</v>
      </c>
      <c r="N44" t="s">
        <v>11744</v>
      </c>
      <c r="Q44">
        <f t="shared" si="0"/>
        <v>51999.9</v>
      </c>
    </row>
    <row r="45" spans="1:17" x14ac:dyDescent="0.25">
      <c r="A45" t="s">
        <v>381</v>
      </c>
      <c r="B45" t="s">
        <v>11740</v>
      </c>
      <c r="C45" t="s">
        <v>11759</v>
      </c>
      <c r="D45" s="7">
        <f>(amazon_dsa[[#This Row],[actual_price]] - amazon_dsa[[#This Row],[discounted_price]]) / amazon_dsa[[#This Row],[actual_price]]</f>
        <v>0.37523452157598497</v>
      </c>
      <c r="E45" s="6">
        <v>999</v>
      </c>
      <c r="F45" s="6">
        <v>1599</v>
      </c>
      <c r="G45">
        <f>amazon_dsa[[#This Row],[discounted_price]]*amazon_dsa[[#This Row],[rating_count]]</f>
        <v>12080907</v>
      </c>
      <c r="H45" s="7">
        <v>0.38</v>
      </c>
      <c r="I45" s="7" t="str" cm="1">
        <f t="array" ref="I45">_xlfn.IFS(amazon_dsa[[#This Row],[discounted_price]]&lt; 200,"budget_price",amazon_dsa[[#This Row],[discounted_price]] &lt;= 500,"silver_pricie",amazon_dsa[[#This Row],[discounted_price]]&gt; 500,"premium_pricing")</f>
        <v>premium_pricing</v>
      </c>
      <c r="J45">
        <v>4.3</v>
      </c>
      <c r="K45">
        <v>12093</v>
      </c>
      <c r="L45">
        <f>amazon_dsa[[#This Row],[rating]]*amazon_dsa[[#This Row],[rating_count]]</f>
        <v>51999.9</v>
      </c>
      <c r="M45" t="s">
        <v>11823</v>
      </c>
      <c r="N45" t="s">
        <v>11824</v>
      </c>
      <c r="Q45">
        <f t="shared" si="0"/>
        <v>37512</v>
      </c>
    </row>
    <row r="46" spans="1:17" x14ac:dyDescent="0.25">
      <c r="A46" t="s">
        <v>390</v>
      </c>
      <c r="B46" t="s">
        <v>11740</v>
      </c>
      <c r="C46" t="s">
        <v>11741</v>
      </c>
      <c r="D46" s="7">
        <f>(amazon_dsa[[#This Row],[actual_price]] - amazon_dsa[[#This Row],[discounted_price]]) / amazon_dsa[[#This Row],[actual_price]]</f>
        <v>0.70351758793969854</v>
      </c>
      <c r="E46" s="6">
        <v>59</v>
      </c>
      <c r="F46" s="6">
        <v>199</v>
      </c>
      <c r="G46">
        <f>amazon_dsa[[#This Row],[discounted_price]]*amazon_dsa[[#This Row],[rating_count]]</f>
        <v>553302</v>
      </c>
      <c r="H46" s="6">
        <v>0.7</v>
      </c>
      <c r="I46" s="6" t="str" cm="1">
        <f t="array" ref="I46">_xlfn.IFS(amazon_dsa[[#This Row],[discounted_price]]&lt; 200,"budget_price",amazon_dsa[[#This Row],[discounted_price]] &lt;= 500,"silver_pricie",amazon_dsa[[#This Row],[discounted_price]]&gt; 500,"premium_pricing")</f>
        <v>budget_price</v>
      </c>
      <c r="J46">
        <v>4</v>
      </c>
      <c r="K46">
        <v>9378</v>
      </c>
      <c r="L46">
        <f>amazon_dsa[[#This Row],[rating]]*amazon_dsa[[#This Row],[rating_count]]</f>
        <v>37512</v>
      </c>
      <c r="M46" t="s">
        <v>11787</v>
      </c>
      <c r="N46" t="s">
        <v>11788</v>
      </c>
      <c r="Q46">
        <f t="shared" si="0"/>
        <v>32313.599999999999</v>
      </c>
    </row>
    <row r="47" spans="1:17" x14ac:dyDescent="0.25">
      <c r="A47" t="s">
        <v>394</v>
      </c>
      <c r="B47" t="s">
        <v>11740</v>
      </c>
      <c r="C47" t="s">
        <v>11741</v>
      </c>
      <c r="D47" s="7">
        <f>(amazon_dsa[[#This Row],[actual_price]] - amazon_dsa[[#This Row],[discounted_price]]) / amazon_dsa[[#This Row],[actual_price]]</f>
        <v>0.66666666666666663</v>
      </c>
      <c r="E47" s="6">
        <v>333</v>
      </c>
      <c r="F47" s="6">
        <v>999</v>
      </c>
      <c r="G47">
        <f>amazon_dsa[[#This Row],[discounted_price]]*amazon_dsa[[#This Row],[rating_count]]</f>
        <v>3260736</v>
      </c>
      <c r="H47" s="6">
        <v>0.67</v>
      </c>
      <c r="I47" s="6" t="str" cm="1">
        <f t="array" ref="I47">_xlfn.IFS(amazon_dsa[[#This Row],[discounted_price]]&lt; 200,"budget_price",amazon_dsa[[#This Row],[discounted_price]] &lt;= 500,"silver_pricie",amazon_dsa[[#This Row],[discounted_price]]&gt; 500,"premium_pricing")</f>
        <v>silver_pricie</v>
      </c>
      <c r="J47">
        <v>3.3</v>
      </c>
      <c r="K47">
        <v>9792</v>
      </c>
      <c r="L47">
        <f>amazon_dsa[[#This Row],[rating]]*amazon_dsa[[#This Row],[rating_count]]</f>
        <v>32313.599999999999</v>
      </c>
      <c r="M47" t="s">
        <v>11825</v>
      </c>
      <c r="N47" t="s">
        <v>11826</v>
      </c>
      <c r="Q47">
        <f t="shared" si="0"/>
        <v>33337.1</v>
      </c>
    </row>
    <row r="48" spans="1:17" x14ac:dyDescent="0.25">
      <c r="A48" t="s">
        <v>403</v>
      </c>
      <c r="B48" t="s">
        <v>11740</v>
      </c>
      <c r="C48" t="s">
        <v>11759</v>
      </c>
      <c r="D48" s="7">
        <f>(amazon_dsa[[#This Row],[actual_price]] - amazon_dsa[[#This Row],[discounted_price]]) / amazon_dsa[[#This Row],[actual_price]]</f>
        <v>0.58029801324503316</v>
      </c>
      <c r="E48" s="6">
        <v>507</v>
      </c>
      <c r="F48" s="6">
        <v>1208</v>
      </c>
      <c r="G48">
        <f>amazon_dsa[[#This Row],[discounted_price]]*amazon_dsa[[#This Row],[rating_count]]</f>
        <v>4122417</v>
      </c>
      <c r="H48" s="7">
        <v>0.57999999999999996</v>
      </c>
      <c r="I48" s="7" t="str" cm="1">
        <f t="array" ref="I48">_xlfn.IFS(amazon_dsa[[#This Row],[discounted_price]]&lt; 200,"budget_price",amazon_dsa[[#This Row],[discounted_price]] &lt;= 500,"silver_pricie",amazon_dsa[[#This Row],[discounted_price]]&gt; 500,"premium_pricing")</f>
        <v>premium_pricing</v>
      </c>
      <c r="J48">
        <v>4.0999999999999996</v>
      </c>
      <c r="K48">
        <v>8131</v>
      </c>
      <c r="L48">
        <f>amazon_dsa[[#This Row],[rating]]*amazon_dsa[[#This Row],[rating_count]]</f>
        <v>33337.1</v>
      </c>
      <c r="M48" t="s">
        <v>11827</v>
      </c>
      <c r="N48" t="s">
        <v>11828</v>
      </c>
      <c r="Q48">
        <f t="shared" si="0"/>
        <v>1878681.2000000002</v>
      </c>
    </row>
    <row r="49" spans="1:17" x14ac:dyDescent="0.25">
      <c r="A49" t="s">
        <v>412</v>
      </c>
      <c r="B49" t="s">
        <v>11764</v>
      </c>
      <c r="C49" t="s">
        <v>11765</v>
      </c>
      <c r="D49" s="7">
        <f>(amazon_dsa[[#This Row],[actual_price]] - amazon_dsa[[#This Row],[discounted_price]]) / amazon_dsa[[#This Row],[actual_price]]</f>
        <v>0.34947368421052633</v>
      </c>
      <c r="E49" s="6">
        <v>309</v>
      </c>
      <c r="F49" s="6">
        <v>475</v>
      </c>
      <c r="G49">
        <f>amazon_dsa[[#This Row],[discounted_price]]*amazon_dsa[[#This Row],[rating_count]]</f>
        <v>131934657</v>
      </c>
      <c r="H49" s="7">
        <v>0.35</v>
      </c>
      <c r="I49" s="7" t="str" cm="1">
        <f t="array" ref="I49">_xlfn.IFS(amazon_dsa[[#This Row],[discounted_price]]&lt; 200,"budget_price",amazon_dsa[[#This Row],[discounted_price]] &lt;= 500,"silver_pricie",amazon_dsa[[#This Row],[discounted_price]]&gt; 500,"premium_pricing")</f>
        <v>silver_pricie</v>
      </c>
      <c r="J49">
        <v>4.4000000000000004</v>
      </c>
      <c r="K49">
        <v>426973</v>
      </c>
      <c r="L49">
        <f>amazon_dsa[[#This Row],[rating]]*amazon_dsa[[#This Row],[rating_count]]</f>
        <v>1878681.2000000002</v>
      </c>
      <c r="M49" t="s">
        <v>11766</v>
      </c>
      <c r="N49" t="s">
        <v>11767</v>
      </c>
      <c r="Q49">
        <f t="shared" si="0"/>
        <v>1774.8</v>
      </c>
    </row>
    <row r="50" spans="1:17" x14ac:dyDescent="0.25">
      <c r="A50" t="s">
        <v>416</v>
      </c>
      <c r="B50" t="s">
        <v>11764</v>
      </c>
      <c r="C50" t="s">
        <v>11742</v>
      </c>
      <c r="D50" s="7">
        <f>(amazon_dsa[[#This Row],[actual_price]] - amazon_dsa[[#This Row],[discounted_price]]) / amazon_dsa[[#This Row],[actual_price]]</f>
        <v>0.60060060060060061</v>
      </c>
      <c r="E50" s="6">
        <v>399</v>
      </c>
      <c r="F50" s="6">
        <v>999</v>
      </c>
      <c r="G50">
        <f>amazon_dsa[[#This Row],[discounted_price]]*amazon_dsa[[#This Row],[rating_count]]</f>
        <v>196707</v>
      </c>
      <c r="H50" s="7">
        <v>0.6</v>
      </c>
      <c r="I50" s="7" t="str" cm="1">
        <f t="array" ref="I50">_xlfn.IFS(amazon_dsa[[#This Row],[discounted_price]]&lt; 200,"budget_price",amazon_dsa[[#This Row],[discounted_price]] &lt;= 500,"silver_pricie",amazon_dsa[[#This Row],[discounted_price]]&gt; 500,"premium_pricing")</f>
        <v>silver_pricie</v>
      </c>
      <c r="J50">
        <v>3.6</v>
      </c>
      <c r="K50">
        <v>493</v>
      </c>
      <c r="L50">
        <f>amazon_dsa[[#This Row],[rating]]*amazon_dsa[[#This Row],[rating_count]]</f>
        <v>1774.8</v>
      </c>
      <c r="M50" t="s">
        <v>11829</v>
      </c>
      <c r="N50" t="s">
        <v>11830</v>
      </c>
      <c r="Q50">
        <f t="shared" si="0"/>
        <v>388899</v>
      </c>
    </row>
    <row r="51" spans="1:17" x14ac:dyDescent="0.25">
      <c r="A51" t="s">
        <v>426</v>
      </c>
      <c r="B51" t="s">
        <v>11740</v>
      </c>
      <c r="C51" t="s">
        <v>11741</v>
      </c>
      <c r="D51" s="7">
        <f>(amazon_dsa[[#This Row],[actual_price]] - amazon_dsa[[#This Row],[discounted_price]]) / amazon_dsa[[#This Row],[actual_price]]</f>
        <v>0.4962025316455696</v>
      </c>
      <c r="E51" s="6">
        <v>199</v>
      </c>
      <c r="F51" s="6">
        <v>395</v>
      </c>
      <c r="G51">
        <f>amazon_dsa[[#This Row],[discounted_price]]*amazon_dsa[[#This Row],[rating_count]]</f>
        <v>18426405</v>
      </c>
      <c r="H51" s="6">
        <v>0.5</v>
      </c>
      <c r="I51" s="6" t="str" cm="1">
        <f t="array" ref="I51">_xlfn.IFS(amazon_dsa[[#This Row],[discounted_price]]&lt; 200,"budget_price",amazon_dsa[[#This Row],[discounted_price]] &lt;= 500,"silver_pricie",amazon_dsa[[#This Row],[discounted_price]]&gt; 500,"premium_pricing")</f>
        <v>budget_price</v>
      </c>
      <c r="J51">
        <v>4.2</v>
      </c>
      <c r="K51">
        <v>92595</v>
      </c>
      <c r="L51">
        <f>amazon_dsa[[#This Row],[rating]]*amazon_dsa[[#This Row],[rating_count]]</f>
        <v>388899</v>
      </c>
      <c r="M51" t="s">
        <v>11831</v>
      </c>
      <c r="N51" t="s">
        <v>11832</v>
      </c>
      <c r="Q51">
        <f t="shared" si="0"/>
        <v>109032.00000000001</v>
      </c>
    </row>
    <row r="52" spans="1:17" x14ac:dyDescent="0.25">
      <c r="A52" t="s">
        <v>435</v>
      </c>
      <c r="B52" t="s">
        <v>11740</v>
      </c>
      <c r="C52" t="s">
        <v>11759</v>
      </c>
      <c r="D52" s="7">
        <f>(amazon_dsa[[#This Row],[actual_price]] - amazon_dsa[[#This Row],[discounted_price]]) / amazon_dsa[[#This Row],[actual_price]]</f>
        <v>0.45475216007276037</v>
      </c>
      <c r="E52" s="6">
        <v>1199</v>
      </c>
      <c r="F52" s="6">
        <v>2199</v>
      </c>
      <c r="G52">
        <f>amazon_dsa[[#This Row],[discounted_price]]*amazon_dsa[[#This Row],[rating_count]]</f>
        <v>29711220</v>
      </c>
      <c r="H52" s="7">
        <v>0.45</v>
      </c>
      <c r="I52" s="7" t="str" cm="1">
        <f t="array" ref="I52">_xlfn.IFS(amazon_dsa[[#This Row],[discounted_price]]&lt; 200,"budget_price",amazon_dsa[[#This Row],[discounted_price]] &lt;= 500,"silver_pricie",amazon_dsa[[#This Row],[discounted_price]]&gt; 500,"premium_pricing")</f>
        <v>premium_pricing</v>
      </c>
      <c r="J52">
        <v>4.4000000000000004</v>
      </c>
      <c r="K52">
        <v>24780</v>
      </c>
      <c r="L52">
        <f>amazon_dsa[[#This Row],[rating]]*amazon_dsa[[#This Row],[rating_count]]</f>
        <v>109032.00000000001</v>
      </c>
      <c r="M52" t="s">
        <v>11833</v>
      </c>
      <c r="N52" t="s">
        <v>11834</v>
      </c>
      <c r="Q52">
        <f t="shared" si="0"/>
        <v>388899</v>
      </c>
    </row>
    <row r="53" spans="1:17" x14ac:dyDescent="0.25">
      <c r="A53" t="s">
        <v>444</v>
      </c>
      <c r="B53" t="s">
        <v>11740</v>
      </c>
      <c r="C53" t="s">
        <v>11741</v>
      </c>
      <c r="D53" s="7">
        <f>(amazon_dsa[[#This Row],[actual_price]] - amazon_dsa[[#This Row],[discounted_price]]) / amazon_dsa[[#This Row],[actual_price]]</f>
        <v>0.64200000000000002</v>
      </c>
      <c r="E53" s="6">
        <v>179</v>
      </c>
      <c r="F53" s="6">
        <v>500</v>
      </c>
      <c r="G53">
        <f>amazon_dsa[[#This Row],[discounted_price]]*amazon_dsa[[#This Row],[rating_count]]</f>
        <v>16574505</v>
      </c>
      <c r="H53" s="6">
        <v>0.64</v>
      </c>
      <c r="I53" s="6" t="str" cm="1">
        <f t="array" ref="I53">_xlfn.IFS(amazon_dsa[[#This Row],[discounted_price]]&lt; 200,"budget_price",amazon_dsa[[#This Row],[discounted_price]] &lt;= 500,"silver_pricie",amazon_dsa[[#This Row],[discounted_price]]&gt; 500,"premium_pricing")</f>
        <v>budget_price</v>
      </c>
      <c r="J53">
        <v>4.2</v>
      </c>
      <c r="K53">
        <v>92595</v>
      </c>
      <c r="L53">
        <f>amazon_dsa[[#This Row],[rating]]*amazon_dsa[[#This Row],[rating_count]]</f>
        <v>388899</v>
      </c>
      <c r="M53" t="s">
        <v>11831</v>
      </c>
      <c r="N53" t="s">
        <v>11832</v>
      </c>
      <c r="Q53">
        <f t="shared" si="0"/>
        <v>35208.400000000001</v>
      </c>
    </row>
    <row r="54" spans="1:17" x14ac:dyDescent="0.25">
      <c r="A54" t="s">
        <v>448</v>
      </c>
      <c r="B54" t="s">
        <v>11740</v>
      </c>
      <c r="C54" t="s">
        <v>11741</v>
      </c>
      <c r="D54" s="7">
        <f>(amazon_dsa[[#This Row],[actual_price]] - amazon_dsa[[#This Row],[discounted_price]]) / amazon_dsa[[#This Row],[actual_price]]</f>
        <v>0.61952380952380948</v>
      </c>
      <c r="E54" s="6">
        <v>799</v>
      </c>
      <c r="F54" s="6">
        <v>2100</v>
      </c>
      <c r="G54">
        <f>amazon_dsa[[#This Row],[discounted_price]]*amazon_dsa[[#This Row],[rating_count]]</f>
        <v>6542212</v>
      </c>
      <c r="H54" s="6">
        <v>0.62</v>
      </c>
      <c r="I54" s="6" t="str" cm="1">
        <f t="array" ref="I54">_xlfn.IFS(amazon_dsa[[#This Row],[discounted_price]]&lt; 200,"budget_price",amazon_dsa[[#This Row],[discounted_price]] &lt;= 500,"silver_pricie",amazon_dsa[[#This Row],[discounted_price]]&gt; 500,"premium_pricing")</f>
        <v>premium_pricing</v>
      </c>
      <c r="J54">
        <v>4.3</v>
      </c>
      <c r="K54">
        <v>8188</v>
      </c>
      <c r="L54">
        <f>amazon_dsa[[#This Row],[rating]]*amazon_dsa[[#This Row],[rating_count]]</f>
        <v>35208.400000000001</v>
      </c>
      <c r="M54" t="s">
        <v>11835</v>
      </c>
      <c r="N54" t="s">
        <v>11836</v>
      </c>
      <c r="Q54">
        <f t="shared" si="0"/>
        <v>16812.600000000002</v>
      </c>
    </row>
    <row r="55" spans="1:17" x14ac:dyDescent="0.25">
      <c r="A55" t="s">
        <v>457</v>
      </c>
      <c r="B55" t="s">
        <v>11764</v>
      </c>
      <c r="C55" t="s">
        <v>11774</v>
      </c>
      <c r="D55" s="7">
        <f>(amazon_dsa[[#This Row],[actual_price]] - amazon_dsa[[#This Row],[discounted_price]]) / amazon_dsa[[#This Row],[actual_price]]</f>
        <v>0.46157396722824834</v>
      </c>
      <c r="E55" s="6">
        <v>6999</v>
      </c>
      <c r="F55" s="6">
        <v>12999</v>
      </c>
      <c r="G55">
        <f>amazon_dsa[[#This Row],[discounted_price]]*amazon_dsa[[#This Row],[rating_count]]</f>
        <v>28016997</v>
      </c>
      <c r="H55" s="7">
        <v>0.46</v>
      </c>
      <c r="I55" s="7" t="str" cm="1">
        <f t="array" ref="I55">_xlfn.IFS(amazon_dsa[[#This Row],[discounted_price]]&lt; 200,"budget_price",amazon_dsa[[#This Row],[discounted_price]] &lt;= 500,"silver_pricie",amazon_dsa[[#This Row],[discounted_price]]&gt; 500,"premium_pricing")</f>
        <v>premium_pricing</v>
      </c>
      <c r="J55">
        <v>4.2</v>
      </c>
      <c r="K55">
        <v>4003</v>
      </c>
      <c r="L55">
        <f>amazon_dsa[[#This Row],[rating]]*amazon_dsa[[#This Row],[rating_count]]</f>
        <v>16812.600000000002</v>
      </c>
      <c r="M55" t="s">
        <v>11837</v>
      </c>
      <c r="N55" t="s">
        <v>11838</v>
      </c>
      <c r="Q55">
        <f t="shared" si="0"/>
        <v>1287.3999999999999</v>
      </c>
    </row>
    <row r="56" spans="1:17" x14ac:dyDescent="0.25">
      <c r="A56" t="s">
        <v>467</v>
      </c>
      <c r="B56" t="s">
        <v>11740</v>
      </c>
      <c r="C56" t="s">
        <v>11741</v>
      </c>
      <c r="D56" s="7">
        <f>(amazon_dsa[[#This Row],[actual_price]] - amazon_dsa[[#This Row],[discounted_price]]) / amazon_dsa[[#This Row],[actual_price]]</f>
        <v>0.42979942693409739</v>
      </c>
      <c r="E56" s="6">
        <v>199</v>
      </c>
      <c r="F56" s="6">
        <v>349</v>
      </c>
      <c r="G56">
        <f>amazon_dsa[[#This Row],[discounted_price]]*amazon_dsa[[#This Row],[rating_count]]</f>
        <v>62486</v>
      </c>
      <c r="H56" s="6">
        <v>0.43</v>
      </c>
      <c r="I56" s="6" t="str" cm="1">
        <f t="array" ref="I56">_xlfn.IFS(amazon_dsa[[#This Row],[discounted_price]]&lt; 200,"budget_price",amazon_dsa[[#This Row],[discounted_price]] &lt;= 500,"silver_pricie",amazon_dsa[[#This Row],[discounted_price]]&gt; 500,"premium_pricing")</f>
        <v>budget_price</v>
      </c>
      <c r="J56">
        <v>4.0999999999999996</v>
      </c>
      <c r="K56">
        <v>314</v>
      </c>
      <c r="L56">
        <f>amazon_dsa[[#This Row],[rating]]*amazon_dsa[[#This Row],[rating_count]]</f>
        <v>1287.3999999999999</v>
      </c>
      <c r="M56" t="s">
        <v>11839</v>
      </c>
      <c r="N56" t="s">
        <v>11840</v>
      </c>
      <c r="Q56">
        <f t="shared" si="0"/>
        <v>10952</v>
      </c>
    </row>
    <row r="57" spans="1:17" x14ac:dyDescent="0.25">
      <c r="A57" t="s">
        <v>476</v>
      </c>
      <c r="B57" t="s">
        <v>11764</v>
      </c>
      <c r="C57" t="s">
        <v>11742</v>
      </c>
      <c r="D57" s="7">
        <f>(amazon_dsa[[#This Row],[actual_price]] - amazon_dsa[[#This Row],[discounted_price]]) / amazon_dsa[[#This Row],[actual_price]]</f>
        <v>0.53907815631262523</v>
      </c>
      <c r="E57" s="6">
        <v>230</v>
      </c>
      <c r="F57" s="6">
        <v>499</v>
      </c>
      <c r="G57">
        <f>amazon_dsa[[#This Row],[discounted_price]]*amazon_dsa[[#This Row],[rating_count]]</f>
        <v>680800</v>
      </c>
      <c r="H57" s="7">
        <v>0.54</v>
      </c>
      <c r="I57" s="7" t="str" cm="1">
        <f t="array" ref="I57">_xlfn.IFS(amazon_dsa[[#This Row],[discounted_price]]&lt; 200,"budget_price",amazon_dsa[[#This Row],[discounted_price]] &lt;= 500,"silver_pricie",amazon_dsa[[#This Row],[discounted_price]]&gt; 500,"premium_pricing")</f>
        <v>silver_pricie</v>
      </c>
      <c r="J57">
        <v>3.7</v>
      </c>
      <c r="K57">
        <v>2960</v>
      </c>
      <c r="L57">
        <f>amazon_dsa[[#This Row],[rating]]*amazon_dsa[[#This Row],[rating_count]]</f>
        <v>10952</v>
      </c>
      <c r="M57" t="s">
        <v>11841</v>
      </c>
      <c r="N57" t="s">
        <v>11842</v>
      </c>
      <c r="Q57">
        <f t="shared" si="0"/>
        <v>754702.20000000007</v>
      </c>
    </row>
    <row r="58" spans="1:17" x14ac:dyDescent="0.25">
      <c r="A58" t="s">
        <v>485</v>
      </c>
      <c r="B58" t="s">
        <v>11740</v>
      </c>
      <c r="C58" t="s">
        <v>11759</v>
      </c>
      <c r="D58" s="7">
        <f>(amazon_dsa[[#This Row],[actual_price]] - amazon_dsa[[#This Row],[discounted_price]]) / amazon_dsa[[#This Row],[actual_price]]</f>
        <v>0.53609721229449603</v>
      </c>
      <c r="E58" s="6">
        <v>649</v>
      </c>
      <c r="F58" s="6">
        <v>1399</v>
      </c>
      <c r="G58">
        <f>amazon_dsa[[#This Row],[discounted_price]]*amazon_dsa[[#This Row],[rating_count]]</f>
        <v>116619459</v>
      </c>
      <c r="H58" s="7">
        <v>0.54</v>
      </c>
      <c r="I58" s="7" t="str" cm="1">
        <f t="array" ref="I58">_xlfn.IFS(amazon_dsa[[#This Row],[discounted_price]]&lt; 200,"budget_price",amazon_dsa[[#This Row],[discounted_price]] &lt;= 500,"silver_pricie",amazon_dsa[[#This Row],[discounted_price]]&gt; 500,"premium_pricing")</f>
        <v>premium_pricing</v>
      </c>
      <c r="J58">
        <v>4.2</v>
      </c>
      <c r="K58">
        <v>179691</v>
      </c>
      <c r="L58">
        <f>amazon_dsa[[#This Row],[rating]]*amazon_dsa[[#This Row],[rating_count]]</f>
        <v>754702.20000000007</v>
      </c>
      <c r="M58" t="s">
        <v>11760</v>
      </c>
      <c r="N58" t="s">
        <v>11761</v>
      </c>
      <c r="Q58">
        <f t="shared" si="0"/>
        <v>146575.80000000002</v>
      </c>
    </row>
    <row r="59" spans="1:17" x14ac:dyDescent="0.25">
      <c r="A59" t="s">
        <v>489</v>
      </c>
      <c r="B59" t="s">
        <v>11764</v>
      </c>
      <c r="C59" t="s">
        <v>11774</v>
      </c>
      <c r="D59" s="7">
        <f>(amazon_dsa[[#This Row],[actual_price]] - amazon_dsa[[#This Row],[discounted_price]]) / amazon_dsa[[#This Row],[actual_price]]</f>
        <v>0.27273966998499932</v>
      </c>
      <c r="E59" s="6">
        <v>15999</v>
      </c>
      <c r="F59" s="6">
        <v>21999</v>
      </c>
      <c r="G59">
        <f>amazon_dsa[[#This Row],[discounted_price]]*amazon_dsa[[#This Row],[rating_count]]</f>
        <v>558349101</v>
      </c>
      <c r="H59" s="7">
        <v>0.27</v>
      </c>
      <c r="I59" s="7" t="str" cm="1">
        <f t="array" ref="I59">_xlfn.IFS(amazon_dsa[[#This Row],[discounted_price]]&lt; 200,"budget_price",amazon_dsa[[#This Row],[discounted_price]] &lt;= 500,"silver_pricie",amazon_dsa[[#This Row],[discounted_price]]&gt; 500,"premium_pricing")</f>
        <v>premium_pricing</v>
      </c>
      <c r="J59">
        <v>4.2</v>
      </c>
      <c r="K59">
        <v>34899</v>
      </c>
      <c r="L59">
        <f>amazon_dsa[[#This Row],[rating]]*amazon_dsa[[#This Row],[rating_count]]</f>
        <v>146575.80000000002</v>
      </c>
      <c r="M59" t="s">
        <v>11793</v>
      </c>
      <c r="N59" t="s">
        <v>11794</v>
      </c>
      <c r="Q59">
        <f t="shared" si="0"/>
        <v>2755.2000000000003</v>
      </c>
    </row>
    <row r="60" spans="1:17" x14ac:dyDescent="0.25">
      <c r="A60" t="s">
        <v>493</v>
      </c>
      <c r="B60" t="s">
        <v>11740</v>
      </c>
      <c r="C60" t="s">
        <v>11741</v>
      </c>
      <c r="D60" s="7">
        <f>(amazon_dsa[[#This Row],[actual_price]] - amazon_dsa[[#This Row],[discounted_price]]) / amazon_dsa[[#This Row],[actual_price]]</f>
        <v>0.76784523015343564</v>
      </c>
      <c r="E60" s="6">
        <v>348</v>
      </c>
      <c r="F60" s="6">
        <v>1499</v>
      </c>
      <c r="G60">
        <f>amazon_dsa[[#This Row],[discounted_price]]*amazon_dsa[[#This Row],[rating_count]]</f>
        <v>228288</v>
      </c>
      <c r="H60" s="6">
        <v>0.77</v>
      </c>
      <c r="I60" s="6" t="str" cm="1">
        <f t="array" ref="I60">_xlfn.IFS(amazon_dsa[[#This Row],[discounted_price]]&lt; 200,"budget_price",amazon_dsa[[#This Row],[discounted_price]] &lt;= 500,"silver_pricie",amazon_dsa[[#This Row],[discounted_price]]&gt; 500,"premium_pricing")</f>
        <v>silver_pricie</v>
      </c>
      <c r="J60">
        <v>4.2</v>
      </c>
      <c r="K60">
        <v>656</v>
      </c>
      <c r="L60">
        <f>amazon_dsa[[#This Row],[rating]]*amazon_dsa[[#This Row],[rating_count]]</f>
        <v>2755.2000000000003</v>
      </c>
      <c r="M60" t="s">
        <v>11843</v>
      </c>
      <c r="N60" t="s">
        <v>11844</v>
      </c>
      <c r="Q60">
        <f t="shared" si="0"/>
        <v>30375.199999999997</v>
      </c>
    </row>
    <row r="61" spans="1:17" x14ac:dyDescent="0.25">
      <c r="A61" t="s">
        <v>502</v>
      </c>
      <c r="B61" t="s">
        <v>11740</v>
      </c>
      <c r="C61" t="s">
        <v>11741</v>
      </c>
      <c r="D61" s="7">
        <f>(amazon_dsa[[#This Row],[actual_price]] - amazon_dsa[[#This Row],[discounted_price]]) / amazon_dsa[[#This Row],[actual_price]]</f>
        <v>0.55873925501432664</v>
      </c>
      <c r="E61" s="6">
        <v>154</v>
      </c>
      <c r="F61" s="6">
        <v>349</v>
      </c>
      <c r="G61">
        <f>amazon_dsa[[#This Row],[discounted_price]]*amazon_dsa[[#This Row],[rating_count]]</f>
        <v>1087856</v>
      </c>
      <c r="H61" s="6">
        <v>0.56000000000000005</v>
      </c>
      <c r="I61" s="6" t="str" cm="1">
        <f t="array" ref="I61">_xlfn.IFS(amazon_dsa[[#This Row],[discounted_price]]&lt; 200,"budget_price",amazon_dsa[[#This Row],[discounted_price]] &lt;= 500,"silver_pricie",amazon_dsa[[#This Row],[discounted_price]]&gt; 500,"premium_pricing")</f>
        <v>budget_price</v>
      </c>
      <c r="J61">
        <v>4.3</v>
      </c>
      <c r="K61">
        <v>7064</v>
      </c>
      <c r="L61">
        <f>amazon_dsa[[#This Row],[rating]]*amazon_dsa[[#This Row],[rating_count]]</f>
        <v>30375.199999999997</v>
      </c>
      <c r="M61" t="s">
        <v>11845</v>
      </c>
      <c r="N61" t="s">
        <v>11846</v>
      </c>
      <c r="Q61">
        <f t="shared" si="0"/>
        <v>8143.7000000000007</v>
      </c>
    </row>
    <row r="62" spans="1:17" x14ac:dyDescent="0.25">
      <c r="A62" t="s">
        <v>511</v>
      </c>
      <c r="B62" t="s">
        <v>11764</v>
      </c>
      <c r="C62" t="s">
        <v>11742</v>
      </c>
      <c r="D62" s="7">
        <f>(amazon_dsa[[#This Row],[actual_price]] - amazon_dsa[[#This Row],[discounted_price]]) / amazon_dsa[[#This Row],[actual_price]]</f>
        <v>0.77596996245306638</v>
      </c>
      <c r="E62" s="6">
        <v>179</v>
      </c>
      <c r="F62" s="6">
        <v>799</v>
      </c>
      <c r="G62">
        <f>amazon_dsa[[#This Row],[discounted_price]]*amazon_dsa[[#This Row],[rating_count]]</f>
        <v>393979</v>
      </c>
      <c r="H62" s="7">
        <v>0.78</v>
      </c>
      <c r="I62" s="7" t="str" cm="1">
        <f t="array" ref="I62">_xlfn.IFS(amazon_dsa[[#This Row],[discounted_price]]&lt; 200,"budget_price",amazon_dsa[[#This Row],[discounted_price]] &lt;= 500,"silver_pricie",amazon_dsa[[#This Row],[discounted_price]]&gt; 500,"premium_pricing")</f>
        <v>budget_price</v>
      </c>
      <c r="J62">
        <v>3.7</v>
      </c>
      <c r="K62">
        <v>2201</v>
      </c>
      <c r="L62">
        <f>amazon_dsa[[#This Row],[rating]]*amazon_dsa[[#This Row],[rating_count]]</f>
        <v>8143.7000000000007</v>
      </c>
      <c r="M62" t="s">
        <v>11847</v>
      </c>
      <c r="N62" t="s">
        <v>11848</v>
      </c>
      <c r="Q62">
        <f t="shared" si="0"/>
        <v>30568.699999999997</v>
      </c>
    </row>
    <row r="63" spans="1:17" x14ac:dyDescent="0.25">
      <c r="A63" t="s">
        <v>520</v>
      </c>
      <c r="B63" t="s">
        <v>11764</v>
      </c>
      <c r="C63" t="s">
        <v>11774</v>
      </c>
      <c r="D63" s="7">
        <f>(amazon_dsa[[#This Row],[actual_price]] - amazon_dsa[[#This Row],[discounted_price]]) / amazon_dsa[[#This Row],[actual_price]]</f>
        <v>0.31127348643006264</v>
      </c>
      <c r="E63" s="6">
        <v>32990</v>
      </c>
      <c r="F63" s="6">
        <v>47900</v>
      </c>
      <c r="G63">
        <f>amazon_dsa[[#This Row],[discounted_price]]*amazon_dsa[[#This Row],[rating_count]]</f>
        <v>234525910</v>
      </c>
      <c r="H63" s="7">
        <v>0.31</v>
      </c>
      <c r="I63" s="7" t="str" cm="1">
        <f t="array" ref="I63">_xlfn.IFS(amazon_dsa[[#This Row],[discounted_price]]&lt; 200,"budget_price",amazon_dsa[[#This Row],[discounted_price]] &lt;= 500,"silver_pricie",amazon_dsa[[#This Row],[discounted_price]]&gt; 500,"premium_pricing")</f>
        <v>premium_pricing</v>
      </c>
      <c r="J63">
        <v>4.3</v>
      </c>
      <c r="K63">
        <v>7109</v>
      </c>
      <c r="L63">
        <f>amazon_dsa[[#This Row],[rating]]*amazon_dsa[[#This Row],[rating_count]]</f>
        <v>30568.699999999997</v>
      </c>
      <c r="M63" t="s">
        <v>11849</v>
      </c>
      <c r="N63" t="s">
        <v>11850</v>
      </c>
      <c r="Q63">
        <f t="shared" si="0"/>
        <v>5252</v>
      </c>
    </row>
    <row r="64" spans="1:17" x14ac:dyDescent="0.25">
      <c r="A64" t="s">
        <v>529</v>
      </c>
      <c r="B64" t="s">
        <v>11740</v>
      </c>
      <c r="C64" t="s">
        <v>11741</v>
      </c>
      <c r="D64" s="7">
        <f>(amazon_dsa[[#This Row],[actual_price]] - amazon_dsa[[#This Row],[discounted_price]]) / amazon_dsa[[#This Row],[actual_price]]</f>
        <v>0.86086086086086089</v>
      </c>
      <c r="E64" s="6">
        <v>139</v>
      </c>
      <c r="F64" s="6">
        <v>999</v>
      </c>
      <c r="G64">
        <f>amazon_dsa[[#This Row],[discounted_price]]*amazon_dsa[[#This Row],[rating_count]]</f>
        <v>182507</v>
      </c>
      <c r="H64" s="6">
        <v>0.86</v>
      </c>
      <c r="I64" s="6" t="str" cm="1">
        <f t="array" ref="I64">_xlfn.IFS(amazon_dsa[[#This Row],[discounted_price]]&lt; 200,"budget_price",amazon_dsa[[#This Row],[discounted_price]] &lt;= 500,"silver_pricie",amazon_dsa[[#This Row],[discounted_price]]&gt; 500,"premium_pricing")</f>
        <v>budget_price</v>
      </c>
      <c r="J64">
        <v>4</v>
      </c>
      <c r="K64">
        <v>1313</v>
      </c>
      <c r="L64">
        <f>amazon_dsa[[#This Row],[rating]]*amazon_dsa[[#This Row],[rating_count]]</f>
        <v>5252</v>
      </c>
      <c r="M64" t="s">
        <v>11851</v>
      </c>
      <c r="N64" t="s">
        <v>11852</v>
      </c>
      <c r="Q64">
        <f t="shared" si="0"/>
        <v>124933.20000000001</v>
      </c>
    </row>
    <row r="65" spans="1:17" x14ac:dyDescent="0.25">
      <c r="A65" t="s">
        <v>538</v>
      </c>
      <c r="B65" t="s">
        <v>11740</v>
      </c>
      <c r="C65" t="s">
        <v>11741</v>
      </c>
      <c r="D65" s="7">
        <f>(amazon_dsa[[#This Row],[actual_price]] - amazon_dsa[[#This Row],[discounted_price]]) / amazon_dsa[[#This Row],[actual_price]]</f>
        <v>0.61065088757396446</v>
      </c>
      <c r="E65" s="6">
        <v>329</v>
      </c>
      <c r="F65" s="6">
        <v>845</v>
      </c>
      <c r="G65">
        <f>amazon_dsa[[#This Row],[discounted_price]]*amazon_dsa[[#This Row],[rating_count]]</f>
        <v>9786434</v>
      </c>
      <c r="H65" s="6">
        <v>0.61</v>
      </c>
      <c r="I65" s="6" t="str" cm="1">
        <f t="array" ref="I65">_xlfn.IFS(amazon_dsa[[#This Row],[discounted_price]]&lt; 200,"budget_price",amazon_dsa[[#This Row],[discounted_price]] &lt;= 500,"silver_pricie",amazon_dsa[[#This Row],[discounted_price]]&gt; 500,"premium_pricing")</f>
        <v>silver_pricie</v>
      </c>
      <c r="J65">
        <v>4.2</v>
      </c>
      <c r="K65">
        <v>29746</v>
      </c>
      <c r="L65">
        <f>amazon_dsa[[#This Row],[rating]]*amazon_dsa[[#This Row],[rating_count]]</f>
        <v>124933.20000000001</v>
      </c>
      <c r="M65" t="s">
        <v>11853</v>
      </c>
      <c r="N65" t="s">
        <v>11854</v>
      </c>
      <c r="Q65">
        <f t="shared" si="0"/>
        <v>189999.6</v>
      </c>
    </row>
    <row r="66" spans="1:17" x14ac:dyDescent="0.25">
      <c r="A66" t="s">
        <v>547</v>
      </c>
      <c r="B66" t="s">
        <v>11764</v>
      </c>
      <c r="C66" t="s">
        <v>11774</v>
      </c>
      <c r="D66" s="7">
        <f>(amazon_dsa[[#This Row],[actual_price]] - amazon_dsa[[#This Row],[discounted_price]]) / amazon_dsa[[#This Row],[actual_price]]</f>
        <v>0.44001760070402818</v>
      </c>
      <c r="E66" s="6">
        <v>13999</v>
      </c>
      <c r="F66" s="6">
        <v>24999</v>
      </c>
      <c r="G66">
        <f>amazon_dsa[[#This Row],[discounted_price]]*amazon_dsa[[#This Row],[rating_count]]</f>
        <v>633286762</v>
      </c>
      <c r="H66" s="7">
        <v>0.44</v>
      </c>
      <c r="I66" s="7" t="str" cm="1">
        <f t="array" ref="I66">_xlfn.IFS(amazon_dsa[[#This Row],[discounted_price]]&lt; 200,"budget_price",amazon_dsa[[#This Row],[discounted_price]] &lt;= 500,"silver_pricie",amazon_dsa[[#This Row],[discounted_price]]&gt; 500,"premium_pricing")</f>
        <v>premium_pricing</v>
      </c>
      <c r="J66">
        <v>4.2</v>
      </c>
      <c r="K66">
        <v>45238</v>
      </c>
      <c r="L66">
        <f>amazon_dsa[[#This Row],[rating]]*amazon_dsa[[#This Row],[rating_count]]</f>
        <v>189999.6</v>
      </c>
      <c r="M66" t="s">
        <v>11855</v>
      </c>
      <c r="N66" t="s">
        <v>11856</v>
      </c>
      <c r="Q66">
        <f t="shared" ref="Q66:Q129" si="1">J67*K67</f>
        <v>1878681.2000000002</v>
      </c>
    </row>
    <row r="67" spans="1:17" x14ac:dyDescent="0.25">
      <c r="A67" t="s">
        <v>556</v>
      </c>
      <c r="B67" t="s">
        <v>11764</v>
      </c>
      <c r="C67" t="s">
        <v>11765</v>
      </c>
      <c r="D67" s="7">
        <f>(amazon_dsa[[#This Row],[actual_price]] - amazon_dsa[[#This Row],[discounted_price]]) / amazon_dsa[[#This Row],[actual_price]]</f>
        <v>0.77928571428571425</v>
      </c>
      <c r="E67" s="6">
        <v>309</v>
      </c>
      <c r="F67" s="6">
        <v>1400</v>
      </c>
      <c r="G67">
        <f>amazon_dsa[[#This Row],[discounted_price]]*amazon_dsa[[#This Row],[rating_count]]</f>
        <v>131934657</v>
      </c>
      <c r="H67" s="7">
        <v>0.78</v>
      </c>
      <c r="I67" s="7" t="str" cm="1">
        <f t="array" ref="I67">_xlfn.IFS(amazon_dsa[[#This Row],[discounted_price]]&lt; 200,"budget_price",amazon_dsa[[#This Row],[discounted_price]] &lt;= 500,"silver_pricie",amazon_dsa[[#This Row],[discounted_price]]&gt; 500,"premium_pricing")</f>
        <v>silver_pricie</v>
      </c>
      <c r="J67">
        <v>4.4000000000000004</v>
      </c>
      <c r="K67">
        <v>426973</v>
      </c>
      <c r="L67">
        <f>amazon_dsa[[#This Row],[rating]]*amazon_dsa[[#This Row],[rating_count]]</f>
        <v>1878681.2000000002</v>
      </c>
      <c r="M67" t="s">
        <v>11766</v>
      </c>
      <c r="N67" t="s">
        <v>11767</v>
      </c>
      <c r="Q67">
        <f t="shared" si="1"/>
        <v>1844.9999999999998</v>
      </c>
    </row>
    <row r="68" spans="1:17" x14ac:dyDescent="0.25">
      <c r="A68" t="s">
        <v>560</v>
      </c>
      <c r="B68" t="s">
        <v>11740</v>
      </c>
      <c r="C68" t="s">
        <v>11741</v>
      </c>
      <c r="D68" s="7">
        <f>(amazon_dsa[[#This Row],[actual_price]] - amazon_dsa[[#This Row],[discounted_price]]) / amazon_dsa[[#This Row],[actual_price]]</f>
        <v>0.62374821173104433</v>
      </c>
      <c r="E68" s="6">
        <v>263</v>
      </c>
      <c r="F68" s="6">
        <v>699</v>
      </c>
      <c r="G68">
        <f>amazon_dsa[[#This Row],[discounted_price]]*amazon_dsa[[#This Row],[rating_count]]</f>
        <v>118350</v>
      </c>
      <c r="H68" s="6">
        <v>0.62</v>
      </c>
      <c r="I68" s="6" t="str" cm="1">
        <f t="array" ref="I68">_xlfn.IFS(amazon_dsa[[#This Row],[discounted_price]]&lt; 200,"budget_price",amazon_dsa[[#This Row],[discounted_price]] &lt;= 500,"silver_pricie",amazon_dsa[[#This Row],[discounted_price]]&gt; 500,"premium_pricing")</f>
        <v>silver_pricie</v>
      </c>
      <c r="J68">
        <v>4.0999999999999996</v>
      </c>
      <c r="K68">
        <v>450</v>
      </c>
      <c r="L68">
        <f>amazon_dsa[[#This Row],[rating]]*amazon_dsa[[#This Row],[rating_count]]</f>
        <v>1844.9999999999998</v>
      </c>
      <c r="M68" t="s">
        <v>11857</v>
      </c>
      <c r="N68" t="s">
        <v>11858</v>
      </c>
      <c r="Q68">
        <f t="shared" si="1"/>
        <v>1965.1</v>
      </c>
    </row>
    <row r="69" spans="1:17" x14ac:dyDescent="0.25">
      <c r="A69" t="s">
        <v>569</v>
      </c>
      <c r="B69" t="s">
        <v>11764</v>
      </c>
      <c r="C69" t="s">
        <v>11774</v>
      </c>
      <c r="D69" s="7">
        <f>(amazon_dsa[[#This Row],[actual_price]] - amazon_dsa[[#This Row],[discounted_price]]) / amazon_dsa[[#This Row],[actual_price]]</f>
        <v>0.46637758505670446</v>
      </c>
      <c r="E69" s="6">
        <v>7999</v>
      </c>
      <c r="F69" s="6">
        <v>14990</v>
      </c>
      <c r="G69">
        <f>amazon_dsa[[#This Row],[discounted_price]]*amazon_dsa[[#This Row],[rating_count]]</f>
        <v>3655543</v>
      </c>
      <c r="H69" s="7">
        <v>0.47</v>
      </c>
      <c r="I69" s="7" t="str" cm="1">
        <f t="array" ref="I69">_xlfn.IFS(amazon_dsa[[#This Row],[discounted_price]]&lt; 200,"budget_price",amazon_dsa[[#This Row],[discounted_price]] &lt;= 500,"silver_pricie",amazon_dsa[[#This Row],[discounted_price]]&gt; 500,"premium_pricing")</f>
        <v>premium_pricing</v>
      </c>
      <c r="J69">
        <v>4.3</v>
      </c>
      <c r="K69">
        <v>457</v>
      </c>
      <c r="L69">
        <f>amazon_dsa[[#This Row],[rating]]*amazon_dsa[[#This Row],[rating_count]]</f>
        <v>1965.1</v>
      </c>
      <c r="M69" t="s">
        <v>11859</v>
      </c>
      <c r="N69" t="s">
        <v>11860</v>
      </c>
      <c r="Q69">
        <f t="shared" si="1"/>
        <v>11453.4</v>
      </c>
    </row>
    <row r="70" spans="1:17" x14ac:dyDescent="0.25">
      <c r="A70" t="s">
        <v>578</v>
      </c>
      <c r="B70" t="s">
        <v>11764</v>
      </c>
      <c r="C70" t="s">
        <v>11861</v>
      </c>
      <c r="D70" s="7">
        <f>(amazon_dsa[[#This Row],[actual_price]] - amazon_dsa[[#This Row],[discounted_price]]) / amazon_dsa[[#This Row],[actual_price]]</f>
        <v>0.46682227409136379</v>
      </c>
      <c r="E70" s="6">
        <v>1599</v>
      </c>
      <c r="F70" s="6">
        <v>2999</v>
      </c>
      <c r="G70">
        <f>amazon_dsa[[#This Row],[discounted_price]]*amazon_dsa[[#This Row],[rating_count]]</f>
        <v>4360473</v>
      </c>
      <c r="H70" s="7">
        <v>0.47</v>
      </c>
      <c r="I70" s="7" t="str" cm="1">
        <f t="array" ref="I70">_xlfn.IFS(amazon_dsa[[#This Row],[discounted_price]]&lt; 200,"budget_price",amazon_dsa[[#This Row],[discounted_price]] &lt;= 500,"silver_pricie",amazon_dsa[[#This Row],[discounted_price]]&gt; 500,"premium_pricing")</f>
        <v>premium_pricing</v>
      </c>
      <c r="J70">
        <v>4.2</v>
      </c>
      <c r="K70">
        <v>2727</v>
      </c>
      <c r="L70">
        <f>amazon_dsa[[#This Row],[rating]]*amazon_dsa[[#This Row],[rating_count]]</f>
        <v>11453.4</v>
      </c>
      <c r="M70" t="s">
        <v>11862</v>
      </c>
      <c r="N70" t="s">
        <v>11863</v>
      </c>
      <c r="Q70">
        <f t="shared" si="1"/>
        <v>86227.9</v>
      </c>
    </row>
    <row r="71" spans="1:17" x14ac:dyDescent="0.25">
      <c r="A71" t="s">
        <v>588</v>
      </c>
      <c r="B71" t="s">
        <v>11740</v>
      </c>
      <c r="C71" t="s">
        <v>11741</v>
      </c>
      <c r="D71" s="7">
        <f>(amazon_dsa[[#This Row],[actual_price]] - amazon_dsa[[#This Row],[discounted_price]]) / amazon_dsa[[#This Row],[actual_price]]</f>
        <v>0.68714285714285717</v>
      </c>
      <c r="E71" s="6">
        <v>219</v>
      </c>
      <c r="F71" s="6">
        <v>700</v>
      </c>
      <c r="G71">
        <f>amazon_dsa[[#This Row],[discounted_price]]*amazon_dsa[[#This Row],[rating_count]]</f>
        <v>4391607</v>
      </c>
      <c r="H71" s="6">
        <v>0.69</v>
      </c>
      <c r="I71" s="6" t="str" cm="1">
        <f t="array" ref="I71">_xlfn.IFS(amazon_dsa[[#This Row],[discounted_price]]&lt; 200,"budget_price",amazon_dsa[[#This Row],[discounted_price]] &lt;= 500,"silver_pricie",amazon_dsa[[#This Row],[discounted_price]]&gt; 500,"premium_pricing")</f>
        <v>silver_pricie</v>
      </c>
      <c r="J71">
        <v>4.3</v>
      </c>
      <c r="K71">
        <v>20053</v>
      </c>
      <c r="L71">
        <f>amazon_dsa[[#This Row],[rating]]*amazon_dsa[[#This Row],[rating_count]]</f>
        <v>86227.9</v>
      </c>
      <c r="M71" t="s">
        <v>11864</v>
      </c>
      <c r="N71" t="s">
        <v>11865</v>
      </c>
      <c r="Q71">
        <f t="shared" si="1"/>
        <v>670.5</v>
      </c>
    </row>
    <row r="72" spans="1:17" x14ac:dyDescent="0.25">
      <c r="A72" t="s">
        <v>597</v>
      </c>
      <c r="B72" t="s">
        <v>11740</v>
      </c>
      <c r="C72" t="s">
        <v>11741</v>
      </c>
      <c r="D72" s="7">
        <f>(amazon_dsa[[#This Row],[actual_price]] - amazon_dsa[[#This Row],[discounted_price]]) / amazon_dsa[[#This Row],[actual_price]]</f>
        <v>0.61179087875417126</v>
      </c>
      <c r="E72" s="6">
        <v>349</v>
      </c>
      <c r="F72" s="6">
        <v>899</v>
      </c>
      <c r="G72">
        <f>amazon_dsa[[#This Row],[discounted_price]]*amazon_dsa[[#This Row],[rating_count]]</f>
        <v>52001</v>
      </c>
      <c r="H72" s="6">
        <v>0.61</v>
      </c>
      <c r="I72" s="6" t="str" cm="1">
        <f t="array" ref="I72">_xlfn.IFS(amazon_dsa[[#This Row],[discounted_price]]&lt; 200,"budget_price",amazon_dsa[[#This Row],[discounted_price]] &lt;= 500,"silver_pricie",amazon_dsa[[#This Row],[discounted_price]]&gt; 500,"premium_pricing")</f>
        <v>silver_pricie</v>
      </c>
      <c r="J72">
        <v>4.5</v>
      </c>
      <c r="K72">
        <v>149</v>
      </c>
      <c r="L72">
        <f>amazon_dsa[[#This Row],[rating]]*amazon_dsa[[#This Row],[rating_count]]</f>
        <v>670.5</v>
      </c>
      <c r="M72" t="s">
        <v>11866</v>
      </c>
      <c r="N72" t="s">
        <v>11867</v>
      </c>
      <c r="Q72">
        <f t="shared" si="1"/>
        <v>860.99999999999989</v>
      </c>
    </row>
    <row r="73" spans="1:17" x14ac:dyDescent="0.25">
      <c r="A73" t="s">
        <v>606</v>
      </c>
      <c r="B73" t="s">
        <v>11740</v>
      </c>
      <c r="C73" t="s">
        <v>11741</v>
      </c>
      <c r="D73" s="7">
        <f>(amazon_dsa[[#This Row],[actual_price]] - amazon_dsa[[#This Row],[discounted_price]]) / amazon_dsa[[#This Row],[actual_price]]</f>
        <v>0.41736227045075125</v>
      </c>
      <c r="E73" s="6">
        <v>349</v>
      </c>
      <c r="F73" s="6">
        <v>599</v>
      </c>
      <c r="G73">
        <f>amazon_dsa[[#This Row],[discounted_price]]*amazon_dsa[[#This Row],[rating_count]]</f>
        <v>73290</v>
      </c>
      <c r="H73" s="6">
        <v>0.42</v>
      </c>
      <c r="I73" s="6" t="str" cm="1">
        <f t="array" ref="I73">_xlfn.IFS(amazon_dsa[[#This Row],[discounted_price]]&lt; 200,"budget_price",amazon_dsa[[#This Row],[discounted_price]] &lt;= 500,"silver_pricie",amazon_dsa[[#This Row],[discounted_price]]&gt; 500,"premium_pricing")</f>
        <v>silver_pricie</v>
      </c>
      <c r="J73">
        <v>4.0999999999999996</v>
      </c>
      <c r="K73">
        <v>210</v>
      </c>
      <c r="L73">
        <f>amazon_dsa[[#This Row],[rating]]*amazon_dsa[[#This Row],[rating_count]]</f>
        <v>860.99999999999989</v>
      </c>
      <c r="M73" t="s">
        <v>11868</v>
      </c>
      <c r="N73" t="s">
        <v>11869</v>
      </c>
      <c r="Q73">
        <f t="shared" si="1"/>
        <v>189999.6</v>
      </c>
    </row>
    <row r="74" spans="1:17" x14ac:dyDescent="0.25">
      <c r="A74" t="s">
        <v>615</v>
      </c>
      <c r="B74" t="s">
        <v>11764</v>
      </c>
      <c r="C74" t="s">
        <v>11774</v>
      </c>
      <c r="D74" s="7">
        <f>(amazon_dsa[[#This Row],[actual_price]] - amazon_dsa[[#This Row],[discounted_price]]) / amazon_dsa[[#This Row],[actual_price]]</f>
        <v>0.37210167678318101</v>
      </c>
      <c r="E74" s="6">
        <v>26999</v>
      </c>
      <c r="F74" s="6">
        <v>42999</v>
      </c>
      <c r="G74">
        <f>amazon_dsa[[#This Row],[discounted_price]]*amazon_dsa[[#This Row],[rating_count]]</f>
        <v>1221380762</v>
      </c>
      <c r="H74" s="7">
        <v>0.37</v>
      </c>
      <c r="I74" s="7" t="str" cm="1">
        <f t="array" ref="I74">_xlfn.IFS(amazon_dsa[[#This Row],[discounted_price]]&lt; 200,"budget_price",amazon_dsa[[#This Row],[discounted_price]] &lt;= 500,"silver_pricie",amazon_dsa[[#This Row],[discounted_price]]&gt; 500,"premium_pricing")</f>
        <v>premium_pricing</v>
      </c>
      <c r="J74">
        <v>4.2</v>
      </c>
      <c r="K74">
        <v>45238</v>
      </c>
      <c r="L74">
        <f>amazon_dsa[[#This Row],[rating]]*amazon_dsa[[#This Row],[rating_count]]</f>
        <v>189999.6</v>
      </c>
      <c r="M74" t="s">
        <v>11855</v>
      </c>
      <c r="N74" t="s">
        <v>11856</v>
      </c>
      <c r="Q74">
        <f t="shared" si="1"/>
        <v>30928</v>
      </c>
    </row>
    <row r="75" spans="1:17" x14ac:dyDescent="0.25">
      <c r="A75" t="s">
        <v>619</v>
      </c>
      <c r="B75" t="s">
        <v>11740</v>
      </c>
      <c r="C75" t="s">
        <v>11741</v>
      </c>
      <c r="D75" s="7">
        <f>(amazon_dsa[[#This Row],[actual_price]] - amazon_dsa[[#This Row],[discounted_price]]) / amazon_dsa[[#This Row],[actual_price]]</f>
        <v>0.76953907815631262</v>
      </c>
      <c r="E75" s="6">
        <v>115</v>
      </c>
      <c r="F75" s="6">
        <v>499</v>
      </c>
      <c r="G75">
        <f>amazon_dsa[[#This Row],[discounted_price]]*amazon_dsa[[#This Row],[rating_count]]</f>
        <v>889180</v>
      </c>
      <c r="H75" s="6">
        <v>0.77</v>
      </c>
      <c r="I75" s="6" t="str" cm="1">
        <f t="array" ref="I75">_xlfn.IFS(amazon_dsa[[#This Row],[discounted_price]]&lt; 200,"budget_price",amazon_dsa[[#This Row],[discounted_price]] &lt;= 500,"silver_pricie",amazon_dsa[[#This Row],[discounted_price]]&gt; 500,"premium_pricing")</f>
        <v>budget_price</v>
      </c>
      <c r="J75">
        <v>4</v>
      </c>
      <c r="K75">
        <v>7732</v>
      </c>
      <c r="L75">
        <f>amazon_dsa[[#This Row],[rating]]*amazon_dsa[[#This Row],[rating_count]]</f>
        <v>30928</v>
      </c>
      <c r="M75" t="s">
        <v>11870</v>
      </c>
      <c r="N75" t="s">
        <v>11871</v>
      </c>
      <c r="Q75">
        <f t="shared" si="1"/>
        <v>7297.9999999999991</v>
      </c>
    </row>
    <row r="76" spans="1:17" x14ac:dyDescent="0.25">
      <c r="A76" t="s">
        <v>628</v>
      </c>
      <c r="B76" t="s">
        <v>11740</v>
      </c>
      <c r="C76" t="s">
        <v>11741</v>
      </c>
      <c r="D76" s="7">
        <f>(amazon_dsa[[#This Row],[actual_price]] - amazon_dsa[[#This Row],[discounted_price]]) / amazon_dsa[[#This Row],[actual_price]]</f>
        <v>0.60060060060060061</v>
      </c>
      <c r="E76" s="6">
        <v>399</v>
      </c>
      <c r="F76" s="6">
        <v>999</v>
      </c>
      <c r="G76">
        <f>amazon_dsa[[#This Row],[discounted_price]]*amazon_dsa[[#This Row],[rating_count]]</f>
        <v>710220</v>
      </c>
      <c r="H76" s="6">
        <v>0.6</v>
      </c>
      <c r="I76" s="6" t="str" cm="1">
        <f t="array" ref="I76">_xlfn.IFS(amazon_dsa[[#This Row],[discounted_price]]&lt; 200,"budget_price",amazon_dsa[[#This Row],[discounted_price]] &lt;= 500,"silver_pricie",amazon_dsa[[#This Row],[discounted_price]]&gt; 500,"premium_pricing")</f>
        <v>silver_pricie</v>
      </c>
      <c r="J76">
        <v>4.0999999999999996</v>
      </c>
      <c r="K76">
        <v>1780</v>
      </c>
      <c r="L76">
        <f>amazon_dsa[[#This Row],[rating]]*amazon_dsa[[#This Row],[rating_count]]</f>
        <v>7297.9999999999991</v>
      </c>
      <c r="M76" t="s">
        <v>11872</v>
      </c>
      <c r="N76" t="s">
        <v>11873</v>
      </c>
      <c r="Q76">
        <f t="shared" si="1"/>
        <v>2468.1999999999998</v>
      </c>
    </row>
    <row r="77" spans="1:17" x14ac:dyDescent="0.25">
      <c r="A77" t="s">
        <v>637</v>
      </c>
      <c r="B77" t="s">
        <v>11740</v>
      </c>
      <c r="C77" t="s">
        <v>11741</v>
      </c>
      <c r="D77" s="7">
        <f>(amazon_dsa[[#This Row],[actual_price]] - amazon_dsa[[#This Row],[discounted_price]]) / amazon_dsa[[#This Row],[actual_price]]</f>
        <v>0.60120240480961928</v>
      </c>
      <c r="E77" s="6">
        <v>199</v>
      </c>
      <c r="F77" s="6">
        <v>499</v>
      </c>
      <c r="G77">
        <f>amazon_dsa[[#This Row],[discounted_price]]*amazon_dsa[[#This Row],[rating_count]]</f>
        <v>119798</v>
      </c>
      <c r="H77" s="6">
        <v>0.6</v>
      </c>
      <c r="I77" s="6" t="str" cm="1">
        <f t="array" ref="I77">_xlfn.IFS(amazon_dsa[[#This Row],[discounted_price]]&lt; 200,"budget_price",amazon_dsa[[#This Row],[discounted_price]] &lt;= 500,"silver_pricie",amazon_dsa[[#This Row],[discounted_price]]&gt; 500,"premium_pricing")</f>
        <v>budget_price</v>
      </c>
      <c r="J77">
        <v>4.0999999999999996</v>
      </c>
      <c r="K77">
        <v>602</v>
      </c>
      <c r="L77">
        <f>amazon_dsa[[#This Row],[rating]]*amazon_dsa[[#This Row],[rating_count]]</f>
        <v>2468.1999999999998</v>
      </c>
      <c r="M77" t="s">
        <v>11874</v>
      </c>
      <c r="N77" t="s">
        <v>11875</v>
      </c>
      <c r="Q77">
        <f t="shared" si="1"/>
        <v>5692</v>
      </c>
    </row>
    <row r="78" spans="1:17" x14ac:dyDescent="0.25">
      <c r="A78" t="s">
        <v>646</v>
      </c>
      <c r="B78" t="s">
        <v>11740</v>
      </c>
      <c r="C78" t="s">
        <v>11741</v>
      </c>
      <c r="D78" s="7">
        <f>(amazon_dsa[[#This Row],[actual_price]] - amazon_dsa[[#This Row],[discounted_price]]) / amazon_dsa[[#This Row],[actual_price]]</f>
        <v>0.55137844611528819</v>
      </c>
      <c r="E78" s="6">
        <v>179</v>
      </c>
      <c r="F78" s="6">
        <v>399</v>
      </c>
      <c r="G78">
        <f>amazon_dsa[[#This Row],[discounted_price]]*amazon_dsa[[#This Row],[rating_count]]</f>
        <v>254717</v>
      </c>
      <c r="H78" s="6">
        <v>0.55000000000000004</v>
      </c>
      <c r="I78" s="6" t="str" cm="1">
        <f t="array" ref="I78">_xlfn.IFS(amazon_dsa[[#This Row],[discounted_price]]&lt; 200,"budget_price",amazon_dsa[[#This Row],[discounted_price]] &lt;= 500,"silver_pricie",amazon_dsa[[#This Row],[discounted_price]]&gt; 500,"premium_pricing")</f>
        <v>budget_price</v>
      </c>
      <c r="J78">
        <v>4</v>
      </c>
      <c r="K78">
        <v>1423</v>
      </c>
      <c r="L78">
        <f>amazon_dsa[[#This Row],[rating]]*amazon_dsa[[#This Row],[rating_count]]</f>
        <v>5692</v>
      </c>
      <c r="M78" t="s">
        <v>11876</v>
      </c>
      <c r="N78" t="s">
        <v>11877</v>
      </c>
      <c r="Q78">
        <f t="shared" si="1"/>
        <v>1631.8</v>
      </c>
    </row>
    <row r="79" spans="1:17" x14ac:dyDescent="0.25">
      <c r="A79" t="s">
        <v>655</v>
      </c>
      <c r="B79" t="s">
        <v>11764</v>
      </c>
      <c r="C79" t="s">
        <v>11774</v>
      </c>
      <c r="D79" s="7">
        <f>(amazon_dsa[[#This Row],[actual_price]] - amazon_dsa[[#This Row],[discounted_price]]) / amazon_dsa[[#This Row],[actual_price]]</f>
        <v>0.64824136818328493</v>
      </c>
      <c r="E79" s="6">
        <v>10901</v>
      </c>
      <c r="F79" s="6">
        <v>30990</v>
      </c>
      <c r="G79">
        <f>amazon_dsa[[#This Row],[discounted_price]]*amazon_dsa[[#This Row],[rating_count]]</f>
        <v>4338598</v>
      </c>
      <c r="H79" s="7">
        <v>0.65</v>
      </c>
      <c r="I79" s="7" t="str" cm="1">
        <f t="array" ref="I79">_xlfn.IFS(amazon_dsa[[#This Row],[discounted_price]]&lt; 200,"budget_price",amazon_dsa[[#This Row],[discounted_price]] &lt;= 500,"silver_pricie",amazon_dsa[[#This Row],[discounted_price]]&gt; 500,"premium_pricing")</f>
        <v>premium_pricing</v>
      </c>
      <c r="J79">
        <v>4.0999999999999996</v>
      </c>
      <c r="K79">
        <v>398</v>
      </c>
      <c r="L79">
        <f>amazon_dsa[[#This Row],[rating]]*amazon_dsa[[#This Row],[rating_count]]</f>
        <v>1631.8</v>
      </c>
      <c r="M79" t="s">
        <v>11878</v>
      </c>
      <c r="N79" t="s">
        <v>11879</v>
      </c>
      <c r="Q79">
        <f t="shared" si="1"/>
        <v>2090.4</v>
      </c>
    </row>
    <row r="80" spans="1:17" x14ac:dyDescent="0.25">
      <c r="A80" t="s">
        <v>664</v>
      </c>
      <c r="B80" t="s">
        <v>11740</v>
      </c>
      <c r="C80" t="s">
        <v>11741</v>
      </c>
      <c r="D80" s="7">
        <f>(amazon_dsa[[#This Row],[actual_price]] - amazon_dsa[[#This Row],[discounted_price]]) / amazon_dsa[[#This Row],[actual_price]]</f>
        <v>0.58116232464929862</v>
      </c>
      <c r="E80" s="6">
        <v>209</v>
      </c>
      <c r="F80" s="6">
        <v>499</v>
      </c>
      <c r="G80">
        <f>amazon_dsa[[#This Row],[discounted_price]]*amazon_dsa[[#This Row],[rating_count]]</f>
        <v>112024</v>
      </c>
      <c r="H80" s="6">
        <v>0.57999999999999996</v>
      </c>
      <c r="I80" s="6" t="str" cm="1">
        <f t="array" ref="I80">_xlfn.IFS(amazon_dsa[[#This Row],[discounted_price]]&lt; 200,"budget_price",amazon_dsa[[#This Row],[discounted_price]] &lt;= 500,"silver_pricie",amazon_dsa[[#This Row],[discounted_price]]&gt; 500,"premium_pricing")</f>
        <v>silver_pricie</v>
      </c>
      <c r="J80">
        <v>3.9</v>
      </c>
      <c r="K80">
        <v>536</v>
      </c>
      <c r="L80">
        <f>amazon_dsa[[#This Row],[rating]]*amazon_dsa[[#This Row],[rating_count]]</f>
        <v>2090.4</v>
      </c>
      <c r="M80" t="s">
        <v>11880</v>
      </c>
      <c r="N80" t="s">
        <v>11881</v>
      </c>
      <c r="Q80">
        <f t="shared" si="1"/>
        <v>128</v>
      </c>
    </row>
    <row r="81" spans="1:17" x14ac:dyDescent="0.25">
      <c r="A81" t="s">
        <v>673</v>
      </c>
      <c r="B81" t="s">
        <v>11764</v>
      </c>
      <c r="C81" t="s">
        <v>11742</v>
      </c>
      <c r="D81" s="7">
        <f>(amazon_dsa[[#This Row],[actual_price]] - amazon_dsa[[#This Row],[discounted_price]]) / amazon_dsa[[#This Row],[actual_price]]</f>
        <v>0.64141035258814705</v>
      </c>
      <c r="E81" s="6">
        <v>1434</v>
      </c>
      <c r="F81" s="6">
        <v>3999</v>
      </c>
      <c r="G81">
        <f>amazon_dsa[[#This Row],[discounted_price]]*amazon_dsa[[#This Row],[rating_count]]</f>
        <v>45888</v>
      </c>
      <c r="H81" s="7">
        <v>0.64</v>
      </c>
      <c r="I81" s="7" t="str" cm="1">
        <f t="array" ref="I81">_xlfn.IFS(amazon_dsa[[#This Row],[discounted_price]]&lt; 200,"budget_price",amazon_dsa[[#This Row],[discounted_price]] &lt;= 500,"silver_pricie",amazon_dsa[[#This Row],[discounted_price]]&gt; 500,"premium_pricing")</f>
        <v>premium_pricing</v>
      </c>
      <c r="J81">
        <v>4</v>
      </c>
      <c r="K81">
        <v>32</v>
      </c>
      <c r="L81">
        <f>amazon_dsa[[#This Row],[rating]]*amazon_dsa[[#This Row],[rating_count]]</f>
        <v>128</v>
      </c>
      <c r="M81" t="s">
        <v>11882</v>
      </c>
      <c r="N81" t="s">
        <v>11883</v>
      </c>
      <c r="Q81">
        <f t="shared" si="1"/>
        <v>101929.8</v>
      </c>
    </row>
    <row r="82" spans="1:17" x14ac:dyDescent="0.25">
      <c r="A82" t="s">
        <v>682</v>
      </c>
      <c r="B82" t="s">
        <v>11740</v>
      </c>
      <c r="C82" t="s">
        <v>11741</v>
      </c>
      <c r="D82" s="7">
        <f>(amazon_dsa[[#This Row],[actual_price]] - amazon_dsa[[#This Row],[discounted_price]]) / amazon_dsa[[#This Row],[actual_price]]</f>
        <v>0.63694267515923564</v>
      </c>
      <c r="E82" s="6">
        <v>399</v>
      </c>
      <c r="F82" s="6">
        <v>1099</v>
      </c>
      <c r="G82">
        <f>amazon_dsa[[#This Row],[discounted_price]]*amazon_dsa[[#This Row],[rating_count]]</f>
        <v>9683331</v>
      </c>
      <c r="H82" s="6">
        <v>0.64</v>
      </c>
      <c r="I82" s="6" t="str" cm="1">
        <f t="array" ref="I82">_xlfn.IFS(amazon_dsa[[#This Row],[discounted_price]]&lt; 200,"budget_price",amazon_dsa[[#This Row],[discounted_price]] &lt;= 500,"silver_pricie",amazon_dsa[[#This Row],[discounted_price]]&gt; 500,"premium_pricing")</f>
        <v>silver_pricie</v>
      </c>
      <c r="J82">
        <v>4.2</v>
      </c>
      <c r="K82">
        <v>24269</v>
      </c>
      <c r="L82">
        <f>amazon_dsa[[#This Row],[rating]]*amazon_dsa[[#This Row],[rating_count]]</f>
        <v>101929.8</v>
      </c>
      <c r="M82" t="s">
        <v>11743</v>
      </c>
      <c r="N82" t="s">
        <v>11744</v>
      </c>
      <c r="Q82">
        <f t="shared" si="1"/>
        <v>37512</v>
      </c>
    </row>
    <row r="83" spans="1:17" x14ac:dyDescent="0.25">
      <c r="A83" t="s">
        <v>687</v>
      </c>
      <c r="B83" t="s">
        <v>11740</v>
      </c>
      <c r="C83" t="s">
        <v>11741</v>
      </c>
      <c r="D83" s="7">
        <f>(amazon_dsa[[#This Row],[actual_price]] - amazon_dsa[[#This Row],[discounted_price]]) / amazon_dsa[[#This Row],[actual_price]]</f>
        <v>0.44176706827309237</v>
      </c>
      <c r="E83" s="6">
        <v>139</v>
      </c>
      <c r="F83" s="6">
        <v>249</v>
      </c>
      <c r="G83">
        <f>amazon_dsa[[#This Row],[discounted_price]]*amazon_dsa[[#This Row],[rating_count]]</f>
        <v>1303542</v>
      </c>
      <c r="H83" s="6">
        <v>0.44</v>
      </c>
      <c r="I83" s="6" t="str" cm="1">
        <f t="array" ref="I83">_xlfn.IFS(amazon_dsa[[#This Row],[discounted_price]]&lt; 200,"budget_price",amazon_dsa[[#This Row],[discounted_price]] &lt;= 500,"silver_pricie",amazon_dsa[[#This Row],[discounted_price]]&gt; 500,"premium_pricing")</f>
        <v>budget_price</v>
      </c>
      <c r="J83">
        <v>4</v>
      </c>
      <c r="K83">
        <v>9378</v>
      </c>
      <c r="L83">
        <f>amazon_dsa[[#This Row],[rating]]*amazon_dsa[[#This Row],[rating_count]]</f>
        <v>37512</v>
      </c>
      <c r="M83" t="s">
        <v>11787</v>
      </c>
      <c r="N83" t="s">
        <v>11788</v>
      </c>
      <c r="Q83">
        <f t="shared" si="1"/>
        <v>3066.7999999999997</v>
      </c>
    </row>
    <row r="84" spans="1:17" x14ac:dyDescent="0.25">
      <c r="A84" t="s">
        <v>692</v>
      </c>
      <c r="B84" t="s">
        <v>11764</v>
      </c>
      <c r="C84" t="s">
        <v>11774</v>
      </c>
      <c r="D84" s="7">
        <f>(amazon_dsa[[#This Row],[actual_price]] - amazon_dsa[[#This Row],[discounted_price]]) / amazon_dsa[[#This Row],[actual_price]]</f>
        <v>0.61835294117647055</v>
      </c>
      <c r="E84" s="6">
        <v>7299</v>
      </c>
      <c r="F84" s="6">
        <v>19125</v>
      </c>
      <c r="G84">
        <f>amazon_dsa[[#This Row],[discounted_price]]*amazon_dsa[[#This Row],[rating_count]]</f>
        <v>6583698</v>
      </c>
      <c r="H84" s="7">
        <v>0.62</v>
      </c>
      <c r="I84" s="7" t="str" cm="1">
        <f t="array" ref="I84">_xlfn.IFS(amazon_dsa[[#This Row],[discounted_price]]&lt; 200,"budget_price",amazon_dsa[[#This Row],[discounted_price]] &lt;= 500,"silver_pricie",amazon_dsa[[#This Row],[discounted_price]]&gt; 500,"premium_pricing")</f>
        <v>premium_pricing</v>
      </c>
      <c r="J84">
        <v>3.4</v>
      </c>
      <c r="K84">
        <v>902</v>
      </c>
      <c r="L84">
        <f>amazon_dsa[[#This Row],[rating]]*amazon_dsa[[#This Row],[rating_count]]</f>
        <v>3066.7999999999997</v>
      </c>
      <c r="M84" t="s">
        <v>11884</v>
      </c>
      <c r="N84" t="s">
        <v>11885</v>
      </c>
      <c r="Q84">
        <f t="shared" si="1"/>
        <v>126680.40000000001</v>
      </c>
    </row>
    <row r="85" spans="1:17" x14ac:dyDescent="0.25">
      <c r="A85" t="s">
        <v>701</v>
      </c>
      <c r="B85" t="s">
        <v>11740</v>
      </c>
      <c r="C85" t="s">
        <v>11741</v>
      </c>
      <c r="D85" s="7">
        <f>(amazon_dsa[[#This Row],[actual_price]] - amazon_dsa[[#This Row],[discounted_price]]) / amazon_dsa[[#This Row],[actual_price]]</f>
        <v>0.62578222778473092</v>
      </c>
      <c r="E85" s="6">
        <v>299</v>
      </c>
      <c r="F85" s="6">
        <v>799</v>
      </c>
      <c r="G85">
        <f>amazon_dsa[[#This Row],[discounted_price]]*amazon_dsa[[#This Row],[rating_count]]</f>
        <v>8608509</v>
      </c>
      <c r="H85" s="6">
        <v>0.63</v>
      </c>
      <c r="I85" s="6" t="str" cm="1">
        <f t="array" ref="I85">_xlfn.IFS(amazon_dsa[[#This Row],[discounted_price]]&lt; 200,"budget_price",amazon_dsa[[#This Row],[discounted_price]] &lt;= 500,"silver_pricie",amazon_dsa[[#This Row],[discounted_price]]&gt; 500,"premium_pricing")</f>
        <v>silver_pricie</v>
      </c>
      <c r="J85">
        <v>4.4000000000000004</v>
      </c>
      <c r="K85">
        <v>28791</v>
      </c>
      <c r="L85">
        <f>amazon_dsa[[#This Row],[rating]]*amazon_dsa[[#This Row],[rating_count]]</f>
        <v>126680.40000000001</v>
      </c>
      <c r="M85" t="s">
        <v>11886</v>
      </c>
      <c r="N85" t="s">
        <v>11887</v>
      </c>
      <c r="Q85">
        <f t="shared" si="1"/>
        <v>44419.200000000004</v>
      </c>
    </row>
    <row r="86" spans="1:17" x14ac:dyDescent="0.25">
      <c r="A86" t="s">
        <v>710</v>
      </c>
      <c r="B86" t="s">
        <v>11740</v>
      </c>
      <c r="C86" t="s">
        <v>11741</v>
      </c>
      <c r="D86" s="7">
        <f>(amazon_dsa[[#This Row],[actual_price]] - amazon_dsa[[#This Row],[discounted_price]]) / amazon_dsa[[#This Row],[actual_price]]</f>
        <v>0.7498075442648191</v>
      </c>
      <c r="E86" s="6">
        <v>325</v>
      </c>
      <c r="F86" s="6">
        <v>1299</v>
      </c>
      <c r="G86">
        <f>amazon_dsa[[#This Row],[discounted_price]]*amazon_dsa[[#This Row],[rating_count]]</f>
        <v>3437200</v>
      </c>
      <c r="H86" s="6">
        <v>0.75</v>
      </c>
      <c r="I86" s="6" t="str" cm="1">
        <f t="array" ref="I86">_xlfn.IFS(amazon_dsa[[#This Row],[discounted_price]]&lt; 200,"budget_price",amazon_dsa[[#This Row],[discounted_price]] &lt;= 500,"silver_pricie",amazon_dsa[[#This Row],[discounted_price]]&gt; 500,"premium_pricing")</f>
        <v>silver_pricie</v>
      </c>
      <c r="J86">
        <v>4.2</v>
      </c>
      <c r="K86">
        <v>10576</v>
      </c>
      <c r="L86">
        <f>amazon_dsa[[#This Row],[rating]]*amazon_dsa[[#This Row],[rating_count]]</f>
        <v>44419.200000000004</v>
      </c>
      <c r="M86" t="s">
        <v>11888</v>
      </c>
      <c r="N86" t="s">
        <v>11889</v>
      </c>
      <c r="Q86">
        <f t="shared" si="1"/>
        <v>30651.600000000002</v>
      </c>
    </row>
    <row r="87" spans="1:17" x14ac:dyDescent="0.25">
      <c r="A87" t="s">
        <v>719</v>
      </c>
      <c r="B87" t="s">
        <v>11764</v>
      </c>
      <c r="C87" t="s">
        <v>11774</v>
      </c>
      <c r="D87" s="7">
        <f>(amazon_dsa[[#This Row],[actual_price]] - amazon_dsa[[#This Row],[discounted_price]]) / amazon_dsa[[#This Row],[actual_price]]</f>
        <v>0.25000625015625388</v>
      </c>
      <c r="E87" s="6">
        <v>29999</v>
      </c>
      <c r="F87" s="6">
        <v>39999</v>
      </c>
      <c r="G87">
        <f>amazon_dsa[[#This Row],[discounted_price]]*amazon_dsa[[#This Row],[rating_count]]</f>
        <v>218932702</v>
      </c>
      <c r="H87" s="7">
        <v>0.25</v>
      </c>
      <c r="I87" s="7" t="str" cm="1">
        <f t="array" ref="I87">_xlfn.IFS(amazon_dsa[[#This Row],[discounted_price]]&lt; 200,"budget_price",amazon_dsa[[#This Row],[discounted_price]] &lt;= 500,"silver_pricie",amazon_dsa[[#This Row],[discounted_price]]&gt; 500,"premium_pricing")</f>
        <v>premium_pricing</v>
      </c>
      <c r="J87">
        <v>4.2</v>
      </c>
      <c r="K87">
        <v>7298</v>
      </c>
      <c r="L87">
        <f>amazon_dsa[[#This Row],[rating]]*amazon_dsa[[#This Row],[rating_count]]</f>
        <v>30651.600000000002</v>
      </c>
      <c r="M87" t="s">
        <v>11815</v>
      </c>
      <c r="N87" t="s">
        <v>11816</v>
      </c>
      <c r="Q87">
        <f t="shared" si="1"/>
        <v>20222.899999999998</v>
      </c>
    </row>
    <row r="88" spans="1:17" x14ac:dyDescent="0.25">
      <c r="A88" t="s">
        <v>723</v>
      </c>
      <c r="B88" t="s">
        <v>11764</v>
      </c>
      <c r="C88" t="s">
        <v>11774</v>
      </c>
      <c r="D88" s="7">
        <f>(amazon_dsa[[#This Row],[actual_price]] - amazon_dsa[[#This Row],[discounted_price]]) / amazon_dsa[[#This Row],[actual_price]]</f>
        <v>0.31693095877043181</v>
      </c>
      <c r="E88" s="6">
        <v>27999</v>
      </c>
      <c r="F88" s="6">
        <v>40990</v>
      </c>
      <c r="G88">
        <f>amazon_dsa[[#This Row],[discounted_price]]*amazon_dsa[[#This Row],[rating_count]]</f>
        <v>131679297</v>
      </c>
      <c r="H88" s="7">
        <v>0.32</v>
      </c>
      <c r="I88" s="7" t="str" cm="1">
        <f t="array" ref="I88">_xlfn.IFS(amazon_dsa[[#This Row],[discounted_price]]&lt; 200,"budget_price",amazon_dsa[[#This Row],[discounted_price]] &lt;= 500,"silver_pricie",amazon_dsa[[#This Row],[discounted_price]]&gt; 500,"premium_pricing")</f>
        <v>premium_pricing</v>
      </c>
      <c r="J88">
        <v>4.3</v>
      </c>
      <c r="K88">
        <v>4703</v>
      </c>
      <c r="L88">
        <f>amazon_dsa[[#This Row],[rating]]*amazon_dsa[[#This Row],[rating_count]]</f>
        <v>20222.899999999998</v>
      </c>
      <c r="M88" t="s">
        <v>11789</v>
      </c>
      <c r="N88" t="s">
        <v>11790</v>
      </c>
      <c r="Q88">
        <f t="shared" si="1"/>
        <v>30568.699999999997</v>
      </c>
    </row>
    <row r="89" spans="1:17" x14ac:dyDescent="0.25">
      <c r="A89" t="s">
        <v>727</v>
      </c>
      <c r="B89" t="s">
        <v>11764</v>
      </c>
      <c r="C89" t="s">
        <v>11774</v>
      </c>
      <c r="D89" s="7">
        <f>(amazon_dsa[[#This Row],[actual_price]] - amazon_dsa[[#This Row],[discounted_price]]) / amazon_dsa[[#This Row],[actual_price]]</f>
        <v>0.41417769376181474</v>
      </c>
      <c r="E89" s="6">
        <v>30990</v>
      </c>
      <c r="F89" s="6">
        <v>52900</v>
      </c>
      <c r="G89">
        <f>amazon_dsa[[#This Row],[discounted_price]]*amazon_dsa[[#This Row],[rating_count]]</f>
        <v>220307910</v>
      </c>
      <c r="H89" s="7">
        <v>0.41</v>
      </c>
      <c r="I89" s="7" t="str" cm="1">
        <f t="array" ref="I89">_xlfn.IFS(amazon_dsa[[#This Row],[discounted_price]]&lt; 200,"budget_price",amazon_dsa[[#This Row],[discounted_price]] &lt;= 500,"silver_pricie",amazon_dsa[[#This Row],[discounted_price]]&gt; 500,"premium_pricing")</f>
        <v>premium_pricing</v>
      </c>
      <c r="J89">
        <v>4.3</v>
      </c>
      <c r="K89">
        <v>7109</v>
      </c>
      <c r="L89">
        <f>amazon_dsa[[#This Row],[rating]]*amazon_dsa[[#This Row],[rating_count]]</f>
        <v>30568.699999999997</v>
      </c>
      <c r="M89" t="s">
        <v>11849</v>
      </c>
      <c r="N89" t="s">
        <v>11850</v>
      </c>
      <c r="Q89">
        <f t="shared" si="1"/>
        <v>571.5</v>
      </c>
    </row>
    <row r="90" spans="1:17" x14ac:dyDescent="0.25">
      <c r="A90" t="s">
        <v>731</v>
      </c>
      <c r="B90" t="s">
        <v>11740</v>
      </c>
      <c r="C90" t="s">
        <v>11741</v>
      </c>
      <c r="D90" s="7">
        <f>(amazon_dsa[[#This Row],[actual_price]] - amazon_dsa[[#This Row],[discounted_price]]) / amazon_dsa[[#This Row],[actual_price]]</f>
        <v>0.80080080080080085</v>
      </c>
      <c r="E90" s="6">
        <v>199</v>
      </c>
      <c r="F90" s="6">
        <v>999</v>
      </c>
      <c r="G90">
        <f>amazon_dsa[[#This Row],[discounted_price]]*amazon_dsa[[#This Row],[rating_count]]</f>
        <v>25273</v>
      </c>
      <c r="H90" s="6">
        <v>0.8</v>
      </c>
      <c r="I90" s="6" t="str" cm="1">
        <f t="array" ref="I90">_xlfn.IFS(amazon_dsa[[#This Row],[discounted_price]]&lt; 200,"budget_price",amazon_dsa[[#This Row],[discounted_price]] &lt;= 500,"silver_pricie",amazon_dsa[[#This Row],[discounted_price]]&gt; 500,"premium_pricing")</f>
        <v>budget_price</v>
      </c>
      <c r="J90">
        <v>4.5</v>
      </c>
      <c r="K90">
        <v>127</v>
      </c>
      <c r="L90">
        <f>amazon_dsa[[#This Row],[rating]]*amazon_dsa[[#This Row],[rating_count]]</f>
        <v>571.5</v>
      </c>
      <c r="M90" t="s">
        <v>11890</v>
      </c>
      <c r="N90" t="s">
        <v>11891</v>
      </c>
      <c r="Q90">
        <f t="shared" si="1"/>
        <v>101929.8</v>
      </c>
    </row>
    <row r="91" spans="1:17" x14ac:dyDescent="0.25">
      <c r="A91" t="s">
        <v>740</v>
      </c>
      <c r="B91" t="s">
        <v>11740</v>
      </c>
      <c r="C91" t="s">
        <v>11741</v>
      </c>
      <c r="D91" s="7">
        <f>(amazon_dsa[[#This Row],[actual_price]] - amazon_dsa[[#This Row],[discounted_price]]) / amazon_dsa[[#This Row],[actual_price]]</f>
        <v>0.67533766883441726</v>
      </c>
      <c r="E91" s="6">
        <v>649</v>
      </c>
      <c r="F91" s="6">
        <v>1999</v>
      </c>
      <c r="G91">
        <f>amazon_dsa[[#This Row],[discounted_price]]*amazon_dsa[[#This Row],[rating_count]]</f>
        <v>15750581</v>
      </c>
      <c r="H91" s="6">
        <v>0.68</v>
      </c>
      <c r="I91" s="6" t="str" cm="1">
        <f t="array" ref="I91">_xlfn.IFS(amazon_dsa[[#This Row],[discounted_price]]&lt; 200,"budget_price",amazon_dsa[[#This Row],[discounted_price]] &lt;= 500,"silver_pricie",amazon_dsa[[#This Row],[discounted_price]]&gt; 500,"premium_pricing")</f>
        <v>premium_pricing</v>
      </c>
      <c r="J91">
        <v>4.2</v>
      </c>
      <c r="K91">
        <v>24269</v>
      </c>
      <c r="L91">
        <f>amazon_dsa[[#This Row],[rating]]*amazon_dsa[[#This Row],[rating_count]]</f>
        <v>101929.8</v>
      </c>
      <c r="M91" t="s">
        <v>11743</v>
      </c>
      <c r="N91" t="s">
        <v>11744</v>
      </c>
      <c r="Q91">
        <f t="shared" si="1"/>
        <v>36482.400000000001</v>
      </c>
    </row>
    <row r="92" spans="1:17" x14ac:dyDescent="0.25">
      <c r="A92" t="s">
        <v>744</v>
      </c>
      <c r="B92" t="s">
        <v>11740</v>
      </c>
      <c r="C92" t="s">
        <v>11759</v>
      </c>
      <c r="D92" s="7">
        <f>(amazon_dsa[[#This Row],[actual_price]] - amazon_dsa[[#This Row],[discounted_price]]) / amazon_dsa[[#This Row],[actual_price]]</f>
        <v>0.66374999999999995</v>
      </c>
      <c r="E92" s="6">
        <v>269</v>
      </c>
      <c r="F92" s="6">
        <v>800</v>
      </c>
      <c r="G92">
        <f>amazon_dsa[[#This Row],[discounted_price]]*amazon_dsa[[#This Row],[rating_count]]</f>
        <v>2726046</v>
      </c>
      <c r="H92" s="7">
        <v>0.66</v>
      </c>
      <c r="I92" s="7" t="str" cm="1">
        <f t="array" ref="I92">_xlfn.IFS(amazon_dsa[[#This Row],[discounted_price]]&lt; 200,"budget_price",amazon_dsa[[#This Row],[discounted_price]] &lt;= 500,"silver_pricie",amazon_dsa[[#This Row],[discounted_price]]&gt; 500,"premium_pricing")</f>
        <v>silver_pricie</v>
      </c>
      <c r="J92">
        <v>3.6</v>
      </c>
      <c r="K92">
        <v>10134</v>
      </c>
      <c r="L92">
        <f>amazon_dsa[[#This Row],[rating]]*amazon_dsa[[#This Row],[rating_count]]</f>
        <v>36482.400000000001</v>
      </c>
      <c r="M92" t="s">
        <v>11892</v>
      </c>
      <c r="N92" t="s">
        <v>11893</v>
      </c>
      <c r="Q92">
        <f t="shared" si="1"/>
        <v>146575.80000000002</v>
      </c>
    </row>
    <row r="93" spans="1:17" x14ac:dyDescent="0.25">
      <c r="A93" t="s">
        <v>753</v>
      </c>
      <c r="B93" t="s">
        <v>11764</v>
      </c>
      <c r="C93" t="s">
        <v>11774</v>
      </c>
      <c r="D93" s="7">
        <f>(amazon_dsa[[#This Row],[actual_price]] - amazon_dsa[[#This Row],[discounted_price]]) / amazon_dsa[[#This Row],[actual_price]]</f>
        <v>0.21875683615112973</v>
      </c>
      <c r="E93" s="6">
        <v>24999</v>
      </c>
      <c r="F93" s="6">
        <v>31999</v>
      </c>
      <c r="G93">
        <f>amazon_dsa[[#This Row],[discounted_price]]*amazon_dsa[[#This Row],[rating_count]]</f>
        <v>872440101</v>
      </c>
      <c r="H93" s="7">
        <v>0.22</v>
      </c>
      <c r="I93" s="7" t="str" cm="1">
        <f t="array" ref="I93">_xlfn.IFS(amazon_dsa[[#This Row],[discounted_price]]&lt; 200,"budget_price",amazon_dsa[[#This Row],[discounted_price]] &lt;= 500,"silver_pricie",amazon_dsa[[#This Row],[discounted_price]]&gt; 500,"premium_pricing")</f>
        <v>premium_pricing</v>
      </c>
      <c r="J93">
        <v>4.2</v>
      </c>
      <c r="K93">
        <v>34899</v>
      </c>
      <c r="L93">
        <f>amazon_dsa[[#This Row],[rating]]*amazon_dsa[[#This Row],[rating_count]]</f>
        <v>146575.80000000002</v>
      </c>
      <c r="M93" t="s">
        <v>11793</v>
      </c>
      <c r="N93" t="s">
        <v>11794</v>
      </c>
      <c r="Q93">
        <f t="shared" si="1"/>
        <v>396324.60000000003</v>
      </c>
    </row>
    <row r="94" spans="1:17" x14ac:dyDescent="0.25">
      <c r="A94" t="s">
        <v>757</v>
      </c>
      <c r="B94" t="s">
        <v>11740</v>
      </c>
      <c r="C94" t="s">
        <v>11741</v>
      </c>
      <c r="D94" s="7">
        <f>(amazon_dsa[[#This Row],[actual_price]] - amazon_dsa[[#This Row],[discounted_price]]) / amazon_dsa[[#This Row],[actual_price]]</f>
        <v>0.57224606580829762</v>
      </c>
      <c r="E94" s="6">
        <v>299</v>
      </c>
      <c r="F94" s="6">
        <v>699</v>
      </c>
      <c r="G94">
        <f>amazon_dsa[[#This Row],[discounted_price]]*amazon_dsa[[#This Row],[rating_count]]</f>
        <v>28214537</v>
      </c>
      <c r="H94" s="6">
        <v>0.56999999999999995</v>
      </c>
      <c r="I94" s="6" t="str" cm="1">
        <f t="array" ref="I94">_xlfn.IFS(amazon_dsa[[#This Row],[discounted_price]]&lt; 200,"budget_price",amazon_dsa[[#This Row],[discounted_price]] &lt;= 500,"silver_pricie",amazon_dsa[[#This Row],[discounted_price]]&gt; 500,"premium_pricing")</f>
        <v>silver_pricie</v>
      </c>
      <c r="J94">
        <v>4.2</v>
      </c>
      <c r="K94">
        <v>94363</v>
      </c>
      <c r="L94">
        <f>amazon_dsa[[#This Row],[rating]]*amazon_dsa[[#This Row],[rating_count]]</f>
        <v>396324.60000000003</v>
      </c>
      <c r="M94" t="s">
        <v>11749</v>
      </c>
      <c r="N94" t="s">
        <v>11750</v>
      </c>
      <c r="Q94">
        <f t="shared" si="1"/>
        <v>1742.4999999999998</v>
      </c>
    </row>
    <row r="95" spans="1:17" x14ac:dyDescent="0.25">
      <c r="A95" t="s">
        <v>760</v>
      </c>
      <c r="B95" t="s">
        <v>11740</v>
      </c>
      <c r="C95" t="s">
        <v>11741</v>
      </c>
      <c r="D95" s="7">
        <f>(amazon_dsa[[#This Row],[actual_price]] - amazon_dsa[[#This Row],[discounted_price]]) / amazon_dsa[[#This Row],[actual_price]]</f>
        <v>0.80080080080080085</v>
      </c>
      <c r="E95" s="6">
        <v>199</v>
      </c>
      <c r="F95" s="6">
        <v>999</v>
      </c>
      <c r="G95">
        <f>amazon_dsa[[#This Row],[discounted_price]]*amazon_dsa[[#This Row],[rating_count]]</f>
        <v>84575</v>
      </c>
      <c r="H95" s="6">
        <v>0.8</v>
      </c>
      <c r="I95" s="6" t="str" cm="1">
        <f t="array" ref="I95">_xlfn.IFS(amazon_dsa[[#This Row],[discounted_price]]&lt; 200,"budget_price",amazon_dsa[[#This Row],[discounted_price]] &lt;= 500,"silver_pricie",amazon_dsa[[#This Row],[discounted_price]]&gt; 500,"premium_pricing")</f>
        <v>budget_price</v>
      </c>
      <c r="J95">
        <v>4.0999999999999996</v>
      </c>
      <c r="K95">
        <v>425</v>
      </c>
      <c r="L95">
        <f>amazon_dsa[[#This Row],[rating]]*amazon_dsa[[#This Row],[rating_count]]</f>
        <v>1742.4999999999998</v>
      </c>
      <c r="M95" t="s">
        <v>11894</v>
      </c>
      <c r="N95" t="s">
        <v>11895</v>
      </c>
      <c r="Q95">
        <f t="shared" si="1"/>
        <v>27967.800000000003</v>
      </c>
    </row>
    <row r="96" spans="1:17" x14ac:dyDescent="0.25">
      <c r="A96" t="s">
        <v>769</v>
      </c>
      <c r="B96" t="s">
        <v>11764</v>
      </c>
      <c r="C96" t="s">
        <v>11774</v>
      </c>
      <c r="D96" s="7">
        <f>(amazon_dsa[[#This Row],[actual_price]] - amazon_dsa[[#This Row],[discounted_price]]) / amazon_dsa[[#This Row],[actual_price]]</f>
        <v>0.53671627226152718</v>
      </c>
      <c r="E96" s="6">
        <v>18990</v>
      </c>
      <c r="F96" s="6">
        <v>40990</v>
      </c>
      <c r="G96">
        <f>amazon_dsa[[#This Row],[discounted_price]]*amazon_dsa[[#This Row],[rating_count]]</f>
        <v>126454410</v>
      </c>
      <c r="H96" s="7">
        <v>0.54</v>
      </c>
      <c r="I96" s="7" t="str" cm="1">
        <f t="array" ref="I96">_xlfn.IFS(amazon_dsa[[#This Row],[discounted_price]]&lt; 200,"budget_price",amazon_dsa[[#This Row],[discounted_price]] &lt;= 500,"silver_pricie",amazon_dsa[[#This Row],[discounted_price]]&gt; 500,"premium_pricing")</f>
        <v>premium_pricing</v>
      </c>
      <c r="J96">
        <v>4.2</v>
      </c>
      <c r="K96">
        <v>6659</v>
      </c>
      <c r="L96">
        <f>amazon_dsa[[#This Row],[rating]]*amazon_dsa[[#This Row],[rating_count]]</f>
        <v>27967.800000000003</v>
      </c>
      <c r="M96" t="s">
        <v>11896</v>
      </c>
      <c r="N96" t="s">
        <v>11897</v>
      </c>
      <c r="Q96">
        <f t="shared" si="1"/>
        <v>7314.9000000000005</v>
      </c>
    </row>
    <row r="97" spans="1:17" x14ac:dyDescent="0.25">
      <c r="A97" t="s">
        <v>778</v>
      </c>
      <c r="B97" t="s">
        <v>11740</v>
      </c>
      <c r="C97" t="s">
        <v>11759</v>
      </c>
      <c r="D97" s="7">
        <f>(amazon_dsa[[#This Row],[actual_price]] - amazon_dsa[[#This Row],[discounted_price]]) / amazon_dsa[[#This Row],[actual_price]]</f>
        <v>0.16905444126074498</v>
      </c>
      <c r="E97" s="6">
        <v>290</v>
      </c>
      <c r="F97" s="6">
        <v>349</v>
      </c>
      <c r="G97">
        <f>amazon_dsa[[#This Row],[discounted_price]]*amazon_dsa[[#This Row],[rating_count]]</f>
        <v>573330</v>
      </c>
      <c r="H97" s="7">
        <v>0.17</v>
      </c>
      <c r="I97" s="7" t="str" cm="1">
        <f t="array" ref="I97">_xlfn.IFS(amazon_dsa[[#This Row],[discounted_price]]&lt; 200,"budget_price",amazon_dsa[[#This Row],[discounted_price]] &lt;= 500,"silver_pricie",amazon_dsa[[#This Row],[discounted_price]]&gt; 500,"premium_pricing")</f>
        <v>silver_pricie</v>
      </c>
      <c r="J97">
        <v>3.7</v>
      </c>
      <c r="K97">
        <v>1977</v>
      </c>
      <c r="L97">
        <f>amazon_dsa[[#This Row],[rating]]*amazon_dsa[[#This Row],[rating_count]]</f>
        <v>7314.9000000000005</v>
      </c>
      <c r="M97" t="s">
        <v>11898</v>
      </c>
      <c r="N97" t="s">
        <v>11899</v>
      </c>
      <c r="Q97">
        <f t="shared" si="1"/>
        <v>4100.2</v>
      </c>
    </row>
    <row r="98" spans="1:17" x14ac:dyDescent="0.25">
      <c r="A98" t="s">
        <v>787</v>
      </c>
      <c r="B98" t="s">
        <v>11764</v>
      </c>
      <c r="C98" t="s">
        <v>11742</v>
      </c>
      <c r="D98" s="7">
        <f>(amazon_dsa[[#This Row],[actual_price]] - amazon_dsa[[#This Row],[discounted_price]]) / amazon_dsa[[#This Row],[actual_price]]</f>
        <v>0.68836045056320405</v>
      </c>
      <c r="E98" s="6">
        <v>249</v>
      </c>
      <c r="F98" s="6">
        <v>799</v>
      </c>
      <c r="G98">
        <f>amazon_dsa[[#This Row],[discounted_price]]*amazon_dsa[[#This Row],[rating_count]]</f>
        <v>268671</v>
      </c>
      <c r="H98" s="7">
        <v>0.69</v>
      </c>
      <c r="I98" s="7" t="str" cm="1">
        <f t="array" ref="I98">_xlfn.IFS(amazon_dsa[[#This Row],[discounted_price]]&lt; 200,"budget_price",amazon_dsa[[#This Row],[discounted_price]] &lt;= 500,"silver_pricie",amazon_dsa[[#This Row],[discounted_price]]&gt; 500,"premium_pricing")</f>
        <v>silver_pricie</v>
      </c>
      <c r="J98">
        <v>3.8</v>
      </c>
      <c r="K98">
        <v>1079</v>
      </c>
      <c r="L98">
        <f>amazon_dsa[[#This Row],[rating]]*amazon_dsa[[#This Row],[rating_count]]</f>
        <v>4100.2</v>
      </c>
      <c r="M98" t="s">
        <v>11900</v>
      </c>
      <c r="N98" t="s">
        <v>11901</v>
      </c>
      <c r="Q98">
        <f t="shared" si="1"/>
        <v>4058.9</v>
      </c>
    </row>
    <row r="99" spans="1:17" x14ac:dyDescent="0.25">
      <c r="A99" t="s">
        <v>796</v>
      </c>
      <c r="B99" t="s">
        <v>11740</v>
      </c>
      <c r="C99" t="s">
        <v>11741</v>
      </c>
      <c r="D99" s="7">
        <f>(amazon_dsa[[#This Row],[actual_price]] - amazon_dsa[[#This Row],[discounted_price]]) / amazon_dsa[[#This Row],[actual_price]]</f>
        <v>0.65465465465465467</v>
      </c>
      <c r="E99" s="6">
        <v>345</v>
      </c>
      <c r="F99" s="6">
        <v>999</v>
      </c>
      <c r="G99">
        <f>amazon_dsa[[#This Row],[discounted_price]]*amazon_dsa[[#This Row],[rating_count]]</f>
        <v>378465</v>
      </c>
      <c r="H99" s="6">
        <v>0.65</v>
      </c>
      <c r="I99" s="6" t="str" cm="1">
        <f t="array" ref="I99">_xlfn.IFS(amazon_dsa[[#This Row],[discounted_price]]&lt; 200,"budget_price",amazon_dsa[[#This Row],[discounted_price]] &lt;= 500,"silver_pricie",amazon_dsa[[#This Row],[discounted_price]]&gt; 500,"premium_pricing")</f>
        <v>silver_pricie</v>
      </c>
      <c r="J99">
        <v>3.7</v>
      </c>
      <c r="K99">
        <v>1097</v>
      </c>
      <c r="L99">
        <f>amazon_dsa[[#This Row],[rating]]*amazon_dsa[[#This Row],[rating_count]]</f>
        <v>4058.9</v>
      </c>
      <c r="M99" t="s">
        <v>11902</v>
      </c>
      <c r="N99" t="s">
        <v>11903</v>
      </c>
      <c r="Q99">
        <f t="shared" si="1"/>
        <v>100890</v>
      </c>
    </row>
    <row r="100" spans="1:17" x14ac:dyDescent="0.25">
      <c r="A100" t="s">
        <v>805</v>
      </c>
      <c r="B100" t="s">
        <v>11740</v>
      </c>
      <c r="C100" t="s">
        <v>11759</v>
      </c>
      <c r="D100" s="7">
        <f>(amazon_dsa[[#This Row],[actual_price]] - amazon_dsa[[#This Row],[discounted_price]]) / amazon_dsa[[#This Row],[actual_price]]</f>
        <v>0.42127435492364401</v>
      </c>
      <c r="E100" s="6">
        <v>1099</v>
      </c>
      <c r="F100" s="6">
        <v>1899</v>
      </c>
      <c r="G100">
        <f>amazon_dsa[[#This Row],[discounted_price]]*amazon_dsa[[#This Row],[rating_count]]</f>
        <v>24639580</v>
      </c>
      <c r="H100" s="7">
        <v>0.42</v>
      </c>
      <c r="I100" s="7" t="str" cm="1">
        <f t="array" ref="I100">_xlfn.IFS(amazon_dsa[[#This Row],[discounted_price]]&lt; 200,"budget_price",amazon_dsa[[#This Row],[discounted_price]] &lt;= 500,"silver_pricie",amazon_dsa[[#This Row],[discounted_price]]&gt; 500,"premium_pricing")</f>
        <v>premium_pricing</v>
      </c>
      <c r="J100">
        <v>4.5</v>
      </c>
      <c r="K100">
        <v>22420</v>
      </c>
      <c r="L100">
        <f>amazon_dsa[[#This Row],[rating]]*amazon_dsa[[#This Row],[rating_count]]</f>
        <v>100890</v>
      </c>
      <c r="M100" t="s">
        <v>11904</v>
      </c>
      <c r="N100" t="s">
        <v>11905</v>
      </c>
      <c r="Q100">
        <f t="shared" si="1"/>
        <v>4284.5</v>
      </c>
    </row>
    <row r="101" spans="1:17" x14ac:dyDescent="0.25">
      <c r="A101" t="s">
        <v>814</v>
      </c>
      <c r="B101" t="s">
        <v>11740</v>
      </c>
      <c r="C101" t="s">
        <v>11741</v>
      </c>
      <c r="D101" s="7">
        <f>(amazon_dsa[[#This Row],[actual_price]] - amazon_dsa[[#This Row],[discounted_price]]) / amazon_dsa[[#This Row],[actual_price]]</f>
        <v>0.52034689793195466</v>
      </c>
      <c r="E101" s="6">
        <v>719</v>
      </c>
      <c r="F101" s="6">
        <v>1499</v>
      </c>
      <c r="G101">
        <f>amazon_dsa[[#This Row],[discounted_price]]*amazon_dsa[[#This Row],[rating_count]]</f>
        <v>751355</v>
      </c>
      <c r="H101" s="6">
        <v>0.52</v>
      </c>
      <c r="I101" s="6" t="str" cm="1">
        <f t="array" ref="I101">_xlfn.IFS(amazon_dsa[[#This Row],[discounted_price]]&lt; 200,"budget_price",amazon_dsa[[#This Row],[discounted_price]] &lt;= 500,"silver_pricie",amazon_dsa[[#This Row],[discounted_price]]&gt; 500,"premium_pricing")</f>
        <v>premium_pricing</v>
      </c>
      <c r="J101">
        <v>4.0999999999999996</v>
      </c>
      <c r="K101">
        <v>1045</v>
      </c>
      <c r="L101">
        <f>amazon_dsa[[#This Row],[rating]]*amazon_dsa[[#This Row],[rating_count]]</f>
        <v>4284.5</v>
      </c>
      <c r="M101" t="s">
        <v>11906</v>
      </c>
      <c r="N101" t="s">
        <v>11907</v>
      </c>
      <c r="Q101">
        <f t="shared" si="1"/>
        <v>17823.5</v>
      </c>
    </row>
    <row r="102" spans="1:17" x14ac:dyDescent="0.25">
      <c r="A102" t="s">
        <v>823</v>
      </c>
      <c r="B102" t="s">
        <v>11764</v>
      </c>
      <c r="C102" t="s">
        <v>11742</v>
      </c>
      <c r="D102" s="7">
        <f>(amazon_dsa[[#This Row],[actual_price]] - amazon_dsa[[#This Row],[discounted_price]]) / amazon_dsa[[#This Row],[actual_price]]</f>
        <v>0.76717811874583053</v>
      </c>
      <c r="E102" s="6">
        <v>349</v>
      </c>
      <c r="F102" s="6">
        <v>1499</v>
      </c>
      <c r="G102">
        <f>amazon_dsa[[#This Row],[discounted_price]]*amazon_dsa[[#This Row],[rating_count]]</f>
        <v>1446605</v>
      </c>
      <c r="H102" s="7">
        <v>0.77</v>
      </c>
      <c r="I102" s="7" t="str" cm="1">
        <f t="array" ref="I102">_xlfn.IFS(amazon_dsa[[#This Row],[discounted_price]]&lt; 200,"budget_price",amazon_dsa[[#This Row],[discounted_price]] &lt;= 500,"silver_pricie",amazon_dsa[[#This Row],[discounted_price]]&gt; 500,"premium_pricing")</f>
        <v>silver_pricie</v>
      </c>
      <c r="J102">
        <v>4.3</v>
      </c>
      <c r="K102">
        <v>4145</v>
      </c>
      <c r="L102">
        <f>amazon_dsa[[#This Row],[rating]]*amazon_dsa[[#This Row],[rating_count]]</f>
        <v>17823.5</v>
      </c>
      <c r="M102" t="s">
        <v>11908</v>
      </c>
      <c r="N102" t="s">
        <v>11909</v>
      </c>
      <c r="Q102">
        <f t="shared" si="1"/>
        <v>28152.1</v>
      </c>
    </row>
    <row r="103" spans="1:17" x14ac:dyDescent="0.25">
      <c r="A103" t="s">
        <v>832</v>
      </c>
      <c r="B103" t="s">
        <v>11740</v>
      </c>
      <c r="C103" t="s">
        <v>11741</v>
      </c>
      <c r="D103" s="7">
        <f>(amazon_dsa[[#This Row],[actual_price]] - amazon_dsa[[#This Row],[discounted_price]]) / amazon_dsa[[#This Row],[actual_price]]</f>
        <v>0.53067993366500832</v>
      </c>
      <c r="E103" s="6">
        <v>849</v>
      </c>
      <c r="F103" s="6">
        <v>1809</v>
      </c>
      <c r="G103">
        <f>amazon_dsa[[#This Row],[discounted_price]]*amazon_dsa[[#This Row],[rating_count]]</f>
        <v>5558403</v>
      </c>
      <c r="H103" s="6">
        <v>0.53</v>
      </c>
      <c r="I103" s="6" t="str" cm="1">
        <f t="array" ref="I103">_xlfn.IFS(amazon_dsa[[#This Row],[discounted_price]]&lt; 200,"budget_price",amazon_dsa[[#This Row],[discounted_price]] &lt;= 500,"silver_pricie",amazon_dsa[[#This Row],[discounted_price]]&gt; 500,"premium_pricing")</f>
        <v>premium_pricing</v>
      </c>
      <c r="J103">
        <v>4.3</v>
      </c>
      <c r="K103">
        <v>6547</v>
      </c>
      <c r="L103">
        <f>amazon_dsa[[#This Row],[rating]]*amazon_dsa[[#This Row],[rating_count]]</f>
        <v>28152.1</v>
      </c>
      <c r="M103" t="s">
        <v>11910</v>
      </c>
      <c r="N103" t="s">
        <v>11911</v>
      </c>
      <c r="Q103">
        <f t="shared" si="1"/>
        <v>6352</v>
      </c>
    </row>
    <row r="104" spans="1:17" x14ac:dyDescent="0.25">
      <c r="A104" t="s">
        <v>839</v>
      </c>
      <c r="B104" t="s">
        <v>11764</v>
      </c>
      <c r="C104" t="s">
        <v>11742</v>
      </c>
      <c r="D104" s="7">
        <f>(amazon_dsa[[#This Row],[actual_price]] - amazon_dsa[[#This Row],[discounted_price]]) / amazon_dsa[[#This Row],[actual_price]]</f>
        <v>0.66740823136818683</v>
      </c>
      <c r="E104" s="6">
        <v>299</v>
      </c>
      <c r="F104" s="6">
        <v>899</v>
      </c>
      <c r="G104">
        <f>amazon_dsa[[#This Row],[discounted_price]]*amazon_dsa[[#This Row],[rating_count]]</f>
        <v>474812</v>
      </c>
      <c r="H104" s="7">
        <v>0.67</v>
      </c>
      <c r="I104" s="7" t="str" cm="1">
        <f t="array" ref="I104">_xlfn.IFS(amazon_dsa[[#This Row],[discounted_price]]&lt; 200,"budget_price",amazon_dsa[[#This Row],[discounted_price]] &lt;= 500,"silver_pricie",amazon_dsa[[#This Row],[discounted_price]]&gt; 500,"premium_pricing")</f>
        <v>silver_pricie</v>
      </c>
      <c r="J104">
        <v>4</v>
      </c>
      <c r="K104">
        <v>1588</v>
      </c>
      <c r="L104">
        <f>amazon_dsa[[#This Row],[rating]]*amazon_dsa[[#This Row],[rating_count]]</f>
        <v>6352</v>
      </c>
      <c r="M104" t="s">
        <v>11912</v>
      </c>
      <c r="N104" t="s">
        <v>11913</v>
      </c>
      <c r="Q104">
        <f t="shared" si="1"/>
        <v>137928</v>
      </c>
    </row>
    <row r="105" spans="1:17" x14ac:dyDescent="0.25">
      <c r="A105" t="s">
        <v>848</v>
      </c>
      <c r="B105" t="s">
        <v>11764</v>
      </c>
      <c r="C105" t="s">
        <v>11774</v>
      </c>
      <c r="D105" s="7">
        <f>(amazon_dsa[[#This Row],[actual_price]] - amazon_dsa[[#This Row],[discounted_price]]) / amazon_dsa[[#This Row],[actual_price]]</f>
        <v>0.26667555585186176</v>
      </c>
      <c r="E105" s="6">
        <v>21999</v>
      </c>
      <c r="F105" s="6">
        <v>29999</v>
      </c>
      <c r="G105">
        <f>amazon_dsa[[#This Row],[discounted_price]]*amazon_dsa[[#This Row],[rating_count]]</f>
        <v>722447160</v>
      </c>
      <c r="H105" s="7">
        <v>0.27</v>
      </c>
      <c r="I105" s="7" t="str" cm="1">
        <f t="array" ref="I105">_xlfn.IFS(amazon_dsa[[#This Row],[discounted_price]]&lt; 200,"budget_price",amazon_dsa[[#This Row],[discounted_price]] &lt;= 500,"silver_pricie",amazon_dsa[[#This Row],[discounted_price]]&gt; 500,"premium_pricing")</f>
        <v>premium_pricing</v>
      </c>
      <c r="J105">
        <v>4.2</v>
      </c>
      <c r="K105">
        <v>32840</v>
      </c>
      <c r="L105">
        <f>amazon_dsa[[#This Row],[rating]]*amazon_dsa[[#This Row],[rating_count]]</f>
        <v>137928</v>
      </c>
      <c r="M105" t="s">
        <v>11775</v>
      </c>
      <c r="N105" t="s">
        <v>11776</v>
      </c>
      <c r="Q105">
        <f t="shared" si="1"/>
        <v>55104</v>
      </c>
    </row>
    <row r="106" spans="1:17" x14ac:dyDescent="0.25">
      <c r="A106" t="s">
        <v>853</v>
      </c>
      <c r="B106" t="s">
        <v>11740</v>
      </c>
      <c r="C106" t="s">
        <v>11741</v>
      </c>
      <c r="D106" s="7">
        <f>(amazon_dsa[[#This Row],[actual_price]] - amazon_dsa[[#This Row],[discounted_price]]) / amazon_dsa[[#This Row],[actual_price]]</f>
        <v>0.65065065065065064</v>
      </c>
      <c r="E106" s="6">
        <v>349</v>
      </c>
      <c r="F106" s="6">
        <v>999</v>
      </c>
      <c r="G106">
        <f>amazon_dsa[[#This Row],[discounted_price]]*amazon_dsa[[#This Row],[rating_count]]</f>
        <v>4578880</v>
      </c>
      <c r="H106" s="6">
        <v>0.65</v>
      </c>
      <c r="I106" s="6" t="str" cm="1">
        <f t="array" ref="I106">_xlfn.IFS(amazon_dsa[[#This Row],[discounted_price]]&lt; 200,"budget_price",amazon_dsa[[#This Row],[discounted_price]] &lt;= 500,"silver_pricie",amazon_dsa[[#This Row],[discounted_price]]&gt; 500,"premium_pricing")</f>
        <v>silver_pricie</v>
      </c>
      <c r="J106">
        <v>4.2</v>
      </c>
      <c r="K106">
        <v>13120</v>
      </c>
      <c r="L106">
        <f>amazon_dsa[[#This Row],[rating]]*amazon_dsa[[#This Row],[rating_count]]</f>
        <v>55104</v>
      </c>
      <c r="M106" t="s">
        <v>11914</v>
      </c>
      <c r="N106" t="s">
        <v>11915</v>
      </c>
      <c r="Q106">
        <f t="shared" si="1"/>
        <v>12065.8</v>
      </c>
    </row>
    <row r="107" spans="1:17" x14ac:dyDescent="0.25">
      <c r="A107" t="s">
        <v>862</v>
      </c>
      <c r="B107" t="s">
        <v>11740</v>
      </c>
      <c r="C107" t="s">
        <v>11741</v>
      </c>
      <c r="D107" s="7">
        <f>(amazon_dsa[[#This Row],[actual_price]] - amazon_dsa[[#This Row],[discounted_price]]) / amazon_dsa[[#This Row],[actual_price]]</f>
        <v>0.60060060060060061</v>
      </c>
      <c r="E107" s="6">
        <v>399</v>
      </c>
      <c r="F107" s="6">
        <v>999</v>
      </c>
      <c r="G107">
        <f>amazon_dsa[[#This Row],[discounted_price]]*amazon_dsa[[#This Row],[rating_count]]</f>
        <v>1119594</v>
      </c>
      <c r="H107" s="6">
        <v>0.6</v>
      </c>
      <c r="I107" s="6" t="str" cm="1">
        <f t="array" ref="I107">_xlfn.IFS(amazon_dsa[[#This Row],[discounted_price]]&lt; 200,"budget_price",amazon_dsa[[#This Row],[discounted_price]] &lt;= 500,"silver_pricie",amazon_dsa[[#This Row],[discounted_price]]&gt; 500,"premium_pricing")</f>
        <v>silver_pricie</v>
      </c>
      <c r="J107">
        <v>4.3</v>
      </c>
      <c r="K107">
        <v>2806</v>
      </c>
      <c r="L107">
        <f>amazon_dsa[[#This Row],[rating]]*amazon_dsa[[#This Row],[rating_count]]</f>
        <v>12065.8</v>
      </c>
      <c r="M107" t="s">
        <v>11916</v>
      </c>
      <c r="N107" t="s">
        <v>11917</v>
      </c>
      <c r="Q107">
        <f t="shared" si="1"/>
        <v>101929.8</v>
      </c>
    </row>
    <row r="108" spans="1:17" x14ac:dyDescent="0.25">
      <c r="A108" t="s">
        <v>871</v>
      </c>
      <c r="B108" t="s">
        <v>11740</v>
      </c>
      <c r="C108" t="s">
        <v>11741</v>
      </c>
      <c r="D108" s="7">
        <f>(amazon_dsa[[#This Row],[actual_price]] - amazon_dsa[[#This Row],[discounted_price]]) / amazon_dsa[[#This Row],[actual_price]]</f>
        <v>0.65434949961508848</v>
      </c>
      <c r="E108" s="6">
        <v>449</v>
      </c>
      <c r="F108" s="6">
        <v>1299</v>
      </c>
      <c r="G108">
        <f>amazon_dsa[[#This Row],[discounted_price]]*amazon_dsa[[#This Row],[rating_count]]</f>
        <v>10896781</v>
      </c>
      <c r="H108" s="6">
        <v>0.65</v>
      </c>
      <c r="I108" s="6" t="str" cm="1">
        <f t="array" ref="I108">_xlfn.IFS(amazon_dsa[[#This Row],[discounted_price]]&lt; 200,"budget_price",amazon_dsa[[#This Row],[discounted_price]] &lt;= 500,"silver_pricie",amazon_dsa[[#This Row],[discounted_price]]&gt; 500,"premium_pricing")</f>
        <v>silver_pricie</v>
      </c>
      <c r="J108">
        <v>4.2</v>
      </c>
      <c r="K108">
        <v>24269</v>
      </c>
      <c r="L108">
        <f>amazon_dsa[[#This Row],[rating]]*amazon_dsa[[#This Row],[rating_count]]</f>
        <v>101929.8</v>
      </c>
      <c r="M108" t="s">
        <v>11743</v>
      </c>
      <c r="N108" t="s">
        <v>11744</v>
      </c>
      <c r="Q108">
        <f t="shared" si="1"/>
        <v>3293.7999999999997</v>
      </c>
    </row>
    <row r="109" spans="1:17" x14ac:dyDescent="0.25">
      <c r="A109" t="s">
        <v>874</v>
      </c>
      <c r="B109" t="s">
        <v>11740</v>
      </c>
      <c r="C109" t="s">
        <v>11741</v>
      </c>
      <c r="D109" s="7">
        <f>(amazon_dsa[[#This Row],[actual_price]] - amazon_dsa[[#This Row],[discounted_price]]) / amazon_dsa[[#This Row],[actual_price]]</f>
        <v>0.70070070070070067</v>
      </c>
      <c r="E109" s="6">
        <v>299</v>
      </c>
      <c r="F109" s="6">
        <v>999</v>
      </c>
      <c r="G109">
        <f>amazon_dsa[[#This Row],[discounted_price]]*amazon_dsa[[#This Row],[rating_count]]</f>
        <v>229034</v>
      </c>
      <c r="H109" s="6">
        <v>0.7</v>
      </c>
      <c r="I109" s="6" t="str" cm="1">
        <f t="array" ref="I109">_xlfn.IFS(amazon_dsa[[#This Row],[discounted_price]]&lt; 200,"budget_price",amazon_dsa[[#This Row],[discounted_price]] &lt;= 500,"silver_pricie",amazon_dsa[[#This Row],[discounted_price]]&gt; 500,"premium_pricing")</f>
        <v>silver_pricie</v>
      </c>
      <c r="J109">
        <v>4.3</v>
      </c>
      <c r="K109">
        <v>766</v>
      </c>
      <c r="L109">
        <f>amazon_dsa[[#This Row],[rating]]*amazon_dsa[[#This Row],[rating_count]]</f>
        <v>3293.7999999999997</v>
      </c>
      <c r="M109" t="s">
        <v>11918</v>
      </c>
      <c r="N109" t="s">
        <v>11919</v>
      </c>
      <c r="Q109">
        <f t="shared" si="1"/>
        <v>15424.099999999999</v>
      </c>
    </row>
    <row r="110" spans="1:17" x14ac:dyDescent="0.25">
      <c r="A110" t="s">
        <v>883</v>
      </c>
      <c r="B110" t="s">
        <v>11764</v>
      </c>
      <c r="C110" t="s">
        <v>11774</v>
      </c>
      <c r="D110" s="7">
        <f>(amazon_dsa[[#This Row],[actual_price]] - amazon_dsa[[#This Row],[discounted_price]]) / amazon_dsa[[#This Row],[actual_price]]</f>
        <v>0.41539999999999999</v>
      </c>
      <c r="E110" s="6">
        <v>37999</v>
      </c>
      <c r="F110" s="6">
        <v>65000</v>
      </c>
      <c r="G110">
        <f>amazon_dsa[[#This Row],[discounted_price]]*amazon_dsa[[#This Row],[rating_count]]</f>
        <v>136302413</v>
      </c>
      <c r="H110" s="7">
        <v>0.42</v>
      </c>
      <c r="I110" s="7" t="str" cm="1">
        <f t="array" ref="I110">_xlfn.IFS(amazon_dsa[[#This Row],[discounted_price]]&lt; 200,"budget_price",amazon_dsa[[#This Row],[discounted_price]] &lt;= 500,"silver_pricie",amazon_dsa[[#This Row],[discounted_price]]&gt; 500,"premium_pricing")</f>
        <v>premium_pricing</v>
      </c>
      <c r="J110">
        <v>4.3</v>
      </c>
      <c r="K110">
        <v>3587</v>
      </c>
      <c r="L110">
        <f>amazon_dsa[[#This Row],[rating]]*amazon_dsa[[#This Row],[rating_count]]</f>
        <v>15424.099999999999</v>
      </c>
      <c r="M110" t="s">
        <v>11920</v>
      </c>
      <c r="N110" t="s">
        <v>11921</v>
      </c>
      <c r="Q110">
        <f t="shared" si="1"/>
        <v>96996.9</v>
      </c>
    </row>
    <row r="111" spans="1:17" x14ac:dyDescent="0.25">
      <c r="A111" t="s">
        <v>892</v>
      </c>
      <c r="B111" t="s">
        <v>11740</v>
      </c>
      <c r="C111" t="s">
        <v>11741</v>
      </c>
      <c r="D111" s="7">
        <f>(amazon_dsa[[#This Row],[actual_price]] - amazon_dsa[[#This Row],[discounted_price]]) / amazon_dsa[[#This Row],[actual_price]]</f>
        <v>0.87624999999999997</v>
      </c>
      <c r="E111" s="6">
        <v>99</v>
      </c>
      <c r="F111" s="6">
        <v>800</v>
      </c>
      <c r="G111">
        <f>amazon_dsa[[#This Row],[discounted_price]]*amazon_dsa[[#This Row],[rating_count]]</f>
        <v>2462229</v>
      </c>
      <c r="H111" s="6">
        <v>0.88</v>
      </c>
      <c r="I111" s="6" t="str" cm="1">
        <f t="array" ref="I111">_xlfn.IFS(amazon_dsa[[#This Row],[discounted_price]]&lt; 200,"budget_price",amazon_dsa[[#This Row],[discounted_price]] &lt;= 500,"silver_pricie",amazon_dsa[[#This Row],[discounted_price]]&gt; 500,"premium_pricing")</f>
        <v>budget_price</v>
      </c>
      <c r="J111">
        <v>3.9</v>
      </c>
      <c r="K111">
        <v>24871</v>
      </c>
      <c r="L111">
        <f>amazon_dsa[[#This Row],[rating]]*amazon_dsa[[#This Row],[rating_count]]</f>
        <v>96996.9</v>
      </c>
      <c r="M111" t="s">
        <v>11753</v>
      </c>
      <c r="N111" t="s">
        <v>11754</v>
      </c>
      <c r="Q111">
        <f t="shared" si="1"/>
        <v>10582.099999999999</v>
      </c>
    </row>
    <row r="112" spans="1:17" x14ac:dyDescent="0.25">
      <c r="A112" t="s">
        <v>897</v>
      </c>
      <c r="B112" t="s">
        <v>11764</v>
      </c>
      <c r="C112" t="s">
        <v>11774</v>
      </c>
      <c r="D112" s="7">
        <f>(amazon_dsa[[#This Row],[actual_price]] - amazon_dsa[[#This Row],[discounted_price]]) / amazon_dsa[[#This Row],[actual_price]]</f>
        <v>0.63049999999999995</v>
      </c>
      <c r="E112" s="6">
        <v>7390</v>
      </c>
      <c r="F112" s="6">
        <v>20000</v>
      </c>
      <c r="G112">
        <f>amazon_dsa[[#This Row],[discounted_price]]*amazon_dsa[[#This Row],[rating_count]]</f>
        <v>19073590</v>
      </c>
      <c r="H112" s="7">
        <v>0.63</v>
      </c>
      <c r="I112" s="7" t="str" cm="1">
        <f t="array" ref="I112">_xlfn.IFS(amazon_dsa[[#This Row],[discounted_price]]&lt; 200,"budget_price",amazon_dsa[[#This Row],[discounted_price]] &lt;= 500,"silver_pricie",amazon_dsa[[#This Row],[discounted_price]]&gt; 500,"premium_pricing")</f>
        <v>premium_pricing</v>
      </c>
      <c r="J112">
        <v>4.0999999999999996</v>
      </c>
      <c r="K112">
        <v>2581</v>
      </c>
      <c r="L112">
        <f>amazon_dsa[[#This Row],[rating]]*amazon_dsa[[#This Row],[rating_count]]</f>
        <v>10582.099999999999</v>
      </c>
      <c r="M112" t="s">
        <v>11922</v>
      </c>
      <c r="N112" t="s">
        <v>11923</v>
      </c>
      <c r="Q112">
        <f t="shared" si="1"/>
        <v>89655</v>
      </c>
    </row>
    <row r="113" spans="1:17" x14ac:dyDescent="0.25">
      <c r="A113" t="s">
        <v>906</v>
      </c>
      <c r="B113" t="s">
        <v>11740</v>
      </c>
      <c r="C113" t="s">
        <v>11741</v>
      </c>
      <c r="D113" s="7">
        <f>(amazon_dsa[[#This Row],[actual_price]] - amazon_dsa[[#This Row],[discounted_price]]) / amazon_dsa[[#This Row],[actual_price]]</f>
        <v>0.72662662662662658</v>
      </c>
      <c r="E113" s="6">
        <v>273.10000000000002</v>
      </c>
      <c r="F113" s="6">
        <v>999</v>
      </c>
      <c r="G113">
        <f>amazon_dsa[[#This Row],[discounted_price]]*amazon_dsa[[#This Row],[rating_count]]</f>
        <v>5694135.0000000009</v>
      </c>
      <c r="H113" s="6">
        <v>0.73</v>
      </c>
      <c r="I113" s="6" t="str" cm="1">
        <f t="array" ref="I113">_xlfn.IFS(amazon_dsa[[#This Row],[discounted_price]]&lt; 200,"budget_price",amazon_dsa[[#This Row],[discounted_price]] &lt;= 500,"silver_pricie",amazon_dsa[[#This Row],[discounted_price]]&gt; 500,"premium_pricing")</f>
        <v>silver_pricie</v>
      </c>
      <c r="J113">
        <v>4.3</v>
      </c>
      <c r="K113">
        <v>20850</v>
      </c>
      <c r="L113">
        <f>amazon_dsa[[#This Row],[rating]]*amazon_dsa[[#This Row],[rating_count]]</f>
        <v>89655</v>
      </c>
      <c r="M113" t="s">
        <v>11799</v>
      </c>
      <c r="N113" t="s">
        <v>11800</v>
      </c>
      <c r="Q113">
        <f t="shared" si="1"/>
        <v>4450.5</v>
      </c>
    </row>
    <row r="114" spans="1:17" x14ac:dyDescent="0.25">
      <c r="A114" t="s">
        <v>910</v>
      </c>
      <c r="B114" t="s">
        <v>11764</v>
      </c>
      <c r="C114" t="s">
        <v>11774</v>
      </c>
      <c r="D114" s="7">
        <f>(amazon_dsa[[#This Row],[actual_price]] - amazon_dsa[[#This Row],[discounted_price]]) / amazon_dsa[[#This Row],[actual_price]]</f>
        <v>0.33347228011671531</v>
      </c>
      <c r="E114" s="6">
        <v>15990</v>
      </c>
      <c r="F114" s="6">
        <v>23990</v>
      </c>
      <c r="G114">
        <f>amazon_dsa[[#This Row],[discounted_price]]*amazon_dsa[[#This Row],[rating_count]]</f>
        <v>16549650</v>
      </c>
      <c r="H114" s="7">
        <v>0.33</v>
      </c>
      <c r="I114" s="7" t="str" cm="1">
        <f t="array" ref="I114">_xlfn.IFS(amazon_dsa[[#This Row],[discounted_price]]&lt; 200,"budget_price",amazon_dsa[[#This Row],[discounted_price]] &lt;= 500,"silver_pricie",amazon_dsa[[#This Row],[discounted_price]]&gt; 500,"premium_pricing")</f>
        <v>premium_pricing</v>
      </c>
      <c r="J114">
        <v>4.3</v>
      </c>
      <c r="K114">
        <v>1035</v>
      </c>
      <c r="L114">
        <f>amazon_dsa[[#This Row],[rating]]*amazon_dsa[[#This Row],[rating_count]]</f>
        <v>4450.5</v>
      </c>
      <c r="M114" t="s">
        <v>11924</v>
      </c>
      <c r="N114" t="s">
        <v>11925</v>
      </c>
      <c r="Q114">
        <f t="shared" si="1"/>
        <v>7297.9999999999991</v>
      </c>
    </row>
    <row r="115" spans="1:17" x14ac:dyDescent="0.25">
      <c r="A115" t="s">
        <v>919</v>
      </c>
      <c r="B115" t="s">
        <v>11740</v>
      </c>
      <c r="C115" t="s">
        <v>11741</v>
      </c>
      <c r="D115" s="7">
        <f>(amazon_dsa[[#This Row],[actual_price]] - amazon_dsa[[#This Row],[discounted_price]]) / amazon_dsa[[#This Row],[actual_price]]</f>
        <v>0.60060060060060061</v>
      </c>
      <c r="E115" s="6">
        <v>399</v>
      </c>
      <c r="F115" s="6">
        <v>999</v>
      </c>
      <c r="G115">
        <f>amazon_dsa[[#This Row],[discounted_price]]*amazon_dsa[[#This Row],[rating_count]]</f>
        <v>710220</v>
      </c>
      <c r="H115" s="6">
        <v>0.6</v>
      </c>
      <c r="I115" s="6" t="str" cm="1">
        <f t="array" ref="I115">_xlfn.IFS(amazon_dsa[[#This Row],[discounted_price]]&lt; 200,"budget_price",amazon_dsa[[#This Row],[discounted_price]] &lt;= 500,"silver_pricie",amazon_dsa[[#This Row],[discounted_price]]&gt; 500,"premium_pricing")</f>
        <v>silver_pricie</v>
      </c>
      <c r="J115">
        <v>4.0999999999999996</v>
      </c>
      <c r="K115">
        <v>1780</v>
      </c>
      <c r="L115">
        <f>amazon_dsa[[#This Row],[rating]]*amazon_dsa[[#This Row],[rating_count]]</f>
        <v>7297.9999999999991</v>
      </c>
      <c r="M115" t="s">
        <v>11872</v>
      </c>
      <c r="N115" t="s">
        <v>11873</v>
      </c>
      <c r="Q115">
        <f t="shared" si="1"/>
        <v>2272.5</v>
      </c>
    </row>
    <row r="116" spans="1:17" x14ac:dyDescent="0.25">
      <c r="A116" t="s">
        <v>923</v>
      </c>
      <c r="B116" t="s">
        <v>11764</v>
      </c>
      <c r="C116" t="s">
        <v>11742</v>
      </c>
      <c r="D116" s="7">
        <f>(amazon_dsa[[#This Row],[actual_price]] - amazon_dsa[[#This Row],[discounted_price]]) / amazon_dsa[[#This Row],[actual_price]]</f>
        <v>0.80040020010004997</v>
      </c>
      <c r="E116" s="6">
        <v>399</v>
      </c>
      <c r="F116" s="6">
        <v>1999</v>
      </c>
      <c r="G116">
        <f>amazon_dsa[[#This Row],[discounted_price]]*amazon_dsa[[#This Row],[rating_count]]</f>
        <v>201495</v>
      </c>
      <c r="H116" s="7">
        <v>0.8</v>
      </c>
      <c r="I116" s="7" t="str" cm="1">
        <f t="array" ref="I116">_xlfn.IFS(amazon_dsa[[#This Row],[discounted_price]]&lt; 200,"budget_price",amazon_dsa[[#This Row],[discounted_price]] &lt;= 500,"silver_pricie",amazon_dsa[[#This Row],[discounted_price]]&gt; 500,"premium_pricing")</f>
        <v>silver_pricie</v>
      </c>
      <c r="J116">
        <v>4.5</v>
      </c>
      <c r="K116">
        <v>505</v>
      </c>
      <c r="L116">
        <f>amazon_dsa[[#This Row],[rating]]*amazon_dsa[[#This Row],[rating_count]]</f>
        <v>2272.5</v>
      </c>
      <c r="M116" t="s">
        <v>11926</v>
      </c>
      <c r="N116" t="s">
        <v>11927</v>
      </c>
      <c r="Q116">
        <f t="shared" si="1"/>
        <v>7039.7</v>
      </c>
    </row>
    <row r="117" spans="1:17" x14ac:dyDescent="0.25">
      <c r="A117" t="s">
        <v>932</v>
      </c>
      <c r="B117" t="s">
        <v>11740</v>
      </c>
      <c r="C117" t="s">
        <v>11741</v>
      </c>
      <c r="D117" s="7">
        <f>(amazon_dsa[[#This Row],[actual_price]] - amazon_dsa[[#This Row],[discounted_price]]) / amazon_dsa[[#This Row],[actual_price]]</f>
        <v>0.47368421052631576</v>
      </c>
      <c r="E117" s="6">
        <v>210</v>
      </c>
      <c r="F117" s="6">
        <v>399</v>
      </c>
      <c r="G117">
        <f>amazon_dsa[[#This Row],[discounted_price]]*amazon_dsa[[#This Row],[rating_count]]</f>
        <v>360570</v>
      </c>
      <c r="H117" s="6">
        <v>0.47</v>
      </c>
      <c r="I117" s="6" t="str" cm="1">
        <f t="array" ref="I117">_xlfn.IFS(amazon_dsa[[#This Row],[discounted_price]]&lt; 200,"budget_price",amazon_dsa[[#This Row],[discounted_price]] &lt;= 500,"silver_pricie",amazon_dsa[[#This Row],[discounted_price]]&gt; 500,"premium_pricing")</f>
        <v>silver_pricie</v>
      </c>
      <c r="J117">
        <v>4.0999999999999996</v>
      </c>
      <c r="K117">
        <v>1717</v>
      </c>
      <c r="L117">
        <f>amazon_dsa[[#This Row],[rating]]*amazon_dsa[[#This Row],[rating_count]]</f>
        <v>7039.7</v>
      </c>
      <c r="M117" t="s">
        <v>11928</v>
      </c>
      <c r="N117" t="s">
        <v>11929</v>
      </c>
      <c r="Q117">
        <f t="shared" si="1"/>
        <v>2124</v>
      </c>
    </row>
    <row r="118" spans="1:17" x14ac:dyDescent="0.25">
      <c r="A118" t="s">
        <v>941</v>
      </c>
      <c r="B118" t="s">
        <v>11764</v>
      </c>
      <c r="C118" t="s">
        <v>11742</v>
      </c>
      <c r="D118" s="7">
        <f>(amazon_dsa[[#This Row],[actual_price]] - amazon_dsa[[#This Row],[discounted_price]]) / amazon_dsa[[#This Row],[actual_price]]</f>
        <v>0.35017508754377191</v>
      </c>
      <c r="E118" s="6">
        <v>1299</v>
      </c>
      <c r="F118" s="6">
        <v>1999</v>
      </c>
      <c r="G118">
        <f>amazon_dsa[[#This Row],[discounted_price]]*amazon_dsa[[#This Row],[rating_count]]</f>
        <v>766410</v>
      </c>
      <c r="H118" s="7">
        <v>0.35</v>
      </c>
      <c r="I118" s="7" t="str" cm="1">
        <f t="array" ref="I118">_xlfn.IFS(amazon_dsa[[#This Row],[discounted_price]]&lt; 200,"budget_price",amazon_dsa[[#This Row],[discounted_price]] &lt;= 500,"silver_pricie",amazon_dsa[[#This Row],[discounted_price]]&gt; 500,"premium_pricing")</f>
        <v>premium_pricing</v>
      </c>
      <c r="J118">
        <v>3.6</v>
      </c>
      <c r="K118">
        <v>590</v>
      </c>
      <c r="L118">
        <f>amazon_dsa[[#This Row],[rating]]*amazon_dsa[[#This Row],[rating_count]]</f>
        <v>2124</v>
      </c>
      <c r="M118" t="s">
        <v>11930</v>
      </c>
      <c r="N118" t="s">
        <v>11931</v>
      </c>
      <c r="Q118">
        <f t="shared" si="1"/>
        <v>3923.5</v>
      </c>
    </row>
    <row r="119" spans="1:17" x14ac:dyDescent="0.25">
      <c r="A119" t="s">
        <v>950</v>
      </c>
      <c r="B119" t="s">
        <v>11740</v>
      </c>
      <c r="C119" t="s">
        <v>11741</v>
      </c>
      <c r="D119" s="7">
        <f>(amazon_dsa[[#This Row],[actual_price]] - amazon_dsa[[#This Row],[discounted_price]]) / amazon_dsa[[#This Row],[actual_price]]</f>
        <v>0.6526526526526526</v>
      </c>
      <c r="E119" s="6">
        <v>347</v>
      </c>
      <c r="F119" s="6">
        <v>999</v>
      </c>
      <c r="G119">
        <f>amazon_dsa[[#This Row],[discounted_price]]*amazon_dsa[[#This Row],[rating_count]]</f>
        <v>388987</v>
      </c>
      <c r="H119" s="6">
        <v>0.65</v>
      </c>
      <c r="I119" s="6" t="str" cm="1">
        <f t="array" ref="I119">_xlfn.IFS(amazon_dsa[[#This Row],[discounted_price]]&lt; 200,"budget_price",amazon_dsa[[#This Row],[discounted_price]] &lt;= 500,"silver_pricie",amazon_dsa[[#This Row],[discounted_price]]&gt; 500,"premium_pricing")</f>
        <v>silver_pricie</v>
      </c>
      <c r="J119">
        <v>3.5</v>
      </c>
      <c r="K119">
        <v>1121</v>
      </c>
      <c r="L119">
        <f>amazon_dsa[[#This Row],[rating]]*amazon_dsa[[#This Row],[rating_count]]</f>
        <v>3923.5</v>
      </c>
      <c r="M119" t="s">
        <v>11932</v>
      </c>
      <c r="N119" t="s">
        <v>11933</v>
      </c>
      <c r="Q119">
        <f t="shared" si="1"/>
        <v>5252</v>
      </c>
    </row>
    <row r="120" spans="1:17" x14ac:dyDescent="0.25">
      <c r="A120" t="s">
        <v>959</v>
      </c>
      <c r="B120" t="s">
        <v>11740</v>
      </c>
      <c r="C120" t="s">
        <v>11741</v>
      </c>
      <c r="D120" s="7">
        <f>(amazon_dsa[[#This Row],[actual_price]] - amazon_dsa[[#This Row],[discounted_price]]) / amazon_dsa[[#This Row],[actual_price]]</f>
        <v>0.85085085085085088</v>
      </c>
      <c r="E120" s="6">
        <v>149</v>
      </c>
      <c r="F120" s="6">
        <v>999</v>
      </c>
      <c r="G120">
        <f>amazon_dsa[[#This Row],[discounted_price]]*amazon_dsa[[#This Row],[rating_count]]</f>
        <v>195637</v>
      </c>
      <c r="H120" s="6">
        <v>0.85</v>
      </c>
      <c r="I120" s="6" t="str" cm="1">
        <f t="array" ref="I120">_xlfn.IFS(amazon_dsa[[#This Row],[discounted_price]]&lt; 200,"budget_price",amazon_dsa[[#This Row],[discounted_price]] &lt;= 500,"silver_pricie",amazon_dsa[[#This Row],[discounted_price]]&gt; 500,"premium_pricing")</f>
        <v>budget_price</v>
      </c>
      <c r="J120">
        <v>4</v>
      </c>
      <c r="K120">
        <v>1313</v>
      </c>
      <c r="L120">
        <f>amazon_dsa[[#This Row],[rating]]*amazon_dsa[[#This Row],[rating_count]]</f>
        <v>5252</v>
      </c>
      <c r="M120" t="s">
        <v>11851</v>
      </c>
      <c r="N120" t="s">
        <v>11852</v>
      </c>
      <c r="Q120">
        <f t="shared" si="1"/>
        <v>501.59999999999997</v>
      </c>
    </row>
    <row r="121" spans="1:17" x14ac:dyDescent="0.25">
      <c r="A121" t="s">
        <v>963</v>
      </c>
      <c r="B121" t="s">
        <v>11740</v>
      </c>
      <c r="C121" t="s">
        <v>11741</v>
      </c>
      <c r="D121" s="7">
        <f>(amazon_dsa[[#This Row],[actual_price]] - amazon_dsa[[#This Row],[discounted_price]]) / amazon_dsa[[#This Row],[actual_price]]</f>
        <v>0.74638487208008897</v>
      </c>
      <c r="E121" s="6">
        <v>228</v>
      </c>
      <c r="F121" s="6">
        <v>899</v>
      </c>
      <c r="G121">
        <f>amazon_dsa[[#This Row],[discounted_price]]*amazon_dsa[[#This Row],[rating_count]]</f>
        <v>30096</v>
      </c>
      <c r="H121" s="6">
        <v>0.75</v>
      </c>
      <c r="I121" s="6" t="str" cm="1">
        <f t="array" ref="I121">_xlfn.IFS(amazon_dsa[[#This Row],[discounted_price]]&lt; 200,"budget_price",amazon_dsa[[#This Row],[discounted_price]] &lt;= 500,"silver_pricie",amazon_dsa[[#This Row],[discounted_price]]&gt; 500,"premium_pricing")</f>
        <v>silver_pricie</v>
      </c>
      <c r="J121">
        <v>3.8</v>
      </c>
      <c r="K121">
        <v>132</v>
      </c>
      <c r="L121">
        <f>amazon_dsa[[#This Row],[rating]]*amazon_dsa[[#This Row],[rating_count]]</f>
        <v>501.59999999999997</v>
      </c>
      <c r="M121" t="s">
        <v>11934</v>
      </c>
      <c r="N121" t="s">
        <v>11935</v>
      </c>
      <c r="Q121">
        <f t="shared" si="1"/>
        <v>8584.4000000000015</v>
      </c>
    </row>
    <row r="122" spans="1:17" x14ac:dyDescent="0.25">
      <c r="A122" t="s">
        <v>972</v>
      </c>
      <c r="B122" t="s">
        <v>11740</v>
      </c>
      <c r="C122" t="s">
        <v>11741</v>
      </c>
      <c r="D122" s="7">
        <f>(amazon_dsa[[#This Row],[actual_price]] - amazon_dsa[[#This Row],[discounted_price]]) / amazon_dsa[[#This Row],[actual_price]]</f>
        <v>0.20010005002501249</v>
      </c>
      <c r="E122" s="6">
        <v>1599</v>
      </c>
      <c r="F122" s="6">
        <v>1999</v>
      </c>
      <c r="G122">
        <f>amazon_dsa[[#This Row],[discounted_price]]*amazon_dsa[[#This Row],[rating_count]]</f>
        <v>3119649</v>
      </c>
      <c r="H122" s="6">
        <v>0.2</v>
      </c>
      <c r="I122" s="6" t="str" cm="1">
        <f t="array" ref="I122">_xlfn.IFS(amazon_dsa[[#This Row],[discounted_price]]&lt; 200,"budget_price",amazon_dsa[[#This Row],[discounted_price]] &lt;= 500,"silver_pricie",amazon_dsa[[#This Row],[discounted_price]]&gt; 500,"premium_pricing")</f>
        <v>premium_pricing</v>
      </c>
      <c r="J122">
        <v>4.4000000000000004</v>
      </c>
      <c r="K122">
        <v>1951</v>
      </c>
      <c r="L122">
        <f>amazon_dsa[[#This Row],[rating]]*amazon_dsa[[#This Row],[rating_count]]</f>
        <v>8584.4000000000015</v>
      </c>
      <c r="M122" t="s">
        <v>11936</v>
      </c>
      <c r="N122" t="s">
        <v>11937</v>
      </c>
      <c r="Q122">
        <f t="shared" si="1"/>
        <v>136.9</v>
      </c>
    </row>
    <row r="123" spans="1:17" x14ac:dyDescent="0.25">
      <c r="A123" t="s">
        <v>981</v>
      </c>
      <c r="B123" t="s">
        <v>11764</v>
      </c>
      <c r="C123" t="s">
        <v>11742</v>
      </c>
      <c r="D123" s="7">
        <f>(amazon_dsa[[#This Row],[actual_price]] - amazon_dsa[[#This Row],[discounted_price]]) / amazon_dsa[[#This Row],[actual_price]]</f>
        <v>0.62515628907226806</v>
      </c>
      <c r="E123" s="6">
        <v>1499</v>
      </c>
      <c r="F123" s="6">
        <v>3999</v>
      </c>
      <c r="G123">
        <f>amazon_dsa[[#This Row],[discounted_price]]*amazon_dsa[[#This Row],[rating_count]]</f>
        <v>55463</v>
      </c>
      <c r="H123" s="7">
        <v>0.63</v>
      </c>
      <c r="I123" s="7" t="str" cm="1">
        <f t="array" ref="I123">_xlfn.IFS(amazon_dsa[[#This Row],[discounted_price]]&lt; 200,"budget_price",amazon_dsa[[#This Row],[discounted_price]] &lt;= 500,"silver_pricie",amazon_dsa[[#This Row],[discounted_price]]&gt; 500,"premium_pricing")</f>
        <v>premium_pricing</v>
      </c>
      <c r="J123">
        <v>3.7</v>
      </c>
      <c r="K123">
        <v>37</v>
      </c>
      <c r="L123">
        <f>amazon_dsa[[#This Row],[rating]]*amazon_dsa[[#This Row],[rating_count]]</f>
        <v>136.9</v>
      </c>
      <c r="M123" t="s">
        <v>11938</v>
      </c>
      <c r="N123" t="s">
        <v>11939</v>
      </c>
      <c r="Q123">
        <f t="shared" si="1"/>
        <v>2545.6</v>
      </c>
    </row>
    <row r="124" spans="1:17" x14ac:dyDescent="0.25">
      <c r="A124" t="s">
        <v>990</v>
      </c>
      <c r="B124" t="s">
        <v>11764</v>
      </c>
      <c r="C124" t="s">
        <v>11774</v>
      </c>
      <c r="D124" s="7">
        <f>(amazon_dsa[[#This Row],[actual_price]] - amazon_dsa[[#This Row],[discounted_price]]) / amazon_dsa[[#This Row],[actual_price]]</f>
        <v>0.46877929870616913</v>
      </c>
      <c r="E124" s="6">
        <v>8499</v>
      </c>
      <c r="F124" s="6">
        <v>15999</v>
      </c>
      <c r="G124">
        <f>amazon_dsa[[#This Row],[discounted_price]]*amazon_dsa[[#This Row],[rating_count]]</f>
        <v>5031408</v>
      </c>
      <c r="H124" s="7">
        <v>0.47</v>
      </c>
      <c r="I124" s="7" t="str" cm="1">
        <f t="array" ref="I124">_xlfn.IFS(amazon_dsa[[#This Row],[discounted_price]]&lt; 200,"budget_price",amazon_dsa[[#This Row],[discounted_price]] &lt;= 500,"silver_pricie",amazon_dsa[[#This Row],[discounted_price]]&gt; 500,"premium_pricing")</f>
        <v>premium_pricing</v>
      </c>
      <c r="J124">
        <v>4.3</v>
      </c>
      <c r="K124">
        <v>592</v>
      </c>
      <c r="L124">
        <f>amazon_dsa[[#This Row],[rating]]*amazon_dsa[[#This Row],[rating_count]]</f>
        <v>2545.6</v>
      </c>
      <c r="M124" t="s">
        <v>11940</v>
      </c>
      <c r="N124" t="s">
        <v>11941</v>
      </c>
      <c r="Q124">
        <f t="shared" si="1"/>
        <v>5161.8999999999996</v>
      </c>
    </row>
    <row r="125" spans="1:17" x14ac:dyDescent="0.25">
      <c r="A125" t="s">
        <v>999</v>
      </c>
      <c r="B125" t="s">
        <v>11764</v>
      </c>
      <c r="C125" t="s">
        <v>11774</v>
      </c>
      <c r="D125" s="7">
        <f>(amazon_dsa[[#This Row],[actual_price]] - amazon_dsa[[#This Row],[discounted_price]]) / amazon_dsa[[#This Row],[actual_price]]</f>
        <v>0.53345187819515449</v>
      </c>
      <c r="E125" s="6">
        <v>20990</v>
      </c>
      <c r="F125" s="6">
        <v>44990</v>
      </c>
      <c r="G125">
        <f>amazon_dsa[[#This Row],[discounted_price]]*amazon_dsa[[#This Row],[rating_count]]</f>
        <v>26426410</v>
      </c>
      <c r="H125" s="7">
        <v>0.53</v>
      </c>
      <c r="I125" s="7" t="str" cm="1">
        <f t="array" ref="I125">_xlfn.IFS(amazon_dsa[[#This Row],[discounted_price]]&lt; 200,"budget_price",amazon_dsa[[#This Row],[discounted_price]] &lt;= 500,"silver_pricie",amazon_dsa[[#This Row],[discounted_price]]&gt; 500,"premium_pricing")</f>
        <v>premium_pricing</v>
      </c>
      <c r="J125">
        <v>4.0999999999999996</v>
      </c>
      <c r="K125">
        <v>1259</v>
      </c>
      <c r="L125">
        <f>amazon_dsa[[#This Row],[rating]]*amazon_dsa[[#This Row],[rating_count]]</f>
        <v>5161.8999999999996</v>
      </c>
      <c r="M125" t="s">
        <v>11942</v>
      </c>
      <c r="N125" t="s">
        <v>11943</v>
      </c>
      <c r="Q125">
        <f t="shared" si="1"/>
        <v>189999.6</v>
      </c>
    </row>
    <row r="126" spans="1:17" x14ac:dyDescent="0.25">
      <c r="A126" t="s">
        <v>1008</v>
      </c>
      <c r="B126" t="s">
        <v>11764</v>
      </c>
      <c r="C126" t="s">
        <v>11774</v>
      </c>
      <c r="D126" s="7">
        <f>(amazon_dsa[[#This Row],[actual_price]] - amazon_dsa[[#This Row],[discounted_price]]) / amazon_dsa[[#This Row],[actual_price]]</f>
        <v>0.26667259272428279</v>
      </c>
      <c r="E126" s="6">
        <v>32999</v>
      </c>
      <c r="F126" s="6">
        <v>44999</v>
      </c>
      <c r="G126">
        <f>amazon_dsa[[#This Row],[discounted_price]]*amazon_dsa[[#This Row],[rating_count]]</f>
        <v>1492808762</v>
      </c>
      <c r="H126" s="7">
        <v>0.27</v>
      </c>
      <c r="I126" s="7" t="str" cm="1">
        <f t="array" ref="I126">_xlfn.IFS(amazon_dsa[[#This Row],[discounted_price]]&lt; 200,"budget_price",amazon_dsa[[#This Row],[discounted_price]] &lt;= 500,"silver_pricie",amazon_dsa[[#This Row],[discounted_price]]&gt; 500,"premium_pricing")</f>
        <v>premium_pricing</v>
      </c>
      <c r="J126">
        <v>4.2</v>
      </c>
      <c r="K126">
        <v>45238</v>
      </c>
      <c r="L126">
        <f>amazon_dsa[[#This Row],[rating]]*amazon_dsa[[#This Row],[rating_count]]</f>
        <v>189999.6</v>
      </c>
      <c r="M126" t="s">
        <v>11855</v>
      </c>
      <c r="N126" t="s">
        <v>11856</v>
      </c>
      <c r="Q126">
        <f t="shared" si="1"/>
        <v>117415.79999999999</v>
      </c>
    </row>
    <row r="127" spans="1:17" x14ac:dyDescent="0.25">
      <c r="A127" t="s">
        <v>1012</v>
      </c>
      <c r="B127" t="s">
        <v>11764</v>
      </c>
      <c r="C127" t="s">
        <v>11765</v>
      </c>
      <c r="D127" s="7">
        <f>(amazon_dsa[[#This Row],[actual_price]] - amazon_dsa[[#This Row],[discounted_price]]) / amazon_dsa[[#This Row],[actual_price]]</f>
        <v>0.53</v>
      </c>
      <c r="E127" s="6">
        <v>799</v>
      </c>
      <c r="F127" s="6">
        <v>1700</v>
      </c>
      <c r="G127">
        <f>amazon_dsa[[#This Row],[discounted_price]]*amazon_dsa[[#This Row],[rating_count]]</f>
        <v>22881762</v>
      </c>
      <c r="H127" s="7">
        <v>0.53</v>
      </c>
      <c r="I127" s="7" t="str" cm="1">
        <f t="array" ref="I127">_xlfn.IFS(amazon_dsa[[#This Row],[discounted_price]]&lt; 200,"budget_price",amazon_dsa[[#This Row],[discounted_price]] &lt;= 500,"silver_pricie",amazon_dsa[[#This Row],[discounted_price]]&gt; 500,"premium_pricing")</f>
        <v>premium_pricing</v>
      </c>
      <c r="J127">
        <v>4.0999999999999996</v>
      </c>
      <c r="K127">
        <v>28638</v>
      </c>
      <c r="L127">
        <f>amazon_dsa[[#This Row],[rating]]*amazon_dsa[[#This Row],[rating_count]]</f>
        <v>117415.79999999999</v>
      </c>
      <c r="M127" t="s">
        <v>11944</v>
      </c>
      <c r="N127" t="s">
        <v>11945</v>
      </c>
      <c r="Q127">
        <f t="shared" si="1"/>
        <v>55190.5</v>
      </c>
    </row>
    <row r="128" spans="1:17" x14ac:dyDescent="0.25">
      <c r="A128" t="s">
        <v>1021</v>
      </c>
      <c r="B128" t="s">
        <v>11764</v>
      </c>
      <c r="C128" t="s">
        <v>11765</v>
      </c>
      <c r="D128" s="7">
        <f>(amazon_dsa[[#This Row],[actual_price]] - amazon_dsa[[#This Row],[discounted_price]]) / amazon_dsa[[#This Row],[actual_price]]</f>
        <v>0.6151260504201681</v>
      </c>
      <c r="E128" s="6">
        <v>229</v>
      </c>
      <c r="F128" s="6">
        <v>595</v>
      </c>
      <c r="G128">
        <f>amazon_dsa[[#This Row],[discounted_price]]*amazon_dsa[[#This Row],[rating_count]]</f>
        <v>2939215</v>
      </c>
      <c r="H128" s="7">
        <v>0.62</v>
      </c>
      <c r="I128" s="7" t="str" cm="1">
        <f t="array" ref="I128">_xlfn.IFS(amazon_dsa[[#This Row],[discounted_price]]&lt; 200,"budget_price",amazon_dsa[[#This Row],[discounted_price]] &lt;= 500,"silver_pricie",amazon_dsa[[#This Row],[discounted_price]]&gt; 500,"premium_pricing")</f>
        <v>silver_pricie</v>
      </c>
      <c r="J128">
        <v>4.3</v>
      </c>
      <c r="K128">
        <v>12835</v>
      </c>
      <c r="L128">
        <f>amazon_dsa[[#This Row],[rating]]*amazon_dsa[[#This Row],[rating_count]]</f>
        <v>55190.5</v>
      </c>
      <c r="M128" t="s">
        <v>11946</v>
      </c>
      <c r="N128" t="s">
        <v>11947</v>
      </c>
      <c r="Q128">
        <f t="shared" si="1"/>
        <v>5329.8</v>
      </c>
    </row>
    <row r="129" spans="1:17" x14ac:dyDescent="0.25">
      <c r="A129" t="s">
        <v>1030</v>
      </c>
      <c r="B129" t="s">
        <v>11764</v>
      </c>
      <c r="C129" t="s">
        <v>11774</v>
      </c>
      <c r="D129" s="7">
        <f>(amazon_dsa[[#This Row],[actual_price]] - amazon_dsa[[#This Row],[discounted_price]]) / amazon_dsa[[#This Row],[actual_price]]</f>
        <v>0.64276527331189715</v>
      </c>
      <c r="E129" s="6">
        <v>9999</v>
      </c>
      <c r="F129" s="6">
        <v>27990</v>
      </c>
      <c r="G129">
        <f>amazon_dsa[[#This Row],[discounted_price]]*amazon_dsa[[#This Row],[rating_count]]</f>
        <v>12688731</v>
      </c>
      <c r="H129" s="7">
        <v>0.64</v>
      </c>
      <c r="I129" s="7" t="str" cm="1">
        <f t="array" ref="I129">_xlfn.IFS(amazon_dsa[[#This Row],[discounted_price]]&lt; 200,"budget_price",amazon_dsa[[#This Row],[discounted_price]] &lt;= 500,"silver_pricie",amazon_dsa[[#This Row],[discounted_price]]&gt; 500,"premium_pricing")</f>
        <v>premium_pricing</v>
      </c>
      <c r="J129">
        <v>4.2</v>
      </c>
      <c r="K129">
        <v>1269</v>
      </c>
      <c r="L129">
        <f>amazon_dsa[[#This Row],[rating]]*amazon_dsa[[#This Row],[rating_count]]</f>
        <v>5329.8</v>
      </c>
      <c r="M129" t="s">
        <v>11948</v>
      </c>
      <c r="N129" t="s">
        <v>11949</v>
      </c>
      <c r="Q129">
        <f t="shared" si="1"/>
        <v>1192.8</v>
      </c>
    </row>
    <row r="130" spans="1:17" x14ac:dyDescent="0.25">
      <c r="A130" t="s">
        <v>1039</v>
      </c>
      <c r="B130" t="s">
        <v>11764</v>
      </c>
      <c r="C130" t="s">
        <v>11742</v>
      </c>
      <c r="D130" s="7">
        <f>(amazon_dsa[[#This Row],[actual_price]] - amazon_dsa[[#This Row],[discounted_price]]) / amazon_dsa[[#This Row],[actual_price]]</f>
        <v>0.41736227045075125</v>
      </c>
      <c r="E130" s="6">
        <v>349</v>
      </c>
      <c r="F130" s="6">
        <v>599</v>
      </c>
      <c r="G130">
        <f>amazon_dsa[[#This Row],[discounted_price]]*amazon_dsa[[#This Row],[rating_count]]</f>
        <v>99116</v>
      </c>
      <c r="H130" s="7">
        <v>0.42</v>
      </c>
      <c r="I130" s="7" t="str" cm="1">
        <f t="array" ref="I130">_xlfn.IFS(amazon_dsa[[#This Row],[discounted_price]]&lt; 200,"budget_price",amazon_dsa[[#This Row],[discounted_price]] &lt;= 500,"silver_pricie",amazon_dsa[[#This Row],[discounted_price]]&gt; 500,"premium_pricing")</f>
        <v>silver_pricie</v>
      </c>
      <c r="J130">
        <v>4.2</v>
      </c>
      <c r="K130">
        <v>284</v>
      </c>
      <c r="L130">
        <f>amazon_dsa[[#This Row],[rating]]*amazon_dsa[[#This Row],[rating_count]]</f>
        <v>1192.8</v>
      </c>
      <c r="M130" t="s">
        <v>11950</v>
      </c>
      <c r="N130" t="s">
        <v>11951</v>
      </c>
      <c r="Q130">
        <f t="shared" ref="Q130:Q193" si="2">J131*K131</f>
        <v>305967.2</v>
      </c>
    </row>
    <row r="131" spans="1:17" x14ac:dyDescent="0.25">
      <c r="A131" t="s">
        <v>1048</v>
      </c>
      <c r="B131" t="s">
        <v>11764</v>
      </c>
      <c r="C131" t="s">
        <v>11952</v>
      </c>
      <c r="D131" s="7">
        <f>(amazon_dsa[[#This Row],[actual_price]] - amazon_dsa[[#This Row],[discounted_price]]) / amazon_dsa[[#This Row],[actual_price]]</f>
        <v>0.59250000000000003</v>
      </c>
      <c r="E131" s="6">
        <v>489</v>
      </c>
      <c r="F131" s="6">
        <v>1200</v>
      </c>
      <c r="G131">
        <f>amazon_dsa[[#This Row],[discounted_price]]*amazon_dsa[[#This Row],[rating_count]]</f>
        <v>34004082</v>
      </c>
      <c r="H131" s="7">
        <v>0.59</v>
      </c>
      <c r="I131" s="7" t="str" cm="1">
        <f t="array" ref="I131">_xlfn.IFS(amazon_dsa[[#This Row],[discounted_price]]&lt; 200,"budget_price",amazon_dsa[[#This Row],[discounted_price]] &lt;= 500,"silver_pricie",amazon_dsa[[#This Row],[discounted_price]]&gt; 500,"premium_pricing")</f>
        <v>silver_pricie</v>
      </c>
      <c r="J131">
        <v>4.4000000000000004</v>
      </c>
      <c r="K131">
        <v>69538</v>
      </c>
      <c r="L131">
        <f>amazon_dsa[[#This Row],[rating]]*amazon_dsa[[#This Row],[rating_count]]</f>
        <v>305967.2</v>
      </c>
      <c r="M131" t="s">
        <v>11953</v>
      </c>
      <c r="N131" t="s">
        <v>11954</v>
      </c>
      <c r="Q131">
        <f t="shared" si="2"/>
        <v>20222.899999999998</v>
      </c>
    </row>
    <row r="132" spans="1:17" x14ac:dyDescent="0.25">
      <c r="A132" t="s">
        <v>1058</v>
      </c>
      <c r="B132" t="s">
        <v>11764</v>
      </c>
      <c r="C132" t="s">
        <v>11774</v>
      </c>
      <c r="D132" s="7">
        <f>(amazon_dsa[[#This Row],[actual_price]] - amazon_dsa[[#This Row],[discounted_price]]) / amazon_dsa[[#This Row],[actual_price]]</f>
        <v>0.3141183195198628</v>
      </c>
      <c r="E132" s="6">
        <v>23999</v>
      </c>
      <c r="F132" s="6">
        <v>34990</v>
      </c>
      <c r="G132">
        <f>amazon_dsa[[#This Row],[discounted_price]]*amazon_dsa[[#This Row],[rating_count]]</f>
        <v>112867297</v>
      </c>
      <c r="H132" s="7">
        <v>0.31</v>
      </c>
      <c r="I132" s="7" t="str" cm="1">
        <f t="array" ref="I132">_xlfn.IFS(amazon_dsa[[#This Row],[discounted_price]]&lt; 200,"budget_price",amazon_dsa[[#This Row],[discounted_price]] &lt;= 500,"silver_pricie",amazon_dsa[[#This Row],[discounted_price]]&gt; 500,"premium_pricing")</f>
        <v>premium_pricing</v>
      </c>
      <c r="J132">
        <v>4.3</v>
      </c>
      <c r="K132">
        <v>4703</v>
      </c>
      <c r="L132">
        <f>amazon_dsa[[#This Row],[rating]]*amazon_dsa[[#This Row],[rating_count]]</f>
        <v>20222.899999999998</v>
      </c>
      <c r="M132" t="s">
        <v>11789</v>
      </c>
      <c r="N132" t="s">
        <v>11790</v>
      </c>
      <c r="Q132">
        <f t="shared" si="2"/>
        <v>12065.8</v>
      </c>
    </row>
    <row r="133" spans="1:17" x14ac:dyDescent="0.25">
      <c r="A133" t="s">
        <v>1061</v>
      </c>
      <c r="B133" t="s">
        <v>11740</v>
      </c>
      <c r="C133" t="s">
        <v>11741</v>
      </c>
      <c r="D133" s="7">
        <f>(amazon_dsa[[#This Row],[actual_price]] - amazon_dsa[[#This Row],[discounted_price]]) / amazon_dsa[[#This Row],[actual_price]]</f>
        <v>0.60060060060060061</v>
      </c>
      <c r="E133" s="6">
        <v>399</v>
      </c>
      <c r="F133" s="6">
        <v>999</v>
      </c>
      <c r="G133">
        <f>amazon_dsa[[#This Row],[discounted_price]]*amazon_dsa[[#This Row],[rating_count]]</f>
        <v>1119594</v>
      </c>
      <c r="H133" s="6">
        <v>0.6</v>
      </c>
      <c r="I133" s="6" t="str" cm="1">
        <f t="array" ref="I133">_xlfn.IFS(amazon_dsa[[#This Row],[discounted_price]]&lt; 200,"budget_price",amazon_dsa[[#This Row],[discounted_price]] &lt;= 500,"silver_pricie",amazon_dsa[[#This Row],[discounted_price]]&gt; 500,"premium_pricing")</f>
        <v>silver_pricie</v>
      </c>
      <c r="J133">
        <v>4.3</v>
      </c>
      <c r="K133">
        <v>2806</v>
      </c>
      <c r="L133">
        <f>amazon_dsa[[#This Row],[rating]]*amazon_dsa[[#This Row],[rating_count]]</f>
        <v>12065.8</v>
      </c>
      <c r="M133" t="s">
        <v>11916</v>
      </c>
      <c r="N133" t="s">
        <v>11917</v>
      </c>
      <c r="Q133">
        <f t="shared" si="2"/>
        <v>13180</v>
      </c>
    </row>
    <row r="134" spans="1:17" x14ac:dyDescent="0.25">
      <c r="A134" t="s">
        <v>1065</v>
      </c>
      <c r="B134" t="s">
        <v>11764</v>
      </c>
      <c r="C134" t="s">
        <v>11955</v>
      </c>
      <c r="D134" s="7">
        <f>(amazon_dsa[[#This Row],[actual_price]] - amazon_dsa[[#This Row],[discounted_price]]) / amazon_dsa[[#This Row],[actual_price]]</f>
        <v>0.73133179368745194</v>
      </c>
      <c r="E134" s="6">
        <v>349</v>
      </c>
      <c r="F134" s="6">
        <v>1299</v>
      </c>
      <c r="G134">
        <f>amazon_dsa[[#This Row],[discounted_price]]*amazon_dsa[[#This Row],[rating_count]]</f>
        <v>1149955</v>
      </c>
      <c r="H134" s="7">
        <v>0.73</v>
      </c>
      <c r="I134" s="7" t="str" cm="1">
        <f t="array" ref="I134">_xlfn.IFS(amazon_dsa[[#This Row],[discounted_price]]&lt; 200,"budget_price",amazon_dsa[[#This Row],[discounted_price]] &lt;= 500,"silver_pricie",amazon_dsa[[#This Row],[discounted_price]]&gt; 500,"premium_pricing")</f>
        <v>silver_pricie</v>
      </c>
      <c r="J134">
        <v>4</v>
      </c>
      <c r="K134">
        <v>3295</v>
      </c>
      <c r="L134">
        <f>amazon_dsa[[#This Row],[rating]]*amazon_dsa[[#This Row],[rating_count]]</f>
        <v>13180</v>
      </c>
      <c r="M134" t="s">
        <v>11956</v>
      </c>
      <c r="N134" t="s">
        <v>11957</v>
      </c>
      <c r="Q134">
        <f t="shared" si="2"/>
        <v>315.89999999999998</v>
      </c>
    </row>
    <row r="135" spans="1:17" x14ac:dyDescent="0.25">
      <c r="A135" t="s">
        <v>1075</v>
      </c>
      <c r="B135" t="s">
        <v>11740</v>
      </c>
      <c r="C135" t="s">
        <v>11741</v>
      </c>
      <c r="D135" s="7">
        <f>(amazon_dsa[[#This Row],[actual_price]] - amazon_dsa[[#This Row],[discounted_price]]) / amazon_dsa[[#This Row],[actual_price]]</f>
        <v>0.40133779264214048</v>
      </c>
      <c r="E135" s="6">
        <v>179</v>
      </c>
      <c r="F135" s="6">
        <v>299</v>
      </c>
      <c r="G135">
        <f>amazon_dsa[[#This Row],[discounted_price]]*amazon_dsa[[#This Row],[rating_count]]</f>
        <v>14499</v>
      </c>
      <c r="H135" s="6">
        <v>0.4</v>
      </c>
      <c r="I135" s="6" t="str" cm="1">
        <f t="array" ref="I135">_xlfn.IFS(amazon_dsa[[#This Row],[discounted_price]]&lt; 200,"budget_price",amazon_dsa[[#This Row],[discounted_price]] &lt;= 500,"silver_pricie",amazon_dsa[[#This Row],[discounted_price]]&gt; 500,"premium_pricing")</f>
        <v>budget_price</v>
      </c>
      <c r="J135">
        <v>3.9</v>
      </c>
      <c r="K135">
        <v>81</v>
      </c>
      <c r="L135">
        <f>amazon_dsa[[#This Row],[rating]]*amazon_dsa[[#This Row],[rating_count]]</f>
        <v>315.89999999999998</v>
      </c>
      <c r="M135" t="s">
        <v>11958</v>
      </c>
      <c r="N135" t="s">
        <v>11959</v>
      </c>
      <c r="Q135">
        <f t="shared" si="2"/>
        <v>177664.2</v>
      </c>
    </row>
    <row r="136" spans="1:17" x14ac:dyDescent="0.25">
      <c r="A136" t="s">
        <v>1084</v>
      </c>
      <c r="B136" t="s">
        <v>11740</v>
      </c>
      <c r="C136" t="s">
        <v>11741</v>
      </c>
      <c r="D136" s="7">
        <f>(amazon_dsa[[#This Row],[actual_price]] - amazon_dsa[[#This Row],[discounted_price]]) / amazon_dsa[[#This Row],[actual_price]]</f>
        <v>0.54066666666666663</v>
      </c>
      <c r="E136" s="6">
        <v>689</v>
      </c>
      <c r="F136" s="6">
        <v>1500</v>
      </c>
      <c r="G136">
        <f>amazon_dsa[[#This Row],[discounted_price]]*amazon_dsa[[#This Row],[rating_count]]</f>
        <v>29145389</v>
      </c>
      <c r="H136" s="6">
        <v>0.54</v>
      </c>
      <c r="I136" s="6" t="str" cm="1">
        <f t="array" ref="I136">_xlfn.IFS(amazon_dsa[[#This Row],[discounted_price]]&lt; 200,"budget_price",amazon_dsa[[#This Row],[discounted_price]] &lt;= 500,"silver_pricie",amazon_dsa[[#This Row],[discounted_price]]&gt; 500,"premium_pricing")</f>
        <v>premium_pricing</v>
      </c>
      <c r="J136">
        <v>4.2</v>
      </c>
      <c r="K136">
        <v>42301</v>
      </c>
      <c r="L136">
        <f>amazon_dsa[[#This Row],[rating]]*amazon_dsa[[#This Row],[rating_count]]</f>
        <v>177664.2</v>
      </c>
      <c r="M136" t="s">
        <v>11960</v>
      </c>
      <c r="N136" t="s">
        <v>11961</v>
      </c>
      <c r="Q136">
        <f t="shared" si="2"/>
        <v>5916.8</v>
      </c>
    </row>
    <row r="137" spans="1:17" x14ac:dyDescent="0.25">
      <c r="A137" t="s">
        <v>1093</v>
      </c>
      <c r="B137" t="s">
        <v>11764</v>
      </c>
      <c r="C137" t="s">
        <v>11774</v>
      </c>
      <c r="D137" s="7">
        <f>(amazon_dsa[[#This Row],[actual_price]] - amazon_dsa[[#This Row],[discounted_price]]) / amazon_dsa[[#This Row],[actual_price]]</f>
        <v>0.38007601520304063</v>
      </c>
      <c r="E137" s="6">
        <v>30990</v>
      </c>
      <c r="F137" s="6">
        <v>49990</v>
      </c>
      <c r="G137">
        <f>amazon_dsa[[#This Row],[discounted_price]]*amazon_dsa[[#This Row],[rating_count]]</f>
        <v>42642240</v>
      </c>
      <c r="H137" s="7">
        <v>0.38</v>
      </c>
      <c r="I137" s="7" t="str" cm="1">
        <f t="array" ref="I137">_xlfn.IFS(amazon_dsa[[#This Row],[discounted_price]]&lt; 200,"budget_price",amazon_dsa[[#This Row],[discounted_price]] &lt;= 500,"silver_pricie",amazon_dsa[[#This Row],[discounted_price]]&gt; 500,"premium_pricing")</f>
        <v>premium_pricing</v>
      </c>
      <c r="J137">
        <v>4.3</v>
      </c>
      <c r="K137">
        <v>1376</v>
      </c>
      <c r="L137">
        <f>amazon_dsa[[#This Row],[rating]]*amazon_dsa[[#This Row],[rating_count]]</f>
        <v>5916.8</v>
      </c>
      <c r="M137" t="s">
        <v>11962</v>
      </c>
      <c r="N137" t="s">
        <v>11963</v>
      </c>
      <c r="Q137">
        <f t="shared" si="2"/>
        <v>4192.5</v>
      </c>
    </row>
    <row r="138" spans="1:17" x14ac:dyDescent="0.25">
      <c r="A138" t="s">
        <v>1102</v>
      </c>
      <c r="B138" t="s">
        <v>11740</v>
      </c>
      <c r="C138" t="s">
        <v>11741</v>
      </c>
      <c r="D138" s="7">
        <f>(amazon_dsa[[#This Row],[actual_price]] - amazon_dsa[[#This Row],[discounted_price]]) / amazon_dsa[[#This Row],[actual_price]]</f>
        <v>0.73254564983888293</v>
      </c>
      <c r="E138" s="6">
        <v>249</v>
      </c>
      <c r="F138" s="6">
        <v>931</v>
      </c>
      <c r="G138">
        <f>amazon_dsa[[#This Row],[discounted_price]]*amazon_dsa[[#This Row],[rating_count]]</f>
        <v>267675</v>
      </c>
      <c r="H138" s="6">
        <v>0.73</v>
      </c>
      <c r="I138" s="6" t="str" cm="1">
        <f t="array" ref="I138">_xlfn.IFS(amazon_dsa[[#This Row],[discounted_price]]&lt; 200,"budget_price",amazon_dsa[[#This Row],[discounted_price]] &lt;= 500,"silver_pricie",amazon_dsa[[#This Row],[discounted_price]]&gt; 500,"premium_pricing")</f>
        <v>silver_pricie</v>
      </c>
      <c r="J138">
        <v>3.9</v>
      </c>
      <c r="K138">
        <v>1075</v>
      </c>
      <c r="L138">
        <f>amazon_dsa[[#This Row],[rating]]*amazon_dsa[[#This Row],[rating_count]]</f>
        <v>4192.5</v>
      </c>
      <c r="M138" t="s">
        <v>11809</v>
      </c>
      <c r="N138" t="s">
        <v>11810</v>
      </c>
      <c r="Q138">
        <f t="shared" si="2"/>
        <v>16854.399999999998</v>
      </c>
    </row>
    <row r="139" spans="1:17" x14ac:dyDescent="0.25">
      <c r="A139" t="s">
        <v>1106</v>
      </c>
      <c r="B139" t="s">
        <v>11764</v>
      </c>
      <c r="C139" t="s">
        <v>11765</v>
      </c>
      <c r="D139" s="7">
        <f>(amazon_dsa[[#This Row],[actual_price]] - amazon_dsa[[#This Row],[discounted_price]]) / amazon_dsa[[#This Row],[actual_price]]</f>
        <v>0.58357649020425173</v>
      </c>
      <c r="E139" s="6">
        <v>999</v>
      </c>
      <c r="F139" s="6">
        <v>2399</v>
      </c>
      <c r="G139">
        <f>amazon_dsa[[#This Row],[discounted_price]]*amazon_dsa[[#This Row],[rating_count]]</f>
        <v>3660336</v>
      </c>
      <c r="H139" s="7">
        <v>0.57999999999999996</v>
      </c>
      <c r="I139" s="7" t="str" cm="1">
        <f t="array" ref="I139">_xlfn.IFS(amazon_dsa[[#This Row],[discounted_price]]&lt; 200,"budget_price",amazon_dsa[[#This Row],[discounted_price]] &lt;= 500,"silver_pricie",amazon_dsa[[#This Row],[discounted_price]]&gt; 500,"premium_pricing")</f>
        <v>premium_pricing</v>
      </c>
      <c r="J139">
        <v>4.5999999999999996</v>
      </c>
      <c r="K139">
        <v>3664</v>
      </c>
      <c r="L139">
        <f>amazon_dsa[[#This Row],[rating]]*amazon_dsa[[#This Row],[rating_count]]</f>
        <v>16854.399999999998</v>
      </c>
      <c r="M139" t="s">
        <v>11964</v>
      </c>
      <c r="N139" t="s">
        <v>11965</v>
      </c>
      <c r="Q139">
        <f t="shared" si="2"/>
        <v>7608.9</v>
      </c>
    </row>
    <row r="140" spans="1:17" x14ac:dyDescent="0.25">
      <c r="A140" t="s">
        <v>1115</v>
      </c>
      <c r="B140" t="s">
        <v>11764</v>
      </c>
      <c r="C140" t="s">
        <v>11742</v>
      </c>
      <c r="D140" s="7">
        <f>(amazon_dsa[[#This Row],[actual_price]] - amazon_dsa[[#This Row],[discounted_price]]) / amazon_dsa[[#This Row],[actual_price]]</f>
        <v>0</v>
      </c>
      <c r="E140" s="6">
        <v>399</v>
      </c>
      <c r="F140" s="6">
        <v>399</v>
      </c>
      <c r="G140">
        <f>amazon_dsa[[#This Row],[discounted_price]]*amazon_dsa[[#This Row],[rating_count]]</f>
        <v>778449</v>
      </c>
      <c r="H140" s="7">
        <v>0</v>
      </c>
      <c r="I140" s="7" t="str" cm="1">
        <f t="array" ref="I140">_xlfn.IFS(amazon_dsa[[#This Row],[discounted_price]]&lt; 200,"budget_price",amazon_dsa[[#This Row],[discounted_price]] &lt;= 500,"silver_pricie",amazon_dsa[[#This Row],[discounted_price]]&gt; 500,"premium_pricing")</f>
        <v>silver_pricie</v>
      </c>
      <c r="J140">
        <v>3.9</v>
      </c>
      <c r="K140">
        <v>1951</v>
      </c>
      <c r="L140">
        <f>amazon_dsa[[#This Row],[rating]]*amazon_dsa[[#This Row],[rating_count]]</f>
        <v>7608.9</v>
      </c>
      <c r="M140" t="s">
        <v>11966</v>
      </c>
      <c r="N140" t="s">
        <v>11967</v>
      </c>
      <c r="Q140">
        <f t="shared" si="2"/>
        <v>89655</v>
      </c>
    </row>
    <row r="141" spans="1:17" x14ac:dyDescent="0.25">
      <c r="A141" t="s">
        <v>1124</v>
      </c>
      <c r="B141" t="s">
        <v>11740</v>
      </c>
      <c r="C141" t="s">
        <v>11741</v>
      </c>
      <c r="D141" s="7">
        <f>(amazon_dsa[[#This Row],[actual_price]] - amazon_dsa[[#This Row],[discounted_price]]) / amazon_dsa[[#This Row],[actual_price]]</f>
        <v>0.50071530758226035</v>
      </c>
      <c r="E141" s="6">
        <v>349</v>
      </c>
      <c r="F141" s="6">
        <v>699</v>
      </c>
      <c r="G141">
        <f>amazon_dsa[[#This Row],[discounted_price]]*amazon_dsa[[#This Row],[rating_count]]</f>
        <v>7276650</v>
      </c>
      <c r="H141" s="6">
        <v>0.5</v>
      </c>
      <c r="I141" s="6" t="str" cm="1">
        <f t="array" ref="I141">_xlfn.IFS(amazon_dsa[[#This Row],[discounted_price]]&lt; 200,"budget_price",amazon_dsa[[#This Row],[discounted_price]] &lt;= 500,"silver_pricie",amazon_dsa[[#This Row],[discounted_price]]&gt; 500,"premium_pricing")</f>
        <v>silver_pricie</v>
      </c>
      <c r="J141">
        <v>4.3</v>
      </c>
      <c r="K141">
        <v>20850</v>
      </c>
      <c r="L141">
        <f>amazon_dsa[[#This Row],[rating]]*amazon_dsa[[#This Row],[rating_count]]</f>
        <v>89655</v>
      </c>
      <c r="M141" t="s">
        <v>11799</v>
      </c>
      <c r="N141" t="s">
        <v>11800</v>
      </c>
      <c r="Q141">
        <f t="shared" si="2"/>
        <v>11008.499999999998</v>
      </c>
    </row>
    <row r="142" spans="1:17" x14ac:dyDescent="0.25">
      <c r="A142" t="s">
        <v>1128</v>
      </c>
      <c r="B142" t="s">
        <v>11740</v>
      </c>
      <c r="C142" t="s">
        <v>11741</v>
      </c>
      <c r="D142" s="7">
        <f>(amazon_dsa[[#This Row],[actual_price]] - amazon_dsa[[#This Row],[discounted_price]]) / amazon_dsa[[#This Row],[actual_price]]</f>
        <v>0.63694267515923564</v>
      </c>
      <c r="E142" s="6">
        <v>399</v>
      </c>
      <c r="F142" s="6">
        <v>1099</v>
      </c>
      <c r="G142">
        <f>amazon_dsa[[#This Row],[discounted_price]]*amazon_dsa[[#This Row],[rating_count]]</f>
        <v>1071315</v>
      </c>
      <c r="H142" s="6">
        <v>0.64</v>
      </c>
      <c r="I142" s="6" t="str" cm="1">
        <f t="array" ref="I142">_xlfn.IFS(amazon_dsa[[#This Row],[discounted_price]]&lt; 200,"budget_price",amazon_dsa[[#This Row],[discounted_price]] &lt;= 500,"silver_pricie",amazon_dsa[[#This Row],[discounted_price]]&gt; 500,"premium_pricing")</f>
        <v>silver_pricie</v>
      </c>
      <c r="J142">
        <v>4.0999999999999996</v>
      </c>
      <c r="K142">
        <v>2685</v>
      </c>
      <c r="L142">
        <f>amazon_dsa[[#This Row],[rating]]*amazon_dsa[[#This Row],[rating_count]]</f>
        <v>11008.499999999998</v>
      </c>
      <c r="M142" t="s">
        <v>11968</v>
      </c>
      <c r="N142" t="s">
        <v>11969</v>
      </c>
      <c r="Q142">
        <f t="shared" si="2"/>
        <v>109032.00000000001</v>
      </c>
    </row>
    <row r="143" spans="1:17" x14ac:dyDescent="0.25">
      <c r="A143" t="s">
        <v>1137</v>
      </c>
      <c r="B143" t="s">
        <v>11740</v>
      </c>
      <c r="C143" t="s">
        <v>11759</v>
      </c>
      <c r="D143" s="7">
        <f>(amazon_dsa[[#This Row],[actual_price]] - amazon_dsa[[#This Row],[discounted_price]]) / amazon_dsa[[#This Row],[actual_price]]</f>
        <v>0.43347782594198064</v>
      </c>
      <c r="E143" s="6">
        <v>1699</v>
      </c>
      <c r="F143" s="6">
        <v>2999</v>
      </c>
      <c r="G143">
        <f>amazon_dsa[[#This Row],[discounted_price]]*amazon_dsa[[#This Row],[rating_count]]</f>
        <v>42101220</v>
      </c>
      <c r="H143" s="7">
        <v>0.43</v>
      </c>
      <c r="I143" s="7" t="str" cm="1">
        <f t="array" ref="I143">_xlfn.IFS(amazon_dsa[[#This Row],[discounted_price]]&lt; 200,"budget_price",amazon_dsa[[#This Row],[discounted_price]] &lt;= 500,"silver_pricie",amazon_dsa[[#This Row],[discounted_price]]&gt; 500,"premium_pricing")</f>
        <v>premium_pricing</v>
      </c>
      <c r="J143">
        <v>4.4000000000000004</v>
      </c>
      <c r="K143">
        <v>24780</v>
      </c>
      <c r="L143">
        <f>amazon_dsa[[#This Row],[rating]]*amazon_dsa[[#This Row],[rating_count]]</f>
        <v>109032.00000000001</v>
      </c>
      <c r="M143" t="s">
        <v>11833</v>
      </c>
      <c r="N143" t="s">
        <v>11834</v>
      </c>
      <c r="Q143">
        <f t="shared" si="2"/>
        <v>912</v>
      </c>
    </row>
    <row r="144" spans="1:17" x14ac:dyDescent="0.25">
      <c r="A144" t="s">
        <v>1141</v>
      </c>
      <c r="B144" t="s">
        <v>11764</v>
      </c>
      <c r="C144" t="s">
        <v>11742</v>
      </c>
      <c r="D144" s="7">
        <f>(amazon_dsa[[#This Row],[actual_price]] - amazon_dsa[[#This Row],[discounted_price]]) / amazon_dsa[[#This Row],[actual_price]]</f>
        <v>0.40400363967242947</v>
      </c>
      <c r="E144" s="6">
        <v>655</v>
      </c>
      <c r="F144" s="6">
        <v>1099</v>
      </c>
      <c r="G144">
        <f>amazon_dsa[[#This Row],[discounted_price]]*amazon_dsa[[#This Row],[rating_count]]</f>
        <v>186675</v>
      </c>
      <c r="H144" s="7">
        <v>0.4</v>
      </c>
      <c r="I144" s="7" t="str" cm="1">
        <f t="array" ref="I144">_xlfn.IFS(amazon_dsa[[#This Row],[discounted_price]]&lt; 200,"budget_price",amazon_dsa[[#This Row],[discounted_price]] &lt;= 500,"silver_pricie",amazon_dsa[[#This Row],[discounted_price]]&gt; 500,"premium_pricing")</f>
        <v>premium_pricing</v>
      </c>
      <c r="J144">
        <v>3.2</v>
      </c>
      <c r="K144">
        <v>285</v>
      </c>
      <c r="L144">
        <f>amazon_dsa[[#This Row],[rating]]*amazon_dsa[[#This Row],[rating_count]]</f>
        <v>912</v>
      </c>
      <c r="M144" t="s">
        <v>11970</v>
      </c>
      <c r="N144" t="s">
        <v>11971</v>
      </c>
      <c r="Q144">
        <f t="shared" si="2"/>
        <v>754706.4</v>
      </c>
    </row>
    <row r="145" spans="1:17" x14ac:dyDescent="0.25">
      <c r="A145" t="s">
        <v>1150</v>
      </c>
      <c r="B145" t="s">
        <v>11740</v>
      </c>
      <c r="C145" t="s">
        <v>11759</v>
      </c>
      <c r="D145" s="7">
        <f>(amazon_dsa[[#This Row],[actual_price]] - amazon_dsa[[#This Row],[discounted_price]]) / amazon_dsa[[#This Row],[actual_price]]</f>
        <v>0.44062733383121733</v>
      </c>
      <c r="E145" s="6">
        <v>749</v>
      </c>
      <c r="F145" s="6">
        <v>1339</v>
      </c>
      <c r="G145">
        <f>amazon_dsa[[#This Row],[discounted_price]]*amazon_dsa[[#This Row],[rating_count]]</f>
        <v>134589308</v>
      </c>
      <c r="H145" s="7">
        <v>0.44</v>
      </c>
      <c r="I145" s="7" t="str" cm="1">
        <f t="array" ref="I145">_xlfn.IFS(amazon_dsa[[#This Row],[discounted_price]]&lt; 200,"budget_price",amazon_dsa[[#This Row],[discounted_price]] &lt;= 500,"silver_pricie",amazon_dsa[[#This Row],[discounted_price]]&gt; 500,"premium_pricing")</f>
        <v>premium_pricing</v>
      </c>
      <c r="J145">
        <v>4.2</v>
      </c>
      <c r="K145">
        <v>179692</v>
      </c>
      <c r="L145">
        <f>amazon_dsa[[#This Row],[rating]]*amazon_dsa[[#This Row],[rating_count]]</f>
        <v>754706.4</v>
      </c>
      <c r="M145" t="s">
        <v>11760</v>
      </c>
      <c r="N145" t="s">
        <v>11761</v>
      </c>
      <c r="Q145">
        <f t="shared" si="2"/>
        <v>25569.600000000002</v>
      </c>
    </row>
    <row r="146" spans="1:17" x14ac:dyDescent="0.25">
      <c r="A146" t="s">
        <v>1154</v>
      </c>
      <c r="B146" t="s">
        <v>11764</v>
      </c>
      <c r="C146" t="s">
        <v>11774</v>
      </c>
      <c r="D146" s="7">
        <f>(amazon_dsa[[#This Row],[actual_price]] - amazon_dsa[[#This Row],[discounted_price]]) / amazon_dsa[[#This Row],[actual_price]]</f>
        <v>0.23078698361412417</v>
      </c>
      <c r="E146" s="6">
        <v>9999</v>
      </c>
      <c r="F146" s="6">
        <v>12999</v>
      </c>
      <c r="G146">
        <f>amazon_dsa[[#This Row],[discounted_price]]*amazon_dsa[[#This Row],[rating_count]]</f>
        <v>60873912</v>
      </c>
      <c r="H146" s="7">
        <v>0.23</v>
      </c>
      <c r="I146" s="7" t="str" cm="1">
        <f t="array" ref="I146">_xlfn.IFS(amazon_dsa[[#This Row],[discounted_price]]&lt; 200,"budget_price",amazon_dsa[[#This Row],[discounted_price]] &lt;= 500,"silver_pricie",amazon_dsa[[#This Row],[discounted_price]]&gt; 500,"premium_pricing")</f>
        <v>premium_pricing</v>
      </c>
      <c r="J146">
        <v>4.2</v>
      </c>
      <c r="K146">
        <v>6088</v>
      </c>
      <c r="L146">
        <f>amazon_dsa[[#This Row],[rating]]*amazon_dsa[[#This Row],[rating_count]]</f>
        <v>25569.600000000002</v>
      </c>
      <c r="M146" t="s">
        <v>11972</v>
      </c>
      <c r="N146" t="s">
        <v>11973</v>
      </c>
      <c r="Q146">
        <f t="shared" si="2"/>
        <v>5117.1000000000004</v>
      </c>
    </row>
    <row r="147" spans="1:17" x14ac:dyDescent="0.25">
      <c r="A147" t="s">
        <v>1163</v>
      </c>
      <c r="B147" t="s">
        <v>11764</v>
      </c>
      <c r="C147" t="s">
        <v>11742</v>
      </c>
      <c r="D147" s="7">
        <f>(amazon_dsa[[#This Row],[actual_price]] - amazon_dsa[[#This Row],[discounted_price]]) / amazon_dsa[[#This Row],[actual_price]]</f>
        <v>0.60921843687374755</v>
      </c>
      <c r="E147" s="6">
        <v>195</v>
      </c>
      <c r="F147" s="6">
        <v>499</v>
      </c>
      <c r="G147">
        <f>amazon_dsa[[#This Row],[discounted_price]]*amazon_dsa[[#This Row],[rating_count]]</f>
        <v>269685</v>
      </c>
      <c r="H147" s="7">
        <v>0.61</v>
      </c>
      <c r="I147" s="7" t="str" cm="1">
        <f t="array" ref="I147">_xlfn.IFS(amazon_dsa[[#This Row],[discounted_price]]&lt; 200,"budget_price",amazon_dsa[[#This Row],[discounted_price]] &lt;= 500,"silver_pricie",amazon_dsa[[#This Row],[discounted_price]]&gt; 500,"premium_pricing")</f>
        <v>budget_price</v>
      </c>
      <c r="J147">
        <v>3.7</v>
      </c>
      <c r="K147">
        <v>1383</v>
      </c>
      <c r="L147">
        <f>amazon_dsa[[#This Row],[rating]]*amazon_dsa[[#This Row],[rating_count]]</f>
        <v>5117.1000000000004</v>
      </c>
      <c r="M147" t="s">
        <v>11974</v>
      </c>
      <c r="N147" t="s">
        <v>11975</v>
      </c>
      <c r="Q147">
        <f t="shared" si="2"/>
        <v>24714</v>
      </c>
    </row>
    <row r="148" spans="1:17" x14ac:dyDescent="0.25">
      <c r="A148" t="s">
        <v>1172</v>
      </c>
      <c r="B148" t="s">
        <v>11740</v>
      </c>
      <c r="C148" t="s">
        <v>11741</v>
      </c>
      <c r="D148" s="7">
        <f>(amazon_dsa[[#This Row],[actual_price]] - amazon_dsa[[#This Row],[discounted_price]]) / amazon_dsa[[#This Row],[actual_price]]</f>
        <v>0.52428571428571424</v>
      </c>
      <c r="E148" s="6">
        <v>999</v>
      </c>
      <c r="F148" s="6">
        <v>2100</v>
      </c>
      <c r="G148">
        <f>amazon_dsa[[#This Row],[discounted_price]]*amazon_dsa[[#This Row],[rating_count]]</f>
        <v>5486508</v>
      </c>
      <c r="H148" s="6">
        <v>0.52</v>
      </c>
      <c r="I148" s="6" t="str" cm="1">
        <f t="array" ref="I148">_xlfn.IFS(amazon_dsa[[#This Row],[discounted_price]]&lt; 200,"budget_price",amazon_dsa[[#This Row],[discounted_price]] &lt;= 500,"silver_pricie",amazon_dsa[[#This Row],[discounted_price]]&gt; 500,"premium_pricing")</f>
        <v>premium_pricing</v>
      </c>
      <c r="J148">
        <v>4.5</v>
      </c>
      <c r="K148">
        <v>5492</v>
      </c>
      <c r="L148">
        <f>amazon_dsa[[#This Row],[rating]]*amazon_dsa[[#This Row],[rating_count]]</f>
        <v>24714</v>
      </c>
      <c r="M148" t="s">
        <v>11976</v>
      </c>
      <c r="N148" t="s">
        <v>11977</v>
      </c>
      <c r="Q148">
        <f t="shared" si="2"/>
        <v>3859.8</v>
      </c>
    </row>
    <row r="149" spans="1:17" x14ac:dyDescent="0.25">
      <c r="A149" t="s">
        <v>1180</v>
      </c>
      <c r="B149" t="s">
        <v>11740</v>
      </c>
      <c r="C149" t="s">
        <v>11741</v>
      </c>
      <c r="D149" s="7">
        <f>(amazon_dsa[[#This Row],[actual_price]] - amazon_dsa[[#This Row],[discounted_price]]) / amazon_dsa[[#This Row],[actual_price]]</f>
        <v>0.44493882091212456</v>
      </c>
      <c r="E149" s="6">
        <v>499</v>
      </c>
      <c r="F149" s="6">
        <v>899</v>
      </c>
      <c r="G149">
        <f>amazon_dsa[[#This Row],[discounted_price]]*amazon_dsa[[#This Row],[rating_count]]</f>
        <v>458581</v>
      </c>
      <c r="H149" s="6">
        <v>0.44</v>
      </c>
      <c r="I149" s="6" t="str" cm="1">
        <f t="array" ref="I149">_xlfn.IFS(amazon_dsa[[#This Row],[discounted_price]]&lt; 200,"budget_price",amazon_dsa[[#This Row],[discounted_price]] &lt;= 500,"silver_pricie",amazon_dsa[[#This Row],[discounted_price]]&gt; 500,"premium_pricing")</f>
        <v>silver_pricie</v>
      </c>
      <c r="J149">
        <v>4.2</v>
      </c>
      <c r="K149">
        <v>919</v>
      </c>
      <c r="L149">
        <f>amazon_dsa[[#This Row],[rating]]*amazon_dsa[[#This Row],[rating_count]]</f>
        <v>3859.8</v>
      </c>
      <c r="M149" t="s">
        <v>11978</v>
      </c>
      <c r="N149" t="s">
        <v>11979</v>
      </c>
      <c r="Q149">
        <f t="shared" si="2"/>
        <v>126096.6</v>
      </c>
    </row>
    <row r="150" spans="1:17" x14ac:dyDescent="0.25">
      <c r="A150" t="s">
        <v>1189</v>
      </c>
      <c r="B150" t="s">
        <v>11764</v>
      </c>
      <c r="C150" t="s">
        <v>11980</v>
      </c>
      <c r="D150" s="7">
        <f>(amazon_dsa[[#This Row],[actual_price]] - amazon_dsa[[#This Row],[discounted_price]]) / amazon_dsa[[#This Row],[actual_price]]</f>
        <v>0.30550918196994992</v>
      </c>
      <c r="E150" s="6">
        <v>416</v>
      </c>
      <c r="F150" s="6">
        <v>599</v>
      </c>
      <c r="G150">
        <f>amazon_dsa[[#This Row],[discounted_price]]*amazon_dsa[[#This Row],[rating_count]]</f>
        <v>12489568</v>
      </c>
      <c r="H150" s="7">
        <v>0.31</v>
      </c>
      <c r="I150" s="7" t="str" cm="1">
        <f t="array" ref="I150">_xlfn.IFS(amazon_dsa[[#This Row],[discounted_price]]&lt; 200,"budget_price",amazon_dsa[[#This Row],[discounted_price]] &lt;= 500,"silver_pricie",amazon_dsa[[#This Row],[discounted_price]]&gt; 500,"premium_pricing")</f>
        <v>silver_pricie</v>
      </c>
      <c r="J150">
        <v>4.2</v>
      </c>
      <c r="K150">
        <v>30023</v>
      </c>
      <c r="L150">
        <f>amazon_dsa[[#This Row],[rating]]*amazon_dsa[[#This Row],[rating_count]]</f>
        <v>126096.6</v>
      </c>
      <c r="M150" t="s">
        <v>11981</v>
      </c>
      <c r="N150" t="s">
        <v>11982</v>
      </c>
      <c r="Q150">
        <f t="shared" si="2"/>
        <v>1625.4</v>
      </c>
    </row>
    <row r="151" spans="1:17" x14ac:dyDescent="0.25">
      <c r="A151" t="s">
        <v>1199</v>
      </c>
      <c r="B151" t="s">
        <v>11740</v>
      </c>
      <c r="C151" t="s">
        <v>11741</v>
      </c>
      <c r="D151" s="7">
        <f>(amazon_dsa[[#This Row],[actual_price]] - amazon_dsa[[#This Row],[discounted_price]]) / amazon_dsa[[#This Row],[actual_price]]</f>
        <v>0.47353361945636624</v>
      </c>
      <c r="E151" s="6">
        <v>368</v>
      </c>
      <c r="F151" s="6">
        <v>699</v>
      </c>
      <c r="G151">
        <f>amazon_dsa[[#This Row],[discounted_price]]*amazon_dsa[[#This Row],[rating_count]]</f>
        <v>142416</v>
      </c>
      <c r="H151" s="6">
        <v>0.47</v>
      </c>
      <c r="I151" s="6" t="str" cm="1">
        <f t="array" ref="I151">_xlfn.IFS(amazon_dsa[[#This Row],[discounted_price]]&lt; 200,"budget_price",amazon_dsa[[#This Row],[discounted_price]] &lt;= 500,"silver_pricie",amazon_dsa[[#This Row],[discounted_price]]&gt; 500,"premium_pricing")</f>
        <v>silver_pricie</v>
      </c>
      <c r="J151">
        <v>4.2</v>
      </c>
      <c r="K151">
        <v>387</v>
      </c>
      <c r="L151">
        <f>amazon_dsa[[#This Row],[rating]]*amazon_dsa[[#This Row],[rating_count]]</f>
        <v>1625.4</v>
      </c>
      <c r="M151" t="s">
        <v>11983</v>
      </c>
      <c r="N151" t="s">
        <v>11984</v>
      </c>
      <c r="Q151">
        <f t="shared" si="2"/>
        <v>865.09999999999991</v>
      </c>
    </row>
    <row r="152" spans="1:17" x14ac:dyDescent="0.25">
      <c r="A152" t="s">
        <v>1208</v>
      </c>
      <c r="B152" t="s">
        <v>11764</v>
      </c>
      <c r="C152" t="s">
        <v>11774</v>
      </c>
      <c r="D152" s="7">
        <f>(amazon_dsa[[#This Row],[actual_price]] - amazon_dsa[[#This Row],[discounted_price]]) / amazon_dsa[[#This Row],[actual_price]]</f>
        <v>0.53861538461538461</v>
      </c>
      <c r="E152" s="6">
        <v>29990</v>
      </c>
      <c r="F152" s="6">
        <v>65000</v>
      </c>
      <c r="G152">
        <f>amazon_dsa[[#This Row],[discounted_price]]*amazon_dsa[[#This Row],[rating_count]]</f>
        <v>6327890</v>
      </c>
      <c r="H152" s="7">
        <v>0.54</v>
      </c>
      <c r="I152" s="7" t="str" cm="1">
        <f t="array" ref="I152">_xlfn.IFS(amazon_dsa[[#This Row],[discounted_price]]&lt; 200,"budget_price",amazon_dsa[[#This Row],[discounted_price]] &lt;= 500,"silver_pricie",amazon_dsa[[#This Row],[discounted_price]]&gt; 500,"premium_pricing")</f>
        <v>premium_pricing</v>
      </c>
      <c r="J152">
        <v>4.0999999999999996</v>
      </c>
      <c r="K152">
        <v>211</v>
      </c>
      <c r="L152">
        <f>amazon_dsa[[#This Row],[rating]]*amazon_dsa[[#This Row],[rating_count]]</f>
        <v>865.09999999999991</v>
      </c>
      <c r="M152" t="s">
        <v>11985</v>
      </c>
      <c r="N152" t="s">
        <v>11986</v>
      </c>
      <c r="Q152">
        <f t="shared" si="2"/>
        <v>4188.2</v>
      </c>
    </row>
    <row r="153" spans="1:17" x14ac:dyDescent="0.25">
      <c r="A153" t="s">
        <v>1217</v>
      </c>
      <c r="B153" t="s">
        <v>11740</v>
      </c>
      <c r="C153" t="s">
        <v>11741</v>
      </c>
      <c r="D153" s="7">
        <f>(amazon_dsa[[#This Row],[actual_price]] - amazon_dsa[[#This Row],[discounted_price]]) / amazon_dsa[[#This Row],[actual_price]]</f>
        <v>0.69153776160145586</v>
      </c>
      <c r="E153" s="6">
        <v>339</v>
      </c>
      <c r="F153" s="6">
        <v>1099</v>
      </c>
      <c r="G153">
        <f>amazon_dsa[[#This Row],[discounted_price]]*amazon_dsa[[#This Row],[rating_count]]</f>
        <v>330186</v>
      </c>
      <c r="H153" s="6">
        <v>0.69</v>
      </c>
      <c r="I153" s="6" t="str" cm="1">
        <f t="array" ref="I153">_xlfn.IFS(amazon_dsa[[#This Row],[discounted_price]]&lt; 200,"budget_price",amazon_dsa[[#This Row],[discounted_price]] &lt;= 500,"silver_pricie",amazon_dsa[[#This Row],[discounted_price]]&gt; 500,"premium_pricing")</f>
        <v>silver_pricie</v>
      </c>
      <c r="J153">
        <v>4.3</v>
      </c>
      <c r="K153">
        <v>974</v>
      </c>
      <c r="L153">
        <f>amazon_dsa[[#This Row],[rating]]*amazon_dsa[[#This Row],[rating_count]]</f>
        <v>4188.2</v>
      </c>
      <c r="M153" t="s">
        <v>11805</v>
      </c>
      <c r="N153" t="s">
        <v>11806</v>
      </c>
      <c r="Q153">
        <f t="shared" si="2"/>
        <v>70085.7</v>
      </c>
    </row>
    <row r="154" spans="1:17" x14ac:dyDescent="0.25">
      <c r="A154" t="s">
        <v>1221</v>
      </c>
      <c r="B154" t="s">
        <v>11764</v>
      </c>
      <c r="C154" t="s">
        <v>11774</v>
      </c>
      <c r="D154" s="7">
        <f>(amazon_dsa[[#This Row],[actual_price]] - amazon_dsa[[#This Row],[discounted_price]]) / amazon_dsa[[#This Row],[actual_price]]</f>
        <v>0.25885167464114833</v>
      </c>
      <c r="E154" s="6">
        <v>15490</v>
      </c>
      <c r="F154" s="6">
        <v>20900</v>
      </c>
      <c r="G154">
        <f>amazon_dsa[[#This Row],[discounted_price]]*amazon_dsa[[#This Row],[rating_count]]</f>
        <v>252471510</v>
      </c>
      <c r="H154" s="7">
        <v>0.26</v>
      </c>
      <c r="I154" s="7" t="str" cm="1">
        <f t="array" ref="I154">_xlfn.IFS(amazon_dsa[[#This Row],[discounted_price]]&lt; 200,"budget_price",amazon_dsa[[#This Row],[discounted_price]] &lt;= 500,"silver_pricie",amazon_dsa[[#This Row],[discounted_price]]&gt; 500,"premium_pricing")</f>
        <v>premium_pricing</v>
      </c>
      <c r="J154">
        <v>4.3</v>
      </c>
      <c r="K154">
        <v>16299</v>
      </c>
      <c r="L154">
        <f>amazon_dsa[[#This Row],[rating]]*amazon_dsa[[#This Row],[rating_count]]</f>
        <v>70085.7</v>
      </c>
      <c r="M154" t="s">
        <v>11785</v>
      </c>
      <c r="N154" t="s">
        <v>11786</v>
      </c>
      <c r="Q154">
        <f t="shared" si="2"/>
        <v>130767.29999999999</v>
      </c>
    </row>
    <row r="155" spans="1:17" x14ac:dyDescent="0.25">
      <c r="A155" t="s">
        <v>1225</v>
      </c>
      <c r="B155" t="s">
        <v>11740</v>
      </c>
      <c r="C155" t="s">
        <v>11741</v>
      </c>
      <c r="D155" s="7">
        <f>(amazon_dsa[[#This Row],[actual_price]] - amazon_dsa[[#This Row],[discounted_price]]) / amazon_dsa[[#This Row],[actual_price]]</f>
        <v>0.61585835257890686</v>
      </c>
      <c r="E155" s="6">
        <v>499</v>
      </c>
      <c r="F155" s="6">
        <v>1299</v>
      </c>
      <c r="G155">
        <f>amazon_dsa[[#This Row],[discounted_price]]*amazon_dsa[[#This Row],[rating_count]]</f>
        <v>15175089</v>
      </c>
      <c r="H155" s="6">
        <v>0.62</v>
      </c>
      <c r="I155" s="6" t="str" cm="1">
        <f t="array" ref="I155">_xlfn.IFS(amazon_dsa[[#This Row],[discounted_price]]&lt; 200,"budget_price",amazon_dsa[[#This Row],[discounted_price]] &lt;= 500,"silver_pricie",amazon_dsa[[#This Row],[discounted_price]]&gt; 500,"premium_pricing")</f>
        <v>silver_pricie</v>
      </c>
      <c r="J155">
        <v>4.3</v>
      </c>
      <c r="K155">
        <v>30411</v>
      </c>
      <c r="L155">
        <f>amazon_dsa[[#This Row],[rating]]*amazon_dsa[[#This Row],[rating_count]]</f>
        <v>130767.29999999999</v>
      </c>
      <c r="M155" t="s">
        <v>11757</v>
      </c>
      <c r="N155" t="s">
        <v>11758</v>
      </c>
      <c r="Q155">
        <f t="shared" si="2"/>
        <v>15782.8</v>
      </c>
    </row>
    <row r="156" spans="1:17" x14ac:dyDescent="0.25">
      <c r="A156" t="s">
        <v>1229</v>
      </c>
      <c r="B156" t="s">
        <v>11740</v>
      </c>
      <c r="C156" t="s">
        <v>11759</v>
      </c>
      <c r="D156" s="7">
        <f>(amazon_dsa[[#This Row],[actual_price]] - amazon_dsa[[#This Row],[discounted_price]]) / amazon_dsa[[#This Row],[actual_price]]</f>
        <v>0.37593984962406013</v>
      </c>
      <c r="E156" s="6">
        <v>249</v>
      </c>
      <c r="F156" s="6">
        <v>399</v>
      </c>
      <c r="G156">
        <f>amazon_dsa[[#This Row],[discounted_price]]*amazon_dsa[[#This Row],[rating_count]]</f>
        <v>1155858</v>
      </c>
      <c r="H156" s="7">
        <v>0.38</v>
      </c>
      <c r="I156" s="7" t="str" cm="1">
        <f t="array" ref="I156">_xlfn.IFS(amazon_dsa[[#This Row],[discounted_price]]&lt; 200,"budget_price",amazon_dsa[[#This Row],[discounted_price]] &lt;= 500,"silver_pricie",amazon_dsa[[#This Row],[discounted_price]]&gt; 500,"premium_pricing")</f>
        <v>silver_pricie</v>
      </c>
      <c r="J156">
        <v>3.4</v>
      </c>
      <c r="K156">
        <v>4642</v>
      </c>
      <c r="L156">
        <f>amazon_dsa[[#This Row],[rating]]*amazon_dsa[[#This Row],[rating_count]]</f>
        <v>15782.8</v>
      </c>
      <c r="M156" t="s">
        <v>11987</v>
      </c>
      <c r="N156" t="s">
        <v>11988</v>
      </c>
      <c r="Q156">
        <f t="shared" si="2"/>
        <v>51.599999999999994</v>
      </c>
    </row>
    <row r="157" spans="1:17" x14ac:dyDescent="0.25">
      <c r="A157" t="s">
        <v>1238</v>
      </c>
      <c r="B157" t="s">
        <v>11764</v>
      </c>
      <c r="C157" t="s">
        <v>11742</v>
      </c>
      <c r="D157" s="7">
        <f>(amazon_dsa[[#This Row],[actual_price]] - amazon_dsa[[#This Row],[discounted_price]]) / amazon_dsa[[#This Row],[actual_price]]</f>
        <v>0.50062578222778475</v>
      </c>
      <c r="E157" s="6">
        <v>399</v>
      </c>
      <c r="F157" s="6">
        <v>799</v>
      </c>
      <c r="G157">
        <f>amazon_dsa[[#This Row],[discounted_price]]*amazon_dsa[[#This Row],[rating_count]]</f>
        <v>4788</v>
      </c>
      <c r="H157" s="7">
        <v>0.5</v>
      </c>
      <c r="I157" s="7" t="str" cm="1">
        <f t="array" ref="I157">_xlfn.IFS(amazon_dsa[[#This Row],[discounted_price]]&lt; 200,"budget_price",amazon_dsa[[#This Row],[discounted_price]] &lt;= 500,"silver_pricie",amazon_dsa[[#This Row],[discounted_price]]&gt; 500,"premium_pricing")</f>
        <v>silver_pricie</v>
      </c>
      <c r="J157">
        <v>4.3</v>
      </c>
      <c r="K157">
        <v>12</v>
      </c>
      <c r="L157">
        <f>amazon_dsa[[#This Row],[rating]]*amazon_dsa[[#This Row],[rating_count]]</f>
        <v>51.599999999999994</v>
      </c>
      <c r="M157" t="s">
        <v>1240</v>
      </c>
      <c r="N157" t="s">
        <v>1242</v>
      </c>
      <c r="Q157">
        <f t="shared" si="2"/>
        <v>8584.4000000000015</v>
      </c>
    </row>
    <row r="158" spans="1:17" x14ac:dyDescent="0.25">
      <c r="A158" t="s">
        <v>1247</v>
      </c>
      <c r="B158" t="s">
        <v>11740</v>
      </c>
      <c r="C158" t="s">
        <v>11741</v>
      </c>
      <c r="D158" s="7">
        <f>(amazon_dsa[[#This Row],[actual_price]] - amazon_dsa[[#This Row],[discounted_price]]) / amazon_dsa[[#This Row],[actual_price]]</f>
        <v>0.25012506253126565</v>
      </c>
      <c r="E158" s="6">
        <v>1499</v>
      </c>
      <c r="F158" s="6">
        <v>1999</v>
      </c>
      <c r="G158">
        <f>amazon_dsa[[#This Row],[discounted_price]]*amazon_dsa[[#This Row],[rating_count]]</f>
        <v>2924549</v>
      </c>
      <c r="H158" s="6">
        <v>0.25</v>
      </c>
      <c r="I158" s="6" t="str" cm="1">
        <f t="array" ref="I158">_xlfn.IFS(amazon_dsa[[#This Row],[discounted_price]]&lt; 200,"budget_price",amazon_dsa[[#This Row],[discounted_price]] &lt;= 500,"silver_pricie",amazon_dsa[[#This Row],[discounted_price]]&gt; 500,"premium_pricing")</f>
        <v>premium_pricing</v>
      </c>
      <c r="J158">
        <v>4.4000000000000004</v>
      </c>
      <c r="K158">
        <v>1951</v>
      </c>
      <c r="L158">
        <f>amazon_dsa[[#This Row],[rating]]*amazon_dsa[[#This Row],[rating_count]]</f>
        <v>8584.4000000000015</v>
      </c>
      <c r="M158" t="s">
        <v>11936</v>
      </c>
      <c r="N158" t="s">
        <v>11937</v>
      </c>
      <c r="Q158">
        <f t="shared" si="2"/>
        <v>40872</v>
      </c>
    </row>
    <row r="159" spans="1:17" x14ac:dyDescent="0.25">
      <c r="A159" t="s">
        <v>1251</v>
      </c>
      <c r="B159" t="s">
        <v>11764</v>
      </c>
      <c r="C159" t="s">
        <v>11989</v>
      </c>
      <c r="D159" s="7">
        <f>(amazon_dsa[[#This Row],[actual_price]] - amazon_dsa[[#This Row],[discounted_price]]) / amazon_dsa[[#This Row],[actual_price]]</f>
        <v>0.4065040650406504</v>
      </c>
      <c r="E159" s="6">
        <v>9490</v>
      </c>
      <c r="F159" s="6">
        <v>15990</v>
      </c>
      <c r="G159">
        <f>amazon_dsa[[#This Row],[discounted_price]]*amazon_dsa[[#This Row],[rating_count]]</f>
        <v>99455200</v>
      </c>
      <c r="H159" s="7">
        <v>0.41</v>
      </c>
      <c r="I159" s="7" t="str" cm="1">
        <f t="array" ref="I159">_xlfn.IFS(amazon_dsa[[#This Row],[discounted_price]]&lt; 200,"budget_price",amazon_dsa[[#This Row],[discounted_price]] &lt;= 500,"silver_pricie",amazon_dsa[[#This Row],[discounted_price]]&gt; 500,"premium_pricing")</f>
        <v>premium_pricing</v>
      </c>
      <c r="J159">
        <v>3.9</v>
      </c>
      <c r="K159">
        <v>10480</v>
      </c>
      <c r="L159">
        <f>amazon_dsa[[#This Row],[rating]]*amazon_dsa[[#This Row],[rating_count]]</f>
        <v>40872</v>
      </c>
      <c r="M159" t="s">
        <v>11990</v>
      </c>
      <c r="N159" t="s">
        <v>11991</v>
      </c>
      <c r="Q159">
        <f t="shared" si="2"/>
        <v>98.399999999999991</v>
      </c>
    </row>
    <row r="160" spans="1:17" x14ac:dyDescent="0.25">
      <c r="A160" t="s">
        <v>1261</v>
      </c>
      <c r="B160" t="s">
        <v>11764</v>
      </c>
      <c r="C160" t="s">
        <v>11765</v>
      </c>
      <c r="D160" s="7">
        <f>(amazon_dsa[[#This Row],[actual_price]] - amazon_dsa[[#This Row],[discounted_price]]) / amazon_dsa[[#This Row],[actual_price]]</f>
        <v>0.57505003335557037</v>
      </c>
      <c r="E160" s="6">
        <v>637</v>
      </c>
      <c r="F160" s="6">
        <v>1499</v>
      </c>
      <c r="G160">
        <f>amazon_dsa[[#This Row],[discounted_price]]*amazon_dsa[[#This Row],[rating_count]]</f>
        <v>15288</v>
      </c>
      <c r="H160" s="7">
        <v>0.57999999999999996</v>
      </c>
      <c r="I160" s="7" t="str" cm="1">
        <f t="array" ref="I160">_xlfn.IFS(amazon_dsa[[#This Row],[discounted_price]]&lt; 200,"budget_price",amazon_dsa[[#This Row],[discounted_price]] &lt;= 500,"silver_pricie",amazon_dsa[[#This Row],[discounted_price]]&gt; 500,"premium_pricing")</f>
        <v>premium_pricing</v>
      </c>
      <c r="J160">
        <v>4.0999999999999996</v>
      </c>
      <c r="K160">
        <v>24</v>
      </c>
      <c r="L160">
        <f>amazon_dsa[[#This Row],[rating]]*amazon_dsa[[#This Row],[rating_count]]</f>
        <v>98.399999999999991</v>
      </c>
      <c r="M160" t="s">
        <v>11992</v>
      </c>
      <c r="N160" t="s">
        <v>11993</v>
      </c>
      <c r="Q160">
        <f t="shared" si="2"/>
        <v>990.6</v>
      </c>
    </row>
    <row r="161" spans="1:17" x14ac:dyDescent="0.25">
      <c r="A161" t="s">
        <v>1270</v>
      </c>
      <c r="B161" t="s">
        <v>11764</v>
      </c>
      <c r="C161" t="s">
        <v>11742</v>
      </c>
      <c r="D161" s="7">
        <f>(amazon_dsa[[#This Row],[actual_price]] - amazon_dsa[[#This Row],[discounted_price]]) / amazon_dsa[[#This Row],[actual_price]]</f>
        <v>0.55617352614015569</v>
      </c>
      <c r="E161" s="6">
        <v>399</v>
      </c>
      <c r="F161" s="6">
        <v>899</v>
      </c>
      <c r="G161">
        <f>amazon_dsa[[#This Row],[discounted_price]]*amazon_dsa[[#This Row],[rating_count]]</f>
        <v>101346</v>
      </c>
      <c r="H161" s="7">
        <v>0.56000000000000005</v>
      </c>
      <c r="I161" s="7" t="str" cm="1">
        <f t="array" ref="I161">_xlfn.IFS(amazon_dsa[[#This Row],[discounted_price]]&lt; 200,"budget_price",amazon_dsa[[#This Row],[discounted_price]] &lt;= 500,"silver_pricie",amazon_dsa[[#This Row],[discounted_price]]&gt; 500,"premium_pricing")</f>
        <v>silver_pricie</v>
      </c>
      <c r="J161">
        <v>3.9</v>
      </c>
      <c r="K161">
        <v>254</v>
      </c>
      <c r="L161">
        <f>amazon_dsa[[#This Row],[rating]]*amazon_dsa[[#This Row],[rating_count]]</f>
        <v>990.6</v>
      </c>
      <c r="M161" t="s">
        <v>11994</v>
      </c>
      <c r="N161" t="s">
        <v>11995</v>
      </c>
      <c r="Q161">
        <f t="shared" si="2"/>
        <v>14260</v>
      </c>
    </row>
    <row r="162" spans="1:17" x14ac:dyDescent="0.25">
      <c r="A162" t="s">
        <v>1279</v>
      </c>
      <c r="B162" t="s">
        <v>11764</v>
      </c>
      <c r="C162" t="s">
        <v>11980</v>
      </c>
      <c r="D162" s="7">
        <f>(amazon_dsa[[#This Row],[actual_price]] - amazon_dsa[[#This Row],[discounted_price]]) / amazon_dsa[[#This Row],[actual_price]]</f>
        <v>0.31937500000000002</v>
      </c>
      <c r="E162" s="6">
        <v>1089</v>
      </c>
      <c r="F162" s="6">
        <v>1600</v>
      </c>
      <c r="G162">
        <f>amazon_dsa[[#This Row],[discounted_price]]*amazon_dsa[[#This Row],[rating_count]]</f>
        <v>3882285</v>
      </c>
      <c r="H162" s="7">
        <v>0.32</v>
      </c>
      <c r="I162" s="7" t="str" cm="1">
        <f t="array" ref="I162">_xlfn.IFS(amazon_dsa[[#This Row],[discounted_price]]&lt; 200,"budget_price",amazon_dsa[[#This Row],[discounted_price]] &lt;= 500,"silver_pricie",amazon_dsa[[#This Row],[discounted_price]]&gt; 500,"premium_pricing")</f>
        <v>premium_pricing</v>
      </c>
      <c r="J162">
        <v>4</v>
      </c>
      <c r="K162">
        <v>3565</v>
      </c>
      <c r="L162">
        <f>amazon_dsa[[#This Row],[rating]]*amazon_dsa[[#This Row],[rating_count]]</f>
        <v>14260</v>
      </c>
      <c r="M162" t="s">
        <v>11996</v>
      </c>
      <c r="N162" t="s">
        <v>11997</v>
      </c>
      <c r="Q162">
        <f t="shared" si="2"/>
        <v>26896.5</v>
      </c>
    </row>
    <row r="163" spans="1:17" x14ac:dyDescent="0.25">
      <c r="A163" t="s">
        <v>1288</v>
      </c>
      <c r="B163" t="s">
        <v>11740</v>
      </c>
      <c r="C163" t="s">
        <v>11741</v>
      </c>
      <c r="D163" s="7">
        <f>(amazon_dsa[[#This Row],[actual_price]] - amazon_dsa[[#This Row],[discounted_price]]) / amazon_dsa[[#This Row],[actual_price]]</f>
        <v>0.66066066066066065</v>
      </c>
      <c r="E163" s="6">
        <v>339</v>
      </c>
      <c r="F163" s="6">
        <v>999</v>
      </c>
      <c r="G163">
        <f>amazon_dsa[[#This Row],[discounted_price]]*amazon_dsa[[#This Row],[rating_count]]</f>
        <v>2120445</v>
      </c>
      <c r="H163" s="6">
        <v>0.66</v>
      </c>
      <c r="I163" s="6" t="str" cm="1">
        <f t="array" ref="I163">_xlfn.IFS(amazon_dsa[[#This Row],[discounted_price]]&lt; 200,"budget_price",amazon_dsa[[#This Row],[discounted_price]] &lt;= 500,"silver_pricie",amazon_dsa[[#This Row],[discounted_price]]&gt; 500,"premium_pricing")</f>
        <v>silver_pricie</v>
      </c>
      <c r="J163">
        <v>4.3</v>
      </c>
      <c r="K163">
        <v>6255</v>
      </c>
      <c r="L163">
        <f>amazon_dsa[[#This Row],[rating]]*amazon_dsa[[#This Row],[rating_count]]</f>
        <v>26896.5</v>
      </c>
      <c r="M163" t="s">
        <v>11998</v>
      </c>
      <c r="N163" t="s">
        <v>11999</v>
      </c>
      <c r="Q163">
        <f t="shared" si="2"/>
        <v>30928</v>
      </c>
    </row>
    <row r="164" spans="1:17" x14ac:dyDescent="0.25">
      <c r="A164" t="s">
        <v>1297</v>
      </c>
      <c r="B164" t="s">
        <v>11740</v>
      </c>
      <c r="C164" t="s">
        <v>11741</v>
      </c>
      <c r="D164" s="7">
        <f>(amazon_dsa[[#This Row],[actual_price]] - amazon_dsa[[#This Row],[discounted_price]]) / amazon_dsa[[#This Row],[actual_price]]</f>
        <v>0.70140280561122248</v>
      </c>
      <c r="E164" s="6">
        <v>149</v>
      </c>
      <c r="F164" s="6">
        <v>499</v>
      </c>
      <c r="G164">
        <f>amazon_dsa[[#This Row],[discounted_price]]*amazon_dsa[[#This Row],[rating_count]]</f>
        <v>1152068</v>
      </c>
      <c r="H164" s="6">
        <v>0.7</v>
      </c>
      <c r="I164" s="6" t="str" cm="1">
        <f t="array" ref="I164">_xlfn.IFS(amazon_dsa[[#This Row],[discounted_price]]&lt; 200,"budget_price",amazon_dsa[[#This Row],[discounted_price]] &lt;= 500,"silver_pricie",amazon_dsa[[#This Row],[discounted_price]]&gt; 500,"premium_pricing")</f>
        <v>budget_price</v>
      </c>
      <c r="J164">
        <v>4</v>
      </c>
      <c r="K164">
        <v>7732</v>
      </c>
      <c r="L164">
        <f>amazon_dsa[[#This Row],[rating]]*amazon_dsa[[#This Row],[rating_count]]</f>
        <v>30928</v>
      </c>
      <c r="M164" t="s">
        <v>11870</v>
      </c>
      <c r="N164" t="s">
        <v>11871</v>
      </c>
      <c r="Q164">
        <f t="shared" si="2"/>
        <v>222.29999999999998</v>
      </c>
    </row>
    <row r="165" spans="1:17" x14ac:dyDescent="0.25">
      <c r="A165" t="s">
        <v>1301</v>
      </c>
      <c r="B165" t="s">
        <v>11740</v>
      </c>
      <c r="C165" t="s">
        <v>11741</v>
      </c>
      <c r="D165" s="7">
        <f>(amazon_dsa[[#This Row],[actual_price]] - amazon_dsa[[#This Row],[discounted_price]]) / amazon_dsa[[#This Row],[actual_price]]</f>
        <v>0.62656641604010022</v>
      </c>
      <c r="E165" s="6">
        <v>149</v>
      </c>
      <c r="F165" s="6">
        <v>399</v>
      </c>
      <c r="G165">
        <f>amazon_dsa[[#This Row],[discounted_price]]*amazon_dsa[[#This Row],[rating_count]]</f>
        <v>8493</v>
      </c>
      <c r="H165" s="6">
        <v>0.63</v>
      </c>
      <c r="I165" s="6" t="str" cm="1">
        <f t="array" ref="I165">_xlfn.IFS(amazon_dsa[[#This Row],[discounted_price]]&lt; 200,"budget_price",amazon_dsa[[#This Row],[discounted_price]] &lt;= 500,"silver_pricie",amazon_dsa[[#This Row],[discounted_price]]&gt; 500,"premium_pricing")</f>
        <v>budget_price</v>
      </c>
      <c r="J165">
        <v>3.9</v>
      </c>
      <c r="K165">
        <v>57</v>
      </c>
      <c r="L165">
        <f>amazon_dsa[[#This Row],[rating]]*amazon_dsa[[#This Row],[rating_count]]</f>
        <v>222.29999999999998</v>
      </c>
      <c r="M165" t="s">
        <v>12000</v>
      </c>
      <c r="N165" t="s">
        <v>12001</v>
      </c>
      <c r="Q165">
        <f t="shared" si="2"/>
        <v>2596.5</v>
      </c>
    </row>
    <row r="166" spans="1:17" x14ac:dyDescent="0.25">
      <c r="A166" t="s">
        <v>1310</v>
      </c>
      <c r="B166" t="s">
        <v>11740</v>
      </c>
      <c r="C166" t="s">
        <v>11741</v>
      </c>
      <c r="D166" s="7">
        <f>(amazon_dsa[[#This Row],[actual_price]] - amazon_dsa[[#This Row],[discounted_price]]) / amazon_dsa[[#This Row],[actual_price]]</f>
        <v>0.29446407538280328</v>
      </c>
      <c r="E166" s="6">
        <v>599</v>
      </c>
      <c r="F166" s="6">
        <v>849</v>
      </c>
      <c r="G166">
        <f>amazon_dsa[[#This Row],[discounted_price]]*amazon_dsa[[#This Row],[rating_count]]</f>
        <v>345623</v>
      </c>
      <c r="H166" s="6">
        <v>0.28999999999999998</v>
      </c>
      <c r="I166" s="6" t="str" cm="1">
        <f t="array" ref="I166">_xlfn.IFS(amazon_dsa[[#This Row],[discounted_price]]&lt; 200,"budget_price",amazon_dsa[[#This Row],[discounted_price]] &lt;= 500,"silver_pricie",amazon_dsa[[#This Row],[discounted_price]]&gt; 500,"premium_pricing")</f>
        <v>premium_pricing</v>
      </c>
      <c r="J166">
        <v>4.5</v>
      </c>
      <c r="K166">
        <v>577</v>
      </c>
      <c r="L166">
        <f>amazon_dsa[[#This Row],[rating]]*amazon_dsa[[#This Row],[rating_count]]</f>
        <v>2596.5</v>
      </c>
      <c r="M166" t="s">
        <v>12002</v>
      </c>
      <c r="N166" t="s">
        <v>12003</v>
      </c>
      <c r="Q166">
        <f t="shared" si="2"/>
        <v>4652.7</v>
      </c>
    </row>
    <row r="167" spans="1:17" x14ac:dyDescent="0.25">
      <c r="A167" t="s">
        <v>1319</v>
      </c>
      <c r="B167" t="s">
        <v>11764</v>
      </c>
      <c r="C167" t="s">
        <v>11742</v>
      </c>
      <c r="D167" s="7">
        <f>(amazon_dsa[[#This Row],[actual_price]] - amazon_dsa[[#This Row],[discounted_price]]) / amazon_dsa[[#This Row],[actual_price]]</f>
        <v>0.75062552126772308</v>
      </c>
      <c r="E167" s="6">
        <v>299</v>
      </c>
      <c r="F167" s="6">
        <v>1199</v>
      </c>
      <c r="G167">
        <f>amazon_dsa[[#This Row],[discounted_price]]*amazon_dsa[[#This Row],[rating_count]]</f>
        <v>356707</v>
      </c>
      <c r="H167" s="7">
        <v>0.75</v>
      </c>
      <c r="I167" s="7" t="str" cm="1">
        <f t="array" ref="I167">_xlfn.IFS(amazon_dsa[[#This Row],[discounted_price]]&lt; 200,"budget_price",amazon_dsa[[#This Row],[discounted_price]] &lt;= 500,"silver_pricie",amazon_dsa[[#This Row],[discounted_price]]&gt; 500,"premium_pricing")</f>
        <v>silver_pricie</v>
      </c>
      <c r="J167">
        <v>3.9</v>
      </c>
      <c r="K167">
        <v>1193</v>
      </c>
      <c r="L167">
        <f>amazon_dsa[[#This Row],[rating]]*amazon_dsa[[#This Row],[rating_count]]</f>
        <v>4652.7</v>
      </c>
      <c r="M167" t="s">
        <v>12004</v>
      </c>
      <c r="N167" t="s">
        <v>12005</v>
      </c>
      <c r="Q167">
        <f t="shared" si="2"/>
        <v>55104</v>
      </c>
    </row>
    <row r="168" spans="1:17" x14ac:dyDescent="0.25">
      <c r="A168" t="s">
        <v>1328</v>
      </c>
      <c r="B168" t="s">
        <v>11740</v>
      </c>
      <c r="C168" t="s">
        <v>11741</v>
      </c>
      <c r="D168" s="7">
        <f>(amazon_dsa[[#This Row],[actual_price]] - amazon_dsa[[#This Row],[discounted_price]]) / amazon_dsa[[#This Row],[actual_price]]</f>
        <v>0.69284064665127021</v>
      </c>
      <c r="E168" s="6">
        <v>399</v>
      </c>
      <c r="F168" s="6">
        <v>1299</v>
      </c>
      <c r="G168">
        <f>amazon_dsa[[#This Row],[discounted_price]]*amazon_dsa[[#This Row],[rating_count]]</f>
        <v>5234880</v>
      </c>
      <c r="H168" s="6">
        <v>0.69</v>
      </c>
      <c r="I168" s="6" t="str" cm="1">
        <f t="array" ref="I168">_xlfn.IFS(amazon_dsa[[#This Row],[discounted_price]]&lt; 200,"budget_price",amazon_dsa[[#This Row],[discounted_price]] &lt;= 500,"silver_pricie",amazon_dsa[[#This Row],[discounted_price]]&gt; 500,"premium_pricing")</f>
        <v>silver_pricie</v>
      </c>
      <c r="J168">
        <v>4.2</v>
      </c>
      <c r="K168">
        <v>13120</v>
      </c>
      <c r="L168">
        <f>amazon_dsa[[#This Row],[rating]]*amazon_dsa[[#This Row],[rating_count]]</f>
        <v>55104</v>
      </c>
      <c r="M168" t="s">
        <v>11914</v>
      </c>
      <c r="N168" t="s">
        <v>11915</v>
      </c>
      <c r="Q168">
        <f t="shared" si="2"/>
        <v>1372</v>
      </c>
    </row>
    <row r="169" spans="1:17" x14ac:dyDescent="0.25">
      <c r="A169" t="s">
        <v>1332</v>
      </c>
      <c r="B169" t="s">
        <v>11764</v>
      </c>
      <c r="C169" t="s">
        <v>11742</v>
      </c>
      <c r="D169" s="7">
        <f>(amazon_dsa[[#This Row],[actual_price]] - amazon_dsa[[#This Row],[discounted_price]]) / amazon_dsa[[#This Row],[actual_price]]</f>
        <v>0.83041520760380194</v>
      </c>
      <c r="E169" s="6">
        <v>339</v>
      </c>
      <c r="F169" s="6">
        <v>1999</v>
      </c>
      <c r="G169">
        <f>amazon_dsa[[#This Row],[discounted_price]]*amazon_dsa[[#This Row],[rating_count]]</f>
        <v>116277</v>
      </c>
      <c r="H169" s="7">
        <v>0.83</v>
      </c>
      <c r="I169" s="7" t="str" cm="1">
        <f t="array" ref="I169">_xlfn.IFS(amazon_dsa[[#This Row],[discounted_price]]&lt; 200,"budget_price",amazon_dsa[[#This Row],[discounted_price]] &lt;= 500,"silver_pricie",amazon_dsa[[#This Row],[discounted_price]]&gt; 500,"premium_pricing")</f>
        <v>silver_pricie</v>
      </c>
      <c r="J169">
        <v>4</v>
      </c>
      <c r="K169">
        <v>343</v>
      </c>
      <c r="L169">
        <f>amazon_dsa[[#This Row],[rating]]*amazon_dsa[[#This Row],[rating_count]]</f>
        <v>1372</v>
      </c>
      <c r="M169" t="s">
        <v>12006</v>
      </c>
      <c r="N169" t="s">
        <v>12007</v>
      </c>
      <c r="Q169">
        <f t="shared" si="2"/>
        <v>6927.2999999999993</v>
      </c>
    </row>
    <row r="170" spans="1:17" x14ac:dyDescent="0.25">
      <c r="A170" t="s">
        <v>1341</v>
      </c>
      <c r="B170" t="s">
        <v>11764</v>
      </c>
      <c r="C170" t="s">
        <v>11774</v>
      </c>
      <c r="D170" s="7">
        <f>(amazon_dsa[[#This Row],[actual_price]] - amazon_dsa[[#This Row],[discounted_price]]) / amazon_dsa[[#This Row],[actual_price]]</f>
        <v>0.45632883862548934</v>
      </c>
      <c r="E170" s="6">
        <v>12499</v>
      </c>
      <c r="F170" s="6">
        <v>22990</v>
      </c>
      <c r="G170">
        <f>amazon_dsa[[#This Row],[discounted_price]]*amazon_dsa[[#This Row],[rating_count]]</f>
        <v>20135889</v>
      </c>
      <c r="H170" s="7">
        <v>0.46</v>
      </c>
      <c r="I170" s="7" t="str" cm="1">
        <f t="array" ref="I170">_xlfn.IFS(amazon_dsa[[#This Row],[discounted_price]]&lt; 200,"budget_price",amazon_dsa[[#This Row],[discounted_price]] &lt;= 500,"silver_pricie",amazon_dsa[[#This Row],[discounted_price]]&gt; 500,"premium_pricing")</f>
        <v>premium_pricing</v>
      </c>
      <c r="J170">
        <v>4.3</v>
      </c>
      <c r="K170">
        <v>1611</v>
      </c>
      <c r="L170">
        <f>amazon_dsa[[#This Row],[rating]]*amazon_dsa[[#This Row],[rating_count]]</f>
        <v>6927.2999999999993</v>
      </c>
      <c r="M170" t="s">
        <v>12008</v>
      </c>
      <c r="N170" t="s">
        <v>12009</v>
      </c>
      <c r="Q170">
        <f t="shared" si="2"/>
        <v>26232</v>
      </c>
    </row>
    <row r="171" spans="1:17" x14ac:dyDescent="0.25">
      <c r="A171" t="s">
        <v>1350</v>
      </c>
      <c r="B171" t="s">
        <v>11740</v>
      </c>
      <c r="C171" t="s">
        <v>11741</v>
      </c>
      <c r="D171" s="7">
        <f>(amazon_dsa[[#This Row],[actual_price]] - amazon_dsa[[#This Row],[discounted_price]]) / amazon_dsa[[#This Row],[actual_price]]</f>
        <v>0.37593984962406013</v>
      </c>
      <c r="E171" s="6">
        <v>249</v>
      </c>
      <c r="F171" s="6">
        <v>399</v>
      </c>
      <c r="G171">
        <f>amazon_dsa[[#This Row],[discounted_price]]*amazon_dsa[[#This Row],[rating_count]]</f>
        <v>1632942</v>
      </c>
      <c r="H171" s="6">
        <v>0.38</v>
      </c>
      <c r="I171" s="6" t="str" cm="1">
        <f t="array" ref="I171">_xlfn.IFS(amazon_dsa[[#This Row],[discounted_price]]&lt; 200,"budget_price",amazon_dsa[[#This Row],[discounted_price]] &lt;= 500,"silver_pricie",amazon_dsa[[#This Row],[discounted_price]]&gt; 500,"premium_pricing")</f>
        <v>silver_pricie</v>
      </c>
      <c r="J171">
        <v>4</v>
      </c>
      <c r="K171">
        <v>6558</v>
      </c>
      <c r="L171">
        <f>amazon_dsa[[#This Row],[rating]]*amazon_dsa[[#This Row],[rating_count]]</f>
        <v>26232</v>
      </c>
      <c r="M171" t="s">
        <v>12010</v>
      </c>
      <c r="N171" t="s">
        <v>12011</v>
      </c>
      <c r="Q171">
        <f t="shared" si="2"/>
        <v>101943.6</v>
      </c>
    </row>
    <row r="172" spans="1:17" x14ac:dyDescent="0.25">
      <c r="A172" t="s">
        <v>1359</v>
      </c>
      <c r="B172" t="s">
        <v>11740</v>
      </c>
      <c r="C172" t="s">
        <v>11759</v>
      </c>
      <c r="D172" s="7">
        <f>(amazon_dsa[[#This Row],[actual_price]] - amazon_dsa[[#This Row],[discounted_price]]) / amazon_dsa[[#This Row],[actual_price]]</f>
        <v>0.44017607042817125</v>
      </c>
      <c r="E172" s="6">
        <v>1399</v>
      </c>
      <c r="F172" s="6">
        <v>2499</v>
      </c>
      <c r="G172">
        <f>amazon_dsa[[#This Row],[discounted_price]]*amazon_dsa[[#This Row],[rating_count]]</f>
        <v>32413431</v>
      </c>
      <c r="H172" s="7">
        <v>0.44</v>
      </c>
      <c r="I172" s="7" t="str" cm="1">
        <f t="array" ref="I172">_xlfn.IFS(amazon_dsa[[#This Row],[discounted_price]]&lt; 200,"budget_price",amazon_dsa[[#This Row],[discounted_price]] &lt;= 500,"silver_pricie",amazon_dsa[[#This Row],[discounted_price]]&gt; 500,"premium_pricing")</f>
        <v>premium_pricing</v>
      </c>
      <c r="J172">
        <v>4.4000000000000004</v>
      </c>
      <c r="K172">
        <v>23169</v>
      </c>
      <c r="L172">
        <f>amazon_dsa[[#This Row],[rating]]*amazon_dsa[[#This Row],[rating_count]]</f>
        <v>101943.6</v>
      </c>
      <c r="M172" t="s">
        <v>12012</v>
      </c>
      <c r="N172" t="s">
        <v>12013</v>
      </c>
      <c r="Q172">
        <f t="shared" si="2"/>
        <v>20222.899999999998</v>
      </c>
    </row>
    <row r="173" spans="1:17" x14ac:dyDescent="0.25">
      <c r="A173" t="s">
        <v>1368</v>
      </c>
      <c r="B173" t="s">
        <v>11764</v>
      </c>
      <c r="C173" t="s">
        <v>11774</v>
      </c>
      <c r="D173" s="7">
        <f>(amazon_dsa[[#This Row],[actual_price]] - amazon_dsa[[#This Row],[discounted_price]]) / amazon_dsa[[#This Row],[actual_price]]</f>
        <v>0.31237757866222132</v>
      </c>
      <c r="E173" s="6">
        <v>32999</v>
      </c>
      <c r="F173" s="6">
        <v>47990</v>
      </c>
      <c r="G173">
        <f>amazon_dsa[[#This Row],[discounted_price]]*amazon_dsa[[#This Row],[rating_count]]</f>
        <v>155194297</v>
      </c>
      <c r="H173" s="7">
        <v>0.31</v>
      </c>
      <c r="I173" s="7" t="str" cm="1">
        <f t="array" ref="I173">_xlfn.IFS(amazon_dsa[[#This Row],[discounted_price]]&lt; 200,"budget_price",amazon_dsa[[#This Row],[discounted_price]] &lt;= 500,"silver_pricie",amazon_dsa[[#This Row],[discounted_price]]&gt; 500,"premium_pricing")</f>
        <v>premium_pricing</v>
      </c>
      <c r="J173">
        <v>4.3</v>
      </c>
      <c r="K173">
        <v>4703</v>
      </c>
      <c r="L173">
        <f>amazon_dsa[[#This Row],[rating]]*amazon_dsa[[#This Row],[rating_count]]</f>
        <v>20222.899999999998</v>
      </c>
      <c r="M173" t="s">
        <v>11789</v>
      </c>
      <c r="N173" t="s">
        <v>11790</v>
      </c>
      <c r="Q173">
        <f t="shared" si="2"/>
        <v>5692</v>
      </c>
    </row>
    <row r="174" spans="1:17" x14ac:dyDescent="0.25">
      <c r="A174" t="s">
        <v>1371</v>
      </c>
      <c r="B174" t="s">
        <v>11740</v>
      </c>
      <c r="C174" t="s">
        <v>11741</v>
      </c>
      <c r="D174" s="7">
        <f>(amazon_dsa[[#This Row],[actual_price]] - amazon_dsa[[#This Row],[discounted_price]]) / amazon_dsa[[#This Row],[actual_price]]</f>
        <v>0.62656641604010022</v>
      </c>
      <c r="E174" s="6">
        <v>149</v>
      </c>
      <c r="F174" s="6">
        <v>399</v>
      </c>
      <c r="G174">
        <f>amazon_dsa[[#This Row],[discounted_price]]*amazon_dsa[[#This Row],[rating_count]]</f>
        <v>212027</v>
      </c>
      <c r="H174" s="6">
        <v>0.63</v>
      </c>
      <c r="I174" s="6" t="str" cm="1">
        <f t="array" ref="I174">_xlfn.IFS(amazon_dsa[[#This Row],[discounted_price]]&lt; 200,"budget_price",amazon_dsa[[#This Row],[discounted_price]] &lt;= 500,"silver_pricie",amazon_dsa[[#This Row],[discounted_price]]&gt; 500,"premium_pricing")</f>
        <v>budget_price</v>
      </c>
      <c r="J174">
        <v>4</v>
      </c>
      <c r="K174">
        <v>1423</v>
      </c>
      <c r="L174">
        <f>amazon_dsa[[#This Row],[rating]]*amazon_dsa[[#This Row],[rating_count]]</f>
        <v>5692</v>
      </c>
      <c r="M174" t="s">
        <v>11876</v>
      </c>
      <c r="N174" t="s">
        <v>11877</v>
      </c>
      <c r="Q174">
        <f t="shared" si="2"/>
        <v>11399.3</v>
      </c>
    </row>
    <row r="175" spans="1:17" x14ac:dyDescent="0.25">
      <c r="A175" t="s">
        <v>1375</v>
      </c>
      <c r="B175" t="s">
        <v>11740</v>
      </c>
      <c r="C175" t="s">
        <v>11741</v>
      </c>
      <c r="D175" s="7">
        <f>(amazon_dsa[[#This Row],[actual_price]] - amazon_dsa[[#This Row],[discounted_price]]) / amazon_dsa[[#This Row],[actual_price]]</f>
        <v>0.67467467467467468</v>
      </c>
      <c r="E175" s="6">
        <v>325</v>
      </c>
      <c r="F175" s="6">
        <v>999</v>
      </c>
      <c r="G175">
        <f>amazon_dsa[[#This Row],[discounted_price]]*amazon_dsa[[#This Row],[rating_count]]</f>
        <v>861575</v>
      </c>
      <c r="H175" s="6">
        <v>0.67</v>
      </c>
      <c r="I175" s="6" t="str" cm="1">
        <f t="array" ref="I175">_xlfn.IFS(amazon_dsa[[#This Row],[discounted_price]]&lt; 200,"budget_price",amazon_dsa[[#This Row],[discounted_price]] &lt;= 500,"silver_pricie",amazon_dsa[[#This Row],[discounted_price]]&gt; 500,"premium_pricing")</f>
        <v>silver_pricie</v>
      </c>
      <c r="J175">
        <v>4.3</v>
      </c>
      <c r="K175">
        <v>2651</v>
      </c>
      <c r="L175">
        <f>amazon_dsa[[#This Row],[rating]]*amazon_dsa[[#This Row],[rating_count]]</f>
        <v>11399.3</v>
      </c>
      <c r="M175" t="s">
        <v>12014</v>
      </c>
      <c r="N175" t="s">
        <v>12015</v>
      </c>
      <c r="Q175">
        <f t="shared" si="2"/>
        <v>25</v>
      </c>
    </row>
    <row r="176" spans="1:17" x14ac:dyDescent="0.25">
      <c r="A176" t="s">
        <v>1384</v>
      </c>
      <c r="B176" t="s">
        <v>11740</v>
      </c>
      <c r="C176" t="s">
        <v>11741</v>
      </c>
      <c r="D176" s="7">
        <f>(amazon_dsa[[#This Row],[actual_price]] - amazon_dsa[[#This Row],[discounted_price]]) / amazon_dsa[[#This Row],[actual_price]]</f>
        <v>0.80040020010004997</v>
      </c>
      <c r="E176" s="6">
        <v>399</v>
      </c>
      <c r="F176" s="6">
        <v>1999</v>
      </c>
      <c r="G176">
        <f>amazon_dsa[[#This Row],[discounted_price]]*amazon_dsa[[#This Row],[rating_count]]</f>
        <v>1995</v>
      </c>
      <c r="H176" s="6">
        <v>0.8</v>
      </c>
      <c r="I176" s="6" t="str" cm="1">
        <f t="array" ref="I176">_xlfn.IFS(amazon_dsa[[#This Row],[discounted_price]]&lt; 200,"budget_price",amazon_dsa[[#This Row],[discounted_price]] &lt;= 500,"silver_pricie",amazon_dsa[[#This Row],[discounted_price]]&gt; 500,"premium_pricing")</f>
        <v>silver_pricie</v>
      </c>
      <c r="J176">
        <v>5</v>
      </c>
      <c r="K176">
        <v>5</v>
      </c>
      <c r="L176">
        <f>amazon_dsa[[#This Row],[rating]]*amazon_dsa[[#This Row],[rating_count]]</f>
        <v>25</v>
      </c>
      <c r="M176" t="s">
        <v>12016</v>
      </c>
      <c r="N176" t="s">
        <v>12017</v>
      </c>
      <c r="Q176">
        <f t="shared" si="2"/>
        <v>2264.4</v>
      </c>
    </row>
    <row r="177" spans="1:17" x14ac:dyDescent="0.25">
      <c r="A177" t="s">
        <v>1393</v>
      </c>
      <c r="B177" t="s">
        <v>11740</v>
      </c>
      <c r="C177" t="s">
        <v>11759</v>
      </c>
      <c r="D177" s="7">
        <f>(amazon_dsa[[#This Row],[actual_price]] - amazon_dsa[[#This Row],[discounted_price]]) / amazon_dsa[[#This Row],[actual_price]]</f>
        <v>0.60120240480961928</v>
      </c>
      <c r="E177" s="6">
        <v>199</v>
      </c>
      <c r="F177" s="6">
        <v>499</v>
      </c>
      <c r="G177">
        <f>amazon_dsa[[#This Row],[discounted_price]]*amazon_dsa[[#This Row],[rating_count]]</f>
        <v>121788</v>
      </c>
      <c r="H177" s="7">
        <v>0.6</v>
      </c>
      <c r="I177" s="7" t="str" cm="1">
        <f t="array" ref="I177">_xlfn.IFS(amazon_dsa[[#This Row],[discounted_price]]&lt; 200,"budget_price",amazon_dsa[[#This Row],[discounted_price]] &lt;= 500,"silver_pricie",amazon_dsa[[#This Row],[discounted_price]]&gt; 500,"premium_pricing")</f>
        <v>budget_price</v>
      </c>
      <c r="J177">
        <v>3.7</v>
      </c>
      <c r="K177">
        <v>612</v>
      </c>
      <c r="L177">
        <f>amazon_dsa[[#This Row],[rating]]*amazon_dsa[[#This Row],[rating_count]]</f>
        <v>2264.4</v>
      </c>
      <c r="M177" t="s">
        <v>12018</v>
      </c>
      <c r="N177" t="s">
        <v>12019</v>
      </c>
      <c r="Q177">
        <f t="shared" si="2"/>
        <v>37512</v>
      </c>
    </row>
    <row r="178" spans="1:17" x14ac:dyDescent="0.25">
      <c r="A178" t="s">
        <v>1402</v>
      </c>
      <c r="B178" t="s">
        <v>11740</v>
      </c>
      <c r="C178" t="s">
        <v>11741</v>
      </c>
      <c r="D178" s="7">
        <f>(amazon_dsa[[#This Row],[actual_price]] - amazon_dsa[[#This Row],[discounted_price]]) / amazon_dsa[[#This Row],[actual_price]]</f>
        <v>0.70568561872909696</v>
      </c>
      <c r="E178" s="6">
        <v>88</v>
      </c>
      <c r="F178" s="6">
        <v>299</v>
      </c>
      <c r="G178">
        <f>amazon_dsa[[#This Row],[discounted_price]]*amazon_dsa[[#This Row],[rating_count]]</f>
        <v>825264</v>
      </c>
      <c r="H178" s="6">
        <v>0.71</v>
      </c>
      <c r="I178" s="6" t="str" cm="1">
        <f t="array" ref="I178">_xlfn.IFS(amazon_dsa[[#This Row],[discounted_price]]&lt; 200,"budget_price",amazon_dsa[[#This Row],[discounted_price]] &lt;= 500,"silver_pricie",amazon_dsa[[#This Row],[discounted_price]]&gt; 500,"premium_pricing")</f>
        <v>budget_price</v>
      </c>
      <c r="J178">
        <v>4</v>
      </c>
      <c r="K178">
        <v>9378</v>
      </c>
      <c r="L178">
        <f>amazon_dsa[[#This Row],[rating]]*amazon_dsa[[#This Row],[rating_count]]</f>
        <v>37512</v>
      </c>
      <c r="M178" t="s">
        <v>11787</v>
      </c>
      <c r="N178" t="s">
        <v>11788</v>
      </c>
      <c r="Q178">
        <f t="shared" si="2"/>
        <v>11008.499999999998</v>
      </c>
    </row>
    <row r="179" spans="1:17" x14ac:dyDescent="0.25">
      <c r="A179" t="s">
        <v>1407</v>
      </c>
      <c r="B179" t="s">
        <v>11740</v>
      </c>
      <c r="C179" t="s">
        <v>11741</v>
      </c>
      <c r="D179" s="7">
        <f>(amazon_dsa[[#This Row],[actual_price]] - amazon_dsa[[#This Row],[discounted_price]]) / amazon_dsa[[#This Row],[actual_price]]</f>
        <v>0.63694267515923564</v>
      </c>
      <c r="E179" s="6">
        <v>399</v>
      </c>
      <c r="F179" s="6">
        <v>1099</v>
      </c>
      <c r="G179">
        <f>amazon_dsa[[#This Row],[discounted_price]]*amazon_dsa[[#This Row],[rating_count]]</f>
        <v>1071315</v>
      </c>
      <c r="H179" s="6">
        <v>0.64</v>
      </c>
      <c r="I179" s="6" t="str" cm="1">
        <f t="array" ref="I179">_xlfn.IFS(amazon_dsa[[#This Row],[discounted_price]]&lt; 200,"budget_price",amazon_dsa[[#This Row],[discounted_price]] &lt;= 500,"silver_pricie",amazon_dsa[[#This Row],[discounted_price]]&gt; 500,"premium_pricing")</f>
        <v>silver_pricie</v>
      </c>
      <c r="J179">
        <v>4.0999999999999996</v>
      </c>
      <c r="K179">
        <v>2685</v>
      </c>
      <c r="L179">
        <f>amazon_dsa[[#This Row],[rating]]*amazon_dsa[[#This Row],[rating_count]]</f>
        <v>11008.499999999998</v>
      </c>
      <c r="M179" t="s">
        <v>11968</v>
      </c>
      <c r="N179" t="s">
        <v>11969</v>
      </c>
      <c r="Q179">
        <f t="shared" si="2"/>
        <v>37512</v>
      </c>
    </row>
    <row r="180" spans="1:17" x14ac:dyDescent="0.25">
      <c r="A180" t="s">
        <v>1411</v>
      </c>
      <c r="B180" t="s">
        <v>11740</v>
      </c>
      <c r="C180" t="s">
        <v>11741</v>
      </c>
      <c r="D180" s="7">
        <f>(amazon_dsa[[#This Row],[actual_price]] - amazon_dsa[[#This Row],[discounted_price]]) / amazon_dsa[[#This Row],[actual_price]]</f>
        <v>0.70909547738693479</v>
      </c>
      <c r="E180" s="6">
        <v>57.89</v>
      </c>
      <c r="F180" s="6">
        <v>199</v>
      </c>
      <c r="G180">
        <f>amazon_dsa[[#This Row],[discounted_price]]*amazon_dsa[[#This Row],[rating_count]]</f>
        <v>542892.42000000004</v>
      </c>
      <c r="H180" s="6">
        <v>0.71</v>
      </c>
      <c r="I180" s="6" t="str" cm="1">
        <f t="array" ref="I180">_xlfn.IFS(amazon_dsa[[#This Row],[discounted_price]]&lt; 200,"budget_price",amazon_dsa[[#This Row],[discounted_price]] &lt;= 500,"silver_pricie",amazon_dsa[[#This Row],[discounted_price]]&gt; 500,"premium_pricing")</f>
        <v>budget_price</v>
      </c>
      <c r="J180">
        <v>4</v>
      </c>
      <c r="K180">
        <v>9378</v>
      </c>
      <c r="L180">
        <f>amazon_dsa[[#This Row],[rating]]*amazon_dsa[[#This Row],[rating_count]]</f>
        <v>37512</v>
      </c>
      <c r="M180" t="s">
        <v>11787</v>
      </c>
      <c r="N180" t="s">
        <v>11788</v>
      </c>
      <c r="Q180">
        <f t="shared" si="2"/>
        <v>1900.8</v>
      </c>
    </row>
    <row r="181" spans="1:17" x14ac:dyDescent="0.25">
      <c r="A181" t="s">
        <v>1415</v>
      </c>
      <c r="B181" t="s">
        <v>11764</v>
      </c>
      <c r="C181" t="s">
        <v>11742</v>
      </c>
      <c r="D181" s="7">
        <f>(amazon_dsa[[#This Row],[actual_price]] - amazon_dsa[[#This Row],[discounted_price]]) / amazon_dsa[[#This Row],[actual_price]]</f>
        <v>0.60030015007503756</v>
      </c>
      <c r="E181" s="6">
        <v>799</v>
      </c>
      <c r="F181" s="6">
        <v>1999</v>
      </c>
      <c r="G181">
        <f>amazon_dsa[[#This Row],[discounted_price]]*amazon_dsa[[#This Row],[rating_count]]</f>
        <v>460224</v>
      </c>
      <c r="H181" s="7">
        <v>0.6</v>
      </c>
      <c r="I181" s="7" t="str" cm="1">
        <f t="array" ref="I181">_xlfn.IFS(amazon_dsa[[#This Row],[discounted_price]]&lt; 200,"budget_price",amazon_dsa[[#This Row],[discounted_price]] &lt;= 500,"silver_pricie",amazon_dsa[[#This Row],[discounted_price]]&gt; 500,"premium_pricing")</f>
        <v>premium_pricing</v>
      </c>
      <c r="J181">
        <v>3.3</v>
      </c>
      <c r="K181">
        <v>576</v>
      </c>
      <c r="L181">
        <f>amazon_dsa[[#This Row],[rating]]*amazon_dsa[[#This Row],[rating_count]]</f>
        <v>1900.8</v>
      </c>
      <c r="M181" t="s">
        <v>12020</v>
      </c>
      <c r="N181" t="s">
        <v>12021</v>
      </c>
      <c r="Q181">
        <f t="shared" si="2"/>
        <v>1189.3999999999999</v>
      </c>
    </row>
    <row r="182" spans="1:17" x14ac:dyDescent="0.25">
      <c r="A182" t="s">
        <v>1424</v>
      </c>
      <c r="B182" t="s">
        <v>11764</v>
      </c>
      <c r="C182" t="s">
        <v>11742</v>
      </c>
      <c r="D182" s="7">
        <f>(amazon_dsa[[#This Row],[actual_price]] - amazon_dsa[[#This Row],[discounted_price]]) / amazon_dsa[[#This Row],[actual_price]]</f>
        <v>0.58917835671342689</v>
      </c>
      <c r="E182" s="6">
        <v>205</v>
      </c>
      <c r="F182" s="6">
        <v>499</v>
      </c>
      <c r="G182">
        <f>amazon_dsa[[#This Row],[discounted_price]]*amazon_dsa[[#This Row],[rating_count]]</f>
        <v>64165</v>
      </c>
      <c r="H182" s="7">
        <v>0.59</v>
      </c>
      <c r="I182" s="7" t="str" cm="1">
        <f t="array" ref="I182">_xlfn.IFS(amazon_dsa[[#This Row],[discounted_price]]&lt; 200,"budget_price",amazon_dsa[[#This Row],[discounted_price]] &lt;= 500,"silver_pricie",amazon_dsa[[#This Row],[discounted_price]]&gt; 500,"premium_pricing")</f>
        <v>silver_pricie</v>
      </c>
      <c r="J182">
        <v>3.8</v>
      </c>
      <c r="K182">
        <v>313</v>
      </c>
      <c r="L182">
        <f>amazon_dsa[[#This Row],[rating]]*amazon_dsa[[#This Row],[rating_count]]</f>
        <v>1189.3999999999999</v>
      </c>
      <c r="M182" t="s">
        <v>12022</v>
      </c>
      <c r="N182" t="s">
        <v>12023</v>
      </c>
      <c r="Q182">
        <f t="shared" si="2"/>
        <v>12123.699999999999</v>
      </c>
    </row>
    <row r="183" spans="1:17" x14ac:dyDescent="0.25">
      <c r="A183" t="s">
        <v>1433</v>
      </c>
      <c r="B183" t="s">
        <v>11740</v>
      </c>
      <c r="C183" t="s">
        <v>11741</v>
      </c>
      <c r="D183" s="7">
        <f>(amazon_dsa[[#This Row],[actual_price]] - amazon_dsa[[#This Row],[discounted_price]]) / amazon_dsa[[#This Row],[actual_price]]</f>
        <v>0.57224606580829762</v>
      </c>
      <c r="E183" s="6">
        <v>299</v>
      </c>
      <c r="F183" s="6">
        <v>699</v>
      </c>
      <c r="G183">
        <f>amazon_dsa[[#This Row],[discounted_price]]*amazon_dsa[[#This Row],[rating_count]]</f>
        <v>884143</v>
      </c>
      <c r="H183" s="6">
        <v>0.56999999999999995</v>
      </c>
      <c r="I183" s="6" t="str" cm="1">
        <f t="array" ref="I183">_xlfn.IFS(amazon_dsa[[#This Row],[discounted_price]]&lt; 200,"budget_price",amazon_dsa[[#This Row],[discounted_price]] &lt;= 500,"silver_pricie",amazon_dsa[[#This Row],[discounted_price]]&gt; 500,"premium_pricing")</f>
        <v>silver_pricie</v>
      </c>
      <c r="J183">
        <v>4.0999999999999996</v>
      </c>
      <c r="K183">
        <v>2957</v>
      </c>
      <c r="L183">
        <f>amazon_dsa[[#This Row],[rating]]*amazon_dsa[[#This Row],[rating_count]]</f>
        <v>12123.699999999999</v>
      </c>
      <c r="M183" t="s">
        <v>12024</v>
      </c>
      <c r="N183" t="s">
        <v>12025</v>
      </c>
      <c r="Q183">
        <f t="shared" si="2"/>
        <v>27617.599999999999</v>
      </c>
    </row>
    <row r="184" spans="1:17" x14ac:dyDescent="0.25">
      <c r="A184" t="s">
        <v>1442</v>
      </c>
      <c r="B184" t="s">
        <v>11740</v>
      </c>
      <c r="C184" t="s">
        <v>11741</v>
      </c>
      <c r="D184" s="7">
        <f>(amazon_dsa[[#This Row],[actual_price]] - amazon_dsa[[#This Row],[discounted_price]]) / amazon_dsa[[#This Row],[actual_price]]</f>
        <v>0.15015015015015015</v>
      </c>
      <c r="E184" s="6">
        <v>849</v>
      </c>
      <c r="F184" s="6">
        <v>999</v>
      </c>
      <c r="G184">
        <f>amazon_dsa[[#This Row],[discounted_price]]*amazon_dsa[[#This Row],[rating_count]]</f>
        <v>5718864</v>
      </c>
      <c r="H184" s="6">
        <v>0.15</v>
      </c>
      <c r="I184" s="6" t="str" cm="1">
        <f t="array" ref="I184">_xlfn.IFS(amazon_dsa[[#This Row],[discounted_price]]&lt; 200,"budget_price",amazon_dsa[[#This Row],[discounted_price]] &lt;= 500,"silver_pricie",amazon_dsa[[#This Row],[discounted_price]]&gt; 500,"premium_pricing")</f>
        <v>premium_pricing</v>
      </c>
      <c r="J184">
        <v>4.0999999999999996</v>
      </c>
      <c r="K184">
        <v>6736</v>
      </c>
      <c r="L184">
        <f>amazon_dsa[[#This Row],[rating]]*amazon_dsa[[#This Row],[rating_count]]</f>
        <v>27617.599999999999</v>
      </c>
      <c r="M184" t="s">
        <v>12026</v>
      </c>
      <c r="N184" t="s">
        <v>12027</v>
      </c>
      <c r="Q184">
        <f t="shared" si="2"/>
        <v>59628.800000000003</v>
      </c>
    </row>
    <row r="185" spans="1:17" x14ac:dyDescent="0.25">
      <c r="A185" t="s">
        <v>1451</v>
      </c>
      <c r="B185" t="s">
        <v>11740</v>
      </c>
      <c r="C185" t="s">
        <v>11741</v>
      </c>
      <c r="D185" s="7">
        <f>(amazon_dsa[[#This Row],[actual_price]] - amazon_dsa[[#This Row],[discounted_price]]) / amazon_dsa[[#This Row],[actual_price]]</f>
        <v>0.52526263131565787</v>
      </c>
      <c r="E185" s="6">
        <v>949</v>
      </c>
      <c r="F185" s="6">
        <v>1999</v>
      </c>
      <c r="G185">
        <f>amazon_dsa[[#This Row],[discounted_price]]*amazon_dsa[[#This Row],[rating_count]]</f>
        <v>12860848</v>
      </c>
      <c r="H185" s="6">
        <v>0.53</v>
      </c>
      <c r="I185" s="6" t="str" cm="1">
        <f t="array" ref="I185">_xlfn.IFS(amazon_dsa[[#This Row],[discounted_price]]&lt; 200,"budget_price",amazon_dsa[[#This Row],[discounted_price]] &lt;= 500,"silver_pricie",amazon_dsa[[#This Row],[discounted_price]]&gt; 500,"premium_pricing")</f>
        <v>premium_pricing</v>
      </c>
      <c r="J185">
        <v>4.4000000000000004</v>
      </c>
      <c r="K185">
        <v>13552</v>
      </c>
      <c r="L185">
        <f>amazon_dsa[[#This Row],[rating]]*amazon_dsa[[#This Row],[rating_count]]</f>
        <v>59628.800000000003</v>
      </c>
      <c r="M185" t="s">
        <v>11811</v>
      </c>
      <c r="N185" t="s">
        <v>11812</v>
      </c>
      <c r="Q185">
        <f t="shared" si="2"/>
        <v>23439.3</v>
      </c>
    </row>
    <row r="186" spans="1:17" x14ac:dyDescent="0.25">
      <c r="A186" t="s">
        <v>1455</v>
      </c>
      <c r="B186" t="s">
        <v>11740</v>
      </c>
      <c r="C186" t="s">
        <v>11741</v>
      </c>
      <c r="D186" s="7">
        <f>(amazon_dsa[[#This Row],[actual_price]] - amazon_dsa[[#This Row],[discounted_price]]) / amazon_dsa[[#This Row],[actual_price]]</f>
        <v>0.58416666666666661</v>
      </c>
      <c r="E186" s="6">
        <v>499</v>
      </c>
      <c r="F186" s="6">
        <v>1200</v>
      </c>
      <c r="G186">
        <f>amazon_dsa[[#This Row],[discounted_price]]*amazon_dsa[[#This Row],[rating_count]]</f>
        <v>2720049</v>
      </c>
      <c r="H186" s="6">
        <v>0.57999999999999996</v>
      </c>
      <c r="I186" s="6" t="str" cm="1">
        <f t="array" ref="I186">_xlfn.IFS(amazon_dsa[[#This Row],[discounted_price]]&lt; 200,"budget_price",amazon_dsa[[#This Row],[discounted_price]] &lt;= 500,"silver_pricie",amazon_dsa[[#This Row],[discounted_price]]&gt; 500,"premium_pricing")</f>
        <v>silver_pricie</v>
      </c>
      <c r="J186">
        <v>4.3</v>
      </c>
      <c r="K186">
        <v>5451</v>
      </c>
      <c r="L186">
        <f>amazon_dsa[[#This Row],[rating]]*amazon_dsa[[#This Row],[rating_count]]</f>
        <v>23439.3</v>
      </c>
      <c r="M186" t="s">
        <v>12028</v>
      </c>
      <c r="N186" t="s">
        <v>12029</v>
      </c>
      <c r="Q186">
        <f t="shared" si="2"/>
        <v>46917.299999999996</v>
      </c>
    </row>
    <row r="187" spans="1:17" x14ac:dyDescent="0.25">
      <c r="A187" t="s">
        <v>1464</v>
      </c>
      <c r="B187" t="s">
        <v>11740</v>
      </c>
      <c r="C187" t="s">
        <v>11741</v>
      </c>
      <c r="D187" s="7">
        <f>(amazon_dsa[[#This Row],[actual_price]] - amazon_dsa[[#This Row],[discounted_price]]) / amazon_dsa[[#This Row],[actual_price]]</f>
        <v>0.38350515463917528</v>
      </c>
      <c r="E187" s="6">
        <v>299</v>
      </c>
      <c r="F187" s="6">
        <v>485</v>
      </c>
      <c r="G187">
        <f>amazon_dsa[[#This Row],[discounted_price]]*amazon_dsa[[#This Row],[rating_count]]</f>
        <v>3262389</v>
      </c>
      <c r="H187" s="6">
        <v>0.38</v>
      </c>
      <c r="I187" s="6" t="str" cm="1">
        <f t="array" ref="I187">_xlfn.IFS(amazon_dsa[[#This Row],[discounted_price]]&lt; 200,"budget_price",amazon_dsa[[#This Row],[discounted_price]] &lt;= 500,"silver_pricie",amazon_dsa[[#This Row],[discounted_price]]&gt; 500,"premium_pricing")</f>
        <v>silver_pricie</v>
      </c>
      <c r="J187">
        <v>4.3</v>
      </c>
      <c r="K187">
        <v>10911</v>
      </c>
      <c r="L187">
        <f>amazon_dsa[[#This Row],[rating]]*amazon_dsa[[#This Row],[rating_count]]</f>
        <v>46917.299999999996</v>
      </c>
      <c r="M187" t="s">
        <v>12030</v>
      </c>
      <c r="N187" t="s">
        <v>12031</v>
      </c>
      <c r="Q187">
        <f t="shared" si="2"/>
        <v>59628.800000000003</v>
      </c>
    </row>
    <row r="188" spans="1:17" x14ac:dyDescent="0.25">
      <c r="A188" t="s">
        <v>1473</v>
      </c>
      <c r="B188" t="s">
        <v>11740</v>
      </c>
      <c r="C188" t="s">
        <v>11741</v>
      </c>
      <c r="D188" s="7">
        <f>(amazon_dsa[[#This Row],[actual_price]] - amazon_dsa[[#This Row],[discounted_price]]) / amazon_dsa[[#This Row],[actual_price]]</f>
        <v>0.52526263131565787</v>
      </c>
      <c r="E188" s="6">
        <v>949</v>
      </c>
      <c r="F188" s="6">
        <v>1999</v>
      </c>
      <c r="G188">
        <f>amazon_dsa[[#This Row],[discounted_price]]*amazon_dsa[[#This Row],[rating_count]]</f>
        <v>12860848</v>
      </c>
      <c r="H188" s="6">
        <v>0.53</v>
      </c>
      <c r="I188" s="6" t="str" cm="1">
        <f t="array" ref="I188">_xlfn.IFS(amazon_dsa[[#This Row],[discounted_price]]&lt; 200,"budget_price",amazon_dsa[[#This Row],[discounted_price]] &lt;= 500,"silver_pricie",amazon_dsa[[#This Row],[discounted_price]]&gt; 500,"premium_pricing")</f>
        <v>premium_pricing</v>
      </c>
      <c r="J188">
        <v>4.4000000000000004</v>
      </c>
      <c r="K188">
        <v>13552</v>
      </c>
      <c r="L188">
        <f>amazon_dsa[[#This Row],[rating]]*amazon_dsa[[#This Row],[rating_count]]</f>
        <v>59628.800000000003</v>
      </c>
      <c r="M188" t="s">
        <v>11811</v>
      </c>
      <c r="N188" t="s">
        <v>11812</v>
      </c>
      <c r="Q188">
        <f t="shared" si="2"/>
        <v>12065.8</v>
      </c>
    </row>
    <row r="189" spans="1:17" x14ac:dyDescent="0.25">
      <c r="A189" t="s">
        <v>1477</v>
      </c>
      <c r="B189" t="s">
        <v>11740</v>
      </c>
      <c r="C189" t="s">
        <v>11741</v>
      </c>
      <c r="D189" s="7">
        <f>(amazon_dsa[[#This Row],[actual_price]] - amazon_dsa[[#This Row],[discounted_price]]) / amazon_dsa[[#This Row],[actual_price]]</f>
        <v>0.65514103730664242</v>
      </c>
      <c r="E189" s="6">
        <v>379</v>
      </c>
      <c r="F189" s="6">
        <v>1099</v>
      </c>
      <c r="G189">
        <f>amazon_dsa[[#This Row],[discounted_price]]*amazon_dsa[[#This Row],[rating_count]]</f>
        <v>1063474</v>
      </c>
      <c r="H189" s="6">
        <v>0.66</v>
      </c>
      <c r="I189" s="6" t="str" cm="1">
        <f t="array" ref="I189">_xlfn.IFS(amazon_dsa[[#This Row],[discounted_price]]&lt; 200,"budget_price",amazon_dsa[[#This Row],[discounted_price]] &lt;= 500,"silver_pricie",amazon_dsa[[#This Row],[discounted_price]]&gt; 500,"premium_pricing")</f>
        <v>silver_pricie</v>
      </c>
      <c r="J189">
        <v>4.3</v>
      </c>
      <c r="K189">
        <v>2806</v>
      </c>
      <c r="L189">
        <f>amazon_dsa[[#This Row],[rating]]*amazon_dsa[[#This Row],[rating_count]]</f>
        <v>12065.8</v>
      </c>
      <c r="M189" t="s">
        <v>11916</v>
      </c>
      <c r="N189" t="s">
        <v>11917</v>
      </c>
      <c r="Q189">
        <f t="shared" si="2"/>
        <v>1365</v>
      </c>
    </row>
    <row r="190" spans="1:17" x14ac:dyDescent="0.25">
      <c r="A190" t="s">
        <v>1481</v>
      </c>
      <c r="B190" t="s">
        <v>11764</v>
      </c>
      <c r="C190" t="s">
        <v>11774</v>
      </c>
      <c r="D190" s="7">
        <f>(amazon_dsa[[#This Row],[actual_price]] - amazon_dsa[[#This Row],[discounted_price]]) / amazon_dsa[[#This Row],[actual_price]]</f>
        <v>0.526592943654555</v>
      </c>
      <c r="E190" s="6">
        <v>8990</v>
      </c>
      <c r="F190" s="6">
        <v>18990</v>
      </c>
      <c r="G190">
        <f>amazon_dsa[[#This Row],[discounted_price]]*amazon_dsa[[#This Row],[rating_count]]</f>
        <v>3146500</v>
      </c>
      <c r="H190" s="7">
        <v>0.53</v>
      </c>
      <c r="I190" s="7" t="str" cm="1">
        <f t="array" ref="I190">_xlfn.IFS(amazon_dsa[[#This Row],[discounted_price]]&lt; 200,"budget_price",amazon_dsa[[#This Row],[discounted_price]] &lt;= 500,"silver_pricie",amazon_dsa[[#This Row],[discounted_price]]&gt; 500,"premium_pricing")</f>
        <v>premium_pricing</v>
      </c>
      <c r="J190">
        <v>3.9</v>
      </c>
      <c r="K190">
        <v>350</v>
      </c>
      <c r="L190">
        <f>amazon_dsa[[#This Row],[rating]]*amazon_dsa[[#This Row],[rating_count]]</f>
        <v>1365</v>
      </c>
      <c r="M190" t="s">
        <v>12032</v>
      </c>
      <c r="N190" t="s">
        <v>12033</v>
      </c>
      <c r="Q190">
        <f t="shared" si="2"/>
        <v>126096.6</v>
      </c>
    </row>
    <row r="191" spans="1:17" x14ac:dyDescent="0.25">
      <c r="A191" t="s">
        <v>1490</v>
      </c>
      <c r="B191" t="s">
        <v>11764</v>
      </c>
      <c r="C191" t="s">
        <v>11980</v>
      </c>
      <c r="D191" s="7">
        <f>(amazon_dsa[[#This Row],[actual_price]] - amazon_dsa[[#This Row],[discounted_price]]) / amazon_dsa[[#This Row],[actual_price]]</f>
        <v>0.75687843921960984</v>
      </c>
      <c r="E191" s="6">
        <v>486</v>
      </c>
      <c r="F191" s="6">
        <v>1999</v>
      </c>
      <c r="G191">
        <f>amazon_dsa[[#This Row],[discounted_price]]*amazon_dsa[[#This Row],[rating_count]]</f>
        <v>14591178</v>
      </c>
      <c r="H191" s="7">
        <v>0.76</v>
      </c>
      <c r="I191" s="7" t="str" cm="1">
        <f t="array" ref="I191">_xlfn.IFS(amazon_dsa[[#This Row],[discounted_price]]&lt; 200,"budget_price",amazon_dsa[[#This Row],[discounted_price]] &lt;= 500,"silver_pricie",amazon_dsa[[#This Row],[discounted_price]]&gt; 500,"premium_pricing")</f>
        <v>silver_pricie</v>
      </c>
      <c r="J191">
        <v>4.2</v>
      </c>
      <c r="K191">
        <v>30023</v>
      </c>
      <c r="L191">
        <f>amazon_dsa[[#This Row],[rating]]*amazon_dsa[[#This Row],[rating_count]]</f>
        <v>126096.6</v>
      </c>
      <c r="M191" t="s">
        <v>11981</v>
      </c>
      <c r="N191" t="s">
        <v>11982</v>
      </c>
      <c r="Q191">
        <f t="shared" si="2"/>
        <v>16812.600000000002</v>
      </c>
    </row>
    <row r="192" spans="1:17" x14ac:dyDescent="0.25">
      <c r="A192" t="s">
        <v>1494</v>
      </c>
      <c r="B192" t="s">
        <v>11764</v>
      </c>
      <c r="C192" t="s">
        <v>11774</v>
      </c>
      <c r="D192" s="7">
        <f>(amazon_dsa[[#This Row],[actual_price]] - amazon_dsa[[#This Row],[discounted_price]]) / amazon_dsa[[#This Row],[actual_price]]</f>
        <v>0.4819090909090909</v>
      </c>
      <c r="E192" s="6">
        <v>5699</v>
      </c>
      <c r="F192" s="6">
        <v>11000</v>
      </c>
      <c r="G192">
        <f>amazon_dsa[[#This Row],[discounted_price]]*amazon_dsa[[#This Row],[rating_count]]</f>
        <v>22813097</v>
      </c>
      <c r="H192" s="7">
        <v>0.48</v>
      </c>
      <c r="I192" s="7" t="str" cm="1">
        <f t="array" ref="I192">_xlfn.IFS(amazon_dsa[[#This Row],[discounted_price]]&lt; 200,"budget_price",amazon_dsa[[#This Row],[discounted_price]] &lt;= 500,"silver_pricie",amazon_dsa[[#This Row],[discounted_price]]&gt; 500,"premium_pricing")</f>
        <v>premium_pricing</v>
      </c>
      <c r="J192">
        <v>4.2</v>
      </c>
      <c r="K192">
        <v>4003</v>
      </c>
      <c r="L192">
        <f>amazon_dsa[[#This Row],[rating]]*amazon_dsa[[#This Row],[rating_count]]</f>
        <v>16812.600000000002</v>
      </c>
      <c r="M192" t="s">
        <v>11837</v>
      </c>
      <c r="N192" t="s">
        <v>11838</v>
      </c>
      <c r="Q192">
        <f t="shared" si="2"/>
        <v>733149.7</v>
      </c>
    </row>
    <row r="193" spans="1:17" x14ac:dyDescent="0.25">
      <c r="A193" t="s">
        <v>1499</v>
      </c>
      <c r="B193" t="s">
        <v>11740</v>
      </c>
      <c r="C193" t="s">
        <v>11741</v>
      </c>
      <c r="D193" s="7">
        <f>(amazon_dsa[[#This Row],[actual_price]] - amazon_dsa[[#This Row],[discounted_price]]) / amazon_dsa[[#This Row],[actual_price]]</f>
        <v>0.64532266133066529</v>
      </c>
      <c r="E193" s="6">
        <v>709</v>
      </c>
      <c r="F193" s="6">
        <v>1999</v>
      </c>
      <c r="G193">
        <f>amazon_dsa[[#This Row],[discounted_price]]*amazon_dsa[[#This Row],[rating_count]]</f>
        <v>126781253</v>
      </c>
      <c r="H193" s="6">
        <v>0.65</v>
      </c>
      <c r="I193" s="6" t="str" cm="1">
        <f t="array" ref="I193">_xlfn.IFS(amazon_dsa[[#This Row],[discounted_price]]&lt; 200,"budget_price",amazon_dsa[[#This Row],[discounted_price]] &lt;= 500,"silver_pricie",amazon_dsa[[#This Row],[discounted_price]]&gt; 500,"premium_pricing")</f>
        <v>premium_pricing</v>
      </c>
      <c r="J193">
        <v>4.0999999999999996</v>
      </c>
      <c r="K193">
        <v>178817</v>
      </c>
      <c r="L193">
        <f>amazon_dsa[[#This Row],[rating]]*amazon_dsa[[#This Row],[rating_count]]</f>
        <v>733149.7</v>
      </c>
      <c r="M193" t="s">
        <v>12034</v>
      </c>
      <c r="N193" t="s">
        <v>12035</v>
      </c>
      <c r="Q193">
        <f t="shared" si="2"/>
        <v>30568.699999999997</v>
      </c>
    </row>
    <row r="194" spans="1:17" x14ac:dyDescent="0.25">
      <c r="A194" t="s">
        <v>1508</v>
      </c>
      <c r="B194" t="s">
        <v>11764</v>
      </c>
      <c r="C194" t="s">
        <v>11774</v>
      </c>
      <c r="D194" s="7">
        <f>(amazon_dsa[[#This Row],[actual_price]] - amazon_dsa[[#This Row],[discounted_price]]) / amazon_dsa[[#This Row],[actual_price]]</f>
        <v>0.32313117066290548</v>
      </c>
      <c r="E194" s="6">
        <v>47990</v>
      </c>
      <c r="F194" s="6">
        <v>70900</v>
      </c>
      <c r="G194">
        <f>amazon_dsa[[#This Row],[discounted_price]]*amazon_dsa[[#This Row],[rating_count]]</f>
        <v>341160910</v>
      </c>
      <c r="H194" s="7">
        <v>0.32</v>
      </c>
      <c r="I194" s="7" t="str" cm="1">
        <f t="array" ref="I194">_xlfn.IFS(amazon_dsa[[#This Row],[discounted_price]]&lt; 200,"budget_price",amazon_dsa[[#This Row],[discounted_price]] &lt;= 500,"silver_pricie",amazon_dsa[[#This Row],[discounted_price]]&gt; 500,"premium_pricing")</f>
        <v>premium_pricing</v>
      </c>
      <c r="J194">
        <v>4.3</v>
      </c>
      <c r="K194">
        <v>7109</v>
      </c>
      <c r="L194">
        <f>amazon_dsa[[#This Row],[rating]]*amazon_dsa[[#This Row],[rating_count]]</f>
        <v>30568.699999999997</v>
      </c>
      <c r="M194" t="s">
        <v>11849</v>
      </c>
      <c r="N194" t="s">
        <v>11850</v>
      </c>
      <c r="Q194">
        <f t="shared" ref="Q194:Q257" si="3">J195*K195</f>
        <v>1813</v>
      </c>
    </row>
    <row r="195" spans="1:17" x14ac:dyDescent="0.25">
      <c r="A195" t="s">
        <v>1511</v>
      </c>
      <c r="B195" t="s">
        <v>11764</v>
      </c>
      <c r="C195" t="s">
        <v>11742</v>
      </c>
      <c r="D195" s="7">
        <f>(amazon_dsa[[#This Row],[actual_price]] - amazon_dsa[[#This Row],[discounted_price]]) / amazon_dsa[[#This Row],[actual_price]]</f>
        <v>0.75062552126772308</v>
      </c>
      <c r="E195" s="6">
        <v>299</v>
      </c>
      <c r="F195" s="6">
        <v>1199</v>
      </c>
      <c r="G195">
        <f>amazon_dsa[[#This Row],[discounted_price]]*amazon_dsa[[#This Row],[rating_count]]</f>
        <v>146510</v>
      </c>
      <c r="H195" s="7">
        <v>0.75</v>
      </c>
      <c r="I195" s="7" t="str" cm="1">
        <f t="array" ref="I195">_xlfn.IFS(amazon_dsa[[#This Row],[discounted_price]]&lt; 200,"budget_price",amazon_dsa[[#This Row],[discounted_price]] &lt;= 500,"silver_pricie",amazon_dsa[[#This Row],[discounted_price]]&gt; 500,"premium_pricing")</f>
        <v>silver_pricie</v>
      </c>
      <c r="J195">
        <v>3.7</v>
      </c>
      <c r="K195">
        <v>490</v>
      </c>
      <c r="L195">
        <f>amazon_dsa[[#This Row],[rating]]*amazon_dsa[[#This Row],[rating_count]]</f>
        <v>1813</v>
      </c>
      <c r="M195" t="s">
        <v>12036</v>
      </c>
      <c r="N195" t="s">
        <v>12037</v>
      </c>
      <c r="Q195">
        <f t="shared" si="3"/>
        <v>2013.1</v>
      </c>
    </row>
    <row r="196" spans="1:17" x14ac:dyDescent="0.25">
      <c r="A196" t="s">
        <v>1520</v>
      </c>
      <c r="B196" t="s">
        <v>11740</v>
      </c>
      <c r="C196" t="s">
        <v>11741</v>
      </c>
      <c r="D196" s="7">
        <f>(amazon_dsa[[#This Row],[actual_price]] - amazon_dsa[[#This Row],[discounted_price]]) / amazon_dsa[[#This Row],[actual_price]]</f>
        <v>0.46577629382303842</v>
      </c>
      <c r="E196" s="6">
        <v>320</v>
      </c>
      <c r="F196" s="6">
        <v>599</v>
      </c>
      <c r="G196">
        <f>amazon_dsa[[#This Row],[discounted_price]]*amazon_dsa[[#This Row],[rating_count]]</f>
        <v>157120</v>
      </c>
      <c r="H196" s="6">
        <v>0.47</v>
      </c>
      <c r="I196" s="6" t="str" cm="1">
        <f t="array" ref="I196">_xlfn.IFS(amazon_dsa[[#This Row],[discounted_price]]&lt; 200,"budget_price",amazon_dsa[[#This Row],[discounted_price]] &lt;= 500,"silver_pricie",amazon_dsa[[#This Row],[discounted_price]]&gt; 500,"premium_pricing")</f>
        <v>silver_pricie</v>
      </c>
      <c r="J196">
        <v>4.0999999999999996</v>
      </c>
      <c r="K196">
        <v>491</v>
      </c>
      <c r="L196">
        <f>amazon_dsa[[#This Row],[rating]]*amazon_dsa[[#This Row],[rating_count]]</f>
        <v>2013.1</v>
      </c>
      <c r="M196" t="s">
        <v>12038</v>
      </c>
      <c r="N196" t="s">
        <v>12039</v>
      </c>
      <c r="Q196">
        <f t="shared" si="3"/>
        <v>237.9</v>
      </c>
    </row>
    <row r="197" spans="1:17" x14ac:dyDescent="0.25">
      <c r="A197" t="s">
        <v>1529</v>
      </c>
      <c r="B197" t="s">
        <v>11740</v>
      </c>
      <c r="C197" t="s">
        <v>11741</v>
      </c>
      <c r="D197" s="7">
        <f>(amazon_dsa[[#This Row],[actual_price]] - amazon_dsa[[#This Row],[discounted_price]]) / amazon_dsa[[#This Row],[actual_price]]</f>
        <v>0.74681238615664847</v>
      </c>
      <c r="E197" s="6">
        <v>139</v>
      </c>
      <c r="F197" s="6">
        <v>549</v>
      </c>
      <c r="G197">
        <f>amazon_dsa[[#This Row],[discounted_price]]*amazon_dsa[[#This Row],[rating_count]]</f>
        <v>8479</v>
      </c>
      <c r="H197" s="6">
        <v>0.75</v>
      </c>
      <c r="I197" s="6" t="str" cm="1">
        <f t="array" ref="I197">_xlfn.IFS(amazon_dsa[[#This Row],[discounted_price]]&lt; 200,"budget_price",amazon_dsa[[#This Row],[discounted_price]] &lt;= 500,"silver_pricie",amazon_dsa[[#This Row],[discounted_price]]&gt; 500,"premium_pricing")</f>
        <v>budget_price</v>
      </c>
      <c r="J197">
        <v>3.9</v>
      </c>
      <c r="K197">
        <v>61</v>
      </c>
      <c r="L197">
        <f>amazon_dsa[[#This Row],[rating]]*amazon_dsa[[#This Row],[rating_count]]</f>
        <v>237.9</v>
      </c>
      <c r="M197" t="s">
        <v>12040</v>
      </c>
      <c r="N197" t="s">
        <v>12041</v>
      </c>
      <c r="Q197">
        <f t="shared" si="3"/>
        <v>37512</v>
      </c>
    </row>
    <row r="198" spans="1:17" x14ac:dyDescent="0.25">
      <c r="A198" t="s">
        <v>1538</v>
      </c>
      <c r="B198" t="s">
        <v>11740</v>
      </c>
      <c r="C198" t="s">
        <v>11741</v>
      </c>
      <c r="D198" s="7">
        <f>(amazon_dsa[[#This Row],[actual_price]] - amazon_dsa[[#This Row],[discounted_price]]) / amazon_dsa[[#This Row],[actual_price]]</f>
        <v>0.48192771084337349</v>
      </c>
      <c r="E198" s="6">
        <v>129</v>
      </c>
      <c r="F198" s="6">
        <v>249</v>
      </c>
      <c r="G198">
        <f>amazon_dsa[[#This Row],[discounted_price]]*amazon_dsa[[#This Row],[rating_count]]</f>
        <v>1209762</v>
      </c>
      <c r="H198" s="6">
        <v>0.48</v>
      </c>
      <c r="I198" s="6" t="str" cm="1">
        <f t="array" ref="I198">_xlfn.IFS(amazon_dsa[[#This Row],[discounted_price]]&lt; 200,"budget_price",amazon_dsa[[#This Row],[discounted_price]] &lt;= 500,"silver_pricie",amazon_dsa[[#This Row],[discounted_price]]&gt; 500,"premium_pricing")</f>
        <v>budget_price</v>
      </c>
      <c r="J198">
        <v>4</v>
      </c>
      <c r="K198">
        <v>9378</v>
      </c>
      <c r="L198">
        <f>amazon_dsa[[#This Row],[rating]]*amazon_dsa[[#This Row],[rating_count]]</f>
        <v>37512</v>
      </c>
      <c r="M198" t="s">
        <v>11787</v>
      </c>
      <c r="N198" t="s">
        <v>11788</v>
      </c>
      <c r="Q198">
        <f t="shared" si="3"/>
        <v>137928</v>
      </c>
    </row>
    <row r="199" spans="1:17" x14ac:dyDescent="0.25">
      <c r="A199" t="s">
        <v>1542</v>
      </c>
      <c r="B199" t="s">
        <v>11764</v>
      </c>
      <c r="C199" t="s">
        <v>11774</v>
      </c>
      <c r="D199" s="7">
        <f>(amazon_dsa[[#This Row],[actual_price]] - amazon_dsa[[#This Row],[discounted_price]]) / amazon_dsa[[#This Row],[actual_price]]</f>
        <v>0.30556404344565125</v>
      </c>
      <c r="E199" s="6">
        <v>24999</v>
      </c>
      <c r="F199" s="6">
        <v>35999</v>
      </c>
      <c r="G199">
        <f>amazon_dsa[[#This Row],[discounted_price]]*amazon_dsa[[#This Row],[rating_count]]</f>
        <v>820967160</v>
      </c>
      <c r="H199" s="7">
        <v>0.31</v>
      </c>
      <c r="I199" s="7" t="str" cm="1">
        <f t="array" ref="I199">_xlfn.IFS(amazon_dsa[[#This Row],[discounted_price]]&lt; 200,"budget_price",amazon_dsa[[#This Row],[discounted_price]] &lt;= 500,"silver_pricie",amazon_dsa[[#This Row],[discounted_price]]&gt; 500,"premium_pricing")</f>
        <v>premium_pricing</v>
      </c>
      <c r="J199">
        <v>4.2</v>
      </c>
      <c r="K199">
        <v>32840</v>
      </c>
      <c r="L199">
        <f>amazon_dsa[[#This Row],[rating]]*amazon_dsa[[#This Row],[rating_count]]</f>
        <v>137928</v>
      </c>
      <c r="M199" t="s">
        <v>11775</v>
      </c>
      <c r="N199" t="s">
        <v>11776</v>
      </c>
      <c r="Q199">
        <f t="shared" si="3"/>
        <v>32199.200000000004</v>
      </c>
    </row>
    <row r="200" spans="1:17" x14ac:dyDescent="0.25">
      <c r="A200" t="s">
        <v>1546</v>
      </c>
      <c r="B200" t="s">
        <v>11740</v>
      </c>
      <c r="C200" t="s">
        <v>11741</v>
      </c>
      <c r="D200" s="7">
        <f>(amazon_dsa[[#This Row],[actual_price]] - amazon_dsa[[#This Row],[discounted_price]]) / amazon_dsa[[#This Row],[actual_price]]</f>
        <v>0.41200706297822248</v>
      </c>
      <c r="E200" s="6">
        <v>999</v>
      </c>
      <c r="F200" s="6">
        <v>1699</v>
      </c>
      <c r="G200">
        <f>amazon_dsa[[#This Row],[discounted_price]]*amazon_dsa[[#This Row],[rating_count]]</f>
        <v>7310682</v>
      </c>
      <c r="H200" s="6">
        <v>0.41</v>
      </c>
      <c r="I200" s="6" t="str" cm="1">
        <f t="array" ref="I200">_xlfn.IFS(amazon_dsa[[#This Row],[discounted_price]]&lt; 200,"budget_price",amazon_dsa[[#This Row],[discounted_price]] &lt;= 500,"silver_pricie",amazon_dsa[[#This Row],[discounted_price]]&gt; 500,"premium_pricing")</f>
        <v>premium_pricing</v>
      </c>
      <c r="J200">
        <v>4.4000000000000004</v>
      </c>
      <c r="K200">
        <v>7318</v>
      </c>
      <c r="L200">
        <f>amazon_dsa[[#This Row],[rating]]*amazon_dsa[[#This Row],[rating_count]]</f>
        <v>32199.200000000004</v>
      </c>
      <c r="M200" t="s">
        <v>12042</v>
      </c>
      <c r="N200" t="s">
        <v>12043</v>
      </c>
      <c r="Q200">
        <f t="shared" si="3"/>
        <v>3234.8999999999996</v>
      </c>
    </row>
    <row r="201" spans="1:17" x14ac:dyDescent="0.25">
      <c r="A201" t="s">
        <v>1555</v>
      </c>
      <c r="B201" t="s">
        <v>11740</v>
      </c>
      <c r="C201" t="s">
        <v>11741</v>
      </c>
      <c r="D201" s="7">
        <f>(amazon_dsa[[#This Row],[actual_price]] - amazon_dsa[[#This Row],[discounted_price]]) / amazon_dsa[[#This Row],[actual_price]]</f>
        <v>0.54909819639278556</v>
      </c>
      <c r="E201" s="6">
        <v>225</v>
      </c>
      <c r="F201" s="6">
        <v>499</v>
      </c>
      <c r="G201">
        <f>amazon_dsa[[#This Row],[discounted_price]]*amazon_dsa[[#This Row],[rating_count]]</f>
        <v>177525</v>
      </c>
      <c r="H201" s="6">
        <v>0.55000000000000004</v>
      </c>
      <c r="I201" s="6" t="str" cm="1">
        <f t="array" ref="I201">_xlfn.IFS(amazon_dsa[[#This Row],[discounted_price]]&lt; 200,"budget_price",amazon_dsa[[#This Row],[discounted_price]] &lt;= 500,"silver_pricie",amazon_dsa[[#This Row],[discounted_price]]&gt; 500,"premium_pricing")</f>
        <v>silver_pricie</v>
      </c>
      <c r="J201">
        <v>4.0999999999999996</v>
      </c>
      <c r="K201">
        <v>789</v>
      </c>
      <c r="L201">
        <f>amazon_dsa[[#This Row],[rating]]*amazon_dsa[[#This Row],[rating_count]]</f>
        <v>3234.8999999999996</v>
      </c>
      <c r="M201" t="s">
        <v>12044</v>
      </c>
      <c r="N201" t="s">
        <v>12045</v>
      </c>
      <c r="Q201">
        <f t="shared" si="3"/>
        <v>1750.1</v>
      </c>
    </row>
    <row r="202" spans="1:17" x14ac:dyDescent="0.25">
      <c r="A202" t="s">
        <v>1564</v>
      </c>
      <c r="B202" t="s">
        <v>11764</v>
      </c>
      <c r="C202" t="s">
        <v>11742</v>
      </c>
      <c r="D202" s="7">
        <f>(amazon_dsa[[#This Row],[actual_price]] - amazon_dsa[[#This Row],[discounted_price]]) / amazon_dsa[[#This Row],[actual_price]]</f>
        <v>0.81760586862287432</v>
      </c>
      <c r="E202" s="6">
        <v>547</v>
      </c>
      <c r="F202" s="6">
        <v>2999</v>
      </c>
      <c r="G202">
        <f>amazon_dsa[[#This Row],[discounted_price]]*amazon_dsa[[#This Row],[rating_count]]</f>
        <v>222629</v>
      </c>
      <c r="H202" s="7">
        <v>0.82</v>
      </c>
      <c r="I202" s="7" t="str" cm="1">
        <f t="array" ref="I202">_xlfn.IFS(amazon_dsa[[#This Row],[discounted_price]]&lt; 200,"budget_price",amazon_dsa[[#This Row],[discounted_price]] &lt;= 500,"silver_pricie",amazon_dsa[[#This Row],[discounted_price]]&gt; 500,"premium_pricing")</f>
        <v>premium_pricing</v>
      </c>
      <c r="J202">
        <v>4.3</v>
      </c>
      <c r="K202">
        <v>407</v>
      </c>
      <c r="L202">
        <f>amazon_dsa[[#This Row],[rating]]*amazon_dsa[[#This Row],[rating_count]]</f>
        <v>1750.1</v>
      </c>
      <c r="M202" t="s">
        <v>12046</v>
      </c>
      <c r="N202" t="s">
        <v>12047</v>
      </c>
      <c r="Q202">
        <f t="shared" si="3"/>
        <v>9116.1999999999989</v>
      </c>
    </row>
    <row r="203" spans="1:17" x14ac:dyDescent="0.25">
      <c r="A203" t="s">
        <v>1573</v>
      </c>
      <c r="B203" t="s">
        <v>11740</v>
      </c>
      <c r="C203" t="s">
        <v>11741</v>
      </c>
      <c r="D203" s="7">
        <f>(amazon_dsa[[#This Row],[actual_price]] - amazon_dsa[[#This Row],[discounted_price]]) / amazon_dsa[[#This Row],[actual_price]]</f>
        <v>0.62947067238912735</v>
      </c>
      <c r="E203" s="6">
        <v>259</v>
      </c>
      <c r="F203" s="6">
        <v>699</v>
      </c>
      <c r="G203">
        <f>amazon_dsa[[#This Row],[discounted_price]]*amazon_dsa[[#This Row],[rating_count]]</f>
        <v>621341</v>
      </c>
      <c r="H203" s="6">
        <v>0.63</v>
      </c>
      <c r="I203" s="6" t="str" cm="1">
        <f t="array" ref="I203">_xlfn.IFS(amazon_dsa[[#This Row],[discounted_price]]&lt; 200,"budget_price",amazon_dsa[[#This Row],[discounted_price]] &lt;= 500,"silver_pricie",amazon_dsa[[#This Row],[discounted_price]]&gt; 500,"premium_pricing")</f>
        <v>silver_pricie</v>
      </c>
      <c r="J203">
        <v>3.8</v>
      </c>
      <c r="K203">
        <v>2399</v>
      </c>
      <c r="L203">
        <f>amazon_dsa[[#This Row],[rating]]*amazon_dsa[[#This Row],[rating_count]]</f>
        <v>9116.1999999999989</v>
      </c>
      <c r="M203" t="s">
        <v>12048</v>
      </c>
      <c r="N203" t="s">
        <v>12049</v>
      </c>
      <c r="Q203">
        <f t="shared" si="3"/>
        <v>11616.000000000002</v>
      </c>
    </row>
    <row r="204" spans="1:17" x14ac:dyDescent="0.25">
      <c r="A204" t="s">
        <v>1582</v>
      </c>
      <c r="B204" t="s">
        <v>11764</v>
      </c>
      <c r="C204" t="s">
        <v>11742</v>
      </c>
      <c r="D204" s="7">
        <f>(amazon_dsa[[#This Row],[actual_price]] - amazon_dsa[[#This Row],[discounted_price]]) / amazon_dsa[[#This Row],[actual_price]]</f>
        <v>0.65808297567954221</v>
      </c>
      <c r="E204" s="6">
        <v>239</v>
      </c>
      <c r="F204" s="6">
        <v>699</v>
      </c>
      <c r="G204">
        <f>amazon_dsa[[#This Row],[discounted_price]]*amazon_dsa[[#This Row],[rating_count]]</f>
        <v>630960</v>
      </c>
      <c r="H204" s="7">
        <v>0.66</v>
      </c>
      <c r="I204" s="7" t="str" cm="1">
        <f t="array" ref="I204">_xlfn.IFS(amazon_dsa[[#This Row],[discounted_price]]&lt; 200,"budget_price",amazon_dsa[[#This Row],[discounted_price]] &lt;= 500,"silver_pricie",amazon_dsa[[#This Row],[discounted_price]]&gt; 500,"premium_pricing")</f>
        <v>silver_pricie</v>
      </c>
      <c r="J204">
        <v>4.4000000000000004</v>
      </c>
      <c r="K204">
        <v>2640</v>
      </c>
      <c r="L204">
        <f>amazon_dsa[[#This Row],[rating]]*amazon_dsa[[#This Row],[rating_count]]</f>
        <v>11616.000000000002</v>
      </c>
      <c r="M204" t="s">
        <v>12050</v>
      </c>
      <c r="N204" t="s">
        <v>12051</v>
      </c>
      <c r="Q204">
        <f t="shared" si="3"/>
        <v>3356</v>
      </c>
    </row>
    <row r="205" spans="1:17" x14ac:dyDescent="0.25">
      <c r="A205" t="s">
        <v>1591</v>
      </c>
      <c r="B205" t="s">
        <v>11764</v>
      </c>
      <c r="C205" t="s">
        <v>11742</v>
      </c>
      <c r="D205" s="7">
        <f>(amazon_dsa[[#This Row],[actual_price]] - amazon_dsa[[#This Row],[discounted_price]]) / amazon_dsa[[#This Row],[actual_price]]</f>
        <v>0.65065065065065064</v>
      </c>
      <c r="E205" s="6">
        <v>349</v>
      </c>
      <c r="F205" s="6">
        <v>999</v>
      </c>
      <c r="G205">
        <f>amazon_dsa[[#This Row],[discounted_price]]*amazon_dsa[[#This Row],[rating_count]]</f>
        <v>292811</v>
      </c>
      <c r="H205" s="7">
        <v>0.65</v>
      </c>
      <c r="I205" s="7" t="str" cm="1">
        <f t="array" ref="I205">_xlfn.IFS(amazon_dsa[[#This Row],[discounted_price]]&lt; 200,"budget_price",amazon_dsa[[#This Row],[discounted_price]] &lt;= 500,"silver_pricie",amazon_dsa[[#This Row],[discounted_price]]&gt; 500,"premium_pricing")</f>
        <v>silver_pricie</v>
      </c>
      <c r="J205">
        <v>4</v>
      </c>
      <c r="K205">
        <v>839</v>
      </c>
      <c r="L205">
        <f>amazon_dsa[[#This Row],[rating]]*amazon_dsa[[#This Row],[rating_count]]</f>
        <v>3356</v>
      </c>
      <c r="M205" t="s">
        <v>12052</v>
      </c>
      <c r="N205" t="s">
        <v>12053</v>
      </c>
      <c r="Q205">
        <f t="shared" si="3"/>
        <v>193837.6</v>
      </c>
    </row>
    <row r="206" spans="1:17" x14ac:dyDescent="0.25">
      <c r="A206" t="s">
        <v>1600</v>
      </c>
      <c r="B206" t="s">
        <v>11764</v>
      </c>
      <c r="C206" t="s">
        <v>11765</v>
      </c>
      <c r="D206" s="7">
        <f>(amazon_dsa[[#This Row],[actual_price]] - amazon_dsa[[#This Row],[discounted_price]]) / amazon_dsa[[#This Row],[actual_price]]</f>
        <v>0.22036727879799667</v>
      </c>
      <c r="E206" s="6">
        <v>467</v>
      </c>
      <c r="F206" s="6">
        <v>599</v>
      </c>
      <c r="G206">
        <f>amazon_dsa[[#This Row],[discounted_price]]*amazon_dsa[[#This Row],[rating_count]]</f>
        <v>20573218</v>
      </c>
      <c r="H206" s="7">
        <v>0.22</v>
      </c>
      <c r="I206" s="7" t="str" cm="1">
        <f t="array" ref="I206">_xlfn.IFS(amazon_dsa[[#This Row],[discounted_price]]&lt; 200,"budget_price",amazon_dsa[[#This Row],[discounted_price]] &lt;= 500,"silver_pricie",amazon_dsa[[#This Row],[discounted_price]]&gt; 500,"premium_pricing")</f>
        <v>silver_pricie</v>
      </c>
      <c r="J206">
        <v>4.4000000000000004</v>
      </c>
      <c r="K206">
        <v>44054</v>
      </c>
      <c r="L206">
        <f>amazon_dsa[[#This Row],[rating]]*amazon_dsa[[#This Row],[rating_count]]</f>
        <v>193837.6</v>
      </c>
      <c r="M206" t="s">
        <v>12054</v>
      </c>
      <c r="N206" t="s">
        <v>12055</v>
      </c>
      <c r="Q206">
        <f t="shared" si="3"/>
        <v>12924</v>
      </c>
    </row>
    <row r="207" spans="1:17" x14ac:dyDescent="0.25">
      <c r="A207" t="s">
        <v>1609</v>
      </c>
      <c r="B207" t="s">
        <v>11740</v>
      </c>
      <c r="C207" t="s">
        <v>11741</v>
      </c>
      <c r="D207" s="7">
        <f>(amazon_dsa[[#This Row],[actual_price]] - amazon_dsa[[#This Row],[discounted_price]]) / amazon_dsa[[#This Row],[actual_price]]</f>
        <v>0.25041736227045075</v>
      </c>
      <c r="E207" s="6">
        <v>449</v>
      </c>
      <c r="F207" s="6">
        <v>599</v>
      </c>
      <c r="G207">
        <f>amazon_dsa[[#This Row],[discounted_price]]*amazon_dsa[[#This Row],[rating_count]]</f>
        <v>1450719</v>
      </c>
      <c r="H207" s="6">
        <v>0.25</v>
      </c>
      <c r="I207" s="6" t="str" cm="1">
        <f t="array" ref="I207">_xlfn.IFS(amazon_dsa[[#This Row],[discounted_price]]&lt; 200,"budget_price",amazon_dsa[[#This Row],[discounted_price]] &lt;= 500,"silver_pricie",amazon_dsa[[#This Row],[discounted_price]]&gt; 500,"premium_pricing")</f>
        <v>silver_pricie</v>
      </c>
      <c r="J207">
        <v>4</v>
      </c>
      <c r="K207">
        <v>3231</v>
      </c>
      <c r="L207">
        <f>amazon_dsa[[#This Row],[rating]]*amazon_dsa[[#This Row],[rating_count]]</f>
        <v>12924</v>
      </c>
      <c r="M207" t="s">
        <v>12056</v>
      </c>
      <c r="N207" t="s">
        <v>12057</v>
      </c>
      <c r="Q207">
        <f t="shared" si="3"/>
        <v>268.8</v>
      </c>
    </row>
    <row r="208" spans="1:17" x14ac:dyDescent="0.25">
      <c r="A208" t="s">
        <v>1618</v>
      </c>
      <c r="B208" t="s">
        <v>11764</v>
      </c>
      <c r="C208" t="s">
        <v>11774</v>
      </c>
      <c r="D208" s="7">
        <f>(amazon_dsa[[#This Row],[actual_price]] - amazon_dsa[[#This Row],[discounted_price]]) / amazon_dsa[[#This Row],[actual_price]]</f>
        <v>0.62519537355423571</v>
      </c>
      <c r="E208" s="6">
        <v>11990</v>
      </c>
      <c r="F208" s="6">
        <v>31990</v>
      </c>
      <c r="G208">
        <f>amazon_dsa[[#This Row],[discounted_price]]*amazon_dsa[[#This Row],[rating_count]]</f>
        <v>767360</v>
      </c>
      <c r="H208" s="7">
        <v>0.63</v>
      </c>
      <c r="I208" s="7" t="str" cm="1">
        <f t="array" ref="I208">_xlfn.IFS(amazon_dsa[[#This Row],[discounted_price]]&lt; 200,"budget_price",amazon_dsa[[#This Row],[discounted_price]] &lt;= 500,"silver_pricie",amazon_dsa[[#This Row],[discounted_price]]&gt; 500,"premium_pricing")</f>
        <v>premium_pricing</v>
      </c>
      <c r="J208">
        <v>4.2</v>
      </c>
      <c r="K208">
        <v>64</v>
      </c>
      <c r="L208">
        <f>amazon_dsa[[#This Row],[rating]]*amazon_dsa[[#This Row],[rating_count]]</f>
        <v>268.8</v>
      </c>
      <c r="M208" t="s">
        <v>12058</v>
      </c>
      <c r="N208" t="s">
        <v>12059</v>
      </c>
      <c r="Q208">
        <f t="shared" si="3"/>
        <v>32424.6</v>
      </c>
    </row>
    <row r="209" spans="1:17" x14ac:dyDescent="0.25">
      <c r="A209" t="s">
        <v>1626</v>
      </c>
      <c r="B209" t="s">
        <v>11740</v>
      </c>
      <c r="C209" t="s">
        <v>11741</v>
      </c>
      <c r="D209" s="7">
        <f>(amazon_dsa[[#This Row],[actual_price]] - amazon_dsa[[#This Row],[discounted_price]]) / amazon_dsa[[#This Row],[actual_price]]</f>
        <v>0.41569282136894825</v>
      </c>
      <c r="E209" s="6">
        <v>350</v>
      </c>
      <c r="F209" s="6">
        <v>599</v>
      </c>
      <c r="G209">
        <f>amazon_dsa[[#This Row],[discounted_price]]*amazon_dsa[[#This Row],[rating_count]]</f>
        <v>2909900</v>
      </c>
      <c r="H209" s="6">
        <v>0.42</v>
      </c>
      <c r="I209" s="6" t="str" cm="1">
        <f t="array" ref="I209">_xlfn.IFS(amazon_dsa[[#This Row],[discounted_price]]&lt; 200,"budget_price",amazon_dsa[[#This Row],[discounted_price]] &lt;= 500,"silver_pricie",amazon_dsa[[#This Row],[discounted_price]]&gt; 500,"premium_pricing")</f>
        <v>silver_pricie</v>
      </c>
      <c r="J209">
        <v>3.9</v>
      </c>
      <c r="K209">
        <v>8314</v>
      </c>
      <c r="L209">
        <f>amazon_dsa[[#This Row],[rating]]*amazon_dsa[[#This Row],[rating_count]]</f>
        <v>32424.6</v>
      </c>
      <c r="M209" t="s">
        <v>12060</v>
      </c>
      <c r="N209" t="s">
        <v>12061</v>
      </c>
      <c r="Q209">
        <f t="shared" si="3"/>
        <v>8321.3000000000011</v>
      </c>
    </row>
    <row r="210" spans="1:17" x14ac:dyDescent="0.25">
      <c r="A210" t="s">
        <v>1635</v>
      </c>
      <c r="B210" t="s">
        <v>11740</v>
      </c>
      <c r="C210" t="s">
        <v>11741</v>
      </c>
      <c r="D210" s="7">
        <f>(amazon_dsa[[#This Row],[actual_price]] - amazon_dsa[[#This Row],[discounted_price]]) / amazon_dsa[[#This Row],[actual_price]]</f>
        <v>0.74774774774774777</v>
      </c>
      <c r="E210" s="6">
        <v>252</v>
      </c>
      <c r="F210" s="6">
        <v>999</v>
      </c>
      <c r="G210">
        <f>amazon_dsa[[#This Row],[discounted_price]]*amazon_dsa[[#This Row],[rating_count]]</f>
        <v>566748</v>
      </c>
      <c r="H210" s="6">
        <v>0.75</v>
      </c>
      <c r="I210" s="6" t="str" cm="1">
        <f t="array" ref="I210">_xlfn.IFS(amazon_dsa[[#This Row],[discounted_price]]&lt; 200,"budget_price",amazon_dsa[[#This Row],[discounted_price]] &lt;= 500,"silver_pricie",amazon_dsa[[#This Row],[discounted_price]]&gt; 500,"premium_pricing")</f>
        <v>silver_pricie</v>
      </c>
      <c r="J210">
        <v>3.7</v>
      </c>
      <c r="K210">
        <v>2249</v>
      </c>
      <c r="L210">
        <f>amazon_dsa[[#This Row],[rating]]*amazon_dsa[[#This Row],[rating_count]]</f>
        <v>8321.3000000000011</v>
      </c>
      <c r="M210" t="s">
        <v>12062</v>
      </c>
      <c r="N210" t="s">
        <v>12063</v>
      </c>
      <c r="Q210">
        <f t="shared" si="3"/>
        <v>1220.4000000000001</v>
      </c>
    </row>
    <row r="211" spans="1:17" x14ac:dyDescent="0.25">
      <c r="A211" t="s">
        <v>1644</v>
      </c>
      <c r="B211" t="s">
        <v>11764</v>
      </c>
      <c r="C211" t="s">
        <v>11742</v>
      </c>
      <c r="D211" s="7">
        <f>(amazon_dsa[[#This Row],[actual_price]] - amazon_dsa[[#This Row],[discounted_price]]) / amazon_dsa[[#This Row],[actual_price]]</f>
        <v>0.65943238731218701</v>
      </c>
      <c r="E211" s="6">
        <v>204</v>
      </c>
      <c r="F211" s="6">
        <v>599</v>
      </c>
      <c r="G211">
        <f>amazon_dsa[[#This Row],[discounted_price]]*amazon_dsa[[#This Row],[rating_count]]</f>
        <v>69156</v>
      </c>
      <c r="H211" s="7">
        <v>0.66</v>
      </c>
      <c r="I211" s="7" t="str" cm="1">
        <f t="array" ref="I211">_xlfn.IFS(amazon_dsa[[#This Row],[discounted_price]]&lt; 200,"budget_price",amazon_dsa[[#This Row],[discounted_price]] &lt;= 500,"silver_pricie",amazon_dsa[[#This Row],[discounted_price]]&gt; 500,"premium_pricing")</f>
        <v>silver_pricie</v>
      </c>
      <c r="J211">
        <v>3.6</v>
      </c>
      <c r="K211">
        <v>339</v>
      </c>
      <c r="L211">
        <f>amazon_dsa[[#This Row],[rating]]*amazon_dsa[[#This Row],[rating_count]]</f>
        <v>1220.4000000000001</v>
      </c>
      <c r="M211" t="s">
        <v>12064</v>
      </c>
      <c r="N211" t="s">
        <v>12065</v>
      </c>
      <c r="Q211">
        <f t="shared" si="3"/>
        <v>108</v>
      </c>
    </row>
    <row r="212" spans="1:17" x14ac:dyDescent="0.25">
      <c r="A212" t="s">
        <v>1653</v>
      </c>
      <c r="B212" t="s">
        <v>11764</v>
      </c>
      <c r="C212" t="s">
        <v>11989</v>
      </c>
      <c r="D212" s="7">
        <f>(amazon_dsa[[#This Row],[actual_price]] - amazon_dsa[[#This Row],[discounted_price]]) / amazon_dsa[[#This Row],[actual_price]]</f>
        <v>0.35035035035035034</v>
      </c>
      <c r="E212" s="6">
        <v>6490</v>
      </c>
      <c r="F212" s="6">
        <v>9990</v>
      </c>
      <c r="G212">
        <f>amazon_dsa[[#This Row],[discounted_price]]*amazon_dsa[[#This Row],[rating_count]]</f>
        <v>175230</v>
      </c>
      <c r="H212" s="7">
        <v>0.35</v>
      </c>
      <c r="I212" s="7" t="str" cm="1">
        <f t="array" ref="I212">_xlfn.IFS(amazon_dsa[[#This Row],[discounted_price]]&lt; 200,"budget_price",amazon_dsa[[#This Row],[discounted_price]] &lt;= 500,"silver_pricie",amazon_dsa[[#This Row],[discounted_price]]&gt; 500,"premium_pricing")</f>
        <v>premium_pricing</v>
      </c>
      <c r="J212">
        <v>4</v>
      </c>
      <c r="K212">
        <v>27</v>
      </c>
      <c r="L212">
        <f>amazon_dsa[[#This Row],[rating]]*amazon_dsa[[#This Row],[rating_count]]</f>
        <v>108</v>
      </c>
      <c r="M212" t="s">
        <v>12066</v>
      </c>
      <c r="N212" t="s">
        <v>12067</v>
      </c>
      <c r="Q212">
        <f t="shared" si="3"/>
        <v>689.5</v>
      </c>
    </row>
    <row r="213" spans="1:17" x14ac:dyDescent="0.25">
      <c r="A213" t="s">
        <v>1662</v>
      </c>
      <c r="B213" t="s">
        <v>11764</v>
      </c>
      <c r="C213" t="s">
        <v>11742</v>
      </c>
      <c r="D213" s="7">
        <f>(amazon_dsa[[#This Row],[actual_price]] - amazon_dsa[[#This Row],[discounted_price]]) / amazon_dsa[[#This Row],[actual_price]]</f>
        <v>0.60767946577629384</v>
      </c>
      <c r="E213" s="6">
        <v>235</v>
      </c>
      <c r="F213" s="6">
        <v>599</v>
      </c>
      <c r="G213">
        <f>amazon_dsa[[#This Row],[discounted_price]]*amazon_dsa[[#This Row],[rating_count]]</f>
        <v>46295</v>
      </c>
      <c r="H213" s="7">
        <v>0.61</v>
      </c>
      <c r="I213" s="7" t="str" cm="1">
        <f t="array" ref="I213">_xlfn.IFS(amazon_dsa[[#This Row],[discounted_price]]&lt; 200,"budget_price",amazon_dsa[[#This Row],[discounted_price]] &lt;= 500,"silver_pricie",amazon_dsa[[#This Row],[discounted_price]]&gt; 500,"premium_pricing")</f>
        <v>silver_pricie</v>
      </c>
      <c r="J213">
        <v>3.5</v>
      </c>
      <c r="K213">
        <v>197</v>
      </c>
      <c r="L213">
        <f>amazon_dsa[[#This Row],[rating]]*amazon_dsa[[#This Row],[rating_count]]</f>
        <v>689.5</v>
      </c>
      <c r="M213" t="s">
        <v>12068</v>
      </c>
      <c r="N213" t="s">
        <v>12069</v>
      </c>
      <c r="Q213">
        <f t="shared" si="3"/>
        <v>337396.5</v>
      </c>
    </row>
    <row r="214" spans="1:17" x14ac:dyDescent="0.25">
      <c r="A214" t="s">
        <v>1671</v>
      </c>
      <c r="B214" t="s">
        <v>11740</v>
      </c>
      <c r="C214" t="s">
        <v>11741</v>
      </c>
      <c r="D214" s="7">
        <f>(amazon_dsa[[#This Row],[actual_price]] - amazon_dsa[[#This Row],[discounted_price]]) / amazon_dsa[[#This Row],[actual_price]]</f>
        <v>0.62624999999999997</v>
      </c>
      <c r="E214" s="6">
        <v>299</v>
      </c>
      <c r="F214" s="6">
        <v>800</v>
      </c>
      <c r="G214">
        <f>amazon_dsa[[#This Row],[discounted_price]]*amazon_dsa[[#This Row],[rating_count]]</f>
        <v>22418123</v>
      </c>
      <c r="H214" s="6">
        <v>0.63</v>
      </c>
      <c r="I214" s="6" t="str" cm="1">
        <f t="array" ref="I214">_xlfn.IFS(amazon_dsa[[#This Row],[discounted_price]]&lt; 200,"budget_price",amazon_dsa[[#This Row],[discounted_price]] &lt;= 500,"silver_pricie",amazon_dsa[[#This Row],[discounted_price]]&gt; 500,"premium_pricing")</f>
        <v>silver_pricie</v>
      </c>
      <c r="J214">
        <v>4.5</v>
      </c>
      <c r="K214">
        <v>74977</v>
      </c>
      <c r="L214">
        <f>amazon_dsa[[#This Row],[rating]]*amazon_dsa[[#This Row],[rating_count]]</f>
        <v>337396.5</v>
      </c>
      <c r="M214" t="s">
        <v>11801</v>
      </c>
      <c r="N214" t="s">
        <v>11802</v>
      </c>
      <c r="Q214">
        <f t="shared" si="3"/>
        <v>36048.6</v>
      </c>
    </row>
    <row r="215" spans="1:17" x14ac:dyDescent="0.25">
      <c r="A215" t="s">
        <v>1675</v>
      </c>
      <c r="B215" t="s">
        <v>11740</v>
      </c>
      <c r="C215" t="s">
        <v>11741</v>
      </c>
      <c r="D215" s="7">
        <f>(amazon_dsa[[#This Row],[actual_price]] - amazon_dsa[[#This Row],[discounted_price]]) / amazon_dsa[[#This Row],[actual_price]]</f>
        <v>0.60030015007503756</v>
      </c>
      <c r="E215" s="6">
        <v>799</v>
      </c>
      <c r="F215" s="6">
        <v>1999</v>
      </c>
      <c r="G215">
        <f>amazon_dsa[[#This Row],[discounted_price]]*amazon_dsa[[#This Row],[rating_count]]</f>
        <v>6857817</v>
      </c>
      <c r="H215" s="6">
        <v>0.6</v>
      </c>
      <c r="I215" s="6" t="str" cm="1">
        <f t="array" ref="I215">_xlfn.IFS(amazon_dsa[[#This Row],[discounted_price]]&lt; 200,"budget_price",amazon_dsa[[#This Row],[discounted_price]] &lt;= 500,"silver_pricie",amazon_dsa[[#This Row],[discounted_price]]&gt; 500,"premium_pricing")</f>
        <v>premium_pricing</v>
      </c>
      <c r="J215">
        <v>4.2</v>
      </c>
      <c r="K215">
        <v>8583</v>
      </c>
      <c r="L215">
        <f>amazon_dsa[[#This Row],[rating]]*amazon_dsa[[#This Row],[rating_count]]</f>
        <v>36048.6</v>
      </c>
      <c r="M215" t="s">
        <v>12070</v>
      </c>
      <c r="N215" t="s">
        <v>12071</v>
      </c>
      <c r="Q215">
        <f t="shared" si="3"/>
        <v>3526.3999999999996</v>
      </c>
    </row>
    <row r="216" spans="1:17" x14ac:dyDescent="0.25">
      <c r="A216" t="s">
        <v>1684</v>
      </c>
      <c r="B216" t="s">
        <v>11764</v>
      </c>
      <c r="C216" t="s">
        <v>11742</v>
      </c>
      <c r="D216" s="7">
        <f>(amazon_dsa[[#This Row],[actual_price]] - amazon_dsa[[#This Row],[discounted_price]]) / amazon_dsa[[#This Row],[actual_price]]</f>
        <v>0.70070070070070067</v>
      </c>
      <c r="E216" s="6">
        <v>299</v>
      </c>
      <c r="F216" s="6">
        <v>999</v>
      </c>
      <c r="G216">
        <f>amazon_dsa[[#This Row],[discounted_price]]*amazon_dsa[[#This Row],[rating_count]]</f>
        <v>277472</v>
      </c>
      <c r="H216" s="7">
        <v>0.7</v>
      </c>
      <c r="I216" s="7" t="str" cm="1">
        <f t="array" ref="I216">_xlfn.IFS(amazon_dsa[[#This Row],[discounted_price]]&lt; 200,"budget_price",amazon_dsa[[#This Row],[discounted_price]] &lt;= 500,"silver_pricie",amazon_dsa[[#This Row],[discounted_price]]&gt; 500,"premium_pricing")</f>
        <v>silver_pricie</v>
      </c>
      <c r="J216">
        <v>3.8</v>
      </c>
      <c r="K216">
        <v>928</v>
      </c>
      <c r="L216">
        <f>amazon_dsa[[#This Row],[rating]]*amazon_dsa[[#This Row],[rating_count]]</f>
        <v>3526.3999999999996</v>
      </c>
      <c r="M216" t="s">
        <v>12072</v>
      </c>
      <c r="N216" t="s">
        <v>12073</v>
      </c>
      <c r="Q216">
        <f t="shared" si="3"/>
        <v>418</v>
      </c>
    </row>
    <row r="217" spans="1:17" x14ac:dyDescent="0.25">
      <c r="A217" t="s">
        <v>1693</v>
      </c>
      <c r="B217" t="s">
        <v>11764</v>
      </c>
      <c r="C217" t="s">
        <v>11774</v>
      </c>
      <c r="D217" s="7">
        <f>(amazon_dsa[[#This Row],[actual_price]] - amazon_dsa[[#This Row],[discounted_price]]) / amazon_dsa[[#This Row],[actual_price]]</f>
        <v>0.5880517951736316</v>
      </c>
      <c r="E217" s="6">
        <v>6999</v>
      </c>
      <c r="F217" s="6">
        <v>16990</v>
      </c>
      <c r="G217">
        <f>amazon_dsa[[#This Row],[discounted_price]]*amazon_dsa[[#This Row],[rating_count]]</f>
        <v>769890</v>
      </c>
      <c r="H217" s="7">
        <v>0.59</v>
      </c>
      <c r="I217" s="7" t="str" cm="1">
        <f t="array" ref="I217">_xlfn.IFS(amazon_dsa[[#This Row],[discounted_price]]&lt; 200,"budget_price",amazon_dsa[[#This Row],[discounted_price]] &lt;= 500,"silver_pricie",amazon_dsa[[#This Row],[discounted_price]]&gt; 500,"premium_pricing")</f>
        <v>premium_pricing</v>
      </c>
      <c r="J217">
        <v>3.8</v>
      </c>
      <c r="K217">
        <v>110</v>
      </c>
      <c r="L217">
        <f>amazon_dsa[[#This Row],[rating]]*amazon_dsa[[#This Row],[rating_count]]</f>
        <v>418</v>
      </c>
      <c r="M217" t="s">
        <v>12074</v>
      </c>
      <c r="N217" t="s">
        <v>12075</v>
      </c>
      <c r="Q217">
        <f t="shared" si="3"/>
        <v>27687.3</v>
      </c>
    </row>
    <row r="218" spans="1:17" x14ac:dyDescent="0.25">
      <c r="A218" t="s">
        <v>1702</v>
      </c>
      <c r="B218" t="s">
        <v>11764</v>
      </c>
      <c r="C218" t="s">
        <v>11774</v>
      </c>
      <c r="D218" s="7">
        <f>(amazon_dsa[[#This Row],[actual_price]] - amazon_dsa[[#This Row],[discounted_price]]) / amazon_dsa[[#This Row],[actual_price]]</f>
        <v>0.28333805563426057</v>
      </c>
      <c r="E218" s="6">
        <v>42999</v>
      </c>
      <c r="F218" s="6">
        <v>59999</v>
      </c>
      <c r="G218">
        <f>amazon_dsa[[#This Row],[discounted_price]]*amazon_dsa[[#This Row],[rating_count]]</f>
        <v>290372247</v>
      </c>
      <c r="H218" s="7">
        <v>0.28000000000000003</v>
      </c>
      <c r="I218" s="7" t="str" cm="1">
        <f t="array" ref="I218">_xlfn.IFS(amazon_dsa[[#This Row],[discounted_price]]&lt; 200,"budget_price",amazon_dsa[[#This Row],[discounted_price]] &lt;= 500,"silver_pricie",amazon_dsa[[#This Row],[discounted_price]]&gt; 500,"premium_pricing")</f>
        <v>premium_pricing</v>
      </c>
      <c r="J218">
        <v>4.0999999999999996</v>
      </c>
      <c r="K218">
        <v>6753</v>
      </c>
      <c r="L218">
        <f>amazon_dsa[[#This Row],[rating]]*amazon_dsa[[#This Row],[rating_count]]</f>
        <v>27687.3</v>
      </c>
      <c r="M218" t="s">
        <v>12076</v>
      </c>
      <c r="N218" t="s">
        <v>12077</v>
      </c>
      <c r="Q218">
        <f t="shared" si="3"/>
        <v>5319.0999999999995</v>
      </c>
    </row>
    <row r="219" spans="1:17" x14ac:dyDescent="0.25">
      <c r="A219" t="s">
        <v>1711</v>
      </c>
      <c r="B219" t="s">
        <v>11764</v>
      </c>
      <c r="C219" t="s">
        <v>11765</v>
      </c>
      <c r="D219" s="7">
        <f>(amazon_dsa[[#This Row],[actual_price]] - amazon_dsa[[#This Row],[discounted_price]]) / amazon_dsa[[#This Row],[actual_price]]</f>
        <v>0.82682682682682684</v>
      </c>
      <c r="E219" s="6">
        <v>173</v>
      </c>
      <c r="F219" s="6">
        <v>999</v>
      </c>
      <c r="G219">
        <f>amazon_dsa[[#This Row],[discounted_price]]*amazon_dsa[[#This Row],[rating_count]]</f>
        <v>214001</v>
      </c>
      <c r="H219" s="7">
        <v>0.83</v>
      </c>
      <c r="I219" s="7" t="str" cm="1">
        <f t="array" ref="I219">_xlfn.IFS(amazon_dsa[[#This Row],[discounted_price]]&lt; 200,"budget_price",amazon_dsa[[#This Row],[discounted_price]] &lt;= 500,"silver_pricie",amazon_dsa[[#This Row],[discounted_price]]&gt; 500,"premium_pricing")</f>
        <v>budget_price</v>
      </c>
      <c r="J219">
        <v>4.3</v>
      </c>
      <c r="K219">
        <v>1237</v>
      </c>
      <c r="L219">
        <f>amazon_dsa[[#This Row],[rating]]*amazon_dsa[[#This Row],[rating_count]]</f>
        <v>5319.0999999999995</v>
      </c>
      <c r="M219" t="s">
        <v>12078</v>
      </c>
      <c r="N219" t="s">
        <v>12079</v>
      </c>
      <c r="Q219">
        <f t="shared" si="3"/>
        <v>83036.800000000003</v>
      </c>
    </row>
    <row r="220" spans="1:17" x14ac:dyDescent="0.25">
      <c r="A220" t="s">
        <v>1720</v>
      </c>
      <c r="B220" t="s">
        <v>11764</v>
      </c>
      <c r="C220" t="s">
        <v>11742</v>
      </c>
      <c r="D220" s="7">
        <f>(amazon_dsa[[#This Row],[actual_price]] - amazon_dsa[[#This Row],[discounted_price]]) / amazon_dsa[[#This Row],[actual_price]]</f>
        <v>0.65166666666666662</v>
      </c>
      <c r="E220" s="6">
        <v>209</v>
      </c>
      <c r="F220" s="6">
        <v>600</v>
      </c>
      <c r="G220">
        <f>amazon_dsa[[#This Row],[discounted_price]]*amazon_dsa[[#This Row],[rating_count]]</f>
        <v>3944248</v>
      </c>
      <c r="H220" s="7">
        <v>0.65</v>
      </c>
      <c r="I220" s="7" t="str" cm="1">
        <f t="array" ref="I220">_xlfn.IFS(amazon_dsa[[#This Row],[discounted_price]]&lt; 200,"budget_price",amazon_dsa[[#This Row],[discounted_price]] &lt;= 500,"silver_pricie",amazon_dsa[[#This Row],[discounted_price]]&gt; 500,"premium_pricing")</f>
        <v>silver_pricie</v>
      </c>
      <c r="J220">
        <v>4.4000000000000004</v>
      </c>
      <c r="K220">
        <v>18872</v>
      </c>
      <c r="L220">
        <f>amazon_dsa[[#This Row],[rating]]*amazon_dsa[[#This Row],[rating_count]]</f>
        <v>83036.800000000003</v>
      </c>
      <c r="M220" t="s">
        <v>12081</v>
      </c>
      <c r="N220" t="s">
        <v>12082</v>
      </c>
      <c r="Q220">
        <f t="shared" si="3"/>
        <v>1388.3999999999999</v>
      </c>
    </row>
    <row r="221" spans="1:17" x14ac:dyDescent="0.25">
      <c r="A221" t="s">
        <v>1730</v>
      </c>
      <c r="B221" t="s">
        <v>11740</v>
      </c>
      <c r="C221" t="s">
        <v>11741</v>
      </c>
      <c r="D221" s="7">
        <f>(amazon_dsa[[#This Row],[actual_price]] - amazon_dsa[[#This Row],[discounted_price]]) / amazon_dsa[[#This Row],[actual_price]]</f>
        <v>0.43020805369127518</v>
      </c>
      <c r="E221" s="6">
        <v>848.99</v>
      </c>
      <c r="F221" s="6">
        <v>1490</v>
      </c>
      <c r="G221">
        <f>amazon_dsa[[#This Row],[discounted_price]]*amazon_dsa[[#This Row],[rating_count]]</f>
        <v>302240.44</v>
      </c>
      <c r="H221" s="6">
        <v>0.43</v>
      </c>
      <c r="I221" s="6" t="str" cm="1">
        <f t="array" ref="I221">_xlfn.IFS(amazon_dsa[[#This Row],[discounted_price]]&lt; 200,"budget_price",amazon_dsa[[#This Row],[discounted_price]] &lt;= 500,"silver_pricie",amazon_dsa[[#This Row],[discounted_price]]&gt; 500,"premium_pricing")</f>
        <v>premium_pricing</v>
      </c>
      <c r="J221">
        <v>3.9</v>
      </c>
      <c r="K221">
        <v>356</v>
      </c>
      <c r="L221">
        <f>amazon_dsa[[#This Row],[rating]]*amazon_dsa[[#This Row],[rating_count]]</f>
        <v>1388.3999999999999</v>
      </c>
      <c r="M221" t="s">
        <v>12083</v>
      </c>
      <c r="N221" t="s">
        <v>12084</v>
      </c>
      <c r="Q221">
        <f t="shared" si="3"/>
        <v>101929.8</v>
      </c>
    </row>
    <row r="222" spans="1:17" x14ac:dyDescent="0.25">
      <c r="A222" t="s">
        <v>1739</v>
      </c>
      <c r="B222" t="s">
        <v>11740</v>
      </c>
      <c r="C222" t="s">
        <v>11741</v>
      </c>
      <c r="D222" s="7">
        <f>(amazon_dsa[[#This Row],[actual_price]] - amazon_dsa[[#This Row],[discounted_price]]) / amazon_dsa[[#This Row],[actual_price]]</f>
        <v>0.67533766883441726</v>
      </c>
      <c r="E222" s="6">
        <v>649</v>
      </c>
      <c r="F222" s="6">
        <v>1999</v>
      </c>
      <c r="G222">
        <f>amazon_dsa[[#This Row],[discounted_price]]*amazon_dsa[[#This Row],[rating_count]]</f>
        <v>15750581</v>
      </c>
      <c r="H222" s="6">
        <v>0.68</v>
      </c>
      <c r="I222" s="6" t="str" cm="1">
        <f t="array" ref="I222">_xlfn.IFS(amazon_dsa[[#This Row],[discounted_price]]&lt; 200,"budget_price",amazon_dsa[[#This Row],[discounted_price]] &lt;= 500,"silver_pricie",amazon_dsa[[#This Row],[discounted_price]]&gt; 500,"premium_pricing")</f>
        <v>premium_pricing</v>
      </c>
      <c r="J222">
        <v>4.2</v>
      </c>
      <c r="K222">
        <v>24269</v>
      </c>
      <c r="L222">
        <f>amazon_dsa[[#This Row],[rating]]*amazon_dsa[[#This Row],[rating_count]]</f>
        <v>101929.8</v>
      </c>
      <c r="M222" t="s">
        <v>11743</v>
      </c>
      <c r="N222" t="s">
        <v>11744</v>
      </c>
      <c r="Q222">
        <f t="shared" si="3"/>
        <v>1615</v>
      </c>
    </row>
    <row r="223" spans="1:17" x14ac:dyDescent="0.25">
      <c r="A223" t="s">
        <v>1743</v>
      </c>
      <c r="B223" t="s">
        <v>11764</v>
      </c>
      <c r="C223" t="s">
        <v>11742</v>
      </c>
      <c r="D223" s="7">
        <f>(amazon_dsa[[#This Row],[actual_price]] - amazon_dsa[[#This Row],[discounted_price]]) / amazon_dsa[[#This Row],[actual_price]]</f>
        <v>0.66740823136818683</v>
      </c>
      <c r="E223" s="6">
        <v>299</v>
      </c>
      <c r="F223" s="6">
        <v>899</v>
      </c>
      <c r="G223">
        <f>amazon_dsa[[#This Row],[discounted_price]]*amazon_dsa[[#This Row],[rating_count]]</f>
        <v>127075</v>
      </c>
      <c r="H223" s="7">
        <v>0.67</v>
      </c>
      <c r="I223" s="7" t="str" cm="1">
        <f t="array" ref="I223">_xlfn.IFS(amazon_dsa[[#This Row],[discounted_price]]&lt; 200,"budget_price",amazon_dsa[[#This Row],[discounted_price]] &lt;= 500,"silver_pricie",amazon_dsa[[#This Row],[discounted_price]]&gt; 500,"premium_pricing")</f>
        <v>silver_pricie</v>
      </c>
      <c r="J223">
        <v>3.8</v>
      </c>
      <c r="K223">
        <v>425</v>
      </c>
      <c r="L223">
        <f>amazon_dsa[[#This Row],[rating]]*amazon_dsa[[#This Row],[rating_count]]</f>
        <v>1615</v>
      </c>
      <c r="M223" t="s">
        <v>12085</v>
      </c>
      <c r="N223" t="s">
        <v>12086</v>
      </c>
      <c r="Q223">
        <f t="shared" si="3"/>
        <v>4760.0999999999995</v>
      </c>
    </row>
    <row r="224" spans="1:17" x14ac:dyDescent="0.25">
      <c r="A224" t="s">
        <v>1752</v>
      </c>
      <c r="B224" t="s">
        <v>11764</v>
      </c>
      <c r="C224" t="s">
        <v>11861</v>
      </c>
      <c r="D224" s="7">
        <f>(amazon_dsa[[#This Row],[actual_price]] - amazon_dsa[[#This Row],[discounted_price]]) / amazon_dsa[[#This Row],[actual_price]]</f>
        <v>0.50062578222778475</v>
      </c>
      <c r="E224" s="6">
        <v>399</v>
      </c>
      <c r="F224" s="6">
        <v>799</v>
      </c>
      <c r="G224">
        <f>amazon_dsa[[#This Row],[discounted_price]]*amazon_dsa[[#This Row],[rating_count]]</f>
        <v>463239</v>
      </c>
      <c r="H224" s="7">
        <v>0.5</v>
      </c>
      <c r="I224" s="7" t="str" cm="1">
        <f t="array" ref="I224">_xlfn.IFS(amazon_dsa[[#This Row],[discounted_price]]&lt; 200,"budget_price",amazon_dsa[[#This Row],[discounted_price]] &lt;= 500,"silver_pricie",amazon_dsa[[#This Row],[discounted_price]]&gt; 500,"premium_pricing")</f>
        <v>silver_pricie</v>
      </c>
      <c r="J224">
        <v>4.0999999999999996</v>
      </c>
      <c r="K224">
        <v>1161</v>
      </c>
      <c r="L224">
        <f>amazon_dsa[[#This Row],[rating]]*amazon_dsa[[#This Row],[rating_count]]</f>
        <v>4760.0999999999995</v>
      </c>
      <c r="M224" t="s">
        <v>12087</v>
      </c>
      <c r="N224" t="s">
        <v>12088</v>
      </c>
      <c r="Q224">
        <f t="shared" si="3"/>
        <v>6182.7999999999993</v>
      </c>
    </row>
    <row r="225" spans="1:17" x14ac:dyDescent="0.25">
      <c r="A225" t="s">
        <v>1761</v>
      </c>
      <c r="B225" t="s">
        <v>11740</v>
      </c>
      <c r="C225" t="s">
        <v>11741</v>
      </c>
      <c r="D225" s="7">
        <f>(amazon_dsa[[#This Row],[actual_price]] - amazon_dsa[[#This Row],[discounted_price]]) / amazon_dsa[[#This Row],[actual_price]]</f>
        <v>0.50100200400801598</v>
      </c>
      <c r="E225" s="6">
        <v>249</v>
      </c>
      <c r="F225" s="6">
        <v>499</v>
      </c>
      <c r="G225">
        <f>amazon_dsa[[#This Row],[discounted_price]]*amazon_dsa[[#This Row],[rating_count]]</f>
        <v>375492</v>
      </c>
      <c r="H225" s="6">
        <v>0.5</v>
      </c>
      <c r="I225" s="6" t="str" cm="1">
        <f t="array" ref="I225">_xlfn.IFS(amazon_dsa[[#This Row],[discounted_price]]&lt; 200,"budget_price",amazon_dsa[[#This Row],[discounted_price]] &lt;= 500,"silver_pricie",amazon_dsa[[#This Row],[discounted_price]]&gt; 500,"premium_pricing")</f>
        <v>silver_pricie</v>
      </c>
      <c r="J225">
        <v>4.0999999999999996</v>
      </c>
      <c r="K225">
        <v>1508</v>
      </c>
      <c r="L225">
        <f>amazon_dsa[[#This Row],[rating]]*amazon_dsa[[#This Row],[rating_count]]</f>
        <v>6182.7999999999993</v>
      </c>
      <c r="M225" t="s">
        <v>12089</v>
      </c>
      <c r="N225" t="s">
        <v>12090</v>
      </c>
      <c r="Q225">
        <f t="shared" si="3"/>
        <v>32834.799999999996</v>
      </c>
    </row>
    <row r="226" spans="1:17" x14ac:dyDescent="0.25">
      <c r="A226" t="s">
        <v>1770</v>
      </c>
      <c r="B226" t="s">
        <v>11764</v>
      </c>
      <c r="C226" t="s">
        <v>12091</v>
      </c>
      <c r="D226" s="7">
        <f>(amazon_dsa[[#This Row],[actual_price]] - amazon_dsa[[#This Row],[discounted_price]]) / amazon_dsa[[#This Row],[actual_price]]</f>
        <v>0.45672031317964334</v>
      </c>
      <c r="E226" s="6">
        <v>1249</v>
      </c>
      <c r="F226" s="6">
        <v>2299</v>
      </c>
      <c r="G226">
        <f>amazon_dsa[[#This Row],[discounted_price]]*amazon_dsa[[#This Row],[rating_count]]</f>
        <v>9537364</v>
      </c>
      <c r="H226" s="7">
        <v>0.46</v>
      </c>
      <c r="I226" s="7" t="str" cm="1">
        <f t="array" ref="I226">_xlfn.IFS(amazon_dsa[[#This Row],[discounted_price]]&lt; 200,"budget_price",amazon_dsa[[#This Row],[discounted_price]] &lt;= 500,"silver_pricie",amazon_dsa[[#This Row],[discounted_price]]&gt; 500,"premium_pricing")</f>
        <v>premium_pricing</v>
      </c>
      <c r="J226">
        <v>4.3</v>
      </c>
      <c r="K226">
        <v>7636</v>
      </c>
      <c r="L226">
        <f>amazon_dsa[[#This Row],[rating]]*amazon_dsa[[#This Row],[rating_count]]</f>
        <v>32834.799999999996</v>
      </c>
      <c r="M226" t="s">
        <v>12092</v>
      </c>
      <c r="N226" t="s">
        <v>12093</v>
      </c>
      <c r="Q226">
        <f t="shared" si="3"/>
        <v>910.2</v>
      </c>
    </row>
    <row r="227" spans="1:17" x14ac:dyDescent="0.25">
      <c r="A227" t="s">
        <v>1780</v>
      </c>
      <c r="B227" t="s">
        <v>11764</v>
      </c>
      <c r="C227" t="s">
        <v>11742</v>
      </c>
      <c r="D227" s="7">
        <f>(amazon_dsa[[#This Row],[actual_price]] - amazon_dsa[[#This Row],[discounted_price]]) / amazon_dsa[[#This Row],[actual_price]]</f>
        <v>0.57314629258517036</v>
      </c>
      <c r="E227" s="6">
        <v>213</v>
      </c>
      <c r="F227" s="6">
        <v>499</v>
      </c>
      <c r="G227">
        <f>amazon_dsa[[#This Row],[discounted_price]]*amazon_dsa[[#This Row],[rating_count]]</f>
        <v>52398</v>
      </c>
      <c r="H227" s="7">
        <v>0.56999999999999995</v>
      </c>
      <c r="I227" s="7" t="str" cm="1">
        <f t="array" ref="I227">_xlfn.IFS(amazon_dsa[[#This Row],[discounted_price]]&lt; 200,"budget_price",amazon_dsa[[#This Row],[discounted_price]] &lt;= 500,"silver_pricie",amazon_dsa[[#This Row],[discounted_price]]&gt; 500,"premium_pricing")</f>
        <v>silver_pricie</v>
      </c>
      <c r="J227">
        <v>3.7</v>
      </c>
      <c r="K227">
        <v>246</v>
      </c>
      <c r="L227">
        <f>amazon_dsa[[#This Row],[rating]]*amazon_dsa[[#This Row],[rating_count]]</f>
        <v>910.2</v>
      </c>
      <c r="M227" t="s">
        <v>12094</v>
      </c>
      <c r="N227" t="s">
        <v>12095</v>
      </c>
      <c r="Q227">
        <f t="shared" si="3"/>
        <v>1916</v>
      </c>
    </row>
    <row r="228" spans="1:17" x14ac:dyDescent="0.25">
      <c r="A228" t="s">
        <v>1789</v>
      </c>
      <c r="B228" t="s">
        <v>11764</v>
      </c>
      <c r="C228" t="s">
        <v>11742</v>
      </c>
      <c r="D228" s="7">
        <f>(amazon_dsa[[#This Row],[actual_price]] - amazon_dsa[[#This Row],[discounted_price]]) / amazon_dsa[[#This Row],[actual_price]]</f>
        <v>0.58116232464929862</v>
      </c>
      <c r="E228" s="6">
        <v>209</v>
      </c>
      <c r="F228" s="6">
        <v>499</v>
      </c>
      <c r="G228">
        <f>amazon_dsa[[#This Row],[discounted_price]]*amazon_dsa[[#This Row],[rating_count]]</f>
        <v>100111</v>
      </c>
      <c r="H228" s="7">
        <v>0.57999999999999996</v>
      </c>
      <c r="I228" s="7" t="str" cm="1">
        <f t="array" ref="I228">_xlfn.IFS(amazon_dsa[[#This Row],[discounted_price]]&lt; 200,"budget_price",amazon_dsa[[#This Row],[discounted_price]] &lt;= 500,"silver_pricie",amazon_dsa[[#This Row],[discounted_price]]&gt; 500,"premium_pricing")</f>
        <v>silver_pricie</v>
      </c>
      <c r="J228">
        <v>4</v>
      </c>
      <c r="K228">
        <v>479</v>
      </c>
      <c r="L228">
        <f>amazon_dsa[[#This Row],[rating]]*amazon_dsa[[#This Row],[rating_count]]</f>
        <v>1916</v>
      </c>
      <c r="M228" t="s">
        <v>12096</v>
      </c>
      <c r="N228" t="s">
        <v>12097</v>
      </c>
      <c r="Q228">
        <f t="shared" si="3"/>
        <v>3822</v>
      </c>
    </row>
    <row r="229" spans="1:17" x14ac:dyDescent="0.25">
      <c r="A229" t="s">
        <v>1798</v>
      </c>
      <c r="B229" t="s">
        <v>11764</v>
      </c>
      <c r="C229" t="s">
        <v>11765</v>
      </c>
      <c r="D229" s="7">
        <f>(amazon_dsa[[#This Row],[actual_price]] - amazon_dsa[[#This Row],[discounted_price]]) / amazon_dsa[[#This Row],[actual_price]]</f>
        <v>0.88037607521504302</v>
      </c>
      <c r="E229" s="6">
        <v>598</v>
      </c>
      <c r="F229" s="6">
        <v>4999</v>
      </c>
      <c r="G229">
        <f>amazon_dsa[[#This Row],[discounted_price]]*amazon_dsa[[#This Row],[rating_count]]</f>
        <v>544180</v>
      </c>
      <c r="H229" s="7">
        <v>0.88</v>
      </c>
      <c r="I229" s="7" t="str" cm="1">
        <f t="array" ref="I229">_xlfn.IFS(amazon_dsa[[#This Row],[discounted_price]]&lt; 200,"budget_price",amazon_dsa[[#This Row],[discounted_price]] &lt;= 500,"silver_pricie",amazon_dsa[[#This Row],[discounted_price]]&gt; 500,"premium_pricing")</f>
        <v>premium_pricing</v>
      </c>
      <c r="J229">
        <v>4.2</v>
      </c>
      <c r="K229">
        <v>910</v>
      </c>
      <c r="L229">
        <f>amazon_dsa[[#This Row],[rating]]*amazon_dsa[[#This Row],[rating_count]]</f>
        <v>3822</v>
      </c>
      <c r="M229" t="s">
        <v>12098</v>
      </c>
      <c r="N229" t="s">
        <v>12099</v>
      </c>
      <c r="Q229">
        <f t="shared" si="3"/>
        <v>23066.6</v>
      </c>
    </row>
    <row r="230" spans="1:17" x14ac:dyDescent="0.25">
      <c r="A230" t="s">
        <v>1807</v>
      </c>
      <c r="B230" t="s">
        <v>11740</v>
      </c>
      <c r="C230" t="s">
        <v>11741</v>
      </c>
      <c r="D230" s="7">
        <f>(amazon_dsa[[#This Row],[actual_price]] - amazon_dsa[[#This Row],[discounted_price]]) / amazon_dsa[[#This Row],[actual_price]]</f>
        <v>0.5431675242995998</v>
      </c>
      <c r="E230" s="6">
        <v>799</v>
      </c>
      <c r="F230" s="6">
        <v>1749</v>
      </c>
      <c r="G230">
        <f>amazon_dsa[[#This Row],[discounted_price]]*amazon_dsa[[#This Row],[rating_count]]</f>
        <v>4495174</v>
      </c>
      <c r="H230" s="6">
        <v>0.54</v>
      </c>
      <c r="I230" s="6" t="str" cm="1">
        <f t="array" ref="I230">_xlfn.IFS(amazon_dsa[[#This Row],[discounted_price]]&lt; 200,"budget_price",amazon_dsa[[#This Row],[discounted_price]] &lt;= 500,"silver_pricie",amazon_dsa[[#This Row],[discounted_price]]&gt; 500,"premium_pricing")</f>
        <v>premium_pricing</v>
      </c>
      <c r="J230">
        <v>4.0999999999999996</v>
      </c>
      <c r="K230">
        <v>5626</v>
      </c>
      <c r="L230">
        <f>amazon_dsa[[#This Row],[rating]]*amazon_dsa[[#This Row],[rating_count]]</f>
        <v>23066.6</v>
      </c>
      <c r="M230" t="s">
        <v>12100</v>
      </c>
      <c r="N230" t="s">
        <v>12101</v>
      </c>
      <c r="Q230">
        <f t="shared" si="3"/>
        <v>60991.199999999997</v>
      </c>
    </row>
    <row r="231" spans="1:17" x14ac:dyDescent="0.25">
      <c r="A231" t="s">
        <v>1816</v>
      </c>
      <c r="B231" t="s">
        <v>11740</v>
      </c>
      <c r="C231" t="s">
        <v>11741</v>
      </c>
      <c r="D231" s="7">
        <f>(amazon_dsa[[#This Row],[actual_price]] - amazon_dsa[[#This Row],[discounted_price]]) / amazon_dsa[[#This Row],[actual_price]]</f>
        <v>0.73277310924369743</v>
      </c>
      <c r="E231" s="6">
        <v>159</v>
      </c>
      <c r="F231" s="6">
        <v>595</v>
      </c>
      <c r="G231">
        <f>amazon_dsa[[#This Row],[discounted_price]]*amazon_dsa[[#This Row],[rating_count]]</f>
        <v>2255256</v>
      </c>
      <c r="H231" s="6">
        <v>0.73</v>
      </c>
      <c r="I231" s="6" t="str" cm="1">
        <f t="array" ref="I231">_xlfn.IFS(amazon_dsa[[#This Row],[discounted_price]]&lt; 200,"budget_price",amazon_dsa[[#This Row],[discounted_price]] &lt;= 500,"silver_pricie",amazon_dsa[[#This Row],[discounted_price]]&gt; 500,"premium_pricing")</f>
        <v>budget_price</v>
      </c>
      <c r="J231">
        <v>4.3</v>
      </c>
      <c r="K231">
        <v>14184</v>
      </c>
      <c r="L231">
        <f>amazon_dsa[[#This Row],[rating]]*amazon_dsa[[#This Row],[rating_count]]</f>
        <v>60991.199999999997</v>
      </c>
      <c r="M231" t="s">
        <v>12102</v>
      </c>
      <c r="N231" t="s">
        <v>12103</v>
      </c>
      <c r="Q231">
        <f t="shared" si="3"/>
        <v>110778.8</v>
      </c>
    </row>
    <row r="232" spans="1:17" x14ac:dyDescent="0.25">
      <c r="A232" t="s">
        <v>1825</v>
      </c>
      <c r="B232" t="s">
        <v>11740</v>
      </c>
      <c r="C232" t="s">
        <v>12104</v>
      </c>
      <c r="D232" s="7">
        <f>(amazon_dsa[[#This Row],[actual_price]] - amazon_dsa[[#This Row],[discounted_price]]) / amazon_dsa[[#This Row],[actual_price]]</f>
        <v>0.54636363636363638</v>
      </c>
      <c r="E232" s="6">
        <v>499</v>
      </c>
      <c r="F232" s="6">
        <v>1100</v>
      </c>
      <c r="G232">
        <f>amazon_dsa[[#This Row],[discounted_price]]*amazon_dsa[[#This Row],[rating_count]]</f>
        <v>12563323</v>
      </c>
      <c r="H232" s="7">
        <v>0.55000000000000004</v>
      </c>
      <c r="I232" s="7" t="str" cm="1">
        <f t="array" ref="I232">_xlfn.IFS(amazon_dsa[[#This Row],[discounted_price]]&lt; 200,"budget_price",amazon_dsa[[#This Row],[discounted_price]] &lt;= 500,"silver_pricie",amazon_dsa[[#This Row],[discounted_price]]&gt; 500,"premium_pricing")</f>
        <v>silver_pricie</v>
      </c>
      <c r="J232">
        <v>4.4000000000000004</v>
      </c>
      <c r="K232">
        <v>25177</v>
      </c>
      <c r="L232">
        <f>amazon_dsa[[#This Row],[rating]]*amazon_dsa[[#This Row],[rating_count]]</f>
        <v>110778.8</v>
      </c>
      <c r="M232" t="s">
        <v>12105</v>
      </c>
      <c r="N232" t="s">
        <v>12106</v>
      </c>
      <c r="Q232">
        <f t="shared" si="3"/>
        <v>91383.599999999991</v>
      </c>
    </row>
    <row r="233" spans="1:17" x14ac:dyDescent="0.25">
      <c r="A233" t="s">
        <v>1835</v>
      </c>
      <c r="B233" t="s">
        <v>11764</v>
      </c>
      <c r="C233" t="s">
        <v>11774</v>
      </c>
      <c r="D233" s="7">
        <f>(amazon_dsa[[#This Row],[actual_price]] - amazon_dsa[[#This Row],[discounted_price]]) / amazon_dsa[[#This Row],[actual_price]]</f>
        <v>0.36000720014400289</v>
      </c>
      <c r="E233" s="6">
        <v>31999</v>
      </c>
      <c r="F233" s="6">
        <v>49999</v>
      </c>
      <c r="G233">
        <f>amazon_dsa[[#This Row],[discounted_price]]*amazon_dsa[[#This Row],[rating_count]]</f>
        <v>680042748</v>
      </c>
      <c r="H233" s="7">
        <v>0.36</v>
      </c>
      <c r="I233" s="7" t="str" cm="1">
        <f t="array" ref="I233">_xlfn.IFS(amazon_dsa[[#This Row],[discounted_price]]&lt; 200,"budget_price",amazon_dsa[[#This Row],[discounted_price]] &lt;= 500,"silver_pricie",amazon_dsa[[#This Row],[discounted_price]]&gt; 500,"premium_pricing")</f>
        <v>premium_pricing</v>
      </c>
      <c r="J233">
        <v>4.3</v>
      </c>
      <c r="K233">
        <v>21252</v>
      </c>
      <c r="L233">
        <f>amazon_dsa[[#This Row],[rating]]*amazon_dsa[[#This Row],[rating_count]]</f>
        <v>91383.599999999991</v>
      </c>
      <c r="M233" t="s">
        <v>12107</v>
      </c>
      <c r="N233" t="s">
        <v>12108</v>
      </c>
      <c r="Q233">
        <f t="shared" si="3"/>
        <v>2438.1</v>
      </c>
    </row>
    <row r="234" spans="1:17" x14ac:dyDescent="0.25">
      <c r="A234" t="s">
        <v>1844</v>
      </c>
      <c r="B234" t="s">
        <v>11764</v>
      </c>
      <c r="C234" t="s">
        <v>11774</v>
      </c>
      <c r="D234" s="7">
        <f>(amazon_dsa[[#This Row],[actual_price]] - amazon_dsa[[#This Row],[discounted_price]]) / amazon_dsa[[#This Row],[actual_price]]</f>
        <v>0.41908786758232081</v>
      </c>
      <c r="E234" s="6">
        <v>32990</v>
      </c>
      <c r="F234" s="6">
        <v>56790</v>
      </c>
      <c r="G234">
        <f>amazon_dsa[[#This Row],[discounted_price]]*amazon_dsa[[#This Row],[rating_count]]</f>
        <v>18705330</v>
      </c>
      <c r="H234" s="7">
        <v>0.42</v>
      </c>
      <c r="I234" s="7" t="str" cm="1">
        <f t="array" ref="I234">_xlfn.IFS(amazon_dsa[[#This Row],[discounted_price]]&lt; 200,"budget_price",amazon_dsa[[#This Row],[discounted_price]] &lt;= 500,"silver_pricie",amazon_dsa[[#This Row],[discounted_price]]&gt; 500,"premium_pricing")</f>
        <v>premium_pricing</v>
      </c>
      <c r="J234">
        <v>4.3</v>
      </c>
      <c r="K234">
        <v>567</v>
      </c>
      <c r="L234">
        <f>amazon_dsa[[#This Row],[rating]]*amazon_dsa[[#This Row],[rating_count]]</f>
        <v>2438.1</v>
      </c>
      <c r="M234" t="s">
        <v>12109</v>
      </c>
      <c r="N234" t="s">
        <v>12110</v>
      </c>
      <c r="Q234">
        <f t="shared" si="3"/>
        <v>1631</v>
      </c>
    </row>
    <row r="235" spans="1:17" x14ac:dyDescent="0.25">
      <c r="A235" t="s">
        <v>1853</v>
      </c>
      <c r="B235" t="s">
        <v>11764</v>
      </c>
      <c r="C235" t="s">
        <v>11742</v>
      </c>
      <c r="D235" s="7">
        <f>(amazon_dsa[[#This Row],[actual_price]] - amazon_dsa[[#This Row],[discounted_price]]) / amazon_dsa[[#This Row],[actual_price]]</f>
        <v>0.75062552126772308</v>
      </c>
      <c r="E235" s="6">
        <v>299</v>
      </c>
      <c r="F235" s="6">
        <v>1199</v>
      </c>
      <c r="G235">
        <f>amazon_dsa[[#This Row],[discounted_price]]*amazon_dsa[[#This Row],[rating_count]]</f>
        <v>139334</v>
      </c>
      <c r="H235" s="7">
        <v>0.75</v>
      </c>
      <c r="I235" s="7" t="str" cm="1">
        <f t="array" ref="I235">_xlfn.IFS(amazon_dsa[[#This Row],[discounted_price]]&lt; 200,"budget_price",amazon_dsa[[#This Row],[discounted_price]] &lt;= 500,"silver_pricie",amazon_dsa[[#This Row],[discounted_price]]&gt; 500,"premium_pricing")</f>
        <v>silver_pricie</v>
      </c>
      <c r="J235">
        <v>3.5</v>
      </c>
      <c r="K235">
        <v>466</v>
      </c>
      <c r="L235">
        <f>amazon_dsa[[#This Row],[rating]]*amazon_dsa[[#This Row],[rating_count]]</f>
        <v>1631</v>
      </c>
      <c r="M235" t="s">
        <v>12111</v>
      </c>
      <c r="N235" t="s">
        <v>12112</v>
      </c>
      <c r="Q235">
        <f t="shared" si="3"/>
        <v>237.9</v>
      </c>
    </row>
    <row r="236" spans="1:17" x14ac:dyDescent="0.25">
      <c r="A236" t="s">
        <v>1862</v>
      </c>
      <c r="B236" t="s">
        <v>11740</v>
      </c>
      <c r="C236" t="s">
        <v>11741</v>
      </c>
      <c r="D236" s="7">
        <f>(amazon_dsa[[#This Row],[actual_price]] - amazon_dsa[[#This Row],[discounted_price]]) / amazon_dsa[[#This Row],[actual_price]]</f>
        <v>0.76628415300546449</v>
      </c>
      <c r="E236" s="6">
        <v>128.31</v>
      </c>
      <c r="F236" s="6">
        <v>549</v>
      </c>
      <c r="G236">
        <f>amazon_dsa[[#This Row],[discounted_price]]*amazon_dsa[[#This Row],[rating_count]]</f>
        <v>7826.91</v>
      </c>
      <c r="H236" s="6">
        <v>0.77</v>
      </c>
      <c r="I236" s="6" t="str" cm="1">
        <f t="array" ref="I236">_xlfn.IFS(amazon_dsa[[#This Row],[discounted_price]]&lt; 200,"budget_price",amazon_dsa[[#This Row],[discounted_price]] &lt;= 500,"silver_pricie",amazon_dsa[[#This Row],[discounted_price]]&gt; 500,"premium_pricing")</f>
        <v>budget_price</v>
      </c>
      <c r="J236">
        <v>3.9</v>
      </c>
      <c r="K236">
        <v>61</v>
      </c>
      <c r="L236">
        <f>amazon_dsa[[#This Row],[rating]]*amazon_dsa[[#This Row],[rating_count]]</f>
        <v>237.9</v>
      </c>
      <c r="M236" t="s">
        <v>12040</v>
      </c>
      <c r="N236" t="s">
        <v>12041</v>
      </c>
      <c r="Q236">
        <f t="shared" si="3"/>
        <v>2133</v>
      </c>
    </row>
    <row r="237" spans="1:17" x14ac:dyDescent="0.25">
      <c r="A237" t="s">
        <v>1865</v>
      </c>
      <c r="B237" t="s">
        <v>11740</v>
      </c>
      <c r="C237" t="s">
        <v>11741</v>
      </c>
      <c r="D237" s="7">
        <f>(amazon_dsa[[#This Row],[actual_price]] - amazon_dsa[[#This Row],[discounted_price]]) / amazon_dsa[[#This Row],[actual_price]]</f>
        <v>0.29446407538280328</v>
      </c>
      <c r="E237" s="6">
        <v>599</v>
      </c>
      <c r="F237" s="6">
        <v>849</v>
      </c>
      <c r="G237">
        <f>amazon_dsa[[#This Row],[discounted_price]]*amazon_dsa[[#This Row],[rating_count]]</f>
        <v>283926</v>
      </c>
      <c r="H237" s="6">
        <v>0.28999999999999998</v>
      </c>
      <c r="I237" s="6" t="str" cm="1">
        <f t="array" ref="I237">_xlfn.IFS(amazon_dsa[[#This Row],[discounted_price]]&lt; 200,"budget_price",amazon_dsa[[#This Row],[discounted_price]] &lt;= 500,"silver_pricie",amazon_dsa[[#This Row],[discounted_price]]&gt; 500,"premium_pricing")</f>
        <v>premium_pricing</v>
      </c>
      <c r="J237">
        <v>4.5</v>
      </c>
      <c r="K237">
        <v>474</v>
      </c>
      <c r="L237">
        <f>amazon_dsa[[#This Row],[rating]]*amazon_dsa[[#This Row],[rating_count]]</f>
        <v>2133</v>
      </c>
      <c r="M237" t="s">
        <v>12113</v>
      </c>
      <c r="N237" t="s">
        <v>12114</v>
      </c>
      <c r="Q237">
        <f t="shared" si="3"/>
        <v>1465.3999999999999</v>
      </c>
    </row>
    <row r="238" spans="1:17" x14ac:dyDescent="0.25">
      <c r="A238" t="s">
        <v>1873</v>
      </c>
      <c r="B238" t="s">
        <v>11764</v>
      </c>
      <c r="C238" t="s">
        <v>11742</v>
      </c>
      <c r="D238" s="7">
        <f>(amazon_dsa[[#This Row],[actual_price]] - amazon_dsa[[#This Row],[discounted_price]]) / amazon_dsa[[#This Row],[actual_price]]</f>
        <v>0.55617352614015569</v>
      </c>
      <c r="E238" s="6">
        <v>399</v>
      </c>
      <c r="F238" s="6">
        <v>899</v>
      </c>
      <c r="G238">
        <f>amazon_dsa[[#This Row],[discounted_price]]*amazon_dsa[[#This Row],[rating_count]]</f>
        <v>171969</v>
      </c>
      <c r="H238" s="7">
        <v>0.56000000000000005</v>
      </c>
      <c r="I238" s="7" t="str" cm="1">
        <f t="array" ref="I238">_xlfn.IFS(amazon_dsa[[#This Row],[discounted_price]]&lt; 200,"budget_price",amazon_dsa[[#This Row],[discounted_price]] &lt;= 500,"silver_pricie",amazon_dsa[[#This Row],[discounted_price]]&gt; 500,"premium_pricing")</f>
        <v>silver_pricie</v>
      </c>
      <c r="J238">
        <v>3.4</v>
      </c>
      <c r="K238">
        <v>431</v>
      </c>
      <c r="L238">
        <f>amazon_dsa[[#This Row],[rating]]*amazon_dsa[[#This Row],[rating_count]]</f>
        <v>1465.3999999999999</v>
      </c>
      <c r="M238" t="s">
        <v>12115</v>
      </c>
      <c r="N238" t="s">
        <v>12116</v>
      </c>
      <c r="Q238">
        <f t="shared" si="3"/>
        <v>968</v>
      </c>
    </row>
    <row r="239" spans="1:17" x14ac:dyDescent="0.25">
      <c r="A239" t="s">
        <v>1882</v>
      </c>
      <c r="B239" t="s">
        <v>11740</v>
      </c>
      <c r="C239" t="s">
        <v>11741</v>
      </c>
      <c r="D239" s="7">
        <f>(amazon_dsa[[#This Row],[actual_price]] - amazon_dsa[[#This Row],[discounted_price]]) / amazon_dsa[[#This Row],[actual_price]]</f>
        <v>0.59144676979071886</v>
      </c>
      <c r="E239" s="6">
        <v>449</v>
      </c>
      <c r="F239" s="6">
        <v>1099</v>
      </c>
      <c r="G239">
        <f>amazon_dsa[[#This Row],[discounted_price]]*amazon_dsa[[#This Row],[rating_count]]</f>
        <v>108658</v>
      </c>
      <c r="H239" s="6">
        <v>0.59</v>
      </c>
      <c r="I239" s="6" t="str" cm="1">
        <f t="array" ref="I239">_xlfn.IFS(amazon_dsa[[#This Row],[discounted_price]]&lt; 200,"budget_price",amazon_dsa[[#This Row],[discounted_price]] &lt;= 500,"silver_pricie",amazon_dsa[[#This Row],[discounted_price]]&gt; 500,"premium_pricing")</f>
        <v>silver_pricie</v>
      </c>
      <c r="J239">
        <v>4</v>
      </c>
      <c r="K239">
        <v>242</v>
      </c>
      <c r="L239">
        <f>amazon_dsa[[#This Row],[rating]]*amazon_dsa[[#This Row],[rating_count]]</f>
        <v>968</v>
      </c>
      <c r="M239" t="s">
        <v>12117</v>
      </c>
      <c r="N239" t="s">
        <v>12118</v>
      </c>
      <c r="Q239">
        <f t="shared" si="3"/>
        <v>11620</v>
      </c>
    </row>
    <row r="240" spans="1:17" x14ac:dyDescent="0.25">
      <c r="A240" t="s">
        <v>1891</v>
      </c>
      <c r="B240" t="s">
        <v>11740</v>
      </c>
      <c r="C240" t="s">
        <v>11741</v>
      </c>
      <c r="D240" s="7">
        <f>(amazon_dsa[[#This Row],[actual_price]] - amazon_dsa[[#This Row],[discounted_price]]) / amazon_dsa[[#This Row],[actual_price]]</f>
        <v>0.68210262828535673</v>
      </c>
      <c r="E240" s="6">
        <v>254</v>
      </c>
      <c r="F240" s="6">
        <v>799</v>
      </c>
      <c r="G240">
        <f>amazon_dsa[[#This Row],[discounted_price]]*amazon_dsa[[#This Row],[rating_count]]</f>
        <v>737870</v>
      </c>
      <c r="H240" s="6">
        <v>0.68</v>
      </c>
      <c r="I240" s="6" t="str" cm="1">
        <f t="array" ref="I240">_xlfn.IFS(amazon_dsa[[#This Row],[discounted_price]]&lt; 200,"budget_price",amazon_dsa[[#This Row],[discounted_price]] &lt;= 500,"silver_pricie",amazon_dsa[[#This Row],[discounted_price]]&gt; 500,"premium_pricing")</f>
        <v>silver_pricie</v>
      </c>
      <c r="J240">
        <v>4</v>
      </c>
      <c r="K240">
        <v>2905</v>
      </c>
      <c r="L240">
        <f>amazon_dsa[[#This Row],[rating]]*amazon_dsa[[#This Row],[rating_count]]</f>
        <v>11620</v>
      </c>
      <c r="M240" t="s">
        <v>12119</v>
      </c>
      <c r="N240" t="s">
        <v>12120</v>
      </c>
      <c r="Q240">
        <f t="shared" si="3"/>
        <v>53200.4</v>
      </c>
    </row>
    <row r="241" spans="1:17" x14ac:dyDescent="0.25">
      <c r="A241" t="s">
        <v>1900</v>
      </c>
      <c r="B241" t="s">
        <v>11764</v>
      </c>
      <c r="C241" t="s">
        <v>12121</v>
      </c>
      <c r="D241" s="7">
        <f>(amazon_dsa[[#This Row],[actual_price]] - amazon_dsa[[#This Row],[discounted_price]]) / amazon_dsa[[#This Row],[actual_price]]</f>
        <v>0.49811320754716981</v>
      </c>
      <c r="E241" s="6">
        <v>399</v>
      </c>
      <c r="F241" s="6">
        <v>795</v>
      </c>
      <c r="G241">
        <f>amazon_dsa[[#This Row],[discounted_price]]*amazon_dsa[[#This Row],[rating_count]]</f>
        <v>4824309</v>
      </c>
      <c r="H241" s="7">
        <v>0.5</v>
      </c>
      <c r="I241" s="7" t="str" cm="1">
        <f t="array" ref="I241">_xlfn.IFS(amazon_dsa[[#This Row],[discounted_price]]&lt; 200,"budget_price",amazon_dsa[[#This Row],[discounted_price]] &lt;= 500,"silver_pricie",amazon_dsa[[#This Row],[discounted_price]]&gt; 500,"premium_pricing")</f>
        <v>silver_pricie</v>
      </c>
      <c r="J241">
        <v>4.4000000000000004</v>
      </c>
      <c r="K241">
        <v>12091</v>
      </c>
      <c r="L241">
        <f>amazon_dsa[[#This Row],[rating]]*amazon_dsa[[#This Row],[rating_count]]</f>
        <v>53200.4</v>
      </c>
      <c r="M241" t="s">
        <v>12122</v>
      </c>
      <c r="N241" t="s">
        <v>12123</v>
      </c>
      <c r="Q241">
        <f t="shared" si="3"/>
        <v>5692</v>
      </c>
    </row>
    <row r="242" spans="1:17" x14ac:dyDescent="0.25">
      <c r="A242" t="s">
        <v>1910</v>
      </c>
      <c r="B242" t="s">
        <v>11740</v>
      </c>
      <c r="C242" t="s">
        <v>11741</v>
      </c>
      <c r="D242" s="7">
        <f>(amazon_dsa[[#This Row],[actual_price]] - amazon_dsa[[#This Row],[discounted_price]]) / amazon_dsa[[#This Row],[actual_price]]</f>
        <v>0.55137844611528819</v>
      </c>
      <c r="E242" s="6">
        <v>179</v>
      </c>
      <c r="F242" s="6">
        <v>399</v>
      </c>
      <c r="G242">
        <f>amazon_dsa[[#This Row],[discounted_price]]*amazon_dsa[[#This Row],[rating_count]]</f>
        <v>254717</v>
      </c>
      <c r="H242" s="6">
        <v>0.55000000000000004</v>
      </c>
      <c r="I242" s="6" t="str" cm="1">
        <f t="array" ref="I242">_xlfn.IFS(amazon_dsa[[#This Row],[discounted_price]]&lt; 200,"budget_price",amazon_dsa[[#This Row],[discounted_price]] &lt;= 500,"silver_pricie",amazon_dsa[[#This Row],[discounted_price]]&gt; 500,"premium_pricing")</f>
        <v>budget_price</v>
      </c>
      <c r="J242">
        <v>4</v>
      </c>
      <c r="K242">
        <v>1423</v>
      </c>
      <c r="L242">
        <f>amazon_dsa[[#This Row],[rating]]*amazon_dsa[[#This Row],[rating_count]]</f>
        <v>5692</v>
      </c>
      <c r="M242" t="s">
        <v>11876</v>
      </c>
      <c r="N242" t="s">
        <v>11877</v>
      </c>
      <c r="Q242">
        <f t="shared" si="3"/>
        <v>26896.5</v>
      </c>
    </row>
    <row r="243" spans="1:17" x14ac:dyDescent="0.25">
      <c r="A243" t="s">
        <v>1913</v>
      </c>
      <c r="B243" t="s">
        <v>11740</v>
      </c>
      <c r="C243" t="s">
        <v>11741</v>
      </c>
      <c r="D243" s="7">
        <f>(amazon_dsa[[#This Row],[actual_price]] - amazon_dsa[[#This Row],[discounted_price]]) / amazon_dsa[[#This Row],[actual_price]]</f>
        <v>0.66066066066066065</v>
      </c>
      <c r="E243" s="6">
        <v>339</v>
      </c>
      <c r="F243" s="6">
        <v>999</v>
      </c>
      <c r="G243">
        <f>amazon_dsa[[#This Row],[discounted_price]]*amazon_dsa[[#This Row],[rating_count]]</f>
        <v>2120445</v>
      </c>
      <c r="H243" s="6">
        <v>0.66</v>
      </c>
      <c r="I243" s="6" t="str" cm="1">
        <f t="array" ref="I243">_xlfn.IFS(amazon_dsa[[#This Row],[discounted_price]]&lt; 200,"budget_price",amazon_dsa[[#This Row],[discounted_price]] &lt;= 500,"silver_pricie",amazon_dsa[[#This Row],[discounted_price]]&gt; 500,"premium_pricing")</f>
        <v>silver_pricie</v>
      </c>
      <c r="J243">
        <v>4.3</v>
      </c>
      <c r="K243">
        <v>6255</v>
      </c>
      <c r="L243">
        <f>amazon_dsa[[#This Row],[rating]]*amazon_dsa[[#This Row],[rating_count]]</f>
        <v>26896.5</v>
      </c>
      <c r="M243" t="s">
        <v>11998</v>
      </c>
      <c r="N243" t="s">
        <v>11999</v>
      </c>
      <c r="Q243">
        <f t="shared" si="3"/>
        <v>4944</v>
      </c>
    </row>
    <row r="244" spans="1:17" x14ac:dyDescent="0.25">
      <c r="A244" t="s">
        <v>1916</v>
      </c>
      <c r="B244" t="s">
        <v>11764</v>
      </c>
      <c r="C244" t="s">
        <v>11861</v>
      </c>
      <c r="D244" s="7">
        <f>(amazon_dsa[[#This Row],[actual_price]] - amazon_dsa[[#This Row],[discounted_price]]) / amazon_dsa[[#This Row],[actual_price]]</f>
        <v>0.60060060060060061</v>
      </c>
      <c r="E244" s="6">
        <v>399</v>
      </c>
      <c r="F244" s="6">
        <v>999</v>
      </c>
      <c r="G244">
        <f>amazon_dsa[[#This Row],[discounted_price]]*amazon_dsa[[#This Row],[rating_count]]</f>
        <v>493164</v>
      </c>
      <c r="H244" s="7">
        <v>0.6</v>
      </c>
      <c r="I244" s="7" t="str" cm="1">
        <f t="array" ref="I244">_xlfn.IFS(amazon_dsa[[#This Row],[discounted_price]]&lt; 200,"budget_price",amazon_dsa[[#This Row],[discounted_price]] &lt;= 500,"silver_pricie",amazon_dsa[[#This Row],[discounted_price]]&gt; 500,"premium_pricing")</f>
        <v>silver_pricie</v>
      </c>
      <c r="J244">
        <v>4</v>
      </c>
      <c r="K244">
        <v>1236</v>
      </c>
      <c r="L244">
        <f>amazon_dsa[[#This Row],[rating]]*amazon_dsa[[#This Row],[rating_count]]</f>
        <v>4944</v>
      </c>
      <c r="M244" t="s">
        <v>12124</v>
      </c>
      <c r="N244" t="s">
        <v>12125</v>
      </c>
      <c r="Q244">
        <f t="shared" si="3"/>
        <v>5607</v>
      </c>
    </row>
    <row r="245" spans="1:17" x14ac:dyDescent="0.25">
      <c r="A245" t="s">
        <v>1925</v>
      </c>
      <c r="B245" t="s">
        <v>11764</v>
      </c>
      <c r="C245" t="s">
        <v>11742</v>
      </c>
      <c r="D245" s="7">
        <f>(amazon_dsa[[#This Row],[actual_price]] - amazon_dsa[[#This Row],[discounted_price]]) / amazon_dsa[[#This Row],[actual_price]]</f>
        <v>0.50125313283208017</v>
      </c>
      <c r="E245" s="6">
        <v>199</v>
      </c>
      <c r="F245" s="6">
        <v>399</v>
      </c>
      <c r="G245">
        <f>amazon_dsa[[#This Row],[discounted_price]]*amazon_dsa[[#This Row],[rating_count]]</f>
        <v>265665</v>
      </c>
      <c r="H245" s="7">
        <v>0.5</v>
      </c>
      <c r="I245" s="7" t="str" cm="1">
        <f t="array" ref="I245">_xlfn.IFS(amazon_dsa[[#This Row],[discounted_price]]&lt; 200,"budget_price",amazon_dsa[[#This Row],[discounted_price]] &lt;= 500,"silver_pricie",amazon_dsa[[#This Row],[discounted_price]]&gt; 500,"premium_pricing")</f>
        <v>budget_price</v>
      </c>
      <c r="J245">
        <v>4.2</v>
      </c>
      <c r="K245">
        <v>1335</v>
      </c>
      <c r="L245">
        <f>amazon_dsa[[#This Row],[rating]]*amazon_dsa[[#This Row],[rating_count]]</f>
        <v>5607</v>
      </c>
      <c r="M245" t="s">
        <v>12126</v>
      </c>
      <c r="N245" t="s">
        <v>12127</v>
      </c>
      <c r="Q245">
        <f t="shared" si="3"/>
        <v>748.59999999999991</v>
      </c>
    </row>
    <row r="246" spans="1:17" x14ac:dyDescent="0.25">
      <c r="A246" t="s">
        <v>1934</v>
      </c>
      <c r="B246" t="s">
        <v>11764</v>
      </c>
      <c r="C246" t="s">
        <v>11742</v>
      </c>
      <c r="D246" s="7">
        <f>(amazon_dsa[[#This Row],[actual_price]] - amazon_dsa[[#This Row],[discounted_price]]) / amazon_dsa[[#This Row],[actual_price]]</f>
        <v>0.82541270635317654</v>
      </c>
      <c r="E246" s="6">
        <v>349</v>
      </c>
      <c r="F246" s="6">
        <v>1999</v>
      </c>
      <c r="G246">
        <f>amazon_dsa[[#This Row],[discounted_price]]*amazon_dsa[[#This Row],[rating_count]]</f>
        <v>68753</v>
      </c>
      <c r="H246" s="7">
        <v>0.83</v>
      </c>
      <c r="I246" s="7" t="str" cm="1">
        <f t="array" ref="I246">_xlfn.IFS(amazon_dsa[[#This Row],[discounted_price]]&lt; 200,"budget_price",amazon_dsa[[#This Row],[discounted_price]] &lt;= 500,"silver_pricie",amazon_dsa[[#This Row],[discounted_price]]&gt; 500,"premium_pricing")</f>
        <v>silver_pricie</v>
      </c>
      <c r="J246">
        <v>3.8</v>
      </c>
      <c r="K246">
        <v>197</v>
      </c>
      <c r="L246">
        <f>amazon_dsa[[#This Row],[rating]]*amazon_dsa[[#This Row],[rating_count]]</f>
        <v>748.59999999999991</v>
      </c>
      <c r="M246" t="s">
        <v>12128</v>
      </c>
      <c r="N246" t="s">
        <v>12129</v>
      </c>
      <c r="Q246">
        <f t="shared" si="3"/>
        <v>126680.40000000001</v>
      </c>
    </row>
    <row r="247" spans="1:17" x14ac:dyDescent="0.25">
      <c r="A247" t="s">
        <v>1943</v>
      </c>
      <c r="B247" t="s">
        <v>11740</v>
      </c>
      <c r="C247" t="s">
        <v>11741</v>
      </c>
      <c r="D247" s="7">
        <f>(amazon_dsa[[#This Row],[actual_price]] - amazon_dsa[[#This Row],[discounted_price]]) / amazon_dsa[[#This Row],[actual_price]]</f>
        <v>0.62531328320802004</v>
      </c>
      <c r="E247" s="6">
        <v>299</v>
      </c>
      <c r="F247" s="6">
        <v>798</v>
      </c>
      <c r="G247">
        <f>amazon_dsa[[#This Row],[discounted_price]]*amazon_dsa[[#This Row],[rating_count]]</f>
        <v>8608509</v>
      </c>
      <c r="H247" s="6">
        <v>0.63</v>
      </c>
      <c r="I247" s="6" t="str" cm="1">
        <f t="array" ref="I247">_xlfn.IFS(amazon_dsa[[#This Row],[discounted_price]]&lt; 200,"budget_price",amazon_dsa[[#This Row],[discounted_price]] &lt;= 500,"silver_pricie",amazon_dsa[[#This Row],[discounted_price]]&gt; 500,"premium_pricing")</f>
        <v>silver_pricie</v>
      </c>
      <c r="J247">
        <v>4.4000000000000004</v>
      </c>
      <c r="K247">
        <v>28791</v>
      </c>
      <c r="L247">
        <f>amazon_dsa[[#This Row],[rating]]*amazon_dsa[[#This Row],[rating_count]]</f>
        <v>126680.40000000001</v>
      </c>
      <c r="M247" t="s">
        <v>11886</v>
      </c>
      <c r="N247" t="s">
        <v>11887</v>
      </c>
      <c r="Q247">
        <f t="shared" si="3"/>
        <v>4192.5</v>
      </c>
    </row>
    <row r="248" spans="1:17" x14ac:dyDescent="0.25">
      <c r="A248" t="s">
        <v>1946</v>
      </c>
      <c r="B248" t="s">
        <v>11740</v>
      </c>
      <c r="C248" t="s">
        <v>11741</v>
      </c>
      <c r="D248" s="7">
        <f>(amazon_dsa[[#This Row],[actual_price]] - amazon_dsa[[#This Row],[discounted_price]]) / amazon_dsa[[#This Row],[actual_price]]</f>
        <v>0.88875000000000004</v>
      </c>
      <c r="E248" s="6">
        <v>89</v>
      </c>
      <c r="F248" s="6">
        <v>800</v>
      </c>
      <c r="G248">
        <f>amazon_dsa[[#This Row],[discounted_price]]*amazon_dsa[[#This Row],[rating_count]]</f>
        <v>95675</v>
      </c>
      <c r="H248" s="6">
        <v>0.89</v>
      </c>
      <c r="I248" s="6" t="str" cm="1">
        <f t="array" ref="I248">_xlfn.IFS(amazon_dsa[[#This Row],[discounted_price]]&lt; 200,"budget_price",amazon_dsa[[#This Row],[discounted_price]] &lt;= 500,"silver_pricie",amazon_dsa[[#This Row],[discounted_price]]&gt; 500,"premium_pricing")</f>
        <v>budget_price</v>
      </c>
      <c r="J248">
        <v>3.9</v>
      </c>
      <c r="K248">
        <v>1075</v>
      </c>
      <c r="L248">
        <f>amazon_dsa[[#This Row],[rating]]*amazon_dsa[[#This Row],[rating_count]]</f>
        <v>4192.5</v>
      </c>
      <c r="M248" t="s">
        <v>11809</v>
      </c>
      <c r="N248" t="s">
        <v>11810</v>
      </c>
      <c r="Q248">
        <f t="shared" si="3"/>
        <v>124933.20000000001</v>
      </c>
    </row>
    <row r="249" spans="1:17" x14ac:dyDescent="0.25">
      <c r="A249" t="s">
        <v>1950</v>
      </c>
      <c r="B249" t="s">
        <v>11740</v>
      </c>
      <c r="C249" t="s">
        <v>11741</v>
      </c>
      <c r="D249" s="7">
        <f>(amazon_dsa[[#This Row],[actual_price]] - amazon_dsa[[#This Row],[discounted_price]]) / amazon_dsa[[#This Row],[actual_price]]</f>
        <v>0.44824120603015077</v>
      </c>
      <c r="E249" s="6">
        <v>549</v>
      </c>
      <c r="F249" s="6">
        <v>995</v>
      </c>
      <c r="G249">
        <f>amazon_dsa[[#This Row],[discounted_price]]*amazon_dsa[[#This Row],[rating_count]]</f>
        <v>16330554</v>
      </c>
      <c r="H249" s="6">
        <v>0.45</v>
      </c>
      <c r="I249" s="6" t="str" cm="1">
        <f t="array" ref="I249">_xlfn.IFS(amazon_dsa[[#This Row],[discounted_price]]&lt; 200,"budget_price",amazon_dsa[[#This Row],[discounted_price]] &lt;= 500,"silver_pricie",amazon_dsa[[#This Row],[discounted_price]]&gt; 500,"premium_pricing")</f>
        <v>premium_pricing</v>
      </c>
      <c r="J249">
        <v>4.2</v>
      </c>
      <c r="K249">
        <v>29746</v>
      </c>
      <c r="L249">
        <f>amazon_dsa[[#This Row],[rating]]*amazon_dsa[[#This Row],[rating_count]]</f>
        <v>124933.20000000001</v>
      </c>
      <c r="M249" t="s">
        <v>11853</v>
      </c>
      <c r="N249" t="s">
        <v>11854</v>
      </c>
      <c r="Q249">
        <f t="shared" si="3"/>
        <v>1150.5</v>
      </c>
    </row>
    <row r="250" spans="1:17" x14ac:dyDescent="0.25">
      <c r="A250" t="s">
        <v>1954</v>
      </c>
      <c r="B250" t="s">
        <v>11740</v>
      </c>
      <c r="C250" t="s">
        <v>11741</v>
      </c>
      <c r="D250" s="7">
        <f>(amazon_dsa[[#This Row],[actual_price]] - amazon_dsa[[#This Row],[discounted_price]]) / amazon_dsa[[#This Row],[actual_price]]</f>
        <v>0.871</v>
      </c>
      <c r="E250" s="6">
        <v>129</v>
      </c>
      <c r="F250" s="6">
        <v>1000</v>
      </c>
      <c r="G250">
        <f>amazon_dsa[[#This Row],[discounted_price]]*amazon_dsa[[#This Row],[rating_count]]</f>
        <v>38055</v>
      </c>
      <c r="H250" s="6">
        <v>0.87</v>
      </c>
      <c r="I250" s="6" t="str" cm="1">
        <f t="array" ref="I250">_xlfn.IFS(amazon_dsa[[#This Row],[discounted_price]]&lt; 200,"budget_price",amazon_dsa[[#This Row],[discounted_price]] &lt;= 500,"silver_pricie",amazon_dsa[[#This Row],[discounted_price]]&gt; 500,"premium_pricing")</f>
        <v>budget_price</v>
      </c>
      <c r="J250">
        <v>3.9</v>
      </c>
      <c r="K250">
        <v>295</v>
      </c>
      <c r="L250">
        <f>amazon_dsa[[#This Row],[rating]]*amazon_dsa[[#This Row],[rating_count]]</f>
        <v>1150.5</v>
      </c>
      <c r="M250" t="s">
        <v>12130</v>
      </c>
      <c r="N250" t="s">
        <v>12131</v>
      </c>
      <c r="Q250">
        <f t="shared" si="3"/>
        <v>27894.5</v>
      </c>
    </row>
    <row r="251" spans="1:17" x14ac:dyDescent="0.25">
      <c r="A251" t="s">
        <v>1963</v>
      </c>
      <c r="B251" t="s">
        <v>11764</v>
      </c>
      <c r="C251" t="s">
        <v>11774</v>
      </c>
      <c r="D251" s="7">
        <f>(amazon_dsa[[#This Row],[actual_price]] - amazon_dsa[[#This Row],[discounted_price]]) / amazon_dsa[[#This Row],[actual_price]]</f>
        <v>0.44253037884203</v>
      </c>
      <c r="E251" s="6">
        <v>77990</v>
      </c>
      <c r="F251" s="6">
        <v>139900</v>
      </c>
      <c r="G251">
        <f>amazon_dsa[[#This Row],[discounted_price]]*amazon_dsa[[#This Row],[rating_count]]</f>
        <v>462870650</v>
      </c>
      <c r="H251" s="7">
        <v>0.44</v>
      </c>
      <c r="I251" s="7" t="str" cm="1">
        <f t="array" ref="I251">_xlfn.IFS(amazon_dsa[[#This Row],[discounted_price]]&lt; 200,"budget_price",amazon_dsa[[#This Row],[discounted_price]] &lt;= 500,"silver_pricie",amazon_dsa[[#This Row],[discounted_price]]&gt; 500,"premium_pricing")</f>
        <v>premium_pricing</v>
      </c>
      <c r="J251">
        <v>4.7</v>
      </c>
      <c r="K251">
        <v>5935</v>
      </c>
      <c r="L251">
        <f>amazon_dsa[[#This Row],[rating]]*amazon_dsa[[#This Row],[rating_count]]</f>
        <v>27894.5</v>
      </c>
      <c r="M251" t="s">
        <v>12132</v>
      </c>
      <c r="N251" t="s">
        <v>12133</v>
      </c>
      <c r="Q251">
        <f t="shared" si="3"/>
        <v>1162.8</v>
      </c>
    </row>
    <row r="252" spans="1:17" x14ac:dyDescent="0.25">
      <c r="A252" t="s">
        <v>1973</v>
      </c>
      <c r="B252" t="s">
        <v>11764</v>
      </c>
      <c r="C252" t="s">
        <v>11742</v>
      </c>
      <c r="D252" s="7">
        <f>(amazon_dsa[[#This Row],[actual_price]] - amazon_dsa[[#This Row],[discounted_price]]) / amazon_dsa[[#This Row],[actual_price]]</f>
        <v>0.56320400500625778</v>
      </c>
      <c r="E252" s="6">
        <v>349</v>
      </c>
      <c r="F252" s="6">
        <v>799</v>
      </c>
      <c r="G252">
        <f>amazon_dsa[[#This Row],[discounted_price]]*amazon_dsa[[#This Row],[rating_count]]</f>
        <v>112727</v>
      </c>
      <c r="H252" s="7">
        <v>0.56000000000000005</v>
      </c>
      <c r="I252" s="7" t="str" cm="1">
        <f t="array" ref="I252">_xlfn.IFS(amazon_dsa[[#This Row],[discounted_price]]&lt; 200,"budget_price",amazon_dsa[[#This Row],[discounted_price]] &lt;= 500,"silver_pricie",amazon_dsa[[#This Row],[discounted_price]]&gt; 500,"premium_pricing")</f>
        <v>silver_pricie</v>
      </c>
      <c r="J252">
        <v>3.6</v>
      </c>
      <c r="K252">
        <v>323</v>
      </c>
      <c r="L252">
        <f>amazon_dsa[[#This Row],[rating]]*amazon_dsa[[#This Row],[rating_count]]</f>
        <v>1162.8</v>
      </c>
      <c r="M252" t="s">
        <v>12134</v>
      </c>
      <c r="N252" t="s">
        <v>12135</v>
      </c>
      <c r="Q252">
        <f t="shared" si="3"/>
        <v>684.5</v>
      </c>
    </row>
    <row r="253" spans="1:17" x14ac:dyDescent="0.25">
      <c r="A253" t="s">
        <v>1982</v>
      </c>
      <c r="B253" t="s">
        <v>11764</v>
      </c>
      <c r="C253" t="s">
        <v>11742</v>
      </c>
      <c r="D253" s="7">
        <f>(amazon_dsa[[#This Row],[actual_price]] - amazon_dsa[[#This Row],[discounted_price]]) / amazon_dsa[[#This Row],[actual_price]]</f>
        <v>0.44493882091212456</v>
      </c>
      <c r="E253" s="6">
        <v>499</v>
      </c>
      <c r="F253" s="6">
        <v>899</v>
      </c>
      <c r="G253">
        <f>amazon_dsa[[#This Row],[discounted_price]]*amazon_dsa[[#This Row],[rating_count]]</f>
        <v>92315</v>
      </c>
      <c r="H253" s="7">
        <v>0.44</v>
      </c>
      <c r="I253" s="7" t="str" cm="1">
        <f t="array" ref="I253">_xlfn.IFS(amazon_dsa[[#This Row],[discounted_price]]&lt; 200,"budget_price",amazon_dsa[[#This Row],[discounted_price]] &lt;= 500,"silver_pricie",amazon_dsa[[#This Row],[discounted_price]]&gt; 500,"premium_pricing")</f>
        <v>silver_pricie</v>
      </c>
      <c r="J253">
        <v>3.7</v>
      </c>
      <c r="K253">
        <v>185</v>
      </c>
      <c r="L253">
        <f>amazon_dsa[[#This Row],[rating]]*amazon_dsa[[#This Row],[rating_count]]</f>
        <v>684.5</v>
      </c>
      <c r="M253" t="s">
        <v>12136</v>
      </c>
      <c r="N253" t="s">
        <v>12137</v>
      </c>
      <c r="Q253">
        <f t="shared" si="3"/>
        <v>8891.4</v>
      </c>
    </row>
    <row r="254" spans="1:17" x14ac:dyDescent="0.25">
      <c r="A254" t="s">
        <v>1991</v>
      </c>
      <c r="B254" t="s">
        <v>11740</v>
      </c>
      <c r="C254" t="s">
        <v>11741</v>
      </c>
      <c r="D254" s="7">
        <f>(amazon_dsa[[#This Row],[actual_price]] - amazon_dsa[[#This Row],[discounted_price]]) / amazon_dsa[[#This Row],[actual_price]]</f>
        <v>0.62578222778473092</v>
      </c>
      <c r="E254" s="6">
        <v>299</v>
      </c>
      <c r="F254" s="6">
        <v>799</v>
      </c>
      <c r="G254">
        <f>amazon_dsa[[#This Row],[discounted_price]]*amazon_dsa[[#This Row],[rating_count]]</f>
        <v>632983</v>
      </c>
      <c r="H254" s="6">
        <v>0.63</v>
      </c>
      <c r="I254" s="6" t="str" cm="1">
        <f t="array" ref="I254">_xlfn.IFS(amazon_dsa[[#This Row],[discounted_price]]&lt; 200,"budget_price",amazon_dsa[[#This Row],[discounted_price]] &lt;= 500,"silver_pricie",amazon_dsa[[#This Row],[discounted_price]]&gt; 500,"premium_pricing")</f>
        <v>silver_pricie</v>
      </c>
      <c r="J254">
        <v>4.2</v>
      </c>
      <c r="K254">
        <v>2117</v>
      </c>
      <c r="L254">
        <f>amazon_dsa[[#This Row],[rating]]*amazon_dsa[[#This Row],[rating_count]]</f>
        <v>8891.4</v>
      </c>
      <c r="M254" t="s">
        <v>12138</v>
      </c>
      <c r="N254" t="s">
        <v>12139</v>
      </c>
      <c r="Q254">
        <f t="shared" si="3"/>
        <v>37512</v>
      </c>
    </row>
    <row r="255" spans="1:17" x14ac:dyDescent="0.25">
      <c r="A255" t="s">
        <v>2000</v>
      </c>
      <c r="B255" t="s">
        <v>11740</v>
      </c>
      <c r="C255" t="s">
        <v>11741</v>
      </c>
      <c r="D255" s="7">
        <f>(amazon_dsa[[#This Row],[actual_price]] - amazon_dsa[[#This Row],[discounted_price]]) / amazon_dsa[[#This Row],[actual_price]]</f>
        <v>0.69616026711185308</v>
      </c>
      <c r="E255" s="6">
        <v>182</v>
      </c>
      <c r="F255" s="6">
        <v>599</v>
      </c>
      <c r="G255">
        <f>amazon_dsa[[#This Row],[discounted_price]]*amazon_dsa[[#This Row],[rating_count]]</f>
        <v>1706796</v>
      </c>
      <c r="H255" s="6">
        <v>0.7</v>
      </c>
      <c r="I255" s="6" t="str" cm="1">
        <f t="array" ref="I255">_xlfn.IFS(amazon_dsa[[#This Row],[discounted_price]]&lt; 200,"budget_price",amazon_dsa[[#This Row],[discounted_price]] &lt;= 500,"silver_pricie",amazon_dsa[[#This Row],[discounted_price]]&gt; 500,"premium_pricing")</f>
        <v>budget_price</v>
      </c>
      <c r="J255">
        <v>4</v>
      </c>
      <c r="K255">
        <v>9378</v>
      </c>
      <c r="L255">
        <f>amazon_dsa[[#This Row],[rating]]*amazon_dsa[[#This Row],[rating_count]]</f>
        <v>37512</v>
      </c>
      <c r="M255" t="s">
        <v>11787</v>
      </c>
      <c r="N255" t="s">
        <v>11788</v>
      </c>
      <c r="Q255">
        <f t="shared" si="3"/>
        <v>6465.6</v>
      </c>
    </row>
    <row r="256" spans="1:17" x14ac:dyDescent="0.25">
      <c r="A256" t="s">
        <v>2004</v>
      </c>
      <c r="B256" t="s">
        <v>11764</v>
      </c>
      <c r="C256" t="s">
        <v>11861</v>
      </c>
      <c r="D256" s="7">
        <f>(amazon_dsa[[#This Row],[actual_price]] - amazon_dsa[[#This Row],[discounted_price]]) / amazon_dsa[[#This Row],[actual_price]]</f>
        <v>0.75939849624060152</v>
      </c>
      <c r="E256" s="6">
        <v>96</v>
      </c>
      <c r="F256" s="6">
        <v>399</v>
      </c>
      <c r="G256">
        <f>amazon_dsa[[#This Row],[discounted_price]]*amazon_dsa[[#This Row],[rating_count]]</f>
        <v>172416</v>
      </c>
      <c r="H256" s="7">
        <v>0.76</v>
      </c>
      <c r="I256" s="7" t="str" cm="1">
        <f t="array" ref="I256">_xlfn.IFS(amazon_dsa[[#This Row],[discounted_price]]&lt; 200,"budget_price",amazon_dsa[[#This Row],[discounted_price]] &lt;= 500,"silver_pricie",amazon_dsa[[#This Row],[discounted_price]]&gt; 500,"premium_pricing")</f>
        <v>budget_price</v>
      </c>
      <c r="J256">
        <v>3.6</v>
      </c>
      <c r="K256">
        <v>1796</v>
      </c>
      <c r="L256">
        <f>amazon_dsa[[#This Row],[rating]]*amazon_dsa[[#This Row],[rating_count]]</f>
        <v>6465.6</v>
      </c>
      <c r="M256" t="s">
        <v>12140</v>
      </c>
      <c r="N256" t="s">
        <v>12141</v>
      </c>
      <c r="Q256">
        <f t="shared" si="3"/>
        <v>15424.099999999999</v>
      </c>
    </row>
    <row r="257" spans="1:17" x14ac:dyDescent="0.25">
      <c r="A257" t="s">
        <v>2013</v>
      </c>
      <c r="B257" t="s">
        <v>11764</v>
      </c>
      <c r="C257" t="s">
        <v>11774</v>
      </c>
      <c r="D257" s="7">
        <f>(amazon_dsa[[#This Row],[actual_price]] - amazon_dsa[[#This Row],[discounted_price]]) / amazon_dsa[[#This Row],[actual_price]]</f>
        <v>0.35305882352941176</v>
      </c>
      <c r="E257" s="6">
        <v>54990</v>
      </c>
      <c r="F257" s="6">
        <v>85000</v>
      </c>
      <c r="G257">
        <f>amazon_dsa[[#This Row],[discounted_price]]*amazon_dsa[[#This Row],[rating_count]]</f>
        <v>197249130</v>
      </c>
      <c r="H257" s="7">
        <v>0.35</v>
      </c>
      <c r="I257" s="7" t="str" cm="1">
        <f t="array" ref="I257">_xlfn.IFS(amazon_dsa[[#This Row],[discounted_price]]&lt; 200,"budget_price",amazon_dsa[[#This Row],[discounted_price]] &lt;= 500,"silver_pricie",amazon_dsa[[#This Row],[discounted_price]]&gt; 500,"premium_pricing")</f>
        <v>premium_pricing</v>
      </c>
      <c r="J257">
        <v>4.3</v>
      </c>
      <c r="K257">
        <v>3587</v>
      </c>
      <c r="L257">
        <f>amazon_dsa[[#This Row],[rating]]*amazon_dsa[[#This Row],[rating_count]]</f>
        <v>15424.099999999999</v>
      </c>
      <c r="M257" t="s">
        <v>11920</v>
      </c>
      <c r="N257" t="s">
        <v>11921</v>
      </c>
      <c r="Q257">
        <f t="shared" si="3"/>
        <v>18043.2</v>
      </c>
    </row>
    <row r="258" spans="1:17" x14ac:dyDescent="0.25">
      <c r="A258" t="s">
        <v>2016</v>
      </c>
      <c r="B258" t="s">
        <v>11764</v>
      </c>
      <c r="C258" t="s">
        <v>11952</v>
      </c>
      <c r="D258" s="7">
        <f>(amazon_dsa[[#This Row],[actual_price]] - amazon_dsa[[#This Row],[discounted_price]]) / amazon_dsa[[#This Row],[actual_price]]</f>
        <v>0.420844327176781</v>
      </c>
      <c r="E258" s="6">
        <v>439</v>
      </c>
      <c r="F258" s="6">
        <v>758</v>
      </c>
      <c r="G258">
        <f>amazon_dsa[[#This Row],[discounted_price]]*amazon_dsa[[#This Row],[rating_count]]</f>
        <v>1885944</v>
      </c>
      <c r="H258" s="7">
        <v>0.42</v>
      </c>
      <c r="I258" s="7" t="str" cm="1">
        <f t="array" ref="I258">_xlfn.IFS(amazon_dsa[[#This Row],[discounted_price]]&lt; 200,"budget_price",amazon_dsa[[#This Row],[discounted_price]] &lt;= 500,"silver_pricie",amazon_dsa[[#This Row],[discounted_price]]&gt; 500,"premium_pricing")</f>
        <v>silver_pricie</v>
      </c>
      <c r="J258">
        <v>4.2</v>
      </c>
      <c r="K258">
        <v>4296</v>
      </c>
      <c r="L258">
        <f>amazon_dsa[[#This Row],[rating]]*amazon_dsa[[#This Row],[rating_count]]</f>
        <v>18043.2</v>
      </c>
      <c r="M258" t="s">
        <v>12142</v>
      </c>
      <c r="N258" t="s">
        <v>12143</v>
      </c>
      <c r="Q258">
        <f t="shared" ref="Q258:Q321" si="4">J259*K259</f>
        <v>11399.3</v>
      </c>
    </row>
    <row r="259" spans="1:17" x14ac:dyDescent="0.25">
      <c r="A259" t="s">
        <v>2025</v>
      </c>
      <c r="B259" t="s">
        <v>11740</v>
      </c>
      <c r="C259" t="s">
        <v>11741</v>
      </c>
      <c r="D259" s="7">
        <f>(amazon_dsa[[#This Row],[actual_price]] - amazon_dsa[[#This Row],[discounted_price]]) / amazon_dsa[[#This Row],[actual_price]]</f>
        <v>0.70070070070070067</v>
      </c>
      <c r="E259" s="6">
        <v>299</v>
      </c>
      <c r="F259" s="6">
        <v>999</v>
      </c>
      <c r="G259">
        <f>amazon_dsa[[#This Row],[discounted_price]]*amazon_dsa[[#This Row],[rating_count]]</f>
        <v>792649</v>
      </c>
      <c r="H259" s="6">
        <v>0.7</v>
      </c>
      <c r="I259" s="6" t="str" cm="1">
        <f t="array" ref="I259">_xlfn.IFS(amazon_dsa[[#This Row],[discounted_price]]&lt; 200,"budget_price",amazon_dsa[[#This Row],[discounted_price]] &lt;= 500,"silver_pricie",amazon_dsa[[#This Row],[discounted_price]]&gt; 500,"premium_pricing")</f>
        <v>silver_pricie</v>
      </c>
      <c r="J259">
        <v>4.3</v>
      </c>
      <c r="K259">
        <v>2651</v>
      </c>
      <c r="L259">
        <f>amazon_dsa[[#This Row],[rating]]*amazon_dsa[[#This Row],[rating_count]]</f>
        <v>11399.3</v>
      </c>
      <c r="M259" t="s">
        <v>12014</v>
      </c>
      <c r="N259" t="s">
        <v>12015</v>
      </c>
      <c r="Q259">
        <f t="shared" si="4"/>
        <v>396324.60000000003</v>
      </c>
    </row>
    <row r="260" spans="1:17" x14ac:dyDescent="0.25">
      <c r="A260" t="s">
        <v>2028</v>
      </c>
      <c r="B260" t="s">
        <v>11740</v>
      </c>
      <c r="C260" t="s">
        <v>11741</v>
      </c>
      <c r="D260" s="7">
        <f>(amazon_dsa[[#This Row],[actual_price]] - amazon_dsa[[#This Row],[discounted_price]]) / amazon_dsa[[#This Row],[actual_price]]</f>
        <v>0.62578222778473092</v>
      </c>
      <c r="E260" s="6">
        <v>299</v>
      </c>
      <c r="F260" s="6">
        <v>799</v>
      </c>
      <c r="G260">
        <f>amazon_dsa[[#This Row],[discounted_price]]*amazon_dsa[[#This Row],[rating_count]]</f>
        <v>28214537</v>
      </c>
      <c r="H260" s="6">
        <v>0.63</v>
      </c>
      <c r="I260" s="6" t="str" cm="1">
        <f t="array" ref="I260">_xlfn.IFS(amazon_dsa[[#This Row],[discounted_price]]&lt; 200,"budget_price",amazon_dsa[[#This Row],[discounted_price]] &lt;= 500,"silver_pricie",amazon_dsa[[#This Row],[discounted_price]]&gt; 500,"premium_pricing")</f>
        <v>silver_pricie</v>
      </c>
      <c r="J260">
        <v>4.2</v>
      </c>
      <c r="K260">
        <v>94363</v>
      </c>
      <c r="L260">
        <f>amazon_dsa[[#This Row],[rating]]*amazon_dsa[[#This Row],[rating_count]]</f>
        <v>396324.60000000003</v>
      </c>
      <c r="M260" t="s">
        <v>11749</v>
      </c>
      <c r="N260" t="s">
        <v>11750</v>
      </c>
      <c r="Q260">
        <f t="shared" si="4"/>
        <v>145068</v>
      </c>
    </row>
    <row r="261" spans="1:17" x14ac:dyDescent="0.25">
      <c r="A261" t="s">
        <v>2032</v>
      </c>
      <c r="B261" t="s">
        <v>11740</v>
      </c>
      <c r="C261" t="s">
        <v>11741</v>
      </c>
      <c r="D261" s="7">
        <f>(amazon_dsa[[#This Row],[actual_price]] - amazon_dsa[[#This Row],[discounted_price]]) / amazon_dsa[[#This Row],[actual_price]]</f>
        <v>0.60530265132566285</v>
      </c>
      <c r="E261" s="6">
        <v>789</v>
      </c>
      <c r="F261" s="6">
        <v>1999</v>
      </c>
      <c r="G261">
        <f>amazon_dsa[[#This Row],[discounted_price]]*amazon_dsa[[#This Row],[rating_count]]</f>
        <v>27252060</v>
      </c>
      <c r="H261" s="6">
        <v>0.61</v>
      </c>
      <c r="I261" s="6" t="str" cm="1">
        <f t="array" ref="I261">_xlfn.IFS(amazon_dsa[[#This Row],[discounted_price]]&lt; 200,"budget_price",amazon_dsa[[#This Row],[discounted_price]] &lt;= 500,"silver_pricie",amazon_dsa[[#This Row],[discounted_price]]&gt; 500,"premium_pricing")</f>
        <v>premium_pricing</v>
      </c>
      <c r="J261">
        <v>4.2</v>
      </c>
      <c r="K261">
        <v>34540</v>
      </c>
      <c r="L261">
        <f>amazon_dsa[[#This Row],[rating]]*amazon_dsa[[#This Row],[rating_count]]</f>
        <v>145068</v>
      </c>
      <c r="M261" t="s">
        <v>12144</v>
      </c>
      <c r="N261" t="s">
        <v>12145</v>
      </c>
      <c r="Q261">
        <f t="shared" si="4"/>
        <v>38341.600000000006</v>
      </c>
    </row>
    <row r="262" spans="1:17" x14ac:dyDescent="0.25">
      <c r="A262" t="s">
        <v>2041</v>
      </c>
      <c r="B262" t="s">
        <v>11764</v>
      </c>
      <c r="C262" t="s">
        <v>11765</v>
      </c>
      <c r="D262" s="7">
        <f>(amazon_dsa[[#This Row],[actual_price]] - amazon_dsa[[#This Row],[discounted_price]]) / amazon_dsa[[#This Row],[actual_price]]</f>
        <v>0.57285714285714284</v>
      </c>
      <c r="E262" s="6">
        <v>299</v>
      </c>
      <c r="F262" s="6">
        <v>700</v>
      </c>
      <c r="G262">
        <f>amazon_dsa[[#This Row],[discounted_price]]*amazon_dsa[[#This Row],[rating_count]]</f>
        <v>2605486</v>
      </c>
      <c r="H262" s="7">
        <v>0.56999999999999995</v>
      </c>
      <c r="I262" s="7" t="str" cm="1">
        <f t="array" ref="I262">_xlfn.IFS(amazon_dsa[[#This Row],[discounted_price]]&lt; 200,"budget_price",amazon_dsa[[#This Row],[discounted_price]] &lt;= 500,"silver_pricie",amazon_dsa[[#This Row],[discounted_price]]&gt; 500,"premium_pricing")</f>
        <v>silver_pricie</v>
      </c>
      <c r="J262">
        <v>4.4000000000000004</v>
      </c>
      <c r="K262">
        <v>8714</v>
      </c>
      <c r="L262">
        <f>amazon_dsa[[#This Row],[rating]]*amazon_dsa[[#This Row],[rating_count]]</f>
        <v>38341.600000000006</v>
      </c>
      <c r="M262" t="s">
        <v>12146</v>
      </c>
      <c r="N262" t="s">
        <v>12147</v>
      </c>
      <c r="Q262">
        <f t="shared" si="4"/>
        <v>44419.200000000004</v>
      </c>
    </row>
    <row r="263" spans="1:17" x14ac:dyDescent="0.25">
      <c r="A263" t="s">
        <v>2050</v>
      </c>
      <c r="B263" t="s">
        <v>11740</v>
      </c>
      <c r="C263" t="s">
        <v>11741</v>
      </c>
      <c r="D263" s="7">
        <f>(amazon_dsa[[#This Row],[actual_price]] - amazon_dsa[[#This Row],[discounted_price]]) / amazon_dsa[[#This Row],[actual_price]]</f>
        <v>0.70427661510464057</v>
      </c>
      <c r="E263" s="6">
        <v>325</v>
      </c>
      <c r="F263" s="6">
        <v>1099</v>
      </c>
      <c r="G263">
        <f>amazon_dsa[[#This Row],[discounted_price]]*amazon_dsa[[#This Row],[rating_count]]</f>
        <v>3437200</v>
      </c>
      <c r="H263" s="6">
        <v>0.7</v>
      </c>
      <c r="I263" s="6" t="str" cm="1">
        <f t="array" ref="I263">_xlfn.IFS(amazon_dsa[[#This Row],[discounted_price]]&lt; 200,"budget_price",amazon_dsa[[#This Row],[discounted_price]] &lt;= 500,"silver_pricie",amazon_dsa[[#This Row],[discounted_price]]&gt; 500,"premium_pricing")</f>
        <v>silver_pricie</v>
      </c>
      <c r="J263">
        <v>4.2</v>
      </c>
      <c r="K263">
        <v>10576</v>
      </c>
      <c r="L263">
        <f>amazon_dsa[[#This Row],[rating]]*amazon_dsa[[#This Row],[rating_count]]</f>
        <v>44419.200000000004</v>
      </c>
      <c r="M263" t="s">
        <v>11888</v>
      </c>
      <c r="N263" t="s">
        <v>11889</v>
      </c>
      <c r="Q263">
        <f t="shared" si="4"/>
        <v>32199.200000000004</v>
      </c>
    </row>
    <row r="264" spans="1:17" x14ac:dyDescent="0.25">
      <c r="A264" t="s">
        <v>2054</v>
      </c>
      <c r="B264" t="s">
        <v>11740</v>
      </c>
      <c r="C264" t="s">
        <v>11741</v>
      </c>
      <c r="D264" s="7">
        <f>(amazon_dsa[[#This Row],[actual_price]] - amazon_dsa[[#This Row],[discounted_price]]) / amazon_dsa[[#This Row],[actual_price]]</f>
        <v>0.35017508754377191</v>
      </c>
      <c r="E264" s="6">
        <v>1299</v>
      </c>
      <c r="F264" s="6">
        <v>1999</v>
      </c>
      <c r="G264">
        <f>amazon_dsa[[#This Row],[discounted_price]]*amazon_dsa[[#This Row],[rating_count]]</f>
        <v>9506082</v>
      </c>
      <c r="H264" s="6">
        <v>0.35</v>
      </c>
      <c r="I264" s="6" t="str" cm="1">
        <f t="array" ref="I264">_xlfn.IFS(amazon_dsa[[#This Row],[discounted_price]]&lt; 200,"budget_price",amazon_dsa[[#This Row],[discounted_price]] &lt;= 500,"silver_pricie",amazon_dsa[[#This Row],[discounted_price]]&gt; 500,"premium_pricing")</f>
        <v>premium_pricing</v>
      </c>
      <c r="J264">
        <v>4.4000000000000004</v>
      </c>
      <c r="K264">
        <v>7318</v>
      </c>
      <c r="L264">
        <f>amazon_dsa[[#This Row],[rating]]*amazon_dsa[[#This Row],[rating_count]]</f>
        <v>32199.200000000004</v>
      </c>
      <c r="M264" t="s">
        <v>12042</v>
      </c>
      <c r="N264" t="s">
        <v>12043</v>
      </c>
      <c r="Q264">
        <f t="shared" si="4"/>
        <v>309</v>
      </c>
    </row>
    <row r="265" spans="1:17" x14ac:dyDescent="0.25">
      <c r="A265" t="s">
        <v>2058</v>
      </c>
      <c r="B265" t="s">
        <v>11764</v>
      </c>
      <c r="C265" t="s">
        <v>11742</v>
      </c>
      <c r="D265" s="7">
        <f>(amazon_dsa[[#This Row],[actual_price]] - amazon_dsa[[#This Row],[discounted_price]]) / amazon_dsa[[#This Row],[actual_price]]</f>
        <v>0.60480240120060025</v>
      </c>
      <c r="E265" s="6">
        <v>790</v>
      </c>
      <c r="F265" s="6">
        <v>1999</v>
      </c>
      <c r="G265">
        <f>amazon_dsa[[#This Row],[discounted_price]]*amazon_dsa[[#This Row],[rating_count]]</f>
        <v>81370</v>
      </c>
      <c r="H265" s="7">
        <v>0.6</v>
      </c>
      <c r="I265" s="7" t="str" cm="1">
        <f t="array" ref="I265">_xlfn.IFS(amazon_dsa[[#This Row],[discounted_price]]&lt; 200,"budget_price",amazon_dsa[[#This Row],[discounted_price]] &lt;= 500,"silver_pricie",amazon_dsa[[#This Row],[discounted_price]]&gt; 500,"premium_pricing")</f>
        <v>premium_pricing</v>
      </c>
      <c r="J265">
        <v>3</v>
      </c>
      <c r="K265">
        <v>103</v>
      </c>
      <c r="L265">
        <f>amazon_dsa[[#This Row],[rating]]*amazon_dsa[[#This Row],[rating_count]]</f>
        <v>309</v>
      </c>
      <c r="M265" t="s">
        <v>12148</v>
      </c>
      <c r="N265" t="s">
        <v>12149</v>
      </c>
      <c r="Q265">
        <f t="shared" si="4"/>
        <v>1008</v>
      </c>
    </row>
    <row r="266" spans="1:17" x14ac:dyDescent="0.25">
      <c r="A266" t="s">
        <v>2067</v>
      </c>
      <c r="B266" t="s">
        <v>11764</v>
      </c>
      <c r="C266" t="s">
        <v>12150</v>
      </c>
      <c r="D266" s="7">
        <f>(amazon_dsa[[#This Row],[actual_price]] - amazon_dsa[[#This Row],[discounted_price]]) / amazon_dsa[[#This Row],[actual_price]]</f>
        <v>0</v>
      </c>
      <c r="E266" s="6">
        <v>4699</v>
      </c>
      <c r="F266" s="6">
        <v>4699</v>
      </c>
      <c r="G266">
        <f>amazon_dsa[[#This Row],[discounted_price]]*amazon_dsa[[#This Row],[rating_count]]</f>
        <v>1052576</v>
      </c>
      <c r="H266" s="7">
        <v>0</v>
      </c>
      <c r="I266" s="7" t="str" cm="1">
        <f t="array" ref="I266">_xlfn.IFS(amazon_dsa[[#This Row],[discounted_price]]&lt; 200,"budget_price",amazon_dsa[[#This Row],[discounted_price]] &lt;= 500,"silver_pricie",amazon_dsa[[#This Row],[discounted_price]]&gt; 500,"premium_pricing")</f>
        <v>premium_pricing</v>
      </c>
      <c r="J266">
        <v>4.5</v>
      </c>
      <c r="K266">
        <v>224</v>
      </c>
      <c r="L266">
        <f>amazon_dsa[[#This Row],[rating]]*amazon_dsa[[#This Row],[rating_count]]</f>
        <v>1008</v>
      </c>
      <c r="M266" t="s">
        <v>12151</v>
      </c>
      <c r="N266" t="s">
        <v>12152</v>
      </c>
      <c r="Q266">
        <f t="shared" si="4"/>
        <v>20218.599999999999</v>
      </c>
    </row>
    <row r="267" spans="1:17" x14ac:dyDescent="0.25">
      <c r="A267" t="s">
        <v>2077</v>
      </c>
      <c r="B267" t="s">
        <v>11764</v>
      </c>
      <c r="C267" t="s">
        <v>11774</v>
      </c>
      <c r="D267" s="7">
        <f>(amazon_dsa[[#This Row],[actual_price]] - amazon_dsa[[#This Row],[discounted_price]]) / amazon_dsa[[#This Row],[actual_price]]</f>
        <v>0.23973589435774309</v>
      </c>
      <c r="E267" s="6">
        <v>18999</v>
      </c>
      <c r="F267" s="6">
        <v>24990</v>
      </c>
      <c r="G267">
        <f>amazon_dsa[[#This Row],[discounted_price]]*amazon_dsa[[#This Row],[rating_count]]</f>
        <v>89333298</v>
      </c>
      <c r="H267" s="7">
        <v>0.24</v>
      </c>
      <c r="I267" s="7" t="str" cm="1">
        <f t="array" ref="I267">_xlfn.IFS(amazon_dsa[[#This Row],[discounted_price]]&lt; 200,"budget_price",amazon_dsa[[#This Row],[discounted_price]] &lt;= 500,"silver_pricie",amazon_dsa[[#This Row],[discounted_price]]&gt; 500,"premium_pricing")</f>
        <v>premium_pricing</v>
      </c>
      <c r="J267">
        <v>4.3</v>
      </c>
      <c r="K267">
        <v>4702</v>
      </c>
      <c r="L267">
        <f>amazon_dsa[[#This Row],[rating]]*amazon_dsa[[#This Row],[rating_count]]</f>
        <v>20218.599999999999</v>
      </c>
      <c r="M267" t="s">
        <v>11789</v>
      </c>
      <c r="N267" t="s">
        <v>11790</v>
      </c>
      <c r="Q267">
        <f t="shared" si="4"/>
        <v>357</v>
      </c>
    </row>
    <row r="268" spans="1:17" x14ac:dyDescent="0.25">
      <c r="A268" t="s">
        <v>2081</v>
      </c>
      <c r="B268" t="s">
        <v>11740</v>
      </c>
      <c r="C268" t="s">
        <v>11741</v>
      </c>
      <c r="D268" s="7">
        <f>(amazon_dsa[[#This Row],[actual_price]] - amazon_dsa[[#This Row],[discounted_price]]) / amazon_dsa[[#This Row],[actual_price]]</f>
        <v>0.80080080080080085</v>
      </c>
      <c r="E268" s="6">
        <v>199</v>
      </c>
      <c r="F268" s="6">
        <v>999</v>
      </c>
      <c r="G268">
        <f>amazon_dsa[[#This Row],[discounted_price]]*amazon_dsa[[#This Row],[rating_count]]</f>
        <v>16915</v>
      </c>
      <c r="H268" s="6">
        <v>0.8</v>
      </c>
      <c r="I268" s="6" t="str" cm="1">
        <f t="array" ref="I268">_xlfn.IFS(amazon_dsa[[#This Row],[discounted_price]]&lt; 200,"budget_price",amazon_dsa[[#This Row],[discounted_price]] &lt;= 500,"silver_pricie",amazon_dsa[[#This Row],[discounted_price]]&gt; 500,"premium_pricing")</f>
        <v>budget_price</v>
      </c>
      <c r="J268">
        <v>4.2</v>
      </c>
      <c r="K268">
        <v>85</v>
      </c>
      <c r="L268">
        <f>amazon_dsa[[#This Row],[rating]]*amazon_dsa[[#This Row],[rating_count]]</f>
        <v>357</v>
      </c>
      <c r="M268" t="s">
        <v>12153</v>
      </c>
      <c r="N268" t="s">
        <v>12154</v>
      </c>
      <c r="Q268">
        <f t="shared" si="4"/>
        <v>157858.80000000002</v>
      </c>
    </row>
    <row r="269" spans="1:17" x14ac:dyDescent="0.25">
      <c r="A269" t="s">
        <v>2090</v>
      </c>
      <c r="B269" t="s">
        <v>11764</v>
      </c>
      <c r="C269" t="s">
        <v>11765</v>
      </c>
      <c r="D269" s="7">
        <f>(amazon_dsa[[#This Row],[actual_price]] - amazon_dsa[[#This Row],[discounted_price]]) / amazon_dsa[[#This Row],[actual_price]]</f>
        <v>0.58615384615384614</v>
      </c>
      <c r="E269" s="6">
        <v>269</v>
      </c>
      <c r="F269" s="6">
        <v>650</v>
      </c>
      <c r="G269">
        <f>amazon_dsa[[#This Row],[discounted_price]]*amazon_dsa[[#This Row],[rating_count]]</f>
        <v>9650913</v>
      </c>
      <c r="H269" s="7">
        <v>0.59</v>
      </c>
      <c r="I269" s="7" t="str" cm="1">
        <f t="array" ref="I269">_xlfn.IFS(amazon_dsa[[#This Row],[discounted_price]]&lt; 200,"budget_price",amazon_dsa[[#This Row],[discounted_price]] &lt;= 500,"silver_pricie",amazon_dsa[[#This Row],[discounted_price]]&gt; 500,"premium_pricing")</f>
        <v>silver_pricie</v>
      </c>
      <c r="J269">
        <v>4.4000000000000004</v>
      </c>
      <c r="K269">
        <v>35877</v>
      </c>
      <c r="L269">
        <f>amazon_dsa[[#This Row],[rating]]*amazon_dsa[[#This Row],[rating_count]]</f>
        <v>157858.80000000002</v>
      </c>
      <c r="M269" t="s">
        <v>12155</v>
      </c>
      <c r="N269" t="s">
        <v>12156</v>
      </c>
      <c r="Q269">
        <f t="shared" si="4"/>
        <v>3588</v>
      </c>
    </row>
    <row r="270" spans="1:17" x14ac:dyDescent="0.25">
      <c r="A270" t="s">
        <v>2099</v>
      </c>
      <c r="B270" t="s">
        <v>11764</v>
      </c>
      <c r="C270" t="s">
        <v>12157</v>
      </c>
      <c r="D270" s="7">
        <f>(amazon_dsa[[#This Row],[actual_price]] - amazon_dsa[[#This Row],[discounted_price]]) / amazon_dsa[[#This Row],[actual_price]]</f>
        <v>0.35806451612903228</v>
      </c>
      <c r="E270" s="6">
        <v>1990</v>
      </c>
      <c r="F270" s="6">
        <v>3100</v>
      </c>
      <c r="G270">
        <f>amazon_dsa[[#This Row],[discounted_price]]*amazon_dsa[[#This Row],[rating_count]]</f>
        <v>1785030</v>
      </c>
      <c r="H270" s="7">
        <v>0.36</v>
      </c>
      <c r="I270" s="7" t="str" cm="1">
        <f t="array" ref="I270">_xlfn.IFS(amazon_dsa[[#This Row],[discounted_price]]&lt; 200,"budget_price",amazon_dsa[[#This Row],[discounted_price]] &lt;= 500,"silver_pricie",amazon_dsa[[#This Row],[discounted_price]]&gt; 500,"premium_pricing")</f>
        <v>premium_pricing</v>
      </c>
      <c r="J270">
        <v>4</v>
      </c>
      <c r="K270">
        <v>897</v>
      </c>
      <c r="L270">
        <f>amazon_dsa[[#This Row],[rating]]*amazon_dsa[[#This Row],[rating_count]]</f>
        <v>3588</v>
      </c>
      <c r="M270" t="s">
        <v>12158</v>
      </c>
      <c r="N270" t="s">
        <v>12159</v>
      </c>
      <c r="Q270">
        <f t="shared" si="4"/>
        <v>1071.5999999999999</v>
      </c>
    </row>
    <row r="271" spans="1:17" x14ac:dyDescent="0.25">
      <c r="A271" t="s">
        <v>2109</v>
      </c>
      <c r="B271" t="s">
        <v>11764</v>
      </c>
      <c r="C271" t="s">
        <v>12160</v>
      </c>
      <c r="D271" s="7">
        <f>(amazon_dsa[[#This Row],[actual_price]] - amazon_dsa[[#This Row],[discounted_price]]) / amazon_dsa[[#This Row],[actual_price]]</f>
        <v>0.42510627656914229</v>
      </c>
      <c r="E271" s="6">
        <v>2299</v>
      </c>
      <c r="F271" s="6">
        <v>3999</v>
      </c>
      <c r="G271">
        <f>amazon_dsa[[#This Row],[discounted_price]]*amazon_dsa[[#This Row],[rating_count]]</f>
        <v>648318</v>
      </c>
      <c r="H271" s="7">
        <v>0.43</v>
      </c>
      <c r="I271" s="7" t="str" cm="1">
        <f t="array" ref="I271">_xlfn.IFS(amazon_dsa[[#This Row],[discounted_price]]&lt; 200,"budget_price",amazon_dsa[[#This Row],[discounted_price]] &lt;= 500,"silver_pricie",amazon_dsa[[#This Row],[discounted_price]]&gt; 500,"premium_pricing")</f>
        <v>premium_pricing</v>
      </c>
      <c r="J271">
        <v>3.8</v>
      </c>
      <c r="K271">
        <v>282</v>
      </c>
      <c r="L271">
        <f>amazon_dsa[[#This Row],[rating]]*amazon_dsa[[#This Row],[rating_count]]</f>
        <v>1071.5999999999999</v>
      </c>
      <c r="M271" t="s">
        <v>12161</v>
      </c>
      <c r="N271" t="s">
        <v>12162</v>
      </c>
      <c r="Q271">
        <f t="shared" si="4"/>
        <v>6927.2999999999993</v>
      </c>
    </row>
    <row r="272" spans="1:17" x14ac:dyDescent="0.25">
      <c r="A272" t="s">
        <v>2119</v>
      </c>
      <c r="B272" t="s">
        <v>11764</v>
      </c>
      <c r="C272" t="s">
        <v>11774</v>
      </c>
      <c r="D272" s="7">
        <f>(amazon_dsa[[#This Row],[actual_price]] - amazon_dsa[[#This Row],[discounted_price]]) / amazon_dsa[[#This Row],[actual_price]]</f>
        <v>0.27987597519503898</v>
      </c>
      <c r="E272" s="6">
        <v>35999</v>
      </c>
      <c r="F272" s="6">
        <v>49990</v>
      </c>
      <c r="G272">
        <f>amazon_dsa[[#This Row],[discounted_price]]*amazon_dsa[[#This Row],[rating_count]]</f>
        <v>57994389</v>
      </c>
      <c r="H272" s="7">
        <v>0.28000000000000003</v>
      </c>
      <c r="I272" s="7" t="str" cm="1">
        <f t="array" ref="I272">_xlfn.IFS(amazon_dsa[[#This Row],[discounted_price]]&lt; 200,"budget_price",amazon_dsa[[#This Row],[discounted_price]] &lt;= 500,"silver_pricie",amazon_dsa[[#This Row],[discounted_price]]&gt; 500,"premium_pricing")</f>
        <v>premium_pricing</v>
      </c>
      <c r="J272">
        <v>4.3</v>
      </c>
      <c r="K272">
        <v>1611</v>
      </c>
      <c r="L272">
        <f>amazon_dsa[[#This Row],[rating]]*amazon_dsa[[#This Row],[rating_count]]</f>
        <v>6927.2999999999993</v>
      </c>
      <c r="M272" t="s">
        <v>12008</v>
      </c>
      <c r="N272" t="s">
        <v>12009</v>
      </c>
      <c r="Q272">
        <f t="shared" si="4"/>
        <v>2154.6</v>
      </c>
    </row>
    <row r="273" spans="1:17" x14ac:dyDescent="0.25">
      <c r="A273" t="s">
        <v>2123</v>
      </c>
      <c r="B273" t="s">
        <v>11764</v>
      </c>
      <c r="C273" t="s">
        <v>11742</v>
      </c>
      <c r="D273" s="7">
        <f>(amazon_dsa[[#This Row],[actual_price]] - amazon_dsa[[#This Row],[discounted_price]]) / amazon_dsa[[#This Row],[actual_price]]</f>
        <v>0.65065065065065064</v>
      </c>
      <c r="E273" s="6">
        <v>349</v>
      </c>
      <c r="F273" s="6">
        <v>999</v>
      </c>
      <c r="G273">
        <f>amazon_dsa[[#This Row],[discounted_price]]*amazon_dsa[[#This Row],[rating_count]]</f>
        <v>179037</v>
      </c>
      <c r="H273" s="7">
        <v>0.65</v>
      </c>
      <c r="I273" s="7" t="str" cm="1">
        <f t="array" ref="I273">_xlfn.IFS(amazon_dsa[[#This Row],[discounted_price]]&lt; 200,"budget_price",amazon_dsa[[#This Row],[discounted_price]] &lt;= 500,"silver_pricie",amazon_dsa[[#This Row],[discounted_price]]&gt; 500,"premium_pricing")</f>
        <v>silver_pricie</v>
      </c>
      <c r="J273">
        <v>4.2</v>
      </c>
      <c r="K273">
        <v>513</v>
      </c>
      <c r="L273">
        <f>amazon_dsa[[#This Row],[rating]]*amazon_dsa[[#This Row],[rating_count]]</f>
        <v>2154.6</v>
      </c>
      <c r="M273" t="s">
        <v>12163</v>
      </c>
      <c r="N273" t="s">
        <v>12164</v>
      </c>
      <c r="Q273">
        <f t="shared" si="4"/>
        <v>4284.5</v>
      </c>
    </row>
    <row r="274" spans="1:17" x14ac:dyDescent="0.25">
      <c r="A274" t="s">
        <v>2132</v>
      </c>
      <c r="B274" t="s">
        <v>11740</v>
      </c>
      <c r="C274" t="s">
        <v>11741</v>
      </c>
      <c r="D274" s="7">
        <f>(amazon_dsa[[#This Row],[actual_price]] - amazon_dsa[[#This Row],[discounted_price]]) / amazon_dsa[[#This Row],[actual_price]]</f>
        <v>0.52034689793195466</v>
      </c>
      <c r="E274" s="6">
        <v>719</v>
      </c>
      <c r="F274" s="6">
        <v>1499</v>
      </c>
      <c r="G274">
        <f>amazon_dsa[[#This Row],[discounted_price]]*amazon_dsa[[#This Row],[rating_count]]</f>
        <v>751355</v>
      </c>
      <c r="H274" s="6">
        <v>0.52</v>
      </c>
      <c r="I274" s="6" t="str" cm="1">
        <f t="array" ref="I274">_xlfn.IFS(amazon_dsa[[#This Row],[discounted_price]]&lt; 200,"budget_price",amazon_dsa[[#This Row],[discounted_price]] &lt;= 500,"silver_pricie",amazon_dsa[[#This Row],[discounted_price]]&gt; 500,"premium_pricing")</f>
        <v>premium_pricing</v>
      </c>
      <c r="J274">
        <v>4.0999999999999996</v>
      </c>
      <c r="K274">
        <v>1045</v>
      </c>
      <c r="L274">
        <f>amazon_dsa[[#This Row],[rating]]*amazon_dsa[[#This Row],[rating_count]]</f>
        <v>4284.5</v>
      </c>
      <c r="M274" t="s">
        <v>11906</v>
      </c>
      <c r="N274" t="s">
        <v>11907</v>
      </c>
      <c r="Q274">
        <f t="shared" si="4"/>
        <v>25388</v>
      </c>
    </row>
    <row r="275" spans="1:17" x14ac:dyDescent="0.25">
      <c r="A275" t="s">
        <v>2136</v>
      </c>
      <c r="B275" t="s">
        <v>11764</v>
      </c>
      <c r="C275" t="s">
        <v>11774</v>
      </c>
      <c r="D275" s="7">
        <f>(amazon_dsa[[#This Row],[actual_price]] - amazon_dsa[[#This Row],[discounted_price]]) / amazon_dsa[[#This Row],[actual_price]]</f>
        <v>0.52634349176272432</v>
      </c>
      <c r="E275" s="6">
        <v>8999</v>
      </c>
      <c r="F275" s="6">
        <v>18999</v>
      </c>
      <c r="G275">
        <f>amazon_dsa[[#This Row],[discounted_price]]*amazon_dsa[[#This Row],[rating_count]]</f>
        <v>57116653</v>
      </c>
      <c r="H275" s="7">
        <v>0.53</v>
      </c>
      <c r="I275" s="7" t="str" cm="1">
        <f t="array" ref="I275">_xlfn.IFS(amazon_dsa[[#This Row],[discounted_price]]&lt; 200,"budget_price",amazon_dsa[[#This Row],[discounted_price]] &lt;= 500,"silver_pricie",amazon_dsa[[#This Row],[discounted_price]]&gt; 500,"premium_pricing")</f>
        <v>premium_pricing</v>
      </c>
      <c r="J275">
        <v>4</v>
      </c>
      <c r="K275">
        <v>6347</v>
      </c>
      <c r="L275">
        <f>amazon_dsa[[#This Row],[rating]]*amazon_dsa[[#This Row],[rating_count]]</f>
        <v>25388</v>
      </c>
      <c r="M275" t="s">
        <v>12165</v>
      </c>
      <c r="N275" t="s">
        <v>12166</v>
      </c>
      <c r="Q275">
        <f t="shared" si="4"/>
        <v>13860</v>
      </c>
    </row>
    <row r="276" spans="1:17" x14ac:dyDescent="0.25">
      <c r="A276" t="s">
        <v>2145</v>
      </c>
      <c r="B276" t="s">
        <v>11764</v>
      </c>
      <c r="C276" t="s">
        <v>12091</v>
      </c>
      <c r="D276" s="7">
        <f>(amazon_dsa[[#This Row],[actual_price]] - amazon_dsa[[#This Row],[discounted_price]]) / amazon_dsa[[#This Row],[actual_price]]</f>
        <v>0.60113092648977817</v>
      </c>
      <c r="E276" s="6">
        <v>917</v>
      </c>
      <c r="F276" s="6">
        <v>2299</v>
      </c>
      <c r="G276">
        <f>amazon_dsa[[#This Row],[discounted_price]]*amazon_dsa[[#This Row],[rating_count]]</f>
        <v>3026100</v>
      </c>
      <c r="H276" s="7">
        <v>0.6</v>
      </c>
      <c r="I276" s="7" t="str" cm="1">
        <f t="array" ref="I276">_xlfn.IFS(amazon_dsa[[#This Row],[discounted_price]]&lt; 200,"budget_price",amazon_dsa[[#This Row],[discounted_price]] &lt;= 500,"silver_pricie",amazon_dsa[[#This Row],[discounted_price]]&gt; 500,"premium_pricing")</f>
        <v>premium_pricing</v>
      </c>
      <c r="J276">
        <v>4.2</v>
      </c>
      <c r="K276">
        <v>3300</v>
      </c>
      <c r="L276">
        <f>amazon_dsa[[#This Row],[rating]]*amazon_dsa[[#This Row],[rating_count]]</f>
        <v>13860</v>
      </c>
      <c r="M276" t="s">
        <v>12167</v>
      </c>
      <c r="N276" t="s">
        <v>12168</v>
      </c>
      <c r="Q276">
        <f t="shared" si="4"/>
        <v>75.899999999999991</v>
      </c>
    </row>
    <row r="277" spans="1:17" x14ac:dyDescent="0.25">
      <c r="A277" t="s">
        <v>2154</v>
      </c>
      <c r="B277" t="s">
        <v>11764</v>
      </c>
      <c r="C277" t="s">
        <v>11742</v>
      </c>
      <c r="D277" s="7">
        <f>(amazon_dsa[[#This Row],[actual_price]] - amazon_dsa[[#This Row],[discounted_price]]) / amazon_dsa[[#This Row],[actual_price]]</f>
        <v>0.60060060060060061</v>
      </c>
      <c r="E277" s="6">
        <v>399</v>
      </c>
      <c r="F277" s="6">
        <v>999</v>
      </c>
      <c r="G277">
        <f>amazon_dsa[[#This Row],[discounted_price]]*amazon_dsa[[#This Row],[rating_count]]</f>
        <v>9177</v>
      </c>
      <c r="H277" s="7">
        <v>0.6</v>
      </c>
      <c r="I277" s="7" t="str" cm="1">
        <f t="array" ref="I277">_xlfn.IFS(amazon_dsa[[#This Row],[discounted_price]]&lt; 200,"budget_price",amazon_dsa[[#This Row],[discounted_price]] &lt;= 500,"silver_pricie",amazon_dsa[[#This Row],[discounted_price]]&gt; 500,"premium_pricing")</f>
        <v>silver_pricie</v>
      </c>
      <c r="J277">
        <v>3.3</v>
      </c>
      <c r="K277">
        <v>23</v>
      </c>
      <c r="L277">
        <f>amazon_dsa[[#This Row],[rating]]*amazon_dsa[[#This Row],[rating_count]]</f>
        <v>75.899999999999991</v>
      </c>
      <c r="M277" t="s">
        <v>12169</v>
      </c>
      <c r="N277" t="s">
        <v>12170</v>
      </c>
      <c r="Q277">
        <f t="shared" si="4"/>
        <v>30568.699999999997</v>
      </c>
    </row>
    <row r="278" spans="1:17" x14ac:dyDescent="0.25">
      <c r="A278" t="s">
        <v>2163</v>
      </c>
      <c r="B278" t="s">
        <v>11764</v>
      </c>
      <c r="C278" t="s">
        <v>11774</v>
      </c>
      <c r="D278" s="7">
        <f>(amazon_dsa[[#This Row],[actual_price]] - amazon_dsa[[#This Row],[discounted_price]]) / amazon_dsa[[#This Row],[actual_price]]</f>
        <v>0.341931330472103</v>
      </c>
      <c r="E278" s="6">
        <v>45999</v>
      </c>
      <c r="F278" s="6">
        <v>69900</v>
      </c>
      <c r="G278">
        <f>amazon_dsa[[#This Row],[discounted_price]]*amazon_dsa[[#This Row],[rating_count]]</f>
        <v>327006891</v>
      </c>
      <c r="H278" s="7">
        <v>0.34</v>
      </c>
      <c r="I278" s="7" t="str" cm="1">
        <f t="array" ref="I278">_xlfn.IFS(amazon_dsa[[#This Row],[discounted_price]]&lt; 200,"budget_price",amazon_dsa[[#This Row],[discounted_price]] &lt;= 500,"silver_pricie",amazon_dsa[[#This Row],[discounted_price]]&gt; 500,"premium_pricing")</f>
        <v>premium_pricing</v>
      </c>
      <c r="J278">
        <v>4.3</v>
      </c>
      <c r="K278">
        <v>7109</v>
      </c>
      <c r="L278">
        <f>amazon_dsa[[#This Row],[rating]]*amazon_dsa[[#This Row],[rating_count]]</f>
        <v>30568.699999999997</v>
      </c>
      <c r="M278" t="s">
        <v>11849</v>
      </c>
      <c r="N278" t="s">
        <v>11850</v>
      </c>
      <c r="Q278">
        <f t="shared" si="4"/>
        <v>193.79999999999998</v>
      </c>
    </row>
    <row r="279" spans="1:17" x14ac:dyDescent="0.25">
      <c r="A279" t="s">
        <v>2167</v>
      </c>
      <c r="B279" t="s">
        <v>11740</v>
      </c>
      <c r="C279" t="s">
        <v>11741</v>
      </c>
      <c r="D279" s="7">
        <f>(amazon_dsa[[#This Row],[actual_price]] - amazon_dsa[[#This Row],[discounted_price]]) / amazon_dsa[[#This Row],[actual_price]]</f>
        <v>0.60200668896321075</v>
      </c>
      <c r="E279" s="6">
        <v>119</v>
      </c>
      <c r="F279" s="6">
        <v>299</v>
      </c>
      <c r="G279">
        <f>amazon_dsa[[#This Row],[discounted_price]]*amazon_dsa[[#This Row],[rating_count]]</f>
        <v>6069</v>
      </c>
      <c r="H279" s="6">
        <v>0.6</v>
      </c>
      <c r="I279" s="6" t="str" cm="1">
        <f t="array" ref="I279">_xlfn.IFS(amazon_dsa[[#This Row],[discounted_price]]&lt; 200,"budget_price",amazon_dsa[[#This Row],[discounted_price]] &lt;= 500,"silver_pricie",amazon_dsa[[#This Row],[discounted_price]]&gt; 500,"premium_pricing")</f>
        <v>budget_price</v>
      </c>
      <c r="J279">
        <v>3.8</v>
      </c>
      <c r="K279">
        <v>51</v>
      </c>
      <c r="L279">
        <f>amazon_dsa[[#This Row],[rating]]*amazon_dsa[[#This Row],[rating_count]]</f>
        <v>193.79999999999998</v>
      </c>
      <c r="M279" t="s">
        <v>12171</v>
      </c>
      <c r="N279" t="s">
        <v>12172</v>
      </c>
      <c r="Q279">
        <f t="shared" si="4"/>
        <v>137928</v>
      </c>
    </row>
    <row r="280" spans="1:17" x14ac:dyDescent="0.25">
      <c r="A280" t="s">
        <v>2176</v>
      </c>
      <c r="B280" t="s">
        <v>11764</v>
      </c>
      <c r="C280" t="s">
        <v>11774</v>
      </c>
      <c r="D280" s="7">
        <f>(amazon_dsa[[#This Row],[actual_price]] - amazon_dsa[[#This Row],[discounted_price]]) / amazon_dsa[[#This Row],[actual_price]]</f>
        <v>0.26667555585186176</v>
      </c>
      <c r="E280" s="6">
        <v>21999</v>
      </c>
      <c r="F280" s="6">
        <v>29999</v>
      </c>
      <c r="G280">
        <f>amazon_dsa[[#This Row],[discounted_price]]*amazon_dsa[[#This Row],[rating_count]]</f>
        <v>722447160</v>
      </c>
      <c r="H280" s="7">
        <v>0.27</v>
      </c>
      <c r="I280" s="7" t="str" cm="1">
        <f t="array" ref="I280">_xlfn.IFS(amazon_dsa[[#This Row],[discounted_price]]&lt; 200,"budget_price",amazon_dsa[[#This Row],[discounted_price]] &lt;= 500,"silver_pricie",amazon_dsa[[#This Row],[discounted_price]]&gt; 500,"premium_pricing")</f>
        <v>premium_pricing</v>
      </c>
      <c r="J280">
        <v>4.2</v>
      </c>
      <c r="K280">
        <v>32840</v>
      </c>
      <c r="L280">
        <f>amazon_dsa[[#This Row],[rating]]*amazon_dsa[[#This Row],[rating_count]]</f>
        <v>137928</v>
      </c>
      <c r="M280" t="s">
        <v>11775</v>
      </c>
      <c r="N280" t="s">
        <v>11776</v>
      </c>
      <c r="Q280">
        <f t="shared" si="4"/>
        <v>2619.6</v>
      </c>
    </row>
    <row r="281" spans="1:17" x14ac:dyDescent="0.25">
      <c r="A281" t="s">
        <v>2180</v>
      </c>
      <c r="B281" t="s">
        <v>11764</v>
      </c>
      <c r="C281" t="s">
        <v>11742</v>
      </c>
      <c r="D281" s="7">
        <f>(amazon_dsa[[#This Row],[actual_price]] - amazon_dsa[[#This Row],[discounted_price]]) / amazon_dsa[[#This Row],[actual_price]]</f>
        <v>0.5008347245409015</v>
      </c>
      <c r="E281" s="6">
        <v>299</v>
      </c>
      <c r="F281" s="6">
        <v>599</v>
      </c>
      <c r="G281">
        <f>amazon_dsa[[#This Row],[discounted_price]]*amazon_dsa[[#This Row],[rating_count]]</f>
        <v>211692</v>
      </c>
      <c r="H281" s="7">
        <v>0.5</v>
      </c>
      <c r="I281" s="7" t="str" cm="1">
        <f t="array" ref="I281">_xlfn.IFS(amazon_dsa[[#This Row],[discounted_price]]&lt; 200,"budget_price",amazon_dsa[[#This Row],[discounted_price]] &lt;= 500,"silver_pricie",amazon_dsa[[#This Row],[discounted_price]]&gt; 500,"premium_pricing")</f>
        <v>silver_pricie</v>
      </c>
      <c r="J281">
        <v>3.7</v>
      </c>
      <c r="K281">
        <v>708</v>
      </c>
      <c r="L281">
        <f>amazon_dsa[[#This Row],[rating]]*amazon_dsa[[#This Row],[rating_count]]</f>
        <v>2619.6</v>
      </c>
      <c r="M281" t="s">
        <v>12173</v>
      </c>
      <c r="N281" t="s">
        <v>12174</v>
      </c>
      <c r="Q281">
        <f t="shared" si="4"/>
        <v>7125.0999999999995</v>
      </c>
    </row>
    <row r="282" spans="1:17" x14ac:dyDescent="0.25">
      <c r="A282" t="s">
        <v>2189</v>
      </c>
      <c r="B282" t="s">
        <v>11764</v>
      </c>
      <c r="C282" t="s">
        <v>11774</v>
      </c>
      <c r="D282" s="7">
        <f>(amazon_dsa[[#This Row],[actual_price]] - amazon_dsa[[#This Row],[discounted_price]]) / amazon_dsa[[#This Row],[actual_price]]</f>
        <v>0.37153472420691624</v>
      </c>
      <c r="E282" s="6">
        <v>21990</v>
      </c>
      <c r="F282" s="6">
        <v>34990</v>
      </c>
      <c r="G282">
        <f>amazon_dsa[[#This Row],[discounted_price]]*amazon_dsa[[#This Row],[rating_count]]</f>
        <v>36437430</v>
      </c>
      <c r="H282" s="7">
        <v>0.37</v>
      </c>
      <c r="I282" s="7" t="str" cm="1">
        <f t="array" ref="I282">_xlfn.IFS(amazon_dsa[[#This Row],[discounted_price]]&lt; 200,"budget_price",amazon_dsa[[#This Row],[discounted_price]] &lt;= 500,"silver_pricie",amazon_dsa[[#This Row],[discounted_price]]&gt; 500,"premium_pricing")</f>
        <v>premium_pricing</v>
      </c>
      <c r="J282">
        <v>4.3</v>
      </c>
      <c r="K282">
        <v>1657</v>
      </c>
      <c r="L282">
        <f>amazon_dsa[[#This Row],[rating]]*amazon_dsa[[#This Row],[rating_count]]</f>
        <v>7125.0999999999995</v>
      </c>
      <c r="M282" t="s">
        <v>12175</v>
      </c>
      <c r="N282" t="s">
        <v>12176</v>
      </c>
      <c r="Q282">
        <f t="shared" si="4"/>
        <v>2039.7</v>
      </c>
    </row>
    <row r="283" spans="1:17" x14ac:dyDescent="0.25">
      <c r="A283" t="s">
        <v>2198</v>
      </c>
      <c r="B283" t="s">
        <v>11740</v>
      </c>
      <c r="C283" t="s">
        <v>11741</v>
      </c>
      <c r="D283" s="7">
        <f>(amazon_dsa[[#This Row],[actual_price]] - amazon_dsa[[#This Row],[discounted_price]]) / amazon_dsa[[#This Row],[actual_price]]</f>
        <v>0.37695522388059705</v>
      </c>
      <c r="E283" s="6">
        <v>417.44</v>
      </c>
      <c r="F283" s="6">
        <v>670</v>
      </c>
      <c r="G283">
        <f>amazon_dsa[[#This Row],[discounted_price]]*amazon_dsa[[#This Row],[rating_count]]</f>
        <v>218321.12</v>
      </c>
      <c r="H283" s="6">
        <v>0.38</v>
      </c>
      <c r="I283" s="6" t="str" cm="1">
        <f t="array" ref="I283">_xlfn.IFS(amazon_dsa[[#This Row],[discounted_price]]&lt; 200,"budget_price",amazon_dsa[[#This Row],[discounted_price]] &lt;= 500,"silver_pricie",amazon_dsa[[#This Row],[discounted_price]]&gt; 500,"premium_pricing")</f>
        <v>silver_pricie</v>
      </c>
      <c r="J283">
        <v>3.9</v>
      </c>
      <c r="K283">
        <v>523</v>
      </c>
      <c r="L283">
        <f>amazon_dsa[[#This Row],[rating]]*amazon_dsa[[#This Row],[rating_count]]</f>
        <v>2039.7</v>
      </c>
      <c r="M283" t="s">
        <v>12177</v>
      </c>
      <c r="N283" t="s">
        <v>12178</v>
      </c>
      <c r="Q283">
        <f t="shared" si="4"/>
        <v>0</v>
      </c>
    </row>
    <row r="284" spans="1:17" x14ac:dyDescent="0.25">
      <c r="A284" t="s">
        <v>2207</v>
      </c>
      <c r="B284" t="s">
        <v>11740</v>
      </c>
      <c r="C284" t="s">
        <v>11741</v>
      </c>
      <c r="D284" s="7">
        <f>(amazon_dsa[[#This Row],[actual_price]] - amazon_dsa[[#This Row],[discounted_price]]) / amazon_dsa[[#This Row],[actual_price]]</f>
        <v>0.80080080080080085</v>
      </c>
      <c r="E284" s="6">
        <v>199</v>
      </c>
      <c r="F284" s="6">
        <v>999</v>
      </c>
      <c r="G284">
        <f>amazon_dsa[[#This Row],[discounted_price]]*amazon_dsa[[#This Row],[rating_count]]</f>
        <v>0</v>
      </c>
      <c r="H284" s="6">
        <v>0.8</v>
      </c>
      <c r="I284" s="6" t="str" cm="1">
        <f t="array" ref="I284">_xlfn.IFS(amazon_dsa[[#This Row],[discounted_price]]&lt; 200,"budget_price",amazon_dsa[[#This Row],[discounted_price]] &lt;= 500,"silver_pricie",amazon_dsa[[#This Row],[discounted_price]]&gt; 500,"premium_pricing")</f>
        <v>budget_price</v>
      </c>
      <c r="J284">
        <v>3</v>
      </c>
      <c r="L284">
        <f>amazon_dsa[[#This Row],[rating]]*amazon_dsa[[#This Row],[rating_count]]</f>
        <v>0</v>
      </c>
      <c r="M284" t="s">
        <v>2209</v>
      </c>
      <c r="N284" t="s">
        <v>2211</v>
      </c>
      <c r="Q284">
        <f t="shared" si="4"/>
        <v>5916.8</v>
      </c>
    </row>
    <row r="285" spans="1:17" x14ac:dyDescent="0.25">
      <c r="A285" t="s">
        <v>2216</v>
      </c>
      <c r="B285" t="s">
        <v>11764</v>
      </c>
      <c r="C285" t="s">
        <v>11774</v>
      </c>
      <c r="D285" s="7">
        <f>(amazon_dsa[[#This Row],[actual_price]] - amazon_dsa[[#This Row],[discounted_price]]) / amazon_dsa[[#This Row],[actual_price]]</f>
        <v>0.40005000625078135</v>
      </c>
      <c r="E285" s="6">
        <v>47990</v>
      </c>
      <c r="F285" s="6">
        <v>79990</v>
      </c>
      <c r="G285">
        <f>amazon_dsa[[#This Row],[discounted_price]]*amazon_dsa[[#This Row],[rating_count]]</f>
        <v>66034240</v>
      </c>
      <c r="H285" s="7">
        <v>0.4</v>
      </c>
      <c r="I285" s="7" t="str" cm="1">
        <f t="array" ref="I285">_xlfn.IFS(amazon_dsa[[#This Row],[discounted_price]]&lt; 200,"budget_price",amazon_dsa[[#This Row],[discounted_price]] &lt;= 500,"silver_pricie",amazon_dsa[[#This Row],[discounted_price]]&gt; 500,"premium_pricing")</f>
        <v>premium_pricing</v>
      </c>
      <c r="J285">
        <v>4.3</v>
      </c>
      <c r="K285">
        <v>1376</v>
      </c>
      <c r="L285">
        <f>amazon_dsa[[#This Row],[rating]]*amazon_dsa[[#This Row],[rating_count]]</f>
        <v>5916.8</v>
      </c>
      <c r="M285" t="s">
        <v>11962</v>
      </c>
      <c r="N285" t="s">
        <v>11963</v>
      </c>
      <c r="Q285">
        <f t="shared" si="4"/>
        <v>423.5</v>
      </c>
    </row>
    <row r="286" spans="1:17" x14ac:dyDescent="0.25">
      <c r="A286" t="s">
        <v>2219</v>
      </c>
      <c r="B286" t="s">
        <v>11764</v>
      </c>
      <c r="C286" t="s">
        <v>11742</v>
      </c>
      <c r="D286" s="7">
        <f>(amazon_dsa[[#This Row],[actual_price]] - amazon_dsa[[#This Row],[discounted_price]]) / amazon_dsa[[#This Row],[actual_price]]</f>
        <v>0.56913827655310623</v>
      </c>
      <c r="E286" s="6">
        <v>215</v>
      </c>
      <c r="F286" s="6">
        <v>499</v>
      </c>
      <c r="G286">
        <f>amazon_dsa[[#This Row],[discounted_price]]*amazon_dsa[[#This Row],[rating_count]]</f>
        <v>26015</v>
      </c>
      <c r="H286" s="7">
        <v>0.56999999999999995</v>
      </c>
      <c r="I286" s="7" t="str" cm="1">
        <f t="array" ref="I286">_xlfn.IFS(amazon_dsa[[#This Row],[discounted_price]]&lt; 200,"budget_price",amazon_dsa[[#This Row],[discounted_price]] &lt;= 500,"silver_pricie",amazon_dsa[[#This Row],[discounted_price]]&gt; 500,"premium_pricing")</f>
        <v>silver_pricie</v>
      </c>
      <c r="J286">
        <v>3.5</v>
      </c>
      <c r="K286">
        <v>121</v>
      </c>
      <c r="L286">
        <f>amazon_dsa[[#This Row],[rating]]*amazon_dsa[[#This Row],[rating_count]]</f>
        <v>423.5</v>
      </c>
      <c r="M286" t="s">
        <v>12179</v>
      </c>
      <c r="N286" t="s">
        <v>12180</v>
      </c>
      <c r="Q286">
        <f t="shared" si="4"/>
        <v>4192.5</v>
      </c>
    </row>
    <row r="287" spans="1:17" x14ac:dyDescent="0.25">
      <c r="A287" t="s">
        <v>2228</v>
      </c>
      <c r="B287" t="s">
        <v>11740</v>
      </c>
      <c r="C287" t="s">
        <v>11741</v>
      </c>
      <c r="D287" s="7">
        <f>(amazon_dsa[[#This Row],[actual_price]] - amazon_dsa[[#This Row],[discounted_price]]) / amazon_dsa[[#This Row],[actual_price]]</f>
        <v>0.87624999999999997</v>
      </c>
      <c r="E287" s="6">
        <v>99</v>
      </c>
      <c r="F287" s="6">
        <v>800</v>
      </c>
      <c r="G287">
        <f>amazon_dsa[[#This Row],[discounted_price]]*amazon_dsa[[#This Row],[rating_count]]</f>
        <v>106425</v>
      </c>
      <c r="H287" s="6">
        <v>0.88</v>
      </c>
      <c r="I287" s="6" t="str" cm="1">
        <f t="array" ref="I287">_xlfn.IFS(amazon_dsa[[#This Row],[discounted_price]]&lt; 200,"budget_price",amazon_dsa[[#This Row],[discounted_price]] &lt;= 500,"silver_pricie",amazon_dsa[[#This Row],[discounted_price]]&gt; 500,"premium_pricing")</f>
        <v>budget_price</v>
      </c>
      <c r="J287">
        <v>3.9</v>
      </c>
      <c r="K287">
        <v>1075</v>
      </c>
      <c r="L287">
        <f>amazon_dsa[[#This Row],[rating]]*amazon_dsa[[#This Row],[rating_count]]</f>
        <v>4192.5</v>
      </c>
      <c r="M287" t="s">
        <v>11809</v>
      </c>
      <c r="N287" t="s">
        <v>11810</v>
      </c>
      <c r="Q287">
        <f t="shared" si="4"/>
        <v>4004</v>
      </c>
    </row>
    <row r="288" spans="1:17" x14ac:dyDescent="0.25">
      <c r="A288" t="s">
        <v>2232</v>
      </c>
      <c r="B288" t="s">
        <v>11764</v>
      </c>
      <c r="C288" t="s">
        <v>11774</v>
      </c>
      <c r="D288" s="7">
        <f>(amazon_dsa[[#This Row],[actual_price]] - amazon_dsa[[#This Row],[discounted_price]]) / amazon_dsa[[#This Row],[actual_price]]</f>
        <v>0.45717142857142856</v>
      </c>
      <c r="E288" s="6">
        <v>18999</v>
      </c>
      <c r="F288" s="6">
        <v>35000</v>
      </c>
      <c r="G288">
        <f>amazon_dsa[[#This Row],[discounted_price]]*amazon_dsa[[#This Row],[rating_count]]</f>
        <v>19017999</v>
      </c>
      <c r="H288" s="7">
        <v>0.46</v>
      </c>
      <c r="I288" s="7" t="str" cm="1">
        <f t="array" ref="I288">_xlfn.IFS(amazon_dsa[[#This Row],[discounted_price]]&lt; 200,"budget_price",amazon_dsa[[#This Row],[discounted_price]] &lt;= 500,"silver_pricie",amazon_dsa[[#This Row],[discounted_price]]&gt; 500,"premium_pricing")</f>
        <v>premium_pricing</v>
      </c>
      <c r="J288">
        <v>4</v>
      </c>
      <c r="K288">
        <v>1001</v>
      </c>
      <c r="L288">
        <f>amazon_dsa[[#This Row],[rating]]*amazon_dsa[[#This Row],[rating_count]]</f>
        <v>4004</v>
      </c>
      <c r="M288" t="s">
        <v>12181</v>
      </c>
      <c r="N288" t="s">
        <v>12182</v>
      </c>
      <c r="Q288">
        <f t="shared" si="4"/>
        <v>481.59999999999997</v>
      </c>
    </row>
    <row r="289" spans="1:17" x14ac:dyDescent="0.25">
      <c r="A289" t="s">
        <v>2241</v>
      </c>
      <c r="B289" t="s">
        <v>11740</v>
      </c>
      <c r="C289" t="s">
        <v>11741</v>
      </c>
      <c r="D289" s="7">
        <f>(amazon_dsa[[#This Row],[actual_price]] - amazon_dsa[[#This Row],[discounted_price]]) / amazon_dsa[[#This Row],[actual_price]]</f>
        <v>0.75075075075075071</v>
      </c>
      <c r="E289" s="6">
        <v>249</v>
      </c>
      <c r="F289" s="6">
        <v>999</v>
      </c>
      <c r="G289">
        <f>amazon_dsa[[#This Row],[discounted_price]]*amazon_dsa[[#This Row],[rating_count]]</f>
        <v>27888</v>
      </c>
      <c r="H289" s="6">
        <v>0.75</v>
      </c>
      <c r="I289" s="6" t="str" cm="1">
        <f t="array" ref="I289">_xlfn.IFS(amazon_dsa[[#This Row],[discounted_price]]&lt; 200,"budget_price",amazon_dsa[[#This Row],[discounted_price]] &lt;= 500,"silver_pricie",amazon_dsa[[#This Row],[discounted_price]]&gt; 500,"premium_pricing")</f>
        <v>silver_pricie</v>
      </c>
      <c r="J289">
        <v>4.3</v>
      </c>
      <c r="K289">
        <v>112</v>
      </c>
      <c r="L289">
        <f>amazon_dsa[[#This Row],[rating]]*amazon_dsa[[#This Row],[rating_count]]</f>
        <v>481.59999999999997</v>
      </c>
      <c r="M289" t="s">
        <v>12183</v>
      </c>
      <c r="N289" t="s">
        <v>12184</v>
      </c>
      <c r="Q289">
        <f t="shared" si="4"/>
        <v>11483.6</v>
      </c>
    </row>
    <row r="290" spans="1:17" x14ac:dyDescent="0.25">
      <c r="A290" t="s">
        <v>2250</v>
      </c>
      <c r="B290" t="s">
        <v>11764</v>
      </c>
      <c r="C290" t="s">
        <v>11774</v>
      </c>
      <c r="D290" s="7">
        <f>(amazon_dsa[[#This Row],[actual_price]] - amazon_dsa[[#This Row],[discounted_price]]) / amazon_dsa[[#This Row],[actual_price]]</f>
        <v>0.50003125195324705</v>
      </c>
      <c r="E290" s="6">
        <v>7999</v>
      </c>
      <c r="F290" s="6">
        <v>15999</v>
      </c>
      <c r="G290">
        <f>amazon_dsa[[#This Row],[discounted_price]]*amazon_dsa[[#This Row],[rating_count]]</f>
        <v>24172978</v>
      </c>
      <c r="H290" s="7">
        <v>0.5</v>
      </c>
      <c r="I290" s="7" t="str" cm="1">
        <f t="array" ref="I290">_xlfn.IFS(amazon_dsa[[#This Row],[discounted_price]]&lt; 200,"budget_price",amazon_dsa[[#This Row],[discounted_price]] &lt;= 500,"silver_pricie",amazon_dsa[[#This Row],[discounted_price]]&gt; 500,"premium_pricing")</f>
        <v>premium_pricing</v>
      </c>
      <c r="J290">
        <v>3.8</v>
      </c>
      <c r="K290">
        <v>3022</v>
      </c>
      <c r="L290">
        <f>amazon_dsa[[#This Row],[rating]]*amazon_dsa[[#This Row],[rating_count]]</f>
        <v>11483.6</v>
      </c>
      <c r="M290" t="s">
        <v>12185</v>
      </c>
      <c r="N290" t="s">
        <v>12186</v>
      </c>
      <c r="Q290">
        <f t="shared" si="4"/>
        <v>23439.3</v>
      </c>
    </row>
    <row r="291" spans="1:17" x14ac:dyDescent="0.25">
      <c r="A291" t="s">
        <v>2259</v>
      </c>
      <c r="B291" t="s">
        <v>11740</v>
      </c>
      <c r="C291" t="s">
        <v>11741</v>
      </c>
      <c r="D291" s="7">
        <f>(amazon_dsa[[#This Row],[actual_price]] - amazon_dsa[[#This Row],[discounted_price]]) / amazon_dsa[[#This Row],[actual_price]]</f>
        <v>0.59437499999999999</v>
      </c>
      <c r="E291" s="6">
        <v>649</v>
      </c>
      <c r="F291" s="6">
        <v>1600</v>
      </c>
      <c r="G291">
        <f>amazon_dsa[[#This Row],[discounted_price]]*amazon_dsa[[#This Row],[rating_count]]</f>
        <v>3537699</v>
      </c>
      <c r="H291" s="6">
        <v>0.59</v>
      </c>
      <c r="I291" s="6" t="str" cm="1">
        <f t="array" ref="I291">_xlfn.IFS(amazon_dsa[[#This Row],[discounted_price]]&lt; 200,"budget_price",amazon_dsa[[#This Row],[discounted_price]] &lt;= 500,"silver_pricie",amazon_dsa[[#This Row],[discounted_price]]&gt; 500,"premium_pricing")</f>
        <v>premium_pricing</v>
      </c>
      <c r="J291">
        <v>4.3</v>
      </c>
      <c r="K291">
        <v>5451</v>
      </c>
      <c r="L291">
        <f>amazon_dsa[[#This Row],[rating]]*amazon_dsa[[#This Row],[rating_count]]</f>
        <v>23439.3</v>
      </c>
      <c r="M291" t="s">
        <v>12028</v>
      </c>
      <c r="N291" t="s">
        <v>12029</v>
      </c>
      <c r="Q291">
        <f t="shared" si="4"/>
        <v>240.89999999999998</v>
      </c>
    </row>
    <row r="292" spans="1:17" x14ac:dyDescent="0.25">
      <c r="A292" t="s">
        <v>2263</v>
      </c>
      <c r="B292" t="s">
        <v>11764</v>
      </c>
      <c r="C292" t="s">
        <v>11742</v>
      </c>
      <c r="D292" s="7">
        <f>(amazon_dsa[[#This Row],[actual_price]] - amazon_dsa[[#This Row],[discounted_price]]) / amazon_dsa[[#This Row],[actual_price]]</f>
        <v>0.4841936774709884</v>
      </c>
      <c r="E292" s="6">
        <v>1289</v>
      </c>
      <c r="F292" s="6">
        <v>2499</v>
      </c>
      <c r="G292">
        <f>amazon_dsa[[#This Row],[discounted_price]]*amazon_dsa[[#This Row],[rating_count]]</f>
        <v>94097</v>
      </c>
      <c r="H292" s="7">
        <v>0.48</v>
      </c>
      <c r="I292" s="7" t="str" cm="1">
        <f t="array" ref="I292">_xlfn.IFS(amazon_dsa[[#This Row],[discounted_price]]&lt; 200,"budget_price",amazon_dsa[[#This Row],[discounted_price]] &lt;= 500,"silver_pricie",amazon_dsa[[#This Row],[discounted_price]]&gt; 500,"premium_pricing")</f>
        <v>premium_pricing</v>
      </c>
      <c r="J292">
        <v>3.3</v>
      </c>
      <c r="K292">
        <v>73</v>
      </c>
      <c r="L292">
        <f>amazon_dsa[[#This Row],[rating]]*amazon_dsa[[#This Row],[rating_count]]</f>
        <v>240.89999999999998</v>
      </c>
      <c r="M292" t="s">
        <v>12187</v>
      </c>
      <c r="N292" t="s">
        <v>12188</v>
      </c>
      <c r="Q292">
        <f t="shared" si="4"/>
        <v>4630.5</v>
      </c>
    </row>
    <row r="293" spans="1:17" x14ac:dyDescent="0.25">
      <c r="A293" t="s">
        <v>2272</v>
      </c>
      <c r="B293" t="s">
        <v>11764</v>
      </c>
      <c r="C293" t="s">
        <v>11765</v>
      </c>
      <c r="D293" s="7">
        <f>(amazon_dsa[[#This Row],[actual_price]] - amazon_dsa[[#This Row],[discounted_price]]) / amazon_dsa[[#This Row],[actual_price]]</f>
        <v>0.59399999999999997</v>
      </c>
      <c r="E293" s="6">
        <v>609</v>
      </c>
      <c r="F293" s="6">
        <v>1500</v>
      </c>
      <c r="G293">
        <f>amazon_dsa[[#This Row],[discounted_price]]*amazon_dsa[[#This Row],[rating_count]]</f>
        <v>626661</v>
      </c>
      <c r="H293" s="7">
        <v>0.59</v>
      </c>
      <c r="I293" s="7" t="str" cm="1">
        <f t="array" ref="I293">_xlfn.IFS(amazon_dsa[[#This Row],[discounted_price]]&lt; 200,"budget_price",amazon_dsa[[#This Row],[discounted_price]] &lt;= 500,"silver_pricie",amazon_dsa[[#This Row],[discounted_price]]&gt; 500,"premium_pricing")</f>
        <v>premium_pricing</v>
      </c>
      <c r="J293">
        <v>4.5</v>
      </c>
      <c r="K293">
        <v>1029</v>
      </c>
      <c r="L293">
        <f>amazon_dsa[[#This Row],[rating]]*amazon_dsa[[#This Row],[rating_count]]</f>
        <v>4630.5</v>
      </c>
      <c r="M293" t="s">
        <v>12189</v>
      </c>
      <c r="N293" t="s">
        <v>12190</v>
      </c>
      <c r="Q293">
        <f t="shared" si="4"/>
        <v>6375.4999999999991</v>
      </c>
    </row>
    <row r="294" spans="1:17" x14ac:dyDescent="0.25">
      <c r="A294" t="s">
        <v>2281</v>
      </c>
      <c r="B294" t="s">
        <v>11764</v>
      </c>
      <c r="C294" t="s">
        <v>11774</v>
      </c>
      <c r="D294" s="7">
        <f>(amazon_dsa[[#This Row],[actual_price]] - amazon_dsa[[#This Row],[discounted_price]]) / amazon_dsa[[#This Row],[actual_price]]</f>
        <v>0.40007274049827241</v>
      </c>
      <c r="E294" s="6">
        <v>32990</v>
      </c>
      <c r="F294" s="6">
        <v>54990</v>
      </c>
      <c r="G294">
        <f>amazon_dsa[[#This Row],[discounted_price]]*amazon_dsa[[#This Row],[rating_count]]</f>
        <v>51299450</v>
      </c>
      <c r="H294" s="7">
        <v>0.4</v>
      </c>
      <c r="I294" s="7" t="str" cm="1">
        <f t="array" ref="I294">_xlfn.IFS(amazon_dsa[[#This Row],[discounted_price]]&lt; 200,"budget_price",amazon_dsa[[#This Row],[discounted_price]] &lt;= 500,"silver_pricie",amazon_dsa[[#This Row],[discounted_price]]&gt; 500,"premium_pricing")</f>
        <v>premium_pricing</v>
      </c>
      <c r="J294">
        <v>4.0999999999999996</v>
      </c>
      <c r="K294">
        <v>1555</v>
      </c>
      <c r="L294">
        <f>amazon_dsa[[#This Row],[rating]]*amazon_dsa[[#This Row],[rating_count]]</f>
        <v>6375.4999999999991</v>
      </c>
      <c r="M294" t="s">
        <v>12191</v>
      </c>
      <c r="N294" t="s">
        <v>12192</v>
      </c>
      <c r="Q294">
        <f t="shared" si="4"/>
        <v>197.4</v>
      </c>
    </row>
    <row r="295" spans="1:17" x14ac:dyDescent="0.25">
      <c r="A295" t="s">
        <v>2290</v>
      </c>
      <c r="B295" t="s">
        <v>11764</v>
      </c>
      <c r="C295" t="s">
        <v>11765</v>
      </c>
      <c r="D295" s="7">
        <f>(amazon_dsa[[#This Row],[actual_price]] - amazon_dsa[[#This Row],[discounted_price]]) / amazon_dsa[[#This Row],[actual_price]]</f>
        <v>0.70035017508754382</v>
      </c>
      <c r="E295" s="6">
        <v>599</v>
      </c>
      <c r="F295" s="6">
        <v>1999</v>
      </c>
      <c r="G295">
        <f>amazon_dsa[[#This Row],[discounted_price]]*amazon_dsa[[#This Row],[rating_count]]</f>
        <v>28153</v>
      </c>
      <c r="H295" s="7">
        <v>0.7</v>
      </c>
      <c r="I295" s="7" t="str" cm="1">
        <f t="array" ref="I295">_xlfn.IFS(amazon_dsa[[#This Row],[discounted_price]]&lt; 200,"budget_price",amazon_dsa[[#This Row],[discounted_price]] &lt;= 500,"silver_pricie",amazon_dsa[[#This Row],[discounted_price]]&gt; 500,"premium_pricing")</f>
        <v>premium_pricing</v>
      </c>
      <c r="J295">
        <v>4.2</v>
      </c>
      <c r="K295">
        <v>47</v>
      </c>
      <c r="L295">
        <f>amazon_dsa[[#This Row],[rating]]*amazon_dsa[[#This Row],[rating_count]]</f>
        <v>197.4</v>
      </c>
      <c r="M295" t="s">
        <v>12193</v>
      </c>
      <c r="N295" t="s">
        <v>12194</v>
      </c>
      <c r="Q295">
        <f t="shared" si="4"/>
        <v>61073.599999999991</v>
      </c>
    </row>
    <row r="296" spans="1:17" x14ac:dyDescent="0.25">
      <c r="A296" t="s">
        <v>2299</v>
      </c>
      <c r="B296" t="s">
        <v>11740</v>
      </c>
      <c r="C296" t="s">
        <v>11741</v>
      </c>
      <c r="D296" s="7">
        <f>(amazon_dsa[[#This Row],[actual_price]] - amazon_dsa[[#This Row],[discounted_price]]) / amazon_dsa[[#This Row],[actual_price]]</f>
        <v>0.61179087875417126</v>
      </c>
      <c r="E296" s="6">
        <v>349</v>
      </c>
      <c r="F296" s="6">
        <v>899</v>
      </c>
      <c r="G296">
        <f>amazon_dsa[[#This Row],[discounted_price]]*amazon_dsa[[#This Row],[rating_count]]</f>
        <v>5198704</v>
      </c>
      <c r="H296" s="6">
        <v>0.61</v>
      </c>
      <c r="I296" s="6" t="str" cm="1">
        <f t="array" ref="I296">_xlfn.IFS(amazon_dsa[[#This Row],[discounted_price]]&lt; 200,"budget_price",amazon_dsa[[#This Row],[discounted_price]] &lt;= 500,"silver_pricie",amazon_dsa[[#This Row],[discounted_price]]&gt; 500,"premium_pricing")</f>
        <v>silver_pricie</v>
      </c>
      <c r="J296">
        <v>4.0999999999999996</v>
      </c>
      <c r="K296">
        <v>14896</v>
      </c>
      <c r="L296">
        <f>amazon_dsa[[#This Row],[rating]]*amazon_dsa[[#This Row],[rating_count]]</f>
        <v>61073.599999999991</v>
      </c>
      <c r="M296" t="s">
        <v>12195</v>
      </c>
      <c r="N296" t="s">
        <v>12196</v>
      </c>
      <c r="Q296">
        <f t="shared" si="4"/>
        <v>7532.8</v>
      </c>
    </row>
    <row r="297" spans="1:17" x14ac:dyDescent="0.25">
      <c r="A297" t="s">
        <v>2308</v>
      </c>
      <c r="B297" t="s">
        <v>11764</v>
      </c>
      <c r="C297" t="s">
        <v>11774</v>
      </c>
      <c r="D297" s="7">
        <f>(amazon_dsa[[#This Row],[actual_price]] - amazon_dsa[[#This Row],[discounted_price]]) / amazon_dsa[[#This Row],[actual_price]]</f>
        <v>0.41177277985842858</v>
      </c>
      <c r="E297" s="6">
        <v>29999</v>
      </c>
      <c r="F297" s="6">
        <v>50999</v>
      </c>
      <c r="G297">
        <f>amazon_dsa[[#This Row],[discounted_price]]*amazon_dsa[[#This Row],[rating_count]]</f>
        <v>51358288</v>
      </c>
      <c r="H297" s="7">
        <v>0.41</v>
      </c>
      <c r="I297" s="7" t="str" cm="1">
        <f t="array" ref="I297">_xlfn.IFS(amazon_dsa[[#This Row],[discounted_price]]&lt; 200,"budget_price",amazon_dsa[[#This Row],[discounted_price]] &lt;= 500,"silver_pricie",amazon_dsa[[#This Row],[discounted_price]]&gt; 500,"premium_pricing")</f>
        <v>premium_pricing</v>
      </c>
      <c r="J297">
        <v>4.4000000000000004</v>
      </c>
      <c r="K297">
        <v>1712</v>
      </c>
      <c r="L297">
        <f>amazon_dsa[[#This Row],[rating]]*amazon_dsa[[#This Row],[rating_count]]</f>
        <v>7532.8</v>
      </c>
      <c r="M297" t="s">
        <v>12197</v>
      </c>
      <c r="N297" t="s">
        <v>12198</v>
      </c>
      <c r="Q297">
        <f t="shared" si="4"/>
        <v>5607</v>
      </c>
    </row>
    <row r="298" spans="1:17" x14ac:dyDescent="0.25">
      <c r="A298" t="s">
        <v>2317</v>
      </c>
      <c r="B298" t="s">
        <v>11764</v>
      </c>
      <c r="C298" t="s">
        <v>11742</v>
      </c>
      <c r="D298" s="7">
        <f>(amazon_dsa[[#This Row],[actual_price]] - amazon_dsa[[#This Row],[discounted_price]]) / amazon_dsa[[#This Row],[actual_price]]</f>
        <v>0.50125313283208017</v>
      </c>
      <c r="E298" s="6">
        <v>199</v>
      </c>
      <c r="F298" s="6">
        <v>399</v>
      </c>
      <c r="G298">
        <f>amazon_dsa[[#This Row],[discounted_price]]*amazon_dsa[[#This Row],[rating_count]]</f>
        <v>265665</v>
      </c>
      <c r="H298" s="7">
        <v>0.5</v>
      </c>
      <c r="I298" s="7" t="str" cm="1">
        <f t="array" ref="I298">_xlfn.IFS(amazon_dsa[[#This Row],[discounted_price]]&lt; 200,"budget_price",amazon_dsa[[#This Row],[discounted_price]] &lt;= 500,"silver_pricie",amazon_dsa[[#This Row],[discounted_price]]&gt; 500,"premium_pricing")</f>
        <v>budget_price</v>
      </c>
      <c r="J298">
        <v>4.2</v>
      </c>
      <c r="K298">
        <v>1335</v>
      </c>
      <c r="L298">
        <f>amazon_dsa[[#This Row],[rating]]*amazon_dsa[[#This Row],[rating_count]]</f>
        <v>5607</v>
      </c>
      <c r="M298" t="s">
        <v>12126</v>
      </c>
      <c r="N298" t="s">
        <v>12127</v>
      </c>
      <c r="Q298">
        <f t="shared" si="4"/>
        <v>834.6</v>
      </c>
    </row>
    <row r="299" spans="1:17" x14ac:dyDescent="0.25">
      <c r="A299" t="s">
        <v>2319</v>
      </c>
      <c r="B299" t="s">
        <v>11764</v>
      </c>
      <c r="C299" t="s">
        <v>11742</v>
      </c>
      <c r="D299" s="7">
        <f>(amazon_dsa[[#This Row],[actual_price]] - amazon_dsa[[#This Row],[discounted_price]]) / amazon_dsa[[#This Row],[actual_price]]</f>
        <v>0.50071530758226035</v>
      </c>
      <c r="E299" s="6">
        <v>349</v>
      </c>
      <c r="F299" s="6">
        <v>699</v>
      </c>
      <c r="G299">
        <f>amazon_dsa[[#This Row],[discounted_price]]*amazon_dsa[[#This Row],[rating_count]]</f>
        <v>74686</v>
      </c>
      <c r="H299" s="7">
        <v>0.5</v>
      </c>
      <c r="I299" s="7" t="str" cm="1">
        <f t="array" ref="I299">_xlfn.IFS(amazon_dsa[[#This Row],[discounted_price]]&lt; 200,"budget_price",amazon_dsa[[#This Row],[discounted_price]] &lt;= 500,"silver_pricie",amazon_dsa[[#This Row],[discounted_price]]&gt; 500,"premium_pricing")</f>
        <v>silver_pricie</v>
      </c>
      <c r="J299">
        <v>3.9</v>
      </c>
      <c r="K299">
        <v>214</v>
      </c>
      <c r="L299">
        <f>amazon_dsa[[#This Row],[rating]]*amazon_dsa[[#This Row],[rating_count]]</f>
        <v>834.6</v>
      </c>
      <c r="M299" t="s">
        <v>12199</v>
      </c>
      <c r="N299" t="s">
        <v>12200</v>
      </c>
      <c r="Q299">
        <f t="shared" si="4"/>
        <v>736</v>
      </c>
    </row>
    <row r="300" spans="1:17" x14ac:dyDescent="0.25">
      <c r="A300" t="s">
        <v>2328</v>
      </c>
      <c r="B300" t="s">
        <v>11764</v>
      </c>
      <c r="C300" t="s">
        <v>11861</v>
      </c>
      <c r="D300" s="7">
        <f>(amazon_dsa[[#This Row],[actual_price]] - amazon_dsa[[#This Row],[discounted_price]]) / amazon_dsa[[#This Row],[actual_price]]</f>
        <v>0.58888888888888891</v>
      </c>
      <c r="E300" s="6">
        <v>1850</v>
      </c>
      <c r="F300" s="6">
        <v>4500</v>
      </c>
      <c r="G300">
        <f>amazon_dsa[[#This Row],[discounted_price]]*amazon_dsa[[#This Row],[rating_count]]</f>
        <v>340400</v>
      </c>
      <c r="H300" s="7">
        <v>0.59</v>
      </c>
      <c r="I300" s="7" t="str" cm="1">
        <f t="array" ref="I300">_xlfn.IFS(amazon_dsa[[#This Row],[discounted_price]]&lt; 200,"budget_price",amazon_dsa[[#This Row],[discounted_price]] &lt;= 500,"silver_pricie",amazon_dsa[[#This Row],[discounted_price]]&gt; 500,"premium_pricing")</f>
        <v>premium_pricing</v>
      </c>
      <c r="J300">
        <v>4</v>
      </c>
      <c r="K300">
        <v>184</v>
      </c>
      <c r="L300">
        <f>amazon_dsa[[#This Row],[rating]]*amazon_dsa[[#This Row],[rating_count]]</f>
        <v>736</v>
      </c>
      <c r="M300" t="s">
        <v>12201</v>
      </c>
      <c r="N300" t="s">
        <v>12202</v>
      </c>
      <c r="Q300">
        <f t="shared" si="4"/>
        <v>31.5</v>
      </c>
    </row>
    <row r="301" spans="1:17" x14ac:dyDescent="0.25">
      <c r="A301" t="s">
        <v>2337</v>
      </c>
      <c r="B301" t="s">
        <v>11764</v>
      </c>
      <c r="C301" t="s">
        <v>11989</v>
      </c>
      <c r="D301" s="7">
        <f>(amazon_dsa[[#This Row],[actual_price]] - amazon_dsa[[#This Row],[discounted_price]]) / amazon_dsa[[#This Row],[actual_price]]</f>
        <v>0.51591695501730106</v>
      </c>
      <c r="E301" s="6">
        <v>13990</v>
      </c>
      <c r="F301" s="6">
        <v>28900</v>
      </c>
      <c r="G301">
        <f>amazon_dsa[[#This Row],[discounted_price]]*amazon_dsa[[#This Row],[rating_count]]</f>
        <v>97930</v>
      </c>
      <c r="H301" s="7">
        <v>0.52</v>
      </c>
      <c r="I301" s="7" t="str" cm="1">
        <f t="array" ref="I301">_xlfn.IFS(amazon_dsa[[#This Row],[discounted_price]]&lt; 200,"budget_price",amazon_dsa[[#This Row],[discounted_price]] &lt;= 500,"silver_pricie",amazon_dsa[[#This Row],[discounted_price]]&gt; 500,"premium_pricing")</f>
        <v>premium_pricing</v>
      </c>
      <c r="J301">
        <v>4.5</v>
      </c>
      <c r="K301">
        <v>7</v>
      </c>
      <c r="L301">
        <f>amazon_dsa[[#This Row],[rating]]*amazon_dsa[[#This Row],[rating_count]]</f>
        <v>31.5</v>
      </c>
      <c r="M301" t="s">
        <v>12203</v>
      </c>
      <c r="N301" t="s">
        <v>12204</v>
      </c>
      <c r="Q301">
        <f t="shared" si="4"/>
        <v>151.70000000000002</v>
      </c>
    </row>
    <row r="302" spans="1:17" x14ac:dyDescent="0.25">
      <c r="A302" t="s">
        <v>2346</v>
      </c>
      <c r="B302" t="s">
        <v>11740</v>
      </c>
      <c r="C302" t="s">
        <v>11741</v>
      </c>
      <c r="D302" s="7">
        <f>(amazon_dsa[[#This Row],[actual_price]] - amazon_dsa[[#This Row],[discounted_price]]) / amazon_dsa[[#This Row],[actual_price]]</f>
        <v>0.71269487750556793</v>
      </c>
      <c r="E302" s="6">
        <v>129</v>
      </c>
      <c r="F302" s="6">
        <v>449</v>
      </c>
      <c r="G302">
        <f>amazon_dsa[[#This Row],[discounted_price]]*amazon_dsa[[#This Row],[rating_count]]</f>
        <v>5289</v>
      </c>
      <c r="H302" s="6">
        <v>0.71</v>
      </c>
      <c r="I302" s="6" t="str" cm="1">
        <f t="array" ref="I302">_xlfn.IFS(amazon_dsa[[#This Row],[discounted_price]]&lt; 200,"budget_price",amazon_dsa[[#This Row],[discounted_price]] &lt;= 500,"silver_pricie",amazon_dsa[[#This Row],[discounted_price]]&gt; 500,"premium_pricing")</f>
        <v>budget_price</v>
      </c>
      <c r="J302">
        <v>3.7</v>
      </c>
      <c r="K302">
        <v>41</v>
      </c>
      <c r="L302">
        <f>amazon_dsa[[#This Row],[rating]]*amazon_dsa[[#This Row],[rating_count]]</f>
        <v>151.70000000000002</v>
      </c>
      <c r="M302" t="s">
        <v>12205</v>
      </c>
      <c r="N302" t="s">
        <v>12206</v>
      </c>
      <c r="Q302">
        <f t="shared" si="4"/>
        <v>51042.6</v>
      </c>
    </row>
    <row r="303" spans="1:17" x14ac:dyDescent="0.25">
      <c r="A303" t="s">
        <v>2355</v>
      </c>
      <c r="B303" t="s">
        <v>11764</v>
      </c>
      <c r="C303" t="s">
        <v>11765</v>
      </c>
      <c r="D303" s="7">
        <f>(amazon_dsa[[#This Row],[actual_price]] - amazon_dsa[[#This Row],[discounted_price]]) / amazon_dsa[[#This Row],[actual_price]]</f>
        <v>0.62062062062062062</v>
      </c>
      <c r="E303" s="6">
        <v>379</v>
      </c>
      <c r="F303" s="6">
        <v>999</v>
      </c>
      <c r="G303">
        <f>amazon_dsa[[#This Row],[discounted_price]]*amazon_dsa[[#This Row],[rating_count]]</f>
        <v>4605987</v>
      </c>
      <c r="H303" s="7">
        <v>0.62</v>
      </c>
      <c r="I303" s="7" t="str" cm="1">
        <f t="array" ref="I303">_xlfn.IFS(amazon_dsa[[#This Row],[discounted_price]]&lt; 200,"budget_price",amazon_dsa[[#This Row],[discounted_price]] &lt;= 500,"silver_pricie",amazon_dsa[[#This Row],[discounted_price]]&gt; 500,"premium_pricing")</f>
        <v>silver_pricie</v>
      </c>
      <c r="J303">
        <v>4.2</v>
      </c>
      <c r="K303">
        <v>12153</v>
      </c>
      <c r="L303">
        <f>amazon_dsa[[#This Row],[rating]]*amazon_dsa[[#This Row],[rating_count]]</f>
        <v>51042.6</v>
      </c>
      <c r="M303" t="s">
        <v>11791</v>
      </c>
      <c r="N303" t="s">
        <v>11792</v>
      </c>
      <c r="Q303">
        <f t="shared" si="4"/>
        <v>105</v>
      </c>
    </row>
    <row r="304" spans="1:17" x14ac:dyDescent="0.25">
      <c r="A304" t="s">
        <v>2359</v>
      </c>
      <c r="B304" t="s">
        <v>11764</v>
      </c>
      <c r="C304" t="s">
        <v>11765</v>
      </c>
      <c r="D304" s="7">
        <f>(amazon_dsa[[#This Row],[actual_price]] - amazon_dsa[[#This Row],[discounted_price]]) / amazon_dsa[[#This Row],[actual_price]]</f>
        <v>0.6292585170340681</v>
      </c>
      <c r="E304" s="6">
        <v>185</v>
      </c>
      <c r="F304" s="6">
        <v>499</v>
      </c>
      <c r="G304">
        <f>amazon_dsa[[#This Row],[discounted_price]]*amazon_dsa[[#This Row],[rating_count]]</f>
        <v>4625</v>
      </c>
      <c r="H304" s="7">
        <v>0.63</v>
      </c>
      <c r="I304" s="7" t="str" cm="1">
        <f t="array" ref="I304">_xlfn.IFS(amazon_dsa[[#This Row],[discounted_price]]&lt; 200,"budget_price",amazon_dsa[[#This Row],[discounted_price]] &lt;= 500,"silver_pricie",amazon_dsa[[#This Row],[discounted_price]]&gt; 500,"premium_pricing")</f>
        <v>budget_price</v>
      </c>
      <c r="J304">
        <v>4.2</v>
      </c>
      <c r="K304">
        <v>25</v>
      </c>
      <c r="L304">
        <f>amazon_dsa[[#This Row],[rating]]*amazon_dsa[[#This Row],[rating_count]]</f>
        <v>105</v>
      </c>
      <c r="M304" t="s">
        <v>12207</v>
      </c>
      <c r="N304" t="s">
        <v>12208</v>
      </c>
      <c r="Q304">
        <f t="shared" si="4"/>
        <v>684.6</v>
      </c>
    </row>
    <row r="305" spans="1:17" x14ac:dyDescent="0.25">
      <c r="A305" t="s">
        <v>2368</v>
      </c>
      <c r="B305" t="s">
        <v>11740</v>
      </c>
      <c r="C305" t="s">
        <v>11759</v>
      </c>
      <c r="D305" s="7">
        <f>(amazon_dsa[[#This Row],[actual_price]] - amazon_dsa[[#This Row],[discounted_price]]) / amazon_dsa[[#This Row],[actual_price]]</f>
        <v>0.78178178178178181</v>
      </c>
      <c r="E305" s="6">
        <v>218</v>
      </c>
      <c r="F305" s="6">
        <v>999</v>
      </c>
      <c r="G305">
        <f>amazon_dsa[[#This Row],[discounted_price]]*amazon_dsa[[#This Row],[rating_count]]</f>
        <v>35534</v>
      </c>
      <c r="H305" s="7">
        <v>0.78</v>
      </c>
      <c r="I305" s="7" t="str" cm="1">
        <f t="array" ref="I305">_xlfn.IFS(amazon_dsa[[#This Row],[discounted_price]]&lt; 200,"budget_price",amazon_dsa[[#This Row],[discounted_price]] &lt;= 500,"silver_pricie",amazon_dsa[[#This Row],[discounted_price]]&gt; 500,"premium_pricing")</f>
        <v>silver_pricie</v>
      </c>
      <c r="J305">
        <v>4.2</v>
      </c>
      <c r="K305">
        <v>163</v>
      </c>
      <c r="L305">
        <f>amazon_dsa[[#This Row],[rating]]*amazon_dsa[[#This Row],[rating_count]]</f>
        <v>684.6</v>
      </c>
      <c r="M305" t="s">
        <v>12209</v>
      </c>
      <c r="N305" t="s">
        <v>12210</v>
      </c>
      <c r="Q305">
        <f t="shared" si="4"/>
        <v>374.09999999999997</v>
      </c>
    </row>
    <row r="306" spans="1:17" x14ac:dyDescent="0.25">
      <c r="A306" t="s">
        <v>2377</v>
      </c>
      <c r="B306" t="s">
        <v>11740</v>
      </c>
      <c r="C306" t="s">
        <v>11741</v>
      </c>
      <c r="D306" s="7">
        <f>(amazon_dsa[[#This Row],[actual_price]] - amazon_dsa[[#This Row],[discounted_price]]) / amazon_dsa[[#This Row],[actual_price]]</f>
        <v>0.80080080080080085</v>
      </c>
      <c r="E306" s="6">
        <v>199</v>
      </c>
      <c r="F306" s="6">
        <v>999</v>
      </c>
      <c r="G306">
        <f>amazon_dsa[[#This Row],[discounted_price]]*amazon_dsa[[#This Row],[rating_count]]</f>
        <v>17313</v>
      </c>
      <c r="H306" s="6">
        <v>0.8</v>
      </c>
      <c r="I306" s="6" t="str" cm="1">
        <f t="array" ref="I306">_xlfn.IFS(amazon_dsa[[#This Row],[discounted_price]]&lt; 200,"budget_price",amazon_dsa[[#This Row],[discounted_price]] &lt;= 500,"silver_pricie",amazon_dsa[[#This Row],[discounted_price]]&gt; 500,"premium_pricing")</f>
        <v>budget_price</v>
      </c>
      <c r="J306">
        <v>4.3</v>
      </c>
      <c r="K306">
        <v>87</v>
      </c>
      <c r="L306">
        <f>amazon_dsa[[#This Row],[rating]]*amazon_dsa[[#This Row],[rating_count]]</f>
        <v>374.09999999999997</v>
      </c>
      <c r="M306" t="s">
        <v>12211</v>
      </c>
      <c r="N306" t="s">
        <v>12212</v>
      </c>
      <c r="Q306">
        <f t="shared" si="4"/>
        <v>9526</v>
      </c>
    </row>
    <row r="307" spans="1:17" x14ac:dyDescent="0.25">
      <c r="A307" t="s">
        <v>2386</v>
      </c>
      <c r="B307" t="s">
        <v>11764</v>
      </c>
      <c r="C307" t="s">
        <v>11765</v>
      </c>
      <c r="D307" s="7">
        <f>(amazon_dsa[[#This Row],[actual_price]] - amazon_dsa[[#This Row],[discounted_price]]) / amazon_dsa[[#This Row],[actual_price]]</f>
        <v>0.44555555555555554</v>
      </c>
      <c r="E307" s="6">
        <v>499</v>
      </c>
      <c r="F307" s="6">
        <v>900</v>
      </c>
      <c r="G307">
        <f>amazon_dsa[[#This Row],[discounted_price]]*amazon_dsa[[#This Row],[rating_count]]</f>
        <v>1080335</v>
      </c>
      <c r="H307" s="7">
        <v>0.45</v>
      </c>
      <c r="I307" s="7" t="str" cm="1">
        <f t="array" ref="I307">_xlfn.IFS(amazon_dsa[[#This Row],[discounted_price]]&lt; 200,"budget_price",amazon_dsa[[#This Row],[discounted_price]] &lt;= 500,"silver_pricie",amazon_dsa[[#This Row],[discounted_price]]&gt; 500,"premium_pricing")</f>
        <v>silver_pricie</v>
      </c>
      <c r="J307">
        <v>4.4000000000000004</v>
      </c>
      <c r="K307">
        <v>2165</v>
      </c>
      <c r="L307">
        <f>amazon_dsa[[#This Row],[rating]]*amazon_dsa[[#This Row],[rating_count]]</f>
        <v>9526</v>
      </c>
      <c r="M307" t="s">
        <v>12213</v>
      </c>
      <c r="N307" t="s">
        <v>12214</v>
      </c>
      <c r="Q307">
        <f t="shared" si="4"/>
        <v>6342</v>
      </c>
    </row>
    <row r="308" spans="1:17" x14ac:dyDescent="0.25">
      <c r="A308" t="s">
        <v>2394</v>
      </c>
      <c r="B308" t="s">
        <v>11764</v>
      </c>
      <c r="C308" t="s">
        <v>11774</v>
      </c>
      <c r="D308" s="7">
        <f>(amazon_dsa[[#This Row],[actual_price]] - amazon_dsa[[#This Row],[discounted_price]]) / amazon_dsa[[#This Row],[actual_price]]</f>
        <v>0.37210167678318101</v>
      </c>
      <c r="E308" s="6">
        <v>26999</v>
      </c>
      <c r="F308" s="6">
        <v>42999</v>
      </c>
      <c r="G308">
        <f>amazon_dsa[[#This Row],[discounted_price]]*amazon_dsa[[#This Row],[rating_count]]</f>
        <v>40768490</v>
      </c>
      <c r="H308" s="7">
        <v>0.37</v>
      </c>
      <c r="I308" s="7" t="str" cm="1">
        <f t="array" ref="I308">_xlfn.IFS(amazon_dsa[[#This Row],[discounted_price]]&lt; 200,"budget_price",amazon_dsa[[#This Row],[discounted_price]] &lt;= 500,"silver_pricie",amazon_dsa[[#This Row],[discounted_price]]&gt; 500,"premium_pricing")</f>
        <v>premium_pricing</v>
      </c>
      <c r="J308">
        <v>4.2</v>
      </c>
      <c r="K308">
        <v>1510</v>
      </c>
      <c r="L308">
        <f>amazon_dsa[[#This Row],[rating]]*amazon_dsa[[#This Row],[rating_count]]</f>
        <v>6342</v>
      </c>
      <c r="M308" t="s">
        <v>12215</v>
      </c>
      <c r="N308" t="s">
        <v>12216</v>
      </c>
      <c r="Q308">
        <f t="shared" si="4"/>
        <v>455.79999999999995</v>
      </c>
    </row>
    <row r="309" spans="1:17" x14ac:dyDescent="0.25">
      <c r="A309" t="s">
        <v>2403</v>
      </c>
      <c r="B309" t="s">
        <v>11764</v>
      </c>
      <c r="C309" t="s">
        <v>11861</v>
      </c>
      <c r="D309" s="7">
        <f>(amazon_dsa[[#This Row],[actual_price]] - amazon_dsa[[#This Row],[discounted_price]]) / amazon_dsa[[#This Row],[actual_price]]</f>
        <v>0.15114068441064638</v>
      </c>
      <c r="E309" s="6">
        <v>893</v>
      </c>
      <c r="F309" s="6">
        <v>1052</v>
      </c>
      <c r="G309">
        <f>amazon_dsa[[#This Row],[discounted_price]]*amazon_dsa[[#This Row],[rating_count]]</f>
        <v>94658</v>
      </c>
      <c r="H309" s="7">
        <v>0.15</v>
      </c>
      <c r="I309" s="7" t="str" cm="1">
        <f t="array" ref="I309">_xlfn.IFS(amazon_dsa[[#This Row],[discounted_price]]&lt; 200,"budget_price",amazon_dsa[[#This Row],[discounted_price]] &lt;= 500,"silver_pricie",amazon_dsa[[#This Row],[discounted_price]]&gt; 500,"premium_pricing")</f>
        <v>premium_pricing</v>
      </c>
      <c r="J309">
        <v>4.3</v>
      </c>
      <c r="K309">
        <v>106</v>
      </c>
      <c r="L309">
        <f>amazon_dsa[[#This Row],[rating]]*amazon_dsa[[#This Row],[rating_count]]</f>
        <v>455.79999999999995</v>
      </c>
      <c r="M309" t="s">
        <v>12217</v>
      </c>
      <c r="N309" t="s">
        <v>12218</v>
      </c>
      <c r="Q309">
        <f t="shared" si="4"/>
        <v>477.3</v>
      </c>
    </row>
    <row r="310" spans="1:17" x14ac:dyDescent="0.25">
      <c r="A310" t="s">
        <v>2412</v>
      </c>
      <c r="B310" t="s">
        <v>11764</v>
      </c>
      <c r="C310" t="s">
        <v>11774</v>
      </c>
      <c r="D310" s="7">
        <f>(amazon_dsa[[#This Row],[actual_price]] - amazon_dsa[[#This Row],[discounted_price]]) / amazon_dsa[[#This Row],[actual_price]]</f>
        <v>0.45022511255627812</v>
      </c>
      <c r="E310" s="6">
        <v>10990</v>
      </c>
      <c r="F310" s="6">
        <v>19990</v>
      </c>
      <c r="G310">
        <f>amazon_dsa[[#This Row],[discounted_price]]*amazon_dsa[[#This Row],[rating_count]]</f>
        <v>1417710</v>
      </c>
      <c r="H310" s="7">
        <v>0.45</v>
      </c>
      <c r="I310" s="7" t="str" cm="1">
        <f t="array" ref="I310">_xlfn.IFS(amazon_dsa[[#This Row],[discounted_price]]&lt; 200,"budget_price",amazon_dsa[[#This Row],[discounted_price]] &lt;= 500,"silver_pricie",amazon_dsa[[#This Row],[discounted_price]]&gt; 500,"premium_pricing")</f>
        <v>premium_pricing</v>
      </c>
      <c r="J310">
        <v>3.7</v>
      </c>
      <c r="K310">
        <v>129</v>
      </c>
      <c r="L310">
        <f>amazon_dsa[[#This Row],[rating]]*amazon_dsa[[#This Row],[rating_count]]</f>
        <v>477.3</v>
      </c>
      <c r="M310" t="s">
        <v>12219</v>
      </c>
      <c r="N310" t="s">
        <v>12220</v>
      </c>
      <c r="Q310">
        <f t="shared" si="4"/>
        <v>13110.699999999999</v>
      </c>
    </row>
    <row r="311" spans="1:17" x14ac:dyDescent="0.25">
      <c r="A311" t="s">
        <v>2421</v>
      </c>
      <c r="B311" t="s">
        <v>11740</v>
      </c>
      <c r="C311" t="s">
        <v>11741</v>
      </c>
      <c r="D311" s="7">
        <f>(amazon_dsa[[#This Row],[actual_price]] - amazon_dsa[[#This Row],[discounted_price]]) / amazon_dsa[[#This Row],[actual_price]]</f>
        <v>0.65514103730664242</v>
      </c>
      <c r="E311" s="6">
        <v>379</v>
      </c>
      <c r="F311" s="6">
        <v>1099</v>
      </c>
      <c r="G311">
        <f>amazon_dsa[[#This Row],[discounted_price]]*amazon_dsa[[#This Row],[rating_count]]</f>
        <v>1155571</v>
      </c>
      <c r="H311" s="6">
        <v>0.66</v>
      </c>
      <c r="I311" s="6" t="str" cm="1">
        <f t="array" ref="I311">_xlfn.IFS(amazon_dsa[[#This Row],[discounted_price]]&lt; 200,"budget_price",amazon_dsa[[#This Row],[discounted_price]] &lt;= 500,"silver_pricie",amazon_dsa[[#This Row],[discounted_price]]&gt; 500,"premium_pricing")</f>
        <v>silver_pricie</v>
      </c>
      <c r="J311">
        <v>4.3</v>
      </c>
      <c r="K311">
        <v>3049</v>
      </c>
      <c r="L311">
        <f>amazon_dsa[[#This Row],[rating]]*amazon_dsa[[#This Row],[rating_count]]</f>
        <v>13110.699999999999</v>
      </c>
      <c r="M311" t="s">
        <v>12221</v>
      </c>
      <c r="N311" t="s">
        <v>12222</v>
      </c>
      <c r="Q311">
        <f t="shared" si="4"/>
        <v>137928</v>
      </c>
    </row>
    <row r="312" spans="1:17" x14ac:dyDescent="0.25">
      <c r="A312" t="s">
        <v>2430</v>
      </c>
      <c r="B312" t="s">
        <v>11764</v>
      </c>
      <c r="C312" t="s">
        <v>11774</v>
      </c>
      <c r="D312" s="7">
        <f>(amazon_dsa[[#This Row],[actual_price]] - amazon_dsa[[#This Row],[discounted_price]]) / amazon_dsa[[#This Row],[actual_price]]</f>
        <v>0.34616716027539518</v>
      </c>
      <c r="E312" s="6">
        <v>16999</v>
      </c>
      <c r="F312" s="6">
        <v>25999</v>
      </c>
      <c r="G312">
        <f>amazon_dsa[[#This Row],[discounted_price]]*amazon_dsa[[#This Row],[rating_count]]</f>
        <v>558247160</v>
      </c>
      <c r="H312" s="7">
        <v>0.35</v>
      </c>
      <c r="I312" s="7" t="str" cm="1">
        <f t="array" ref="I312">_xlfn.IFS(amazon_dsa[[#This Row],[discounted_price]]&lt; 200,"budget_price",amazon_dsa[[#This Row],[discounted_price]] &lt;= 500,"silver_pricie",amazon_dsa[[#This Row],[discounted_price]]&gt; 500,"premium_pricing")</f>
        <v>premium_pricing</v>
      </c>
      <c r="J312">
        <v>4.2</v>
      </c>
      <c r="K312">
        <v>32840</v>
      </c>
      <c r="L312">
        <f>amazon_dsa[[#This Row],[rating]]*amazon_dsa[[#This Row],[rating_count]]</f>
        <v>137928</v>
      </c>
      <c r="M312" t="s">
        <v>11775</v>
      </c>
      <c r="N312" t="s">
        <v>11776</v>
      </c>
      <c r="Q312">
        <f t="shared" si="4"/>
        <v>1716.0000000000002</v>
      </c>
    </row>
    <row r="313" spans="1:17" x14ac:dyDescent="0.25">
      <c r="A313" t="s">
        <v>2434</v>
      </c>
      <c r="B313" t="s">
        <v>11764</v>
      </c>
      <c r="C313" t="s">
        <v>11765</v>
      </c>
      <c r="D313" s="7">
        <f>(amazon_dsa[[#This Row],[actual_price]] - amazon_dsa[[#This Row],[discounted_price]]) / amazon_dsa[[#This Row],[actual_price]]</f>
        <v>0.63191153238546605</v>
      </c>
      <c r="E313" s="6">
        <v>699</v>
      </c>
      <c r="F313" s="6">
        <v>1899</v>
      </c>
      <c r="G313">
        <f>amazon_dsa[[#This Row],[discounted_price]]*amazon_dsa[[#This Row],[rating_count]]</f>
        <v>272610</v>
      </c>
      <c r="H313" s="7">
        <v>0.63</v>
      </c>
      <c r="I313" s="7" t="str" cm="1">
        <f t="array" ref="I313">_xlfn.IFS(amazon_dsa[[#This Row],[discounted_price]]&lt; 200,"budget_price",amazon_dsa[[#This Row],[discounted_price]] &lt;= 500,"silver_pricie",amazon_dsa[[#This Row],[discounted_price]]&gt; 500,"premium_pricing")</f>
        <v>premium_pricing</v>
      </c>
      <c r="J313">
        <v>4.4000000000000004</v>
      </c>
      <c r="K313">
        <v>390</v>
      </c>
      <c r="L313">
        <f>amazon_dsa[[#This Row],[rating]]*amazon_dsa[[#This Row],[rating_count]]</f>
        <v>1716.0000000000002</v>
      </c>
      <c r="M313" t="s">
        <v>12223</v>
      </c>
      <c r="N313" t="s">
        <v>12224</v>
      </c>
      <c r="Q313">
        <f t="shared" si="4"/>
        <v>2173.5</v>
      </c>
    </row>
    <row r="314" spans="1:17" x14ac:dyDescent="0.25">
      <c r="A314" t="s">
        <v>2443</v>
      </c>
      <c r="B314" t="s">
        <v>11764</v>
      </c>
      <c r="C314" t="s">
        <v>11742</v>
      </c>
      <c r="D314" s="7">
        <f>(amazon_dsa[[#This Row],[actual_price]] - amazon_dsa[[#This Row],[discounted_price]]) / amazon_dsa[[#This Row],[actual_price]]</f>
        <v>0.22885714285714287</v>
      </c>
      <c r="E314" s="6">
        <v>2699</v>
      </c>
      <c r="F314" s="6">
        <v>3500</v>
      </c>
      <c r="G314">
        <f>amazon_dsa[[#This Row],[discounted_price]]*amazon_dsa[[#This Row],[rating_count]]</f>
        <v>1676079</v>
      </c>
      <c r="H314" s="7">
        <v>0.23</v>
      </c>
      <c r="I314" s="7" t="str" cm="1">
        <f t="array" ref="I314">_xlfn.IFS(amazon_dsa[[#This Row],[discounted_price]]&lt; 200,"budget_price",amazon_dsa[[#This Row],[discounted_price]] &lt;= 500,"silver_pricie",amazon_dsa[[#This Row],[discounted_price]]&gt; 500,"premium_pricing")</f>
        <v>premium_pricing</v>
      </c>
      <c r="J314">
        <v>3.5</v>
      </c>
      <c r="K314">
        <v>621</v>
      </c>
      <c r="L314">
        <f>amazon_dsa[[#This Row],[rating]]*amazon_dsa[[#This Row],[rating_count]]</f>
        <v>2173.5</v>
      </c>
      <c r="M314" t="s">
        <v>12225</v>
      </c>
      <c r="N314" t="s">
        <v>12226</v>
      </c>
      <c r="Q314">
        <f t="shared" si="4"/>
        <v>1086.5</v>
      </c>
    </row>
    <row r="315" spans="1:17" x14ac:dyDescent="0.25">
      <c r="A315" t="s">
        <v>2453</v>
      </c>
      <c r="B315" t="s">
        <v>11740</v>
      </c>
      <c r="C315" t="s">
        <v>11741</v>
      </c>
      <c r="D315" s="7">
        <f>(amazon_dsa[[#This Row],[actual_price]] - amazon_dsa[[#This Row],[discounted_price]]) / amazon_dsa[[#This Row],[actual_price]]</f>
        <v>0.78464106844741233</v>
      </c>
      <c r="E315" s="6">
        <v>129</v>
      </c>
      <c r="F315" s="6">
        <v>599</v>
      </c>
      <c r="G315">
        <f>amazon_dsa[[#This Row],[discounted_price]]*amazon_dsa[[#This Row],[rating_count]]</f>
        <v>34185</v>
      </c>
      <c r="H315" s="6">
        <v>0.78</v>
      </c>
      <c r="I315" s="6" t="str" cm="1">
        <f t="array" ref="I315">_xlfn.IFS(amazon_dsa[[#This Row],[discounted_price]]&lt; 200,"budget_price",amazon_dsa[[#This Row],[discounted_price]] &lt;= 500,"silver_pricie",amazon_dsa[[#This Row],[discounted_price]]&gt; 500,"premium_pricing")</f>
        <v>budget_price</v>
      </c>
      <c r="J315">
        <v>4.0999999999999996</v>
      </c>
      <c r="K315">
        <v>265</v>
      </c>
      <c r="L315">
        <f>amazon_dsa[[#This Row],[rating]]*amazon_dsa[[#This Row],[rating_count]]</f>
        <v>1086.5</v>
      </c>
      <c r="M315" t="s">
        <v>12227</v>
      </c>
      <c r="N315" t="s">
        <v>12228</v>
      </c>
      <c r="Q315">
        <f t="shared" si="4"/>
        <v>3603.3999999999996</v>
      </c>
    </row>
    <row r="316" spans="1:17" x14ac:dyDescent="0.25">
      <c r="A316" t="s">
        <v>2462</v>
      </c>
      <c r="B316" t="s">
        <v>11740</v>
      </c>
      <c r="C316" t="s">
        <v>11741</v>
      </c>
      <c r="D316" s="7">
        <f>(amazon_dsa[[#This Row],[actual_price]] - amazon_dsa[[#This Row],[discounted_price]]) / amazon_dsa[[#This Row],[actual_price]]</f>
        <v>0.61061061061061062</v>
      </c>
      <c r="E316" s="6">
        <v>389</v>
      </c>
      <c r="F316" s="6">
        <v>999</v>
      </c>
      <c r="G316">
        <f>amazon_dsa[[#This Row],[discounted_price]]*amazon_dsa[[#This Row],[rating_count]]</f>
        <v>325982</v>
      </c>
      <c r="H316" s="6">
        <v>0.61</v>
      </c>
      <c r="I316" s="6" t="str" cm="1">
        <f t="array" ref="I316">_xlfn.IFS(amazon_dsa[[#This Row],[discounted_price]]&lt; 200,"budget_price",amazon_dsa[[#This Row],[discounted_price]] &lt;= 500,"silver_pricie",amazon_dsa[[#This Row],[discounted_price]]&gt; 500,"premium_pricing")</f>
        <v>silver_pricie</v>
      </c>
      <c r="J316">
        <v>4.3</v>
      </c>
      <c r="K316">
        <v>838</v>
      </c>
      <c r="L316">
        <f>amazon_dsa[[#This Row],[rating]]*amazon_dsa[[#This Row],[rating_count]]</f>
        <v>3603.3999999999996</v>
      </c>
      <c r="M316" t="s">
        <v>12229</v>
      </c>
      <c r="N316" t="s">
        <v>12230</v>
      </c>
      <c r="Q316">
        <f t="shared" si="4"/>
        <v>600.6</v>
      </c>
    </row>
    <row r="317" spans="1:17" x14ac:dyDescent="0.25">
      <c r="A317" t="s">
        <v>2471</v>
      </c>
      <c r="B317" t="s">
        <v>11764</v>
      </c>
      <c r="C317" t="s">
        <v>11742</v>
      </c>
      <c r="D317" s="7">
        <f>(amazon_dsa[[#This Row],[actual_price]] - amazon_dsa[[#This Row],[discounted_price]]) / amazon_dsa[[#This Row],[actual_price]]</f>
        <v>0.59</v>
      </c>
      <c r="E317" s="6">
        <v>246</v>
      </c>
      <c r="F317" s="6">
        <v>600</v>
      </c>
      <c r="G317">
        <f>amazon_dsa[[#This Row],[discounted_price]]*amazon_dsa[[#This Row],[rating_count]]</f>
        <v>35178</v>
      </c>
      <c r="H317" s="7">
        <v>0.59</v>
      </c>
      <c r="I317" s="7" t="str" cm="1">
        <f t="array" ref="I317">_xlfn.IFS(amazon_dsa[[#This Row],[discounted_price]]&lt; 200,"budget_price",amazon_dsa[[#This Row],[discounted_price]] &lt;= 500,"silver_pricie",amazon_dsa[[#This Row],[discounted_price]]&gt; 500,"premium_pricing")</f>
        <v>silver_pricie</v>
      </c>
      <c r="J317">
        <v>4.2</v>
      </c>
      <c r="K317">
        <v>143</v>
      </c>
      <c r="L317">
        <f>amazon_dsa[[#This Row],[rating]]*amazon_dsa[[#This Row],[rating_count]]</f>
        <v>600.6</v>
      </c>
      <c r="M317" t="s">
        <v>12231</v>
      </c>
      <c r="N317" t="s">
        <v>12232</v>
      </c>
      <c r="Q317">
        <f t="shared" si="4"/>
        <v>604</v>
      </c>
    </row>
    <row r="318" spans="1:17" x14ac:dyDescent="0.25">
      <c r="A318" t="s">
        <v>2480</v>
      </c>
      <c r="B318" t="s">
        <v>11740</v>
      </c>
      <c r="C318" t="s">
        <v>11741</v>
      </c>
      <c r="D318" s="7">
        <f>(amazon_dsa[[#This Row],[actual_price]] - amazon_dsa[[#This Row],[discounted_price]]) / amazon_dsa[[#This Row],[actual_price]]</f>
        <v>0.62578222778473092</v>
      </c>
      <c r="E318" s="6">
        <v>299</v>
      </c>
      <c r="F318" s="6">
        <v>799</v>
      </c>
      <c r="G318">
        <f>amazon_dsa[[#This Row],[discounted_price]]*amazon_dsa[[#This Row],[rating_count]]</f>
        <v>45149</v>
      </c>
      <c r="H318" s="6">
        <v>0.63</v>
      </c>
      <c r="I318" s="6" t="str" cm="1">
        <f t="array" ref="I318">_xlfn.IFS(amazon_dsa[[#This Row],[discounted_price]]&lt; 200,"budget_price",amazon_dsa[[#This Row],[discounted_price]] &lt;= 500,"silver_pricie",amazon_dsa[[#This Row],[discounted_price]]&gt; 500,"premium_pricing")</f>
        <v>silver_pricie</v>
      </c>
      <c r="J318">
        <v>4</v>
      </c>
      <c r="K318">
        <v>151</v>
      </c>
      <c r="L318">
        <f>amazon_dsa[[#This Row],[rating]]*amazon_dsa[[#This Row],[rating_count]]</f>
        <v>604</v>
      </c>
      <c r="M318" t="s">
        <v>12233</v>
      </c>
      <c r="N318" t="s">
        <v>12234</v>
      </c>
      <c r="Q318">
        <f t="shared" si="4"/>
        <v>780</v>
      </c>
    </row>
    <row r="319" spans="1:17" x14ac:dyDescent="0.25">
      <c r="A319" t="s">
        <v>2489</v>
      </c>
      <c r="B319" t="s">
        <v>11764</v>
      </c>
      <c r="C319" t="s">
        <v>11742</v>
      </c>
      <c r="D319" s="7">
        <f>(amazon_dsa[[#This Row],[actual_price]] - amazon_dsa[[#This Row],[discounted_price]]) / amazon_dsa[[#This Row],[actual_price]]</f>
        <v>0.38095238095238093</v>
      </c>
      <c r="E319" s="6">
        <v>247</v>
      </c>
      <c r="F319" s="6">
        <v>399</v>
      </c>
      <c r="G319">
        <f>amazon_dsa[[#This Row],[discounted_price]]*amazon_dsa[[#This Row],[rating_count]]</f>
        <v>49400</v>
      </c>
      <c r="H319" s="7">
        <v>0.38</v>
      </c>
      <c r="I319" s="7" t="str" cm="1">
        <f t="array" ref="I319">_xlfn.IFS(amazon_dsa[[#This Row],[discounted_price]]&lt; 200,"budget_price",amazon_dsa[[#This Row],[discounted_price]] &lt;= 500,"silver_pricie",amazon_dsa[[#This Row],[discounted_price]]&gt; 500,"premium_pricing")</f>
        <v>silver_pricie</v>
      </c>
      <c r="J319">
        <v>3.9</v>
      </c>
      <c r="K319">
        <v>200</v>
      </c>
      <c r="L319">
        <f>amazon_dsa[[#This Row],[rating]]*amazon_dsa[[#This Row],[rating_count]]</f>
        <v>780</v>
      </c>
      <c r="M319" t="s">
        <v>12235</v>
      </c>
      <c r="N319" t="s">
        <v>12236</v>
      </c>
      <c r="Q319">
        <f t="shared" si="4"/>
        <v>749.09999999999991</v>
      </c>
    </row>
    <row r="320" spans="1:17" x14ac:dyDescent="0.25">
      <c r="A320" t="s">
        <v>2498</v>
      </c>
      <c r="B320" t="s">
        <v>11764</v>
      </c>
      <c r="C320" t="s">
        <v>11742</v>
      </c>
      <c r="D320" s="7">
        <f>(amazon_dsa[[#This Row],[actual_price]] - amazon_dsa[[#This Row],[discounted_price]]) / amazon_dsa[[#This Row],[actual_price]]</f>
        <v>0.54351450483494501</v>
      </c>
      <c r="E320" s="6">
        <v>1369</v>
      </c>
      <c r="F320" s="6">
        <v>2999</v>
      </c>
      <c r="G320">
        <f>amazon_dsa[[#This Row],[discounted_price]]*amazon_dsa[[#This Row],[rating_count]]</f>
        <v>310763</v>
      </c>
      <c r="H320" s="7">
        <v>0.54</v>
      </c>
      <c r="I320" s="7" t="str" cm="1">
        <f t="array" ref="I320">_xlfn.IFS(amazon_dsa[[#This Row],[discounted_price]]&lt; 200,"budget_price",amazon_dsa[[#This Row],[discounted_price]] &lt;= 500,"silver_pricie",amazon_dsa[[#This Row],[discounted_price]]&gt; 500,"premium_pricing")</f>
        <v>premium_pricing</v>
      </c>
      <c r="J320">
        <v>3.3</v>
      </c>
      <c r="K320">
        <v>227</v>
      </c>
      <c r="L320">
        <f>amazon_dsa[[#This Row],[rating]]*amazon_dsa[[#This Row],[rating_count]]</f>
        <v>749.09999999999991</v>
      </c>
      <c r="M320" t="s">
        <v>12237</v>
      </c>
      <c r="N320" t="s">
        <v>12238</v>
      </c>
      <c r="Q320">
        <f t="shared" si="4"/>
        <v>2044.3999999999999</v>
      </c>
    </row>
    <row r="321" spans="1:17" x14ac:dyDescent="0.25">
      <c r="A321" t="s">
        <v>2507</v>
      </c>
      <c r="B321" t="s">
        <v>11764</v>
      </c>
      <c r="C321" t="s">
        <v>11742</v>
      </c>
      <c r="D321" s="7">
        <f>(amazon_dsa[[#This Row],[actual_price]] - amazon_dsa[[#This Row],[discounted_price]]) / amazon_dsa[[#This Row],[actual_price]]</f>
        <v>0.60120240480961928</v>
      </c>
      <c r="E321" s="6">
        <v>199</v>
      </c>
      <c r="F321" s="6">
        <v>499</v>
      </c>
      <c r="G321">
        <f>amazon_dsa[[#This Row],[discounted_price]]*amazon_dsa[[#This Row],[rating_count]]</f>
        <v>107062</v>
      </c>
      <c r="H321" s="7">
        <v>0.6</v>
      </c>
      <c r="I321" s="7" t="str" cm="1">
        <f t="array" ref="I321">_xlfn.IFS(amazon_dsa[[#This Row],[discounted_price]]&lt; 200,"budget_price",amazon_dsa[[#This Row],[discounted_price]] &lt;= 500,"silver_pricie",amazon_dsa[[#This Row],[discounted_price]]&gt; 500,"premium_pricing")</f>
        <v>budget_price</v>
      </c>
      <c r="J321">
        <v>3.8</v>
      </c>
      <c r="K321">
        <v>538</v>
      </c>
      <c r="L321">
        <f>amazon_dsa[[#This Row],[rating]]*amazon_dsa[[#This Row],[rating_count]]</f>
        <v>2044.3999999999999</v>
      </c>
      <c r="M321" t="s">
        <v>12239</v>
      </c>
      <c r="N321" t="s">
        <v>12240</v>
      </c>
      <c r="Q321">
        <f t="shared" si="4"/>
        <v>684</v>
      </c>
    </row>
    <row r="322" spans="1:17" x14ac:dyDescent="0.25">
      <c r="A322" t="s">
        <v>2516</v>
      </c>
      <c r="B322" t="s">
        <v>11764</v>
      </c>
      <c r="C322" t="s">
        <v>11765</v>
      </c>
      <c r="D322" s="7">
        <f>(amazon_dsa[[#This Row],[actual_price]] - amazon_dsa[[#This Row],[discounted_price]]) / amazon_dsa[[#This Row],[actual_price]]</f>
        <v>0.5008347245409015</v>
      </c>
      <c r="E322" s="6">
        <v>299</v>
      </c>
      <c r="F322" s="6">
        <v>599</v>
      </c>
      <c r="G322">
        <f>amazon_dsa[[#This Row],[discounted_price]]*amazon_dsa[[#This Row],[rating_count]]</f>
        <v>51129</v>
      </c>
      <c r="H322" s="7">
        <v>0.5</v>
      </c>
      <c r="I322" s="7" t="str" cm="1">
        <f t="array" ref="I322">_xlfn.IFS(amazon_dsa[[#This Row],[discounted_price]]&lt; 200,"budget_price",amazon_dsa[[#This Row],[discounted_price]] &lt;= 500,"silver_pricie",amazon_dsa[[#This Row],[discounted_price]]&gt; 500,"premium_pricing")</f>
        <v>silver_pricie</v>
      </c>
      <c r="J322">
        <v>4</v>
      </c>
      <c r="K322">
        <v>171</v>
      </c>
      <c r="L322">
        <f>amazon_dsa[[#This Row],[rating]]*amazon_dsa[[#This Row],[rating_count]]</f>
        <v>684</v>
      </c>
      <c r="M322" t="s">
        <v>12241</v>
      </c>
      <c r="N322" t="s">
        <v>12242</v>
      </c>
      <c r="Q322">
        <f t="shared" ref="Q322:Q385" si="5">J323*K323</f>
        <v>118284.4</v>
      </c>
    </row>
    <row r="323" spans="1:17" x14ac:dyDescent="0.25">
      <c r="A323" t="s">
        <v>2525</v>
      </c>
      <c r="B323" t="s">
        <v>11764</v>
      </c>
      <c r="C323" t="s">
        <v>11774</v>
      </c>
      <c r="D323" s="7">
        <f>(amazon_dsa[[#This Row],[actual_price]] - amazon_dsa[[#This Row],[discounted_price]]) / amazon_dsa[[#This Row],[actual_price]]</f>
        <v>0</v>
      </c>
      <c r="E323" s="6">
        <v>14999</v>
      </c>
      <c r="F323" s="6">
        <v>14999</v>
      </c>
      <c r="G323">
        <f>amazon_dsa[[#This Row],[discounted_price]]*amazon_dsa[[#This Row],[rating_count]]</f>
        <v>412592492</v>
      </c>
      <c r="H323" s="7">
        <v>0</v>
      </c>
      <c r="I323" s="7" t="str" cm="1">
        <f t="array" ref="I323">_xlfn.IFS(amazon_dsa[[#This Row],[discounted_price]]&lt; 200,"budget_price",amazon_dsa[[#This Row],[discounted_price]] &lt;= 500,"silver_pricie",amazon_dsa[[#This Row],[discounted_price]]&gt; 500,"premium_pricing")</f>
        <v>premium_pricing</v>
      </c>
      <c r="J323">
        <v>4.3</v>
      </c>
      <c r="K323">
        <v>27508</v>
      </c>
      <c r="L323">
        <f>amazon_dsa[[#This Row],[rating]]*amazon_dsa[[#This Row],[rating_count]]</f>
        <v>118284.4</v>
      </c>
      <c r="M323" t="s">
        <v>12243</v>
      </c>
      <c r="N323" t="s">
        <v>12244</v>
      </c>
      <c r="Q323">
        <f t="shared" si="5"/>
        <v>5670.5999999999995</v>
      </c>
    </row>
    <row r="324" spans="1:17" x14ac:dyDescent="0.25">
      <c r="A324" t="s">
        <v>2534</v>
      </c>
      <c r="B324" t="s">
        <v>11740</v>
      </c>
      <c r="C324" t="s">
        <v>11741</v>
      </c>
      <c r="D324" s="7">
        <f>(amazon_dsa[[#This Row],[actual_price]] - amazon_dsa[[#This Row],[discounted_price]]) / amazon_dsa[[#This Row],[actual_price]]</f>
        <v>0.57224606580829762</v>
      </c>
      <c r="E324" s="6">
        <v>299</v>
      </c>
      <c r="F324" s="6">
        <v>699</v>
      </c>
      <c r="G324">
        <f>amazon_dsa[[#This Row],[discounted_price]]*amazon_dsa[[#This Row],[rating_count]]</f>
        <v>434746</v>
      </c>
      <c r="H324" s="6">
        <v>0.56999999999999995</v>
      </c>
      <c r="I324" s="6" t="str" cm="1">
        <f t="array" ref="I324">_xlfn.IFS(amazon_dsa[[#This Row],[discounted_price]]&lt; 200,"budget_price",amazon_dsa[[#This Row],[discounted_price]] &lt;= 500,"silver_pricie",amazon_dsa[[#This Row],[discounted_price]]&gt; 500,"premium_pricing")</f>
        <v>silver_pricie</v>
      </c>
      <c r="J324">
        <v>3.9</v>
      </c>
      <c r="K324">
        <v>1454</v>
      </c>
      <c r="L324">
        <f>amazon_dsa[[#This Row],[rating]]*amazon_dsa[[#This Row],[rating_count]]</f>
        <v>5670.5999999999995</v>
      </c>
      <c r="M324" t="s">
        <v>12245</v>
      </c>
      <c r="N324" t="s">
        <v>12246</v>
      </c>
      <c r="Q324">
        <f t="shared" si="5"/>
        <v>12394.2</v>
      </c>
    </row>
    <row r="325" spans="1:17" x14ac:dyDescent="0.25">
      <c r="A325" t="s">
        <v>2543</v>
      </c>
      <c r="B325" t="s">
        <v>11764</v>
      </c>
      <c r="C325" t="s">
        <v>11774</v>
      </c>
      <c r="D325" s="7">
        <f>(amazon_dsa[[#This Row],[actual_price]] - amazon_dsa[[#This Row],[discounted_price]]) / amazon_dsa[[#This Row],[actual_price]]</f>
        <v>0.51933064050778999</v>
      </c>
      <c r="E325" s="6">
        <v>24990</v>
      </c>
      <c r="F325" s="6">
        <v>51990</v>
      </c>
      <c r="G325">
        <f>amazon_dsa[[#This Row],[discounted_price]]*amazon_dsa[[#This Row],[rating_count]]</f>
        <v>73745490</v>
      </c>
      <c r="H325" s="7">
        <v>0.52</v>
      </c>
      <c r="I325" s="7" t="str" cm="1">
        <f t="array" ref="I325">_xlfn.IFS(amazon_dsa[[#This Row],[discounted_price]]&lt; 200,"budget_price",amazon_dsa[[#This Row],[discounted_price]] &lt;= 500,"silver_pricie",amazon_dsa[[#This Row],[discounted_price]]&gt; 500,"premium_pricing")</f>
        <v>premium_pricing</v>
      </c>
      <c r="J325">
        <v>4.2</v>
      </c>
      <c r="K325">
        <v>2951</v>
      </c>
      <c r="L325">
        <f>amazon_dsa[[#This Row],[rating]]*amazon_dsa[[#This Row],[rating_count]]</f>
        <v>12394.2</v>
      </c>
      <c r="M325" t="s">
        <v>12247</v>
      </c>
      <c r="N325" t="s">
        <v>12248</v>
      </c>
      <c r="Q325">
        <f t="shared" si="5"/>
        <v>0</v>
      </c>
    </row>
    <row r="326" spans="1:17" x14ac:dyDescent="0.25">
      <c r="A326" t="s">
        <v>2552</v>
      </c>
      <c r="B326" t="s">
        <v>11740</v>
      </c>
      <c r="C326" t="s">
        <v>11741</v>
      </c>
      <c r="D326" s="7">
        <f>(amazon_dsa[[#This Row],[actual_price]] - amazon_dsa[[#This Row],[discounted_price]]) / amazon_dsa[[#This Row],[actual_price]]</f>
        <v>0.75075075075075071</v>
      </c>
      <c r="E326" s="6">
        <v>249</v>
      </c>
      <c r="F326" s="6">
        <v>999</v>
      </c>
      <c r="G326">
        <f>amazon_dsa[[#This Row],[discounted_price]]*amazon_dsa[[#This Row],[rating_count]]</f>
        <v>0</v>
      </c>
      <c r="H326" s="6">
        <v>0.75</v>
      </c>
      <c r="I326" s="6" t="str" cm="1">
        <f t="array" ref="I326">_xlfn.IFS(amazon_dsa[[#This Row],[discounted_price]]&lt; 200,"budget_price",amazon_dsa[[#This Row],[discounted_price]] &lt;= 500,"silver_pricie",amazon_dsa[[#This Row],[discounted_price]]&gt; 500,"premium_pricing")</f>
        <v>silver_pricie</v>
      </c>
      <c r="J326">
        <v>5</v>
      </c>
      <c r="L326">
        <f>amazon_dsa[[#This Row],[rating]]*amazon_dsa[[#This Row],[rating_count]]</f>
        <v>0</v>
      </c>
      <c r="M326" t="s">
        <v>2554</v>
      </c>
      <c r="N326" t="s">
        <v>2556</v>
      </c>
      <c r="Q326">
        <f t="shared" si="5"/>
        <v>27687.3</v>
      </c>
    </row>
    <row r="327" spans="1:17" x14ac:dyDescent="0.25">
      <c r="A327" t="s">
        <v>2561</v>
      </c>
      <c r="B327" t="s">
        <v>11764</v>
      </c>
      <c r="C327" t="s">
        <v>11774</v>
      </c>
      <c r="D327" s="7">
        <f>(amazon_dsa[[#This Row],[actual_price]] - amazon_dsa[[#This Row],[discounted_price]]) / amazon_dsa[[#This Row],[actual_price]]</f>
        <v>0.11428734696209945</v>
      </c>
      <c r="E327" s="6">
        <v>61999</v>
      </c>
      <c r="F327" s="6">
        <v>69999</v>
      </c>
      <c r="G327">
        <f>amazon_dsa[[#This Row],[discounted_price]]*amazon_dsa[[#This Row],[rating_count]]</f>
        <v>418679247</v>
      </c>
      <c r="H327" s="7">
        <v>0.11</v>
      </c>
      <c r="I327" s="7" t="str" cm="1">
        <f t="array" ref="I327">_xlfn.IFS(amazon_dsa[[#This Row],[discounted_price]]&lt; 200,"budget_price",amazon_dsa[[#This Row],[discounted_price]] &lt;= 500,"silver_pricie",amazon_dsa[[#This Row],[discounted_price]]&gt; 500,"premium_pricing")</f>
        <v>premium_pricing</v>
      </c>
      <c r="J327">
        <v>4.0999999999999996</v>
      </c>
      <c r="K327">
        <v>6753</v>
      </c>
      <c r="L327">
        <f>amazon_dsa[[#This Row],[rating]]*amazon_dsa[[#This Row],[rating_count]]</f>
        <v>27687.3</v>
      </c>
      <c r="M327" t="s">
        <v>12076</v>
      </c>
      <c r="N327" t="s">
        <v>12077</v>
      </c>
      <c r="Q327">
        <f t="shared" si="5"/>
        <v>13720.199999999999</v>
      </c>
    </row>
    <row r="328" spans="1:17" x14ac:dyDescent="0.25">
      <c r="A328" t="s">
        <v>2565</v>
      </c>
      <c r="B328" t="s">
        <v>11764</v>
      </c>
      <c r="C328" t="s">
        <v>11774</v>
      </c>
      <c r="D328" s="7">
        <f>(amazon_dsa[[#This Row],[actual_price]] - amazon_dsa[[#This Row],[discounted_price]]) / amazon_dsa[[#This Row],[actual_price]]</f>
        <v>0.51002000000000003</v>
      </c>
      <c r="E328" s="6">
        <v>24499</v>
      </c>
      <c r="F328" s="6">
        <v>50000</v>
      </c>
      <c r="G328">
        <f>amazon_dsa[[#This Row],[discounted_price]]*amazon_dsa[[#This Row],[rating_count]]</f>
        <v>86187482</v>
      </c>
      <c r="H328" s="7">
        <v>0.51</v>
      </c>
      <c r="I328" s="7" t="str" cm="1">
        <f t="array" ref="I328">_xlfn.IFS(amazon_dsa[[#This Row],[discounted_price]]&lt; 200,"budget_price",amazon_dsa[[#This Row],[discounted_price]] &lt;= 500,"silver_pricie",amazon_dsa[[#This Row],[discounted_price]]&gt; 500,"premium_pricing")</f>
        <v>premium_pricing</v>
      </c>
      <c r="J328">
        <v>3.9</v>
      </c>
      <c r="K328">
        <v>3518</v>
      </c>
      <c r="L328">
        <f>amazon_dsa[[#This Row],[rating]]*amazon_dsa[[#This Row],[rating_count]]</f>
        <v>13720.199999999999</v>
      </c>
      <c r="M328" t="s">
        <v>12249</v>
      </c>
      <c r="N328" t="s">
        <v>12250</v>
      </c>
      <c r="Q328">
        <f t="shared" si="5"/>
        <v>6342</v>
      </c>
    </row>
    <row r="329" spans="1:17" x14ac:dyDescent="0.25">
      <c r="A329" t="s">
        <v>2574</v>
      </c>
      <c r="B329" t="s">
        <v>11764</v>
      </c>
      <c r="C329" t="s">
        <v>11774</v>
      </c>
      <c r="D329" s="7">
        <f>(amazon_dsa[[#This Row],[actual_price]] - amazon_dsa[[#This Row],[discounted_price]]) / amazon_dsa[[#This Row],[actual_price]]</f>
        <v>0.46156213139135338</v>
      </c>
      <c r="E329" s="6">
        <v>10499</v>
      </c>
      <c r="F329" s="6">
        <v>19499</v>
      </c>
      <c r="G329">
        <f>amazon_dsa[[#This Row],[discounted_price]]*amazon_dsa[[#This Row],[rating_count]]</f>
        <v>15853490</v>
      </c>
      <c r="H329" s="7">
        <v>0.46</v>
      </c>
      <c r="I329" s="7" t="str" cm="1">
        <f t="array" ref="I329">_xlfn.IFS(amazon_dsa[[#This Row],[discounted_price]]&lt; 200,"budget_price",amazon_dsa[[#This Row],[discounted_price]] &lt;= 500,"silver_pricie",amazon_dsa[[#This Row],[discounted_price]]&gt; 500,"premium_pricing")</f>
        <v>premium_pricing</v>
      </c>
      <c r="J329">
        <v>4.2</v>
      </c>
      <c r="K329">
        <v>1510</v>
      </c>
      <c r="L329">
        <f>amazon_dsa[[#This Row],[rating]]*amazon_dsa[[#This Row],[rating_count]]</f>
        <v>6342</v>
      </c>
      <c r="M329" t="s">
        <v>12215</v>
      </c>
      <c r="N329" t="s">
        <v>12216</v>
      </c>
      <c r="Q329">
        <f t="shared" si="5"/>
        <v>3603.3999999999996</v>
      </c>
    </row>
    <row r="330" spans="1:17" x14ac:dyDescent="0.25">
      <c r="A330" t="s">
        <v>2578</v>
      </c>
      <c r="B330" t="s">
        <v>11740</v>
      </c>
      <c r="C330" t="s">
        <v>11741</v>
      </c>
      <c r="D330" s="7">
        <f>(amazon_dsa[[#This Row],[actual_price]] - amazon_dsa[[#This Row],[discounted_price]]) / amazon_dsa[[#This Row],[actual_price]]</f>
        <v>0.65065065065065064</v>
      </c>
      <c r="E330" s="6">
        <v>349</v>
      </c>
      <c r="F330" s="6">
        <v>999</v>
      </c>
      <c r="G330">
        <f>amazon_dsa[[#This Row],[discounted_price]]*amazon_dsa[[#This Row],[rating_count]]</f>
        <v>292462</v>
      </c>
      <c r="H330" s="6">
        <v>0.65</v>
      </c>
      <c r="I330" s="6" t="str" cm="1">
        <f t="array" ref="I330">_xlfn.IFS(amazon_dsa[[#This Row],[discounted_price]]&lt; 200,"budget_price",amazon_dsa[[#This Row],[discounted_price]] &lt;= 500,"silver_pricie",amazon_dsa[[#This Row],[discounted_price]]&gt; 500,"premium_pricing")</f>
        <v>silver_pricie</v>
      </c>
      <c r="J330">
        <v>4.3</v>
      </c>
      <c r="K330">
        <v>838</v>
      </c>
      <c r="L330">
        <f>amazon_dsa[[#This Row],[rating]]*amazon_dsa[[#This Row],[rating_count]]</f>
        <v>3603.3999999999996</v>
      </c>
      <c r="M330" t="s">
        <v>12229</v>
      </c>
      <c r="N330" t="s">
        <v>12230</v>
      </c>
      <c r="Q330">
        <f t="shared" si="5"/>
        <v>516.79999999999995</v>
      </c>
    </row>
    <row r="331" spans="1:17" x14ac:dyDescent="0.25">
      <c r="A331" t="s">
        <v>2582</v>
      </c>
      <c r="B331" t="s">
        <v>11764</v>
      </c>
      <c r="C331" t="s">
        <v>11742</v>
      </c>
      <c r="D331" s="7">
        <f>(amazon_dsa[[#This Row],[actual_price]] - amazon_dsa[[#This Row],[discounted_price]]) / amazon_dsa[[#This Row],[actual_price]]</f>
        <v>0.60521042084168342</v>
      </c>
      <c r="E331" s="6">
        <v>197</v>
      </c>
      <c r="F331" s="6">
        <v>499</v>
      </c>
      <c r="G331">
        <f>amazon_dsa[[#This Row],[discounted_price]]*amazon_dsa[[#This Row],[rating_count]]</f>
        <v>26792</v>
      </c>
      <c r="H331" s="7">
        <v>0.61</v>
      </c>
      <c r="I331" s="7" t="str" cm="1">
        <f t="array" ref="I331">_xlfn.IFS(amazon_dsa[[#This Row],[discounted_price]]&lt; 200,"budget_price",amazon_dsa[[#This Row],[discounted_price]] &lt;= 500,"silver_pricie",amazon_dsa[[#This Row],[discounted_price]]&gt; 500,"premium_pricing")</f>
        <v>budget_price</v>
      </c>
      <c r="J331">
        <v>3.8</v>
      </c>
      <c r="K331">
        <v>136</v>
      </c>
      <c r="L331">
        <f>amazon_dsa[[#This Row],[rating]]*amazon_dsa[[#This Row],[rating_count]]</f>
        <v>516.79999999999995</v>
      </c>
      <c r="M331" t="s">
        <v>12251</v>
      </c>
      <c r="N331" t="s">
        <v>12252</v>
      </c>
      <c r="Q331">
        <f t="shared" si="5"/>
        <v>1294.3</v>
      </c>
    </row>
    <row r="332" spans="1:17" x14ac:dyDescent="0.25">
      <c r="A332" t="s">
        <v>2591</v>
      </c>
      <c r="B332" t="s">
        <v>11764</v>
      </c>
      <c r="C332" t="s">
        <v>12091</v>
      </c>
      <c r="D332" s="7">
        <f>(amazon_dsa[[#This Row],[actual_price]] - amazon_dsa[[#This Row],[discounted_price]]) / amazon_dsa[[#This Row],[actual_price]]</f>
        <v>0.48019207683073228</v>
      </c>
      <c r="E332" s="6">
        <v>1299</v>
      </c>
      <c r="F332" s="6">
        <v>2499</v>
      </c>
      <c r="G332">
        <f>amazon_dsa[[#This Row],[discounted_price]]*amazon_dsa[[#This Row],[rating_count]]</f>
        <v>390999</v>
      </c>
      <c r="H332" s="7">
        <v>0.48</v>
      </c>
      <c r="I332" s="7" t="str" cm="1">
        <f t="array" ref="I332">_xlfn.IFS(amazon_dsa[[#This Row],[discounted_price]]&lt; 200,"budget_price",amazon_dsa[[#This Row],[discounted_price]] &lt;= 500,"silver_pricie",amazon_dsa[[#This Row],[discounted_price]]&gt; 500,"premium_pricing")</f>
        <v>premium_pricing</v>
      </c>
      <c r="J332">
        <v>4.3</v>
      </c>
      <c r="K332">
        <v>301</v>
      </c>
      <c r="L332">
        <f>amazon_dsa[[#This Row],[rating]]*amazon_dsa[[#This Row],[rating_count]]</f>
        <v>1294.3</v>
      </c>
      <c r="M332" t="s">
        <v>12253</v>
      </c>
      <c r="N332" t="s">
        <v>12254</v>
      </c>
      <c r="Q332">
        <f t="shared" si="5"/>
        <v>86957.200000000012</v>
      </c>
    </row>
    <row r="333" spans="1:17" x14ac:dyDescent="0.25">
      <c r="A333" t="s">
        <v>2600</v>
      </c>
      <c r="B333" t="s">
        <v>11740</v>
      </c>
      <c r="C333" t="s">
        <v>11741</v>
      </c>
      <c r="D333" s="7">
        <f>(amazon_dsa[[#This Row],[actual_price]] - amazon_dsa[[#This Row],[discounted_price]]) / amazon_dsa[[#This Row],[actual_price]]</f>
        <v>0.2001053185887309</v>
      </c>
      <c r="E333" s="6">
        <v>1519</v>
      </c>
      <c r="F333" s="6">
        <v>1899</v>
      </c>
      <c r="G333">
        <f>amazon_dsa[[#This Row],[discounted_price]]*amazon_dsa[[#This Row],[rating_count]]</f>
        <v>30019997</v>
      </c>
      <c r="H333" s="6">
        <v>0.2</v>
      </c>
      <c r="I333" s="6" t="str" cm="1">
        <f t="array" ref="I333">_xlfn.IFS(amazon_dsa[[#This Row],[discounted_price]]&lt; 200,"budget_price",amazon_dsa[[#This Row],[discounted_price]] &lt;= 500,"silver_pricie",amazon_dsa[[#This Row],[discounted_price]]&gt; 500,"premium_pricing")</f>
        <v>premium_pricing</v>
      </c>
      <c r="J333">
        <v>4.4000000000000004</v>
      </c>
      <c r="K333">
        <v>19763</v>
      </c>
      <c r="L333">
        <f>amazon_dsa[[#This Row],[rating]]*amazon_dsa[[#This Row],[rating_count]]</f>
        <v>86957.200000000012</v>
      </c>
      <c r="M333" t="s">
        <v>12255</v>
      </c>
      <c r="N333" t="s">
        <v>12256</v>
      </c>
      <c r="Q333">
        <f t="shared" si="5"/>
        <v>91383.599999999991</v>
      </c>
    </row>
    <row r="334" spans="1:17" x14ac:dyDescent="0.25">
      <c r="A334" t="s">
        <v>2609</v>
      </c>
      <c r="B334" t="s">
        <v>11764</v>
      </c>
      <c r="C334" t="s">
        <v>11774</v>
      </c>
      <c r="D334" s="7">
        <f>(amazon_dsa[[#This Row],[actual_price]] - amazon_dsa[[#This Row],[discounted_price]]) / amazon_dsa[[#This Row],[actual_price]]</f>
        <v>0.32857612251603596</v>
      </c>
      <c r="E334" s="6">
        <v>46999</v>
      </c>
      <c r="F334" s="6">
        <v>69999</v>
      </c>
      <c r="G334">
        <f>amazon_dsa[[#This Row],[discounted_price]]*amazon_dsa[[#This Row],[rating_count]]</f>
        <v>998822748</v>
      </c>
      <c r="H334" s="7">
        <v>0.33</v>
      </c>
      <c r="I334" s="7" t="str" cm="1">
        <f t="array" ref="I334">_xlfn.IFS(amazon_dsa[[#This Row],[discounted_price]]&lt; 200,"budget_price",amazon_dsa[[#This Row],[discounted_price]] &lt;= 500,"silver_pricie",amazon_dsa[[#This Row],[discounted_price]]&gt; 500,"premium_pricing")</f>
        <v>premium_pricing</v>
      </c>
      <c r="J334">
        <v>4.3</v>
      </c>
      <c r="K334">
        <v>21252</v>
      </c>
      <c r="L334">
        <f>amazon_dsa[[#This Row],[rating]]*amazon_dsa[[#This Row],[rating_count]]</f>
        <v>91383.599999999991</v>
      </c>
      <c r="M334" t="s">
        <v>12107</v>
      </c>
      <c r="N334" t="s">
        <v>12108</v>
      </c>
      <c r="Q334">
        <f t="shared" si="5"/>
        <v>8178.5999999999995</v>
      </c>
    </row>
    <row r="335" spans="1:17" x14ac:dyDescent="0.25">
      <c r="A335" t="s">
        <v>2618</v>
      </c>
      <c r="B335" t="s">
        <v>11740</v>
      </c>
      <c r="C335" t="s">
        <v>11741</v>
      </c>
      <c r="D335" s="7">
        <f>(amazon_dsa[[#This Row],[actual_price]] - amazon_dsa[[#This Row],[discounted_price]]) / amazon_dsa[[#This Row],[actual_price]]</f>
        <v>0.62578222778473092</v>
      </c>
      <c r="E335" s="6">
        <v>299</v>
      </c>
      <c r="F335" s="6">
        <v>799</v>
      </c>
      <c r="G335">
        <f>amazon_dsa[[#This Row],[discounted_price]]*amazon_dsa[[#This Row],[rating_count]]</f>
        <v>568698</v>
      </c>
      <c r="H335" s="6">
        <v>0.63</v>
      </c>
      <c r="I335" s="6" t="str" cm="1">
        <f t="array" ref="I335">_xlfn.IFS(amazon_dsa[[#This Row],[discounted_price]]&lt; 200,"budget_price",amazon_dsa[[#This Row],[discounted_price]] &lt;= 500,"silver_pricie",amazon_dsa[[#This Row],[discounted_price]]&gt; 500,"premium_pricing")</f>
        <v>silver_pricie</v>
      </c>
      <c r="J335">
        <v>4.3</v>
      </c>
      <c r="K335">
        <v>1902</v>
      </c>
      <c r="L335">
        <f>amazon_dsa[[#This Row],[rating]]*amazon_dsa[[#This Row],[rating_count]]</f>
        <v>8178.5999999999995</v>
      </c>
      <c r="M335" t="s">
        <v>12257</v>
      </c>
      <c r="N335" t="s">
        <v>12258</v>
      </c>
      <c r="Q335">
        <f t="shared" si="5"/>
        <v>58535.4</v>
      </c>
    </row>
    <row r="336" spans="1:17" x14ac:dyDescent="0.25">
      <c r="A336" t="s">
        <v>2627</v>
      </c>
      <c r="B336" t="s">
        <v>11764</v>
      </c>
      <c r="C336" t="s">
        <v>12259</v>
      </c>
      <c r="D336" s="7">
        <f>(amazon_dsa[[#This Row],[actual_price]] - amazon_dsa[[#This Row],[discounted_price]]) / amazon_dsa[[#This Row],[actual_price]]</f>
        <v>0.91004550227511372</v>
      </c>
      <c r="E336" s="6">
        <v>1799</v>
      </c>
      <c r="F336" s="6">
        <v>19999</v>
      </c>
      <c r="G336">
        <f>amazon_dsa[[#This Row],[discounted_price]]*amazon_dsa[[#This Row],[rating_count]]</f>
        <v>25072663</v>
      </c>
      <c r="H336" s="7">
        <v>0.91</v>
      </c>
      <c r="I336" s="7" t="str" cm="1">
        <f t="array" ref="I336">_xlfn.IFS(amazon_dsa[[#This Row],[discounted_price]]&lt; 200,"budget_price",amazon_dsa[[#This Row],[discounted_price]] &lt;= 500,"silver_pricie",amazon_dsa[[#This Row],[discounted_price]]&gt; 500,"premium_pricing")</f>
        <v>premium_pricing</v>
      </c>
      <c r="J336">
        <v>4.2</v>
      </c>
      <c r="K336">
        <v>13937</v>
      </c>
      <c r="L336">
        <f>amazon_dsa[[#This Row],[rating]]*amazon_dsa[[#This Row],[rating_count]]</f>
        <v>58535.4</v>
      </c>
      <c r="M336" t="s">
        <v>12260</v>
      </c>
      <c r="N336" t="s">
        <v>12261</v>
      </c>
      <c r="Q336">
        <f t="shared" si="5"/>
        <v>119092.79999999999</v>
      </c>
    </row>
    <row r="337" spans="1:17" x14ac:dyDescent="0.25">
      <c r="A337" t="s">
        <v>2637</v>
      </c>
      <c r="B337" t="s">
        <v>11764</v>
      </c>
      <c r="C337" t="s">
        <v>12259</v>
      </c>
      <c r="D337" s="7">
        <f>(amazon_dsa[[#This Row],[actual_price]] - amazon_dsa[[#This Row],[discounted_price]]) / amazon_dsa[[#This Row],[actual_price]]</f>
        <v>0.80018001800180016</v>
      </c>
      <c r="E337" s="6">
        <v>1998</v>
      </c>
      <c r="F337" s="6">
        <v>9999</v>
      </c>
      <c r="G337">
        <f>amazon_dsa[[#This Row],[discounted_price]]*amazon_dsa[[#This Row],[rating_count]]</f>
        <v>55336608</v>
      </c>
      <c r="H337" s="7">
        <v>0.8</v>
      </c>
      <c r="I337" s="7" t="str" cm="1">
        <f t="array" ref="I337">_xlfn.IFS(amazon_dsa[[#This Row],[discounted_price]]&lt; 200,"budget_price",amazon_dsa[[#This Row],[discounted_price]] &lt;= 500,"silver_pricie",amazon_dsa[[#This Row],[discounted_price]]&gt; 500,"premium_pricing")</f>
        <v>premium_pricing</v>
      </c>
      <c r="J337">
        <v>4.3</v>
      </c>
      <c r="K337">
        <v>27696</v>
      </c>
      <c r="L337">
        <f>amazon_dsa[[#This Row],[rating]]*amazon_dsa[[#This Row],[rating_count]]</f>
        <v>119092.79999999999</v>
      </c>
      <c r="M337" t="s">
        <v>12262</v>
      </c>
      <c r="N337" t="s">
        <v>12263</v>
      </c>
      <c r="Q337">
        <f t="shared" si="5"/>
        <v>67757.8</v>
      </c>
    </row>
    <row r="338" spans="1:17" x14ac:dyDescent="0.25">
      <c r="A338" t="s">
        <v>2646</v>
      </c>
      <c r="B338" t="s">
        <v>11764</v>
      </c>
      <c r="C338" t="s">
        <v>12259</v>
      </c>
      <c r="D338" s="7">
        <f>(amazon_dsa[[#This Row],[actual_price]] - amazon_dsa[[#This Row],[discounted_price]]) / amazon_dsa[[#This Row],[actual_price]]</f>
        <v>0.74981226533166456</v>
      </c>
      <c r="E338" s="6">
        <v>1999</v>
      </c>
      <c r="F338" s="6">
        <v>7990</v>
      </c>
      <c r="G338">
        <f>amazon_dsa[[#This Row],[discounted_price]]*amazon_dsa[[#This Row],[rating_count]]</f>
        <v>35644169</v>
      </c>
      <c r="H338" s="7">
        <v>0.75</v>
      </c>
      <c r="I338" s="7" t="str" cm="1">
        <f t="array" ref="I338">_xlfn.IFS(amazon_dsa[[#This Row],[discounted_price]]&lt; 200,"budget_price",amazon_dsa[[#This Row],[discounted_price]] &lt;= 500,"silver_pricie",amazon_dsa[[#This Row],[discounted_price]]&gt; 500,"premium_pricing")</f>
        <v>premium_pricing</v>
      </c>
      <c r="J338">
        <v>3.8</v>
      </c>
      <c r="K338">
        <v>17831</v>
      </c>
      <c r="L338">
        <f>amazon_dsa[[#This Row],[rating]]*amazon_dsa[[#This Row],[rating_count]]</f>
        <v>67757.8</v>
      </c>
      <c r="M338" t="s">
        <v>12264</v>
      </c>
      <c r="N338" t="s">
        <v>12265</v>
      </c>
      <c r="Q338">
        <f t="shared" si="5"/>
        <v>769321.6</v>
      </c>
    </row>
    <row r="339" spans="1:17" x14ac:dyDescent="0.25">
      <c r="A339" t="s">
        <v>2655</v>
      </c>
      <c r="B339" t="s">
        <v>11764</v>
      </c>
      <c r="C339" t="s">
        <v>12267</v>
      </c>
      <c r="D339" s="7">
        <f>(amazon_dsa[[#This Row],[actual_price]] - amazon_dsa[[#This Row],[discounted_price]]) / amazon_dsa[[#This Row],[actual_price]]</f>
        <v>6.8212824010914053E-2</v>
      </c>
      <c r="E339" s="6">
        <v>2049</v>
      </c>
      <c r="F339" s="6">
        <v>2199</v>
      </c>
      <c r="G339">
        <f>amazon_dsa[[#This Row],[discounted_price]]*amazon_dsa[[#This Row],[rating_count]]</f>
        <v>366590688</v>
      </c>
      <c r="H339" s="7">
        <v>7.0000000000000007E-2</v>
      </c>
      <c r="I339" s="7" t="str" cm="1">
        <f t="array" ref="I339">_xlfn.IFS(amazon_dsa[[#This Row],[discounted_price]]&lt; 200,"budget_price",amazon_dsa[[#This Row],[discounted_price]] &lt;= 500,"silver_pricie",amazon_dsa[[#This Row],[discounted_price]]&gt; 500,"premium_pricing")</f>
        <v>premium_pricing</v>
      </c>
      <c r="J339">
        <v>4.3</v>
      </c>
      <c r="K339">
        <v>178912</v>
      </c>
      <c r="L339">
        <f>amazon_dsa[[#This Row],[rating]]*amazon_dsa[[#This Row],[rating_count]]</f>
        <v>769321.6</v>
      </c>
      <c r="M339" t="s">
        <v>12268</v>
      </c>
      <c r="N339" t="s">
        <v>12269</v>
      </c>
      <c r="Q339">
        <f t="shared" si="5"/>
        <v>31228</v>
      </c>
    </row>
    <row r="340" spans="1:17" x14ac:dyDescent="0.25">
      <c r="A340" t="s">
        <v>2665</v>
      </c>
      <c r="B340" t="s">
        <v>11764</v>
      </c>
      <c r="C340" t="s">
        <v>12270</v>
      </c>
      <c r="D340" s="7">
        <f>(amazon_dsa[[#This Row],[actual_price]] - amazon_dsa[[#This Row],[discounted_price]]) / amazon_dsa[[#This Row],[actual_price]]</f>
        <v>0.27780864540504502</v>
      </c>
      <c r="E340" s="6">
        <v>6499</v>
      </c>
      <c r="F340" s="6">
        <v>8999</v>
      </c>
      <c r="G340">
        <f>amazon_dsa[[#This Row],[discounted_price]]*amazon_dsa[[#This Row],[rating_count]]</f>
        <v>50737693</v>
      </c>
      <c r="H340" s="7">
        <v>0.28000000000000003</v>
      </c>
      <c r="I340" s="7" t="str" cm="1">
        <f t="array" ref="I340">_xlfn.IFS(amazon_dsa[[#This Row],[discounted_price]]&lt; 200,"budget_price",amazon_dsa[[#This Row],[discounted_price]] &lt;= 500,"silver_pricie",amazon_dsa[[#This Row],[discounted_price]]&gt; 500,"premium_pricing")</f>
        <v>premium_pricing</v>
      </c>
      <c r="J340">
        <v>4</v>
      </c>
      <c r="K340">
        <v>7807</v>
      </c>
      <c r="L340">
        <f>amazon_dsa[[#This Row],[rating]]*amazon_dsa[[#This Row],[rating_count]]</f>
        <v>31228</v>
      </c>
      <c r="M340" t="s">
        <v>12271</v>
      </c>
      <c r="N340" t="s">
        <v>12272</v>
      </c>
      <c r="Q340">
        <f t="shared" si="5"/>
        <v>74884.5</v>
      </c>
    </row>
    <row r="341" spans="1:17" x14ac:dyDescent="0.25">
      <c r="A341" t="s">
        <v>2675</v>
      </c>
      <c r="B341" t="s">
        <v>11764</v>
      </c>
      <c r="C341" t="s">
        <v>12270</v>
      </c>
      <c r="D341" s="7">
        <f>(amazon_dsa[[#This Row],[actual_price]] - amazon_dsa[[#This Row],[discounted_price]]) / amazon_dsa[[#This Row],[actual_price]]</f>
        <v>0</v>
      </c>
      <c r="E341" s="6">
        <v>28999</v>
      </c>
      <c r="F341" s="6">
        <v>28999</v>
      </c>
      <c r="G341">
        <f>amazon_dsa[[#This Row],[discounted_price]]*amazon_dsa[[#This Row],[rating_count]]</f>
        <v>505017585</v>
      </c>
      <c r="H341" s="7">
        <v>0</v>
      </c>
      <c r="I341" s="7" t="str" cm="1">
        <f t="array" ref="I341">_xlfn.IFS(amazon_dsa[[#This Row],[discounted_price]]&lt; 200,"budget_price",amazon_dsa[[#This Row],[discounted_price]] &lt;= 500,"silver_pricie",amazon_dsa[[#This Row],[discounted_price]]&gt; 500,"premium_pricing")</f>
        <v>premium_pricing</v>
      </c>
      <c r="J341">
        <v>4.3</v>
      </c>
      <c r="K341">
        <v>17415</v>
      </c>
      <c r="L341">
        <f>amazon_dsa[[#This Row],[rating]]*amazon_dsa[[#This Row],[rating_count]]</f>
        <v>74884.5</v>
      </c>
      <c r="M341" t="s">
        <v>12273</v>
      </c>
      <c r="N341" t="s">
        <v>12274</v>
      </c>
      <c r="Q341">
        <f t="shared" si="5"/>
        <v>74884.5</v>
      </c>
    </row>
    <row r="342" spans="1:17" x14ac:dyDescent="0.25">
      <c r="A342" t="s">
        <v>2684</v>
      </c>
      <c r="B342" t="s">
        <v>11764</v>
      </c>
      <c r="C342" t="s">
        <v>12270</v>
      </c>
      <c r="D342" s="7">
        <f>(amazon_dsa[[#This Row],[actual_price]] - amazon_dsa[[#This Row],[discounted_price]]) / amazon_dsa[[#This Row],[actual_price]]</f>
        <v>0</v>
      </c>
      <c r="E342" s="6">
        <v>28999</v>
      </c>
      <c r="F342" s="6">
        <v>28999</v>
      </c>
      <c r="G342">
        <f>amazon_dsa[[#This Row],[discounted_price]]*amazon_dsa[[#This Row],[rating_count]]</f>
        <v>505017585</v>
      </c>
      <c r="H342" s="7">
        <v>0</v>
      </c>
      <c r="I342" s="7" t="str" cm="1">
        <f t="array" ref="I342">_xlfn.IFS(amazon_dsa[[#This Row],[discounted_price]]&lt; 200,"budget_price",amazon_dsa[[#This Row],[discounted_price]] &lt;= 500,"silver_pricie",amazon_dsa[[#This Row],[discounted_price]]&gt; 500,"premium_pricing")</f>
        <v>premium_pricing</v>
      </c>
      <c r="J342">
        <v>4.3</v>
      </c>
      <c r="K342">
        <v>17415</v>
      </c>
      <c r="L342">
        <f>amazon_dsa[[#This Row],[rating]]*amazon_dsa[[#This Row],[rating_count]]</f>
        <v>74884.5</v>
      </c>
      <c r="M342" t="s">
        <v>12273</v>
      </c>
      <c r="N342" t="s">
        <v>12274</v>
      </c>
      <c r="Q342">
        <f t="shared" si="5"/>
        <v>31228</v>
      </c>
    </row>
    <row r="343" spans="1:17" x14ac:dyDescent="0.25">
      <c r="A343" t="s">
        <v>2688</v>
      </c>
      <c r="B343" t="s">
        <v>11764</v>
      </c>
      <c r="C343" t="s">
        <v>12270</v>
      </c>
      <c r="D343" s="7">
        <f>(amazon_dsa[[#This Row],[actual_price]] - amazon_dsa[[#This Row],[discounted_price]]) / amazon_dsa[[#This Row],[actual_price]]</f>
        <v>0.27780864540504502</v>
      </c>
      <c r="E343" s="6">
        <v>6499</v>
      </c>
      <c r="F343" s="6">
        <v>8999</v>
      </c>
      <c r="G343">
        <f>amazon_dsa[[#This Row],[discounted_price]]*amazon_dsa[[#This Row],[rating_count]]</f>
        <v>50737693</v>
      </c>
      <c r="H343" s="7">
        <v>0.28000000000000003</v>
      </c>
      <c r="I343" s="7" t="str" cm="1">
        <f t="array" ref="I343">_xlfn.IFS(amazon_dsa[[#This Row],[discounted_price]]&lt; 200,"budget_price",amazon_dsa[[#This Row],[discounted_price]] &lt;= 500,"silver_pricie",amazon_dsa[[#This Row],[discounted_price]]&gt; 500,"premium_pricing")</f>
        <v>premium_pricing</v>
      </c>
      <c r="J343">
        <v>4</v>
      </c>
      <c r="K343">
        <v>7807</v>
      </c>
      <c r="L343">
        <f>amazon_dsa[[#This Row],[rating]]*amazon_dsa[[#This Row],[rating_count]]</f>
        <v>31228</v>
      </c>
      <c r="M343" t="s">
        <v>12271</v>
      </c>
      <c r="N343" t="s">
        <v>12272</v>
      </c>
      <c r="Q343">
        <f t="shared" si="5"/>
        <v>31228</v>
      </c>
    </row>
    <row r="344" spans="1:17" x14ac:dyDescent="0.25">
      <c r="A344" t="s">
        <v>2691</v>
      </c>
      <c r="B344" t="s">
        <v>11764</v>
      </c>
      <c r="C344" t="s">
        <v>12270</v>
      </c>
      <c r="D344" s="7">
        <f>(amazon_dsa[[#This Row],[actual_price]] - amazon_dsa[[#This Row],[discounted_price]]) / amazon_dsa[[#This Row],[actual_price]]</f>
        <v>0.27780864540504502</v>
      </c>
      <c r="E344" s="6">
        <v>6499</v>
      </c>
      <c r="F344" s="6">
        <v>8999</v>
      </c>
      <c r="G344">
        <f>amazon_dsa[[#This Row],[discounted_price]]*amazon_dsa[[#This Row],[rating_count]]</f>
        <v>50737693</v>
      </c>
      <c r="H344" s="7">
        <v>0.28000000000000003</v>
      </c>
      <c r="I344" s="7" t="str" cm="1">
        <f t="array" ref="I344">_xlfn.IFS(amazon_dsa[[#This Row],[discounted_price]]&lt; 200,"budget_price",amazon_dsa[[#This Row],[discounted_price]] &lt;= 500,"silver_pricie",amazon_dsa[[#This Row],[discounted_price]]&gt; 500,"premium_pricing")</f>
        <v>premium_pricing</v>
      </c>
      <c r="J344">
        <v>4</v>
      </c>
      <c r="K344">
        <v>7807</v>
      </c>
      <c r="L344">
        <f>amazon_dsa[[#This Row],[rating]]*amazon_dsa[[#This Row],[rating_count]]</f>
        <v>31228</v>
      </c>
      <c r="M344" t="s">
        <v>12271</v>
      </c>
      <c r="N344" t="s">
        <v>12272</v>
      </c>
      <c r="Q344">
        <f t="shared" si="5"/>
        <v>295939.60000000003</v>
      </c>
    </row>
    <row r="345" spans="1:17" x14ac:dyDescent="0.25">
      <c r="A345" t="s">
        <v>2694</v>
      </c>
      <c r="B345" t="s">
        <v>11764</v>
      </c>
      <c r="C345" t="s">
        <v>12275</v>
      </c>
      <c r="D345" s="7">
        <f>(amazon_dsa[[#This Row],[actual_price]] - amazon_dsa[[#This Row],[discounted_price]]) / amazon_dsa[[#This Row],[actual_price]]</f>
        <v>0.43099999999999999</v>
      </c>
      <c r="E345" s="6">
        <v>569</v>
      </c>
      <c r="F345" s="6">
        <v>1000</v>
      </c>
      <c r="G345">
        <f>amazon_dsa[[#This Row],[discounted_price]]*amazon_dsa[[#This Row],[rating_count]]</f>
        <v>38270371</v>
      </c>
      <c r="H345" s="7">
        <v>0.43</v>
      </c>
      <c r="I345" s="7" t="str" cm="1">
        <f t="array" ref="I345">_xlfn.IFS(amazon_dsa[[#This Row],[discounted_price]]&lt; 200,"budget_price",amazon_dsa[[#This Row],[discounted_price]] &lt;= 500,"silver_pricie",amazon_dsa[[#This Row],[discounted_price]]&gt; 500,"premium_pricing")</f>
        <v>premium_pricing</v>
      </c>
      <c r="J345">
        <v>4.4000000000000004</v>
      </c>
      <c r="K345">
        <v>67259</v>
      </c>
      <c r="L345">
        <f>amazon_dsa[[#This Row],[rating]]*amazon_dsa[[#This Row],[rating_count]]</f>
        <v>295939.60000000003</v>
      </c>
      <c r="M345" t="s">
        <v>12276</v>
      </c>
      <c r="N345" t="s">
        <v>12277</v>
      </c>
      <c r="Q345">
        <f t="shared" si="5"/>
        <v>43824.899999999994</v>
      </c>
    </row>
    <row r="346" spans="1:17" x14ac:dyDescent="0.25">
      <c r="A346" t="s">
        <v>2704</v>
      </c>
      <c r="B346" t="s">
        <v>11764</v>
      </c>
      <c r="C346" t="s">
        <v>12259</v>
      </c>
      <c r="D346" s="7">
        <f>(amazon_dsa[[#This Row],[actual_price]] - amazon_dsa[[#This Row],[discounted_price]]) / amazon_dsa[[#This Row],[actual_price]]</f>
        <v>0.62032406481296254</v>
      </c>
      <c r="E346" s="6">
        <v>1898</v>
      </c>
      <c r="F346" s="6">
        <v>4999</v>
      </c>
      <c r="G346">
        <f>amazon_dsa[[#This Row],[discounted_price]]*amazon_dsa[[#This Row],[rating_count]]</f>
        <v>20287722</v>
      </c>
      <c r="H346" s="7">
        <v>0.62</v>
      </c>
      <c r="I346" s="7" t="str" cm="1">
        <f t="array" ref="I346">_xlfn.IFS(amazon_dsa[[#This Row],[discounted_price]]&lt; 200,"budget_price",amazon_dsa[[#This Row],[discounted_price]] &lt;= 500,"silver_pricie",amazon_dsa[[#This Row],[discounted_price]]&gt; 500,"premium_pricing")</f>
        <v>premium_pricing</v>
      </c>
      <c r="J346">
        <v>4.0999999999999996</v>
      </c>
      <c r="K346">
        <v>10689</v>
      </c>
      <c r="L346">
        <f>amazon_dsa[[#This Row],[rating]]*amazon_dsa[[#This Row],[rating_count]]</f>
        <v>43824.899999999994</v>
      </c>
      <c r="M346" t="s">
        <v>12278</v>
      </c>
      <c r="N346" t="s">
        <v>12279</v>
      </c>
      <c r="Q346">
        <f t="shared" si="5"/>
        <v>513244</v>
      </c>
    </row>
    <row r="347" spans="1:17" x14ac:dyDescent="0.25">
      <c r="A347" t="s">
        <v>2713</v>
      </c>
      <c r="B347" t="s">
        <v>11764</v>
      </c>
      <c r="C347" t="s">
        <v>12270</v>
      </c>
      <c r="D347" s="7">
        <f>(amazon_dsa[[#This Row],[actual_price]] - amazon_dsa[[#This Row],[discounted_price]]) / amazon_dsa[[#This Row],[actual_price]]</f>
        <v>0.18761726078799248</v>
      </c>
      <c r="E347" s="6">
        <v>1299</v>
      </c>
      <c r="F347" s="6">
        <v>1599</v>
      </c>
      <c r="G347">
        <f>amazon_dsa[[#This Row],[discounted_price]]*amazon_dsa[[#This Row],[rating_count]]</f>
        <v>166675989</v>
      </c>
      <c r="H347" s="7">
        <v>0.19</v>
      </c>
      <c r="I347" s="7" t="str" cm="1">
        <f t="array" ref="I347">_xlfn.IFS(amazon_dsa[[#This Row],[discounted_price]]&lt; 200,"budget_price",amazon_dsa[[#This Row],[discounted_price]] &lt;= 500,"silver_pricie",amazon_dsa[[#This Row],[discounted_price]]&gt; 500,"premium_pricing")</f>
        <v>premium_pricing</v>
      </c>
      <c r="J347">
        <v>4</v>
      </c>
      <c r="K347">
        <v>128311</v>
      </c>
      <c r="L347">
        <f>amazon_dsa[[#This Row],[rating]]*amazon_dsa[[#This Row],[rating_count]]</f>
        <v>513244</v>
      </c>
      <c r="M347" t="s">
        <v>12280</v>
      </c>
      <c r="N347" t="s">
        <v>12281</v>
      </c>
      <c r="Q347">
        <f t="shared" si="5"/>
        <v>85004.4</v>
      </c>
    </row>
    <row r="348" spans="1:17" x14ac:dyDescent="0.25">
      <c r="A348" t="s">
        <v>2723</v>
      </c>
      <c r="B348" t="s">
        <v>11764</v>
      </c>
      <c r="C348" t="s">
        <v>12259</v>
      </c>
      <c r="D348" s="7">
        <f>(amazon_dsa[[#This Row],[actual_price]] - amazon_dsa[[#This Row],[discounted_price]]) / amazon_dsa[[#This Row],[actual_price]]</f>
        <v>0.78555078683834045</v>
      </c>
      <c r="E348" s="6">
        <v>1499</v>
      </c>
      <c r="F348" s="6">
        <v>6990</v>
      </c>
      <c r="G348">
        <f>amazon_dsa[[#This Row],[discounted_price]]*amazon_dsa[[#This Row],[rating_count]]</f>
        <v>32672204</v>
      </c>
      <c r="H348" s="7">
        <v>0.79</v>
      </c>
      <c r="I348" s="7" t="str" cm="1">
        <f t="array" ref="I348">_xlfn.IFS(amazon_dsa[[#This Row],[discounted_price]]&lt; 200,"budget_price",amazon_dsa[[#This Row],[discounted_price]] &lt;= 500,"silver_pricie",amazon_dsa[[#This Row],[discounted_price]]&gt; 500,"premium_pricing")</f>
        <v>premium_pricing</v>
      </c>
      <c r="J348">
        <v>3.9</v>
      </c>
      <c r="K348">
        <v>21796</v>
      </c>
      <c r="L348">
        <f>amazon_dsa[[#This Row],[rating]]*amazon_dsa[[#This Row],[rating_count]]</f>
        <v>85004.4</v>
      </c>
      <c r="M348" t="s">
        <v>12282</v>
      </c>
      <c r="N348" t="s">
        <v>12283</v>
      </c>
      <c r="Q348">
        <f t="shared" si="5"/>
        <v>789618.99999999988</v>
      </c>
    </row>
    <row r="349" spans="1:17" x14ac:dyDescent="0.25">
      <c r="A349" t="s">
        <v>2732</v>
      </c>
      <c r="B349" t="s">
        <v>11764</v>
      </c>
      <c r="C349" t="s">
        <v>12284</v>
      </c>
      <c r="D349" s="7">
        <f>(amazon_dsa[[#This Row],[actual_price]] - amazon_dsa[[#This Row],[discounted_price]]) / amazon_dsa[[#This Row],[actual_price]]</f>
        <v>0.40040040040040042</v>
      </c>
      <c r="E349" s="6">
        <v>599</v>
      </c>
      <c r="F349" s="6">
        <v>999</v>
      </c>
      <c r="G349">
        <f>amazon_dsa[[#This Row],[discounted_price]]*amazon_dsa[[#This Row],[rating_count]]</f>
        <v>115361410</v>
      </c>
      <c r="H349" s="7">
        <v>0.4</v>
      </c>
      <c r="I349" s="7" t="str" cm="1">
        <f t="array" ref="I349">_xlfn.IFS(amazon_dsa[[#This Row],[discounted_price]]&lt; 200,"budget_price",amazon_dsa[[#This Row],[discounted_price]] &lt;= 500,"silver_pricie",amazon_dsa[[#This Row],[discounted_price]]&gt; 500,"premium_pricing")</f>
        <v>premium_pricing</v>
      </c>
      <c r="J349">
        <v>4.0999999999999996</v>
      </c>
      <c r="K349">
        <v>192590</v>
      </c>
      <c r="L349">
        <f>amazon_dsa[[#This Row],[rating]]*amazon_dsa[[#This Row],[rating_count]]</f>
        <v>789618.99999999988</v>
      </c>
      <c r="M349" t="s">
        <v>12285</v>
      </c>
      <c r="N349" t="s">
        <v>12286</v>
      </c>
      <c r="Q349">
        <f t="shared" si="5"/>
        <v>1192.8</v>
      </c>
    </row>
    <row r="350" spans="1:17" x14ac:dyDescent="0.25">
      <c r="A350" t="s">
        <v>2742</v>
      </c>
      <c r="B350" t="s">
        <v>11764</v>
      </c>
      <c r="C350" t="s">
        <v>12270</v>
      </c>
      <c r="D350" s="7">
        <f>(amazon_dsa[[#This Row],[actual_price]] - amazon_dsa[[#This Row],[discounted_price]]) / amazon_dsa[[#This Row],[actual_price]]</f>
        <v>0.20835069589132427</v>
      </c>
      <c r="E350" s="6">
        <v>9499</v>
      </c>
      <c r="F350" s="6">
        <v>11999</v>
      </c>
      <c r="G350">
        <f>amazon_dsa[[#This Row],[discounted_price]]*amazon_dsa[[#This Row],[rating_count]]</f>
        <v>2697716</v>
      </c>
      <c r="H350" s="7">
        <v>0.21</v>
      </c>
      <c r="I350" s="7" t="str" cm="1">
        <f t="array" ref="I350">_xlfn.IFS(amazon_dsa[[#This Row],[discounted_price]]&lt; 200,"budget_price",amazon_dsa[[#This Row],[discounted_price]] &lt;= 500,"silver_pricie",amazon_dsa[[#This Row],[discounted_price]]&gt; 500,"premium_pricing")</f>
        <v>premium_pricing</v>
      </c>
      <c r="J350">
        <v>4.2</v>
      </c>
      <c r="K350">
        <v>284</v>
      </c>
      <c r="L350">
        <f>amazon_dsa[[#This Row],[rating]]*amazon_dsa[[#This Row],[rating_count]]</f>
        <v>1192.8</v>
      </c>
      <c r="M350" t="s">
        <v>12287</v>
      </c>
      <c r="N350" t="s">
        <v>12288</v>
      </c>
      <c r="Q350">
        <f t="shared" si="5"/>
        <v>226831.8</v>
      </c>
    </row>
    <row r="351" spans="1:17" x14ac:dyDescent="0.25">
      <c r="A351" t="s">
        <v>2751</v>
      </c>
      <c r="B351" t="s">
        <v>11764</v>
      </c>
      <c r="C351" t="s">
        <v>12284</v>
      </c>
      <c r="D351" s="7">
        <f>(amazon_dsa[[#This Row],[actual_price]] - amazon_dsa[[#This Row],[discounted_price]]) / amazon_dsa[[#This Row],[actual_price]]</f>
        <v>0.76030412164865946</v>
      </c>
      <c r="E351" s="6">
        <v>599</v>
      </c>
      <c r="F351" s="6">
        <v>2499</v>
      </c>
      <c r="G351">
        <f>amazon_dsa[[#This Row],[discounted_price]]*amazon_dsa[[#This Row],[rating_count]]</f>
        <v>34839038</v>
      </c>
      <c r="H351" s="7">
        <v>0.76</v>
      </c>
      <c r="I351" s="7" t="str" cm="1">
        <f t="array" ref="I351">_xlfn.IFS(amazon_dsa[[#This Row],[discounted_price]]&lt; 200,"budget_price",amazon_dsa[[#This Row],[discounted_price]] &lt;= 500,"silver_pricie",amazon_dsa[[#This Row],[discounted_price]]&gt; 500,"premium_pricing")</f>
        <v>premium_pricing</v>
      </c>
      <c r="J351">
        <v>3.9</v>
      </c>
      <c r="K351">
        <v>58162</v>
      </c>
      <c r="L351">
        <f>amazon_dsa[[#This Row],[rating]]*amazon_dsa[[#This Row],[rating_count]]</f>
        <v>226831.8</v>
      </c>
      <c r="M351" t="s">
        <v>12289</v>
      </c>
      <c r="N351" t="s">
        <v>12290</v>
      </c>
      <c r="Q351">
        <f t="shared" si="5"/>
        <v>51184</v>
      </c>
    </row>
    <row r="352" spans="1:17" x14ac:dyDescent="0.25">
      <c r="A352" t="s">
        <v>2760</v>
      </c>
      <c r="B352" t="s">
        <v>11764</v>
      </c>
      <c r="C352" t="s">
        <v>12270</v>
      </c>
      <c r="D352" s="7">
        <f>(amazon_dsa[[#This Row],[actual_price]] - amazon_dsa[[#This Row],[discounted_price]]) / amazon_dsa[[#This Row],[actual_price]]</f>
        <v>0.25002083506958911</v>
      </c>
      <c r="E352" s="6">
        <v>8999</v>
      </c>
      <c r="F352" s="6">
        <v>11999</v>
      </c>
      <c r="G352">
        <f>amazon_dsa[[#This Row],[discounted_price]]*amazon_dsa[[#This Row],[rating_count]]</f>
        <v>115151204</v>
      </c>
      <c r="H352" s="7">
        <v>0.25</v>
      </c>
      <c r="I352" s="7" t="str" cm="1">
        <f t="array" ref="I352">_xlfn.IFS(amazon_dsa[[#This Row],[discounted_price]]&lt; 200,"budget_price",amazon_dsa[[#This Row],[discounted_price]] &lt;= 500,"silver_pricie",amazon_dsa[[#This Row],[discounted_price]]&gt; 500,"premium_pricing")</f>
        <v>premium_pricing</v>
      </c>
      <c r="J352">
        <v>4</v>
      </c>
      <c r="K352">
        <v>12796</v>
      </c>
      <c r="L352">
        <f>amazon_dsa[[#This Row],[rating]]*amazon_dsa[[#This Row],[rating_count]]</f>
        <v>51184</v>
      </c>
      <c r="M352" t="s">
        <v>12291</v>
      </c>
      <c r="N352" t="s">
        <v>12292</v>
      </c>
      <c r="Q352">
        <f t="shared" si="5"/>
        <v>57128</v>
      </c>
    </row>
    <row r="353" spans="1:17" x14ac:dyDescent="0.25">
      <c r="A353" t="s">
        <v>2769</v>
      </c>
      <c r="B353" t="s">
        <v>11764</v>
      </c>
      <c r="C353" t="s">
        <v>12293</v>
      </c>
      <c r="D353" s="7">
        <f>(amazon_dsa[[#This Row],[actual_price]] - amazon_dsa[[#This Row],[discounted_price]]) / amazon_dsa[[#This Row],[actual_price]]</f>
        <v>0.73133179368745194</v>
      </c>
      <c r="E353" s="6">
        <v>349</v>
      </c>
      <c r="F353" s="6">
        <v>1299</v>
      </c>
      <c r="G353">
        <f>amazon_dsa[[#This Row],[discounted_price]]*amazon_dsa[[#This Row],[rating_count]]</f>
        <v>4984418</v>
      </c>
      <c r="H353" s="7">
        <v>0.73</v>
      </c>
      <c r="I353" s="7" t="str" cm="1">
        <f t="array" ref="I353">_xlfn.IFS(amazon_dsa[[#This Row],[discounted_price]]&lt; 200,"budget_price",amazon_dsa[[#This Row],[discounted_price]] &lt;= 500,"silver_pricie",amazon_dsa[[#This Row],[discounted_price]]&gt; 500,"premium_pricing")</f>
        <v>silver_pricie</v>
      </c>
      <c r="J353">
        <v>4</v>
      </c>
      <c r="K353">
        <v>14282</v>
      </c>
      <c r="L353">
        <f>amazon_dsa[[#This Row],[rating]]*amazon_dsa[[#This Row],[rating_count]]</f>
        <v>57128</v>
      </c>
      <c r="M353" t="s">
        <v>12294</v>
      </c>
      <c r="N353" t="s">
        <v>12295</v>
      </c>
      <c r="Q353">
        <f t="shared" si="5"/>
        <v>1491223.2999999998</v>
      </c>
    </row>
    <row r="354" spans="1:17" x14ac:dyDescent="0.25">
      <c r="A354" t="s">
        <v>2779</v>
      </c>
      <c r="B354" t="s">
        <v>11764</v>
      </c>
      <c r="C354" t="s">
        <v>12284</v>
      </c>
      <c r="D354" s="7">
        <f>(amazon_dsa[[#This Row],[actual_price]] - amazon_dsa[[#This Row],[discounted_price]]) / amazon_dsa[[#This Row],[actual_price]]</f>
        <v>0.65065065065065064</v>
      </c>
      <c r="E354" s="6">
        <v>349</v>
      </c>
      <c r="F354" s="6">
        <v>999</v>
      </c>
      <c r="G354">
        <f>amazon_dsa[[#This Row],[discounted_price]]*amazon_dsa[[#This Row],[rating_count]]</f>
        <v>126935837</v>
      </c>
      <c r="H354" s="7">
        <v>0.65</v>
      </c>
      <c r="I354" s="7" t="str" cm="1">
        <f t="array" ref="I354">_xlfn.IFS(amazon_dsa[[#This Row],[discounted_price]]&lt; 200,"budget_price",amazon_dsa[[#This Row],[discounted_price]] &lt;= 500,"silver_pricie",amazon_dsa[[#This Row],[discounted_price]]&gt; 500,"premium_pricing")</f>
        <v>silver_pricie</v>
      </c>
      <c r="J354">
        <v>4.0999999999999996</v>
      </c>
      <c r="K354">
        <v>363713</v>
      </c>
      <c r="L354">
        <f>amazon_dsa[[#This Row],[rating]]*amazon_dsa[[#This Row],[rating_count]]</f>
        <v>1491223.2999999998</v>
      </c>
      <c r="M354" t="s">
        <v>12296</v>
      </c>
      <c r="N354" t="s">
        <v>12297</v>
      </c>
      <c r="Q354">
        <f t="shared" si="5"/>
        <v>295939.60000000003</v>
      </c>
    </row>
    <row r="355" spans="1:17" x14ac:dyDescent="0.25">
      <c r="A355" t="s">
        <v>2788</v>
      </c>
      <c r="B355" t="s">
        <v>11764</v>
      </c>
      <c r="C355" t="s">
        <v>12275</v>
      </c>
      <c r="D355" s="7">
        <f>(amazon_dsa[[#This Row],[actual_price]] - amazon_dsa[[#This Row],[discounted_price]]) / amazon_dsa[[#This Row],[actual_price]]</f>
        <v>0.46722222222222221</v>
      </c>
      <c r="E355" s="6">
        <v>959</v>
      </c>
      <c r="F355" s="6">
        <v>1800</v>
      </c>
      <c r="G355">
        <f>amazon_dsa[[#This Row],[discounted_price]]*amazon_dsa[[#This Row],[rating_count]]</f>
        <v>64501381</v>
      </c>
      <c r="H355" s="7">
        <v>0.47</v>
      </c>
      <c r="I355" s="7" t="str" cm="1">
        <f t="array" ref="I355">_xlfn.IFS(amazon_dsa[[#This Row],[discounted_price]]&lt; 200,"budget_price",amazon_dsa[[#This Row],[discounted_price]] &lt;= 500,"silver_pricie",amazon_dsa[[#This Row],[discounted_price]]&gt; 500,"premium_pricing")</f>
        <v>premium_pricing</v>
      </c>
      <c r="J355">
        <v>4.4000000000000004</v>
      </c>
      <c r="K355">
        <v>67259</v>
      </c>
      <c r="L355">
        <f>amazon_dsa[[#This Row],[rating]]*amazon_dsa[[#This Row],[rating_count]]</f>
        <v>295939.60000000003</v>
      </c>
      <c r="M355" t="s">
        <v>12276</v>
      </c>
      <c r="N355" t="s">
        <v>12277</v>
      </c>
      <c r="Q355">
        <f t="shared" si="5"/>
        <v>1192.8</v>
      </c>
    </row>
    <row r="356" spans="1:17" x14ac:dyDescent="0.25">
      <c r="A356" t="s">
        <v>2791</v>
      </c>
      <c r="B356" t="s">
        <v>11764</v>
      </c>
      <c r="C356" t="s">
        <v>12270</v>
      </c>
      <c r="D356" s="7">
        <f>(amazon_dsa[[#This Row],[actual_price]] - amazon_dsa[[#This Row],[discounted_price]]) / amazon_dsa[[#This Row],[actual_price]]</f>
        <v>0.20835069589132427</v>
      </c>
      <c r="E356" s="6">
        <v>9499</v>
      </c>
      <c r="F356" s="6">
        <v>11999</v>
      </c>
      <c r="G356">
        <f>amazon_dsa[[#This Row],[discounted_price]]*amazon_dsa[[#This Row],[rating_count]]</f>
        <v>2697716</v>
      </c>
      <c r="H356" s="7">
        <v>0.21</v>
      </c>
      <c r="I356" s="7" t="str" cm="1">
        <f t="array" ref="I356">_xlfn.IFS(amazon_dsa[[#This Row],[discounted_price]]&lt; 200,"budget_price",amazon_dsa[[#This Row],[discounted_price]] &lt;= 500,"silver_pricie",amazon_dsa[[#This Row],[discounted_price]]&gt; 500,"premium_pricing")</f>
        <v>premium_pricing</v>
      </c>
      <c r="J356">
        <v>4.2</v>
      </c>
      <c r="K356">
        <v>284</v>
      </c>
      <c r="L356">
        <f>amazon_dsa[[#This Row],[rating]]*amazon_dsa[[#This Row],[rating_count]]</f>
        <v>1192.8</v>
      </c>
      <c r="M356" t="s">
        <v>12287</v>
      </c>
      <c r="N356" t="s">
        <v>12288</v>
      </c>
      <c r="Q356">
        <f t="shared" si="5"/>
        <v>68671</v>
      </c>
    </row>
    <row r="357" spans="1:17" x14ac:dyDescent="0.25">
      <c r="A357" t="s">
        <v>2794</v>
      </c>
      <c r="B357" t="s">
        <v>11764</v>
      </c>
      <c r="C357" t="s">
        <v>12267</v>
      </c>
      <c r="D357" s="7">
        <f>(amazon_dsa[[#This Row],[actual_price]] - amazon_dsa[[#This Row],[discounted_price]]) / amazon_dsa[[#This Row],[actual_price]]</f>
        <v>0.40016006402561022</v>
      </c>
      <c r="E357" s="6">
        <v>1499</v>
      </c>
      <c r="F357" s="6">
        <v>2499</v>
      </c>
      <c r="G357">
        <f>amazon_dsa[[#This Row],[discounted_price]]*amazon_dsa[[#This Row],[rating_count]]</f>
        <v>23939030</v>
      </c>
      <c r="H357" s="7">
        <v>0.4</v>
      </c>
      <c r="I357" s="7" t="str" cm="1">
        <f t="array" ref="I357">_xlfn.IFS(amazon_dsa[[#This Row],[discounted_price]]&lt; 200,"budget_price",amazon_dsa[[#This Row],[discounted_price]] &lt;= 500,"silver_pricie",amazon_dsa[[#This Row],[discounted_price]]&gt; 500,"premium_pricing")</f>
        <v>premium_pricing</v>
      </c>
      <c r="J357">
        <v>4.3</v>
      </c>
      <c r="K357">
        <v>15970</v>
      </c>
      <c r="L357">
        <f>amazon_dsa[[#This Row],[rating]]*amazon_dsa[[#This Row],[rating_count]]</f>
        <v>68671</v>
      </c>
      <c r="M357" t="s">
        <v>12298</v>
      </c>
      <c r="N357" t="s">
        <v>12299</v>
      </c>
      <c r="Q357">
        <f t="shared" si="5"/>
        <v>769321.6</v>
      </c>
    </row>
    <row r="358" spans="1:17" x14ac:dyDescent="0.25">
      <c r="A358" t="s">
        <v>2803</v>
      </c>
      <c r="B358" t="s">
        <v>11764</v>
      </c>
      <c r="C358" t="s">
        <v>12267</v>
      </c>
      <c r="D358" s="7">
        <f>(amazon_dsa[[#This Row],[actual_price]] - amazon_dsa[[#This Row],[discounted_price]]) / amazon_dsa[[#This Row],[actual_price]]</f>
        <v>0.47748976807639837</v>
      </c>
      <c r="E358" s="6">
        <v>1149</v>
      </c>
      <c r="F358" s="6">
        <v>2199</v>
      </c>
      <c r="G358">
        <f>amazon_dsa[[#This Row],[discounted_price]]*amazon_dsa[[#This Row],[rating_count]]</f>
        <v>205569888</v>
      </c>
      <c r="H358" s="7">
        <v>0.48</v>
      </c>
      <c r="I358" s="7" t="str" cm="1">
        <f t="array" ref="I358">_xlfn.IFS(amazon_dsa[[#This Row],[discounted_price]]&lt; 200,"budget_price",amazon_dsa[[#This Row],[discounted_price]] &lt;= 500,"silver_pricie",amazon_dsa[[#This Row],[discounted_price]]&gt; 500,"premium_pricing")</f>
        <v>premium_pricing</v>
      </c>
      <c r="J358">
        <v>4.3</v>
      </c>
      <c r="K358">
        <v>178912</v>
      </c>
      <c r="L358">
        <f>amazon_dsa[[#This Row],[rating]]*amazon_dsa[[#This Row],[rating_count]]</f>
        <v>769321.6</v>
      </c>
      <c r="M358" t="s">
        <v>12268</v>
      </c>
      <c r="N358" t="s">
        <v>12269</v>
      </c>
      <c r="Q358">
        <f t="shared" si="5"/>
        <v>180956.1</v>
      </c>
    </row>
    <row r="359" spans="1:17" x14ac:dyDescent="0.25">
      <c r="A359" t="s">
        <v>2807</v>
      </c>
      <c r="B359" t="s">
        <v>11764</v>
      </c>
      <c r="C359" t="s">
        <v>12300</v>
      </c>
      <c r="D359" s="7">
        <f>(amazon_dsa[[#This Row],[actual_price]] - amazon_dsa[[#This Row],[discounted_price]]) / amazon_dsa[[#This Row],[actual_price]]</f>
        <v>0.65065065065065064</v>
      </c>
      <c r="E359" s="6">
        <v>349</v>
      </c>
      <c r="F359" s="6">
        <v>999</v>
      </c>
      <c r="G359">
        <f>amazon_dsa[[#This Row],[discounted_price]]*amazon_dsa[[#This Row],[rating_count]]</f>
        <v>16193251</v>
      </c>
      <c r="H359" s="7">
        <v>0.65</v>
      </c>
      <c r="I359" s="7" t="str" cm="1">
        <f t="array" ref="I359">_xlfn.IFS(amazon_dsa[[#This Row],[discounted_price]]&lt; 200,"budget_price",amazon_dsa[[#This Row],[discounted_price]] &lt;= 500,"silver_pricie",amazon_dsa[[#This Row],[discounted_price]]&gt; 500,"premium_pricing")</f>
        <v>silver_pricie</v>
      </c>
      <c r="J359">
        <v>3.9</v>
      </c>
      <c r="K359">
        <v>46399</v>
      </c>
      <c r="L359">
        <f>amazon_dsa[[#This Row],[rating]]*amazon_dsa[[#This Row],[rating_count]]</f>
        <v>180956.1</v>
      </c>
      <c r="M359" t="s">
        <v>12301</v>
      </c>
      <c r="N359" t="s">
        <v>12302</v>
      </c>
      <c r="Q359">
        <f t="shared" si="5"/>
        <v>39120.400000000001</v>
      </c>
    </row>
    <row r="360" spans="1:17" x14ac:dyDescent="0.25">
      <c r="A360" t="s">
        <v>2817</v>
      </c>
      <c r="B360" t="s">
        <v>11764</v>
      </c>
      <c r="C360" t="s">
        <v>12303</v>
      </c>
      <c r="D360" s="7">
        <f>(amazon_dsa[[#This Row],[actual_price]] - amazon_dsa[[#This Row],[discounted_price]]) / amazon_dsa[[#This Row],[actual_price]]</f>
        <v>0.28251912889935255</v>
      </c>
      <c r="E360" s="6">
        <v>1219</v>
      </c>
      <c r="F360" s="6">
        <v>1699</v>
      </c>
      <c r="G360">
        <f>amazon_dsa[[#This Row],[discounted_price]]*amazon_dsa[[#This Row],[rating_count]]</f>
        <v>10838129</v>
      </c>
      <c r="H360" s="7">
        <v>0.28000000000000003</v>
      </c>
      <c r="I360" s="7" t="str" cm="1">
        <f t="array" ref="I360">_xlfn.IFS(amazon_dsa[[#This Row],[discounted_price]]&lt; 200,"budget_price",amazon_dsa[[#This Row],[discounted_price]] &lt;= 500,"silver_pricie",amazon_dsa[[#This Row],[discounted_price]]&gt; 500,"premium_pricing")</f>
        <v>premium_pricing</v>
      </c>
      <c r="J360">
        <v>4.4000000000000004</v>
      </c>
      <c r="K360">
        <v>8891</v>
      </c>
      <c r="L360">
        <f>amazon_dsa[[#This Row],[rating]]*amazon_dsa[[#This Row],[rating_count]]</f>
        <v>39120.400000000001</v>
      </c>
      <c r="M360" t="s">
        <v>12304</v>
      </c>
      <c r="N360" t="s">
        <v>12305</v>
      </c>
      <c r="Q360">
        <f t="shared" si="5"/>
        <v>121016</v>
      </c>
    </row>
    <row r="361" spans="1:17" x14ac:dyDescent="0.25">
      <c r="A361" t="s">
        <v>2827</v>
      </c>
      <c r="B361" t="s">
        <v>11764</v>
      </c>
      <c r="C361" t="s">
        <v>12259</v>
      </c>
      <c r="D361" s="7">
        <f>(amazon_dsa[[#This Row],[actual_price]] - amazon_dsa[[#This Row],[discounted_price]]) / amazon_dsa[[#This Row],[actual_price]]</f>
        <v>0.60015003750937734</v>
      </c>
      <c r="E361" s="6">
        <v>1599</v>
      </c>
      <c r="F361" s="6">
        <v>3999</v>
      </c>
      <c r="G361">
        <f>amazon_dsa[[#This Row],[discounted_price]]*amazon_dsa[[#This Row],[rating_count]]</f>
        <v>48376146</v>
      </c>
      <c r="H361" s="7">
        <v>0.6</v>
      </c>
      <c r="I361" s="7" t="str" cm="1">
        <f t="array" ref="I361">_xlfn.IFS(amazon_dsa[[#This Row],[discounted_price]]&lt; 200,"budget_price",amazon_dsa[[#This Row],[discounted_price]] &lt;= 500,"silver_pricie",amazon_dsa[[#This Row],[discounted_price]]&gt; 500,"premium_pricing")</f>
        <v>premium_pricing</v>
      </c>
      <c r="J361">
        <v>4</v>
      </c>
      <c r="K361">
        <v>30254</v>
      </c>
      <c r="L361">
        <f>amazon_dsa[[#This Row],[rating]]*amazon_dsa[[#This Row],[rating_count]]</f>
        <v>121016</v>
      </c>
      <c r="M361" t="s">
        <v>12306</v>
      </c>
      <c r="N361" t="s">
        <v>12307</v>
      </c>
      <c r="Q361">
        <f t="shared" si="5"/>
        <v>95071.2</v>
      </c>
    </row>
    <row r="362" spans="1:17" x14ac:dyDescent="0.25">
      <c r="A362" t="s">
        <v>2836</v>
      </c>
      <c r="B362" t="s">
        <v>11764</v>
      </c>
      <c r="C362" t="s">
        <v>12259</v>
      </c>
      <c r="D362" s="7">
        <f>(amazon_dsa[[#This Row],[actual_price]] - amazon_dsa[[#This Row],[discounted_price]]) / amazon_dsa[[#This Row],[actual_price]]</f>
        <v>0.81260157519689957</v>
      </c>
      <c r="E362" s="6">
        <v>1499</v>
      </c>
      <c r="F362" s="6">
        <v>7999</v>
      </c>
      <c r="G362">
        <f>amazon_dsa[[#This Row],[discounted_price]]*amazon_dsa[[#This Row],[rating_count]]</f>
        <v>33931364</v>
      </c>
      <c r="H362" s="7">
        <v>0.81</v>
      </c>
      <c r="I362" s="7" t="str" cm="1">
        <f t="array" ref="I362">_xlfn.IFS(amazon_dsa[[#This Row],[discounted_price]]&lt; 200,"budget_price",amazon_dsa[[#This Row],[discounted_price]] &lt;= 500,"silver_pricie",amazon_dsa[[#This Row],[discounted_price]]&gt; 500,"premium_pricing")</f>
        <v>premium_pricing</v>
      </c>
      <c r="J362">
        <v>4.2</v>
      </c>
      <c r="K362">
        <v>22636</v>
      </c>
      <c r="L362">
        <f>amazon_dsa[[#This Row],[rating]]*amazon_dsa[[#This Row],[rating_count]]</f>
        <v>95071.2</v>
      </c>
      <c r="M362" t="s">
        <v>12308</v>
      </c>
      <c r="N362" t="s">
        <v>12309</v>
      </c>
      <c r="Q362">
        <f t="shared" si="5"/>
        <v>91503.799999999988</v>
      </c>
    </row>
    <row r="363" spans="1:17" x14ac:dyDescent="0.25">
      <c r="A363" t="s">
        <v>2845</v>
      </c>
      <c r="B363" t="s">
        <v>11764</v>
      </c>
      <c r="C363" t="s">
        <v>12270</v>
      </c>
      <c r="D363" s="7">
        <f>(amazon_dsa[[#This Row],[actual_price]] - amazon_dsa[[#This Row],[discounted_price]]) / amazon_dsa[[#This Row],[actual_price]]</f>
        <v>0.28847263356282932</v>
      </c>
      <c r="E363" s="6">
        <v>18499</v>
      </c>
      <c r="F363" s="6">
        <v>25999</v>
      </c>
      <c r="G363">
        <f>amazon_dsa[[#This Row],[discounted_price]]*amazon_dsa[[#This Row],[rating_count]]</f>
        <v>412860682</v>
      </c>
      <c r="H363" s="7">
        <v>0.28999999999999998</v>
      </c>
      <c r="I363" s="7" t="str" cm="1">
        <f t="array" ref="I363">_xlfn.IFS(amazon_dsa[[#This Row],[discounted_price]]&lt; 200,"budget_price",amazon_dsa[[#This Row],[discounted_price]] &lt;= 500,"silver_pricie",amazon_dsa[[#This Row],[discounted_price]]&gt; 500,"premium_pricing")</f>
        <v>premium_pricing</v>
      </c>
      <c r="J363">
        <v>4.0999999999999996</v>
      </c>
      <c r="K363">
        <v>22318</v>
      </c>
      <c r="L363">
        <f>amazon_dsa[[#This Row],[rating]]*amazon_dsa[[#This Row],[rating_count]]</f>
        <v>91503.799999999988</v>
      </c>
      <c r="M363" t="s">
        <v>12310</v>
      </c>
      <c r="N363" t="s">
        <v>12311</v>
      </c>
      <c r="Q363">
        <f t="shared" si="5"/>
        <v>295939.60000000003</v>
      </c>
    </row>
    <row r="364" spans="1:17" x14ac:dyDescent="0.25">
      <c r="A364" t="s">
        <v>2854</v>
      </c>
      <c r="B364" t="s">
        <v>11764</v>
      </c>
      <c r="C364" t="s">
        <v>12275</v>
      </c>
      <c r="D364" s="7">
        <f>(amazon_dsa[[#This Row],[actual_price]] - amazon_dsa[[#This Row],[discounted_price]]) / amazon_dsa[[#This Row],[actual_price]]</f>
        <v>0.47285714285714286</v>
      </c>
      <c r="E364" s="6">
        <v>369</v>
      </c>
      <c r="F364" s="6">
        <v>700</v>
      </c>
      <c r="G364">
        <f>amazon_dsa[[#This Row],[discounted_price]]*amazon_dsa[[#This Row],[rating_count]]</f>
        <v>24818571</v>
      </c>
      <c r="H364" s="7">
        <v>0.47</v>
      </c>
      <c r="I364" s="7" t="str" cm="1">
        <f t="array" ref="I364">_xlfn.IFS(amazon_dsa[[#This Row],[discounted_price]]&lt; 200,"budget_price",amazon_dsa[[#This Row],[discounted_price]] &lt;= 500,"silver_pricie",amazon_dsa[[#This Row],[discounted_price]]&gt; 500,"premium_pricing")</f>
        <v>silver_pricie</v>
      </c>
      <c r="J364">
        <v>4.4000000000000004</v>
      </c>
      <c r="K364">
        <v>67259</v>
      </c>
      <c r="L364">
        <f>amazon_dsa[[#This Row],[rating]]*amazon_dsa[[#This Row],[rating_count]]</f>
        <v>295939.60000000003</v>
      </c>
      <c r="M364" t="s">
        <v>12276</v>
      </c>
      <c r="N364" t="s">
        <v>12277</v>
      </c>
      <c r="Q364">
        <f t="shared" si="5"/>
        <v>77891.799999999988</v>
      </c>
    </row>
    <row r="365" spans="1:17" x14ac:dyDescent="0.25">
      <c r="A365" t="s">
        <v>2858</v>
      </c>
      <c r="B365" t="s">
        <v>11764</v>
      </c>
      <c r="C365" t="s">
        <v>12270</v>
      </c>
      <c r="D365" s="7">
        <f>(amazon_dsa[[#This Row],[actual_price]] - amazon_dsa[[#This Row],[discounted_price]]) / amazon_dsa[[#This Row],[actual_price]]</f>
        <v>0.27779321073392965</v>
      </c>
      <c r="E365" s="6">
        <v>12999</v>
      </c>
      <c r="F365" s="6">
        <v>17999</v>
      </c>
      <c r="G365">
        <f>amazon_dsa[[#This Row],[discounted_price]]*amazon_dsa[[#This Row],[rating_count]]</f>
        <v>246955002</v>
      </c>
      <c r="H365" s="7">
        <v>0.28000000000000003</v>
      </c>
      <c r="I365" s="7" t="str" cm="1">
        <f t="array" ref="I365">_xlfn.IFS(amazon_dsa[[#This Row],[discounted_price]]&lt; 200,"budget_price",amazon_dsa[[#This Row],[discounted_price]] &lt;= 500,"silver_pricie",amazon_dsa[[#This Row],[discounted_price]]&gt; 500,"premium_pricing")</f>
        <v>premium_pricing</v>
      </c>
      <c r="J365">
        <v>4.0999999999999996</v>
      </c>
      <c r="K365">
        <v>18998</v>
      </c>
      <c r="L365">
        <f>amazon_dsa[[#This Row],[rating]]*amazon_dsa[[#This Row],[rating_count]]</f>
        <v>77891.799999999988</v>
      </c>
      <c r="M365" t="s">
        <v>12312</v>
      </c>
      <c r="N365" t="s">
        <v>12313</v>
      </c>
      <c r="Q365">
        <f t="shared" si="5"/>
        <v>58535.4</v>
      </c>
    </row>
    <row r="366" spans="1:17" x14ac:dyDescent="0.25">
      <c r="A366" t="s">
        <v>2867</v>
      </c>
      <c r="B366" t="s">
        <v>11764</v>
      </c>
      <c r="C366" t="s">
        <v>12259</v>
      </c>
      <c r="D366" s="7">
        <f>(amazon_dsa[[#This Row],[actual_price]] - amazon_dsa[[#This Row],[discounted_price]]) / amazon_dsa[[#This Row],[actual_price]]</f>
        <v>0.91004550227511372</v>
      </c>
      <c r="E366" s="6">
        <v>1799</v>
      </c>
      <c r="F366" s="6">
        <v>19999</v>
      </c>
      <c r="G366">
        <f>amazon_dsa[[#This Row],[discounted_price]]*amazon_dsa[[#This Row],[rating_count]]</f>
        <v>25072663</v>
      </c>
      <c r="H366" s="7">
        <v>0.91</v>
      </c>
      <c r="I366" s="7" t="str" cm="1">
        <f t="array" ref="I366">_xlfn.IFS(amazon_dsa[[#This Row],[discounted_price]]&lt; 200,"budget_price",amazon_dsa[[#This Row],[discounted_price]] &lt;= 500,"silver_pricie",amazon_dsa[[#This Row],[discounted_price]]&gt; 500,"premium_pricing")</f>
        <v>premium_pricing</v>
      </c>
      <c r="J366">
        <v>4.2</v>
      </c>
      <c r="K366">
        <v>13937</v>
      </c>
      <c r="L366">
        <f>amazon_dsa[[#This Row],[rating]]*amazon_dsa[[#This Row],[rating_count]]</f>
        <v>58535.4</v>
      </c>
      <c r="M366" t="s">
        <v>12260</v>
      </c>
      <c r="N366" t="s">
        <v>12261</v>
      </c>
      <c r="Q366">
        <f t="shared" si="5"/>
        <v>123778.20000000001</v>
      </c>
    </row>
    <row r="367" spans="1:17" x14ac:dyDescent="0.25">
      <c r="A367" t="s">
        <v>2871</v>
      </c>
      <c r="B367" t="s">
        <v>11764</v>
      </c>
      <c r="C367" t="s">
        <v>12259</v>
      </c>
      <c r="D367" s="7">
        <f>(amazon_dsa[[#This Row],[actual_price]] - amazon_dsa[[#This Row],[discounted_price]]) / amazon_dsa[[#This Row],[actual_price]]</f>
        <v>0.78007800780078007</v>
      </c>
      <c r="E367" s="6">
        <v>2199</v>
      </c>
      <c r="F367" s="6">
        <v>9999</v>
      </c>
      <c r="G367">
        <f>amazon_dsa[[#This Row],[discounted_price]]*amazon_dsa[[#This Row],[rating_count]]</f>
        <v>64806729</v>
      </c>
      <c r="H367" s="7">
        <v>0.78</v>
      </c>
      <c r="I367" s="7" t="str" cm="1">
        <f t="array" ref="I367">_xlfn.IFS(amazon_dsa[[#This Row],[discounted_price]]&lt; 200,"budget_price",amazon_dsa[[#This Row],[discounted_price]] &lt;= 500,"silver_pricie",amazon_dsa[[#This Row],[discounted_price]]&gt; 500,"premium_pricing")</f>
        <v>premium_pricing</v>
      </c>
      <c r="J367">
        <v>4.2</v>
      </c>
      <c r="K367">
        <v>29471</v>
      </c>
      <c r="L367">
        <f>amazon_dsa[[#This Row],[rating]]*amazon_dsa[[#This Row],[rating_count]]</f>
        <v>123778.20000000001</v>
      </c>
      <c r="M367" t="s">
        <v>12314</v>
      </c>
      <c r="N367" t="s">
        <v>12315</v>
      </c>
      <c r="Q367">
        <f t="shared" si="5"/>
        <v>91503.799999999988</v>
      </c>
    </row>
    <row r="368" spans="1:17" x14ac:dyDescent="0.25">
      <c r="A368" t="s">
        <v>2880</v>
      </c>
      <c r="B368" t="s">
        <v>11764</v>
      </c>
      <c r="C368" t="s">
        <v>12270</v>
      </c>
      <c r="D368" s="7">
        <f>(amazon_dsa[[#This Row],[actual_price]] - amazon_dsa[[#This Row],[discounted_price]]) / amazon_dsa[[#This Row],[actual_price]]</f>
        <v>0.32001280051202047</v>
      </c>
      <c r="E368" s="6">
        <v>16999</v>
      </c>
      <c r="F368" s="6">
        <v>24999</v>
      </c>
      <c r="G368">
        <f>amazon_dsa[[#This Row],[discounted_price]]*amazon_dsa[[#This Row],[rating_count]]</f>
        <v>379383682</v>
      </c>
      <c r="H368" s="7">
        <v>0.32</v>
      </c>
      <c r="I368" s="7" t="str" cm="1">
        <f t="array" ref="I368">_xlfn.IFS(amazon_dsa[[#This Row],[discounted_price]]&lt; 200,"budget_price",amazon_dsa[[#This Row],[discounted_price]] &lt;= 500,"silver_pricie",amazon_dsa[[#This Row],[discounted_price]]&gt; 500,"premium_pricing")</f>
        <v>premium_pricing</v>
      </c>
      <c r="J368">
        <v>4.0999999999999996</v>
      </c>
      <c r="K368">
        <v>22318</v>
      </c>
      <c r="L368">
        <f>amazon_dsa[[#This Row],[rating]]*amazon_dsa[[#This Row],[rating_count]]</f>
        <v>91503.799999999988</v>
      </c>
      <c r="M368" t="s">
        <v>12310</v>
      </c>
      <c r="N368" t="s">
        <v>12311</v>
      </c>
      <c r="Q368">
        <f t="shared" si="5"/>
        <v>85400</v>
      </c>
    </row>
    <row r="369" spans="1:17" x14ac:dyDescent="0.25">
      <c r="A369" t="s">
        <v>2884</v>
      </c>
      <c r="B369" t="s">
        <v>11764</v>
      </c>
      <c r="C369" t="s">
        <v>12270</v>
      </c>
      <c r="D369" s="7">
        <f>(amazon_dsa[[#This Row],[actual_price]] - amazon_dsa[[#This Row],[discounted_price]]) / amazon_dsa[[#This Row],[actual_price]]</f>
        <v>0.21429591885327873</v>
      </c>
      <c r="E369" s="6">
        <v>16499</v>
      </c>
      <c r="F369" s="6">
        <v>20999</v>
      </c>
      <c r="G369">
        <f>amazon_dsa[[#This Row],[discounted_price]]*amazon_dsa[[#This Row],[rating_count]]</f>
        <v>352253650</v>
      </c>
      <c r="H369" s="7">
        <v>0.21</v>
      </c>
      <c r="I369" s="7" t="str" cm="1">
        <f t="array" ref="I369">_xlfn.IFS(amazon_dsa[[#This Row],[discounted_price]]&lt; 200,"budget_price",amazon_dsa[[#This Row],[discounted_price]] &lt;= 500,"silver_pricie",amazon_dsa[[#This Row],[discounted_price]]&gt; 500,"premium_pricing")</f>
        <v>premium_pricing</v>
      </c>
      <c r="J369">
        <v>4</v>
      </c>
      <c r="K369">
        <v>21350</v>
      </c>
      <c r="L369">
        <f>amazon_dsa[[#This Row],[rating]]*amazon_dsa[[#This Row],[rating_count]]</f>
        <v>85400</v>
      </c>
      <c r="M369" t="s">
        <v>12316</v>
      </c>
      <c r="N369" t="s">
        <v>12317</v>
      </c>
      <c r="Q369">
        <f t="shared" si="5"/>
        <v>58535.4</v>
      </c>
    </row>
    <row r="370" spans="1:17" x14ac:dyDescent="0.25">
      <c r="A370" t="s">
        <v>2893</v>
      </c>
      <c r="B370" t="s">
        <v>11764</v>
      </c>
      <c r="C370" t="s">
        <v>12259</v>
      </c>
      <c r="D370" s="7">
        <f>(amazon_dsa[[#This Row],[actual_price]] - amazon_dsa[[#This Row],[discounted_price]]) / amazon_dsa[[#This Row],[actual_price]]</f>
        <v>0.91004550227511372</v>
      </c>
      <c r="E370" s="6">
        <v>1799</v>
      </c>
      <c r="F370" s="6">
        <v>19999</v>
      </c>
      <c r="G370">
        <f>amazon_dsa[[#This Row],[discounted_price]]*amazon_dsa[[#This Row],[rating_count]]</f>
        <v>25072663</v>
      </c>
      <c r="H370" s="7">
        <v>0.91</v>
      </c>
      <c r="I370" s="7" t="str" cm="1">
        <f t="array" ref="I370">_xlfn.IFS(amazon_dsa[[#This Row],[discounted_price]]&lt; 200,"budget_price",amazon_dsa[[#This Row],[discounted_price]] &lt;= 500,"silver_pricie",amazon_dsa[[#This Row],[discounted_price]]&gt; 500,"premium_pricing")</f>
        <v>premium_pricing</v>
      </c>
      <c r="J370">
        <v>4.2</v>
      </c>
      <c r="K370">
        <v>13937</v>
      </c>
      <c r="L370">
        <f>amazon_dsa[[#This Row],[rating]]*amazon_dsa[[#This Row],[rating_count]]</f>
        <v>58535.4</v>
      </c>
      <c r="M370" t="s">
        <v>12260</v>
      </c>
      <c r="N370" t="s">
        <v>12261</v>
      </c>
      <c r="Q370">
        <f t="shared" si="5"/>
        <v>101934</v>
      </c>
    </row>
    <row r="371" spans="1:17" x14ac:dyDescent="0.25">
      <c r="A371" t="s">
        <v>15</v>
      </c>
      <c r="B371" t="s">
        <v>11740</v>
      </c>
      <c r="C371" t="s">
        <v>11741</v>
      </c>
      <c r="D371" s="7">
        <f>(amazon_dsa[[#This Row],[actual_price]] - amazon_dsa[[#This Row],[discounted_price]]) / amazon_dsa[[#This Row],[actual_price]]</f>
        <v>0.63694267515923564</v>
      </c>
      <c r="E371" s="6">
        <v>399</v>
      </c>
      <c r="F371" s="6">
        <v>1099</v>
      </c>
      <c r="G371">
        <f>amazon_dsa[[#This Row],[discounted_price]]*amazon_dsa[[#This Row],[rating_count]]</f>
        <v>9683730</v>
      </c>
      <c r="H371" s="6">
        <v>0.64</v>
      </c>
      <c r="I371" s="6" t="str" cm="1">
        <f t="array" ref="I371">_xlfn.IFS(amazon_dsa[[#This Row],[discounted_price]]&lt; 200,"budget_price",amazon_dsa[[#This Row],[discounted_price]] &lt;= 500,"silver_pricie",amazon_dsa[[#This Row],[discounted_price]]&gt; 500,"premium_pricing")</f>
        <v>silver_pricie</v>
      </c>
      <c r="J371">
        <v>4.2</v>
      </c>
      <c r="K371">
        <v>24270</v>
      </c>
      <c r="L371">
        <f>amazon_dsa[[#This Row],[rating]]*amazon_dsa[[#This Row],[rating_count]]</f>
        <v>101934</v>
      </c>
      <c r="M371" t="s">
        <v>11743</v>
      </c>
      <c r="N371" t="s">
        <v>11744</v>
      </c>
      <c r="Q371">
        <f t="shared" si="5"/>
        <v>1286727.5999999999</v>
      </c>
    </row>
    <row r="372" spans="1:17" x14ac:dyDescent="0.25">
      <c r="A372" t="s">
        <v>2898</v>
      </c>
      <c r="B372" t="s">
        <v>11764</v>
      </c>
      <c r="C372" t="s">
        <v>12270</v>
      </c>
      <c r="D372" s="7">
        <f>(amazon_dsa[[#This Row],[actual_price]] - amazon_dsa[[#This Row],[discounted_price]]) / amazon_dsa[[#This Row],[actual_price]]</f>
        <v>0.22729339030820983</v>
      </c>
      <c r="E372" s="6">
        <v>8499</v>
      </c>
      <c r="F372" s="6">
        <v>10999</v>
      </c>
      <c r="G372">
        <f>amazon_dsa[[#This Row],[discounted_price]]*amazon_dsa[[#This Row],[rating_count]]</f>
        <v>2667292164</v>
      </c>
      <c r="H372" s="7">
        <v>0.23</v>
      </c>
      <c r="I372" s="7" t="str" cm="1">
        <f t="array" ref="I372">_xlfn.IFS(amazon_dsa[[#This Row],[discounted_price]]&lt; 200,"budget_price",amazon_dsa[[#This Row],[discounted_price]] &lt;= 500,"silver_pricie",amazon_dsa[[#This Row],[discounted_price]]&gt; 500,"premium_pricing")</f>
        <v>premium_pricing</v>
      </c>
      <c r="J372">
        <v>4.0999999999999996</v>
      </c>
      <c r="K372">
        <v>313836</v>
      </c>
      <c r="L372">
        <f>amazon_dsa[[#This Row],[rating]]*amazon_dsa[[#This Row],[rating_count]]</f>
        <v>1286727.5999999999</v>
      </c>
      <c r="M372" t="s">
        <v>12318</v>
      </c>
      <c r="N372" t="s">
        <v>12319</v>
      </c>
      <c r="Q372">
        <f t="shared" si="5"/>
        <v>1286727.5999999999</v>
      </c>
    </row>
    <row r="373" spans="1:17" x14ac:dyDescent="0.25">
      <c r="A373" t="s">
        <v>2907</v>
      </c>
      <c r="B373" t="s">
        <v>11764</v>
      </c>
      <c r="C373" t="s">
        <v>12270</v>
      </c>
      <c r="D373" s="7">
        <f>(amazon_dsa[[#This Row],[actual_price]] - amazon_dsa[[#This Row],[discounted_price]]) / amazon_dsa[[#This Row],[actual_price]]</f>
        <v>0.23532180256500765</v>
      </c>
      <c r="E373" s="6">
        <v>6499</v>
      </c>
      <c r="F373" s="6">
        <v>8499</v>
      </c>
      <c r="G373">
        <f>amazon_dsa[[#This Row],[discounted_price]]*amazon_dsa[[#This Row],[rating_count]]</f>
        <v>2039620164</v>
      </c>
      <c r="H373" s="7">
        <v>0.24</v>
      </c>
      <c r="I373" s="7" t="str" cm="1">
        <f t="array" ref="I373">_xlfn.IFS(amazon_dsa[[#This Row],[discounted_price]]&lt; 200,"budget_price",amazon_dsa[[#This Row],[discounted_price]] &lt;= 500,"silver_pricie",amazon_dsa[[#This Row],[discounted_price]]&gt; 500,"premium_pricing")</f>
        <v>premium_pricing</v>
      </c>
      <c r="J373">
        <v>4.0999999999999996</v>
      </c>
      <c r="K373">
        <v>313836</v>
      </c>
      <c r="L373">
        <f>amazon_dsa[[#This Row],[rating]]*amazon_dsa[[#This Row],[rating_count]]</f>
        <v>1286727.5999999999</v>
      </c>
      <c r="M373" t="s">
        <v>12318</v>
      </c>
      <c r="N373" t="s">
        <v>12319</v>
      </c>
      <c r="Q373">
        <f t="shared" si="5"/>
        <v>58535.4</v>
      </c>
    </row>
    <row r="374" spans="1:17" x14ac:dyDescent="0.25">
      <c r="A374" t="s">
        <v>2911</v>
      </c>
      <c r="B374" t="s">
        <v>11764</v>
      </c>
      <c r="C374" t="s">
        <v>12259</v>
      </c>
      <c r="D374" s="7">
        <f>(amazon_dsa[[#This Row],[actual_price]] - amazon_dsa[[#This Row],[discounted_price]]) / amazon_dsa[[#This Row],[actual_price]]</f>
        <v>0.91004550227511372</v>
      </c>
      <c r="E374" s="6">
        <v>1799</v>
      </c>
      <c r="F374" s="6">
        <v>19999</v>
      </c>
      <c r="G374">
        <f>amazon_dsa[[#This Row],[discounted_price]]*amazon_dsa[[#This Row],[rating_count]]</f>
        <v>25072663</v>
      </c>
      <c r="H374" s="7">
        <v>0.91</v>
      </c>
      <c r="I374" s="7" t="str" cm="1">
        <f t="array" ref="I374">_xlfn.IFS(amazon_dsa[[#This Row],[discounted_price]]&lt; 200,"budget_price",amazon_dsa[[#This Row],[discounted_price]] &lt;= 500,"silver_pricie",amazon_dsa[[#This Row],[discounted_price]]&gt; 500,"premium_pricing")</f>
        <v>premium_pricing</v>
      </c>
      <c r="J374">
        <v>4.2</v>
      </c>
      <c r="K374">
        <v>13937</v>
      </c>
      <c r="L374">
        <f>amazon_dsa[[#This Row],[rating]]*amazon_dsa[[#This Row],[rating_count]]</f>
        <v>58535.4</v>
      </c>
      <c r="M374" t="s">
        <v>12260</v>
      </c>
      <c r="N374" t="s">
        <v>12261</v>
      </c>
      <c r="Q374">
        <f t="shared" si="5"/>
        <v>51184</v>
      </c>
    </row>
    <row r="375" spans="1:17" x14ac:dyDescent="0.25">
      <c r="A375" t="s">
        <v>2915</v>
      </c>
      <c r="B375" t="s">
        <v>11764</v>
      </c>
      <c r="C375" t="s">
        <v>12270</v>
      </c>
      <c r="D375" s="7">
        <f>(amazon_dsa[[#This Row],[actual_price]] - amazon_dsa[[#This Row],[discounted_price]]) / amazon_dsa[[#This Row],[actual_price]]</f>
        <v>0.25002083506958911</v>
      </c>
      <c r="E375" s="6">
        <v>8999</v>
      </c>
      <c r="F375" s="6">
        <v>11999</v>
      </c>
      <c r="G375">
        <f>amazon_dsa[[#This Row],[discounted_price]]*amazon_dsa[[#This Row],[rating_count]]</f>
        <v>115151204</v>
      </c>
      <c r="H375" s="7">
        <v>0.25</v>
      </c>
      <c r="I375" s="7" t="str" cm="1">
        <f t="array" ref="I375">_xlfn.IFS(amazon_dsa[[#This Row],[discounted_price]]&lt; 200,"budget_price",amazon_dsa[[#This Row],[discounted_price]] &lt;= 500,"silver_pricie",amazon_dsa[[#This Row],[discounted_price]]&gt; 500,"premium_pricing")</f>
        <v>premium_pricing</v>
      </c>
      <c r="J375">
        <v>4</v>
      </c>
      <c r="K375">
        <v>12796</v>
      </c>
      <c r="L375">
        <f>amazon_dsa[[#This Row],[rating]]*amazon_dsa[[#This Row],[rating_count]]</f>
        <v>51184</v>
      </c>
      <c r="M375" t="s">
        <v>12291</v>
      </c>
      <c r="N375" t="s">
        <v>12292</v>
      </c>
      <c r="Q375">
        <f t="shared" si="5"/>
        <v>60995.5</v>
      </c>
    </row>
    <row r="376" spans="1:17" x14ac:dyDescent="0.25">
      <c r="A376" t="s">
        <v>2918</v>
      </c>
      <c r="B376" t="s">
        <v>11764</v>
      </c>
      <c r="C376" t="s">
        <v>12320</v>
      </c>
      <c r="D376" s="7">
        <f>(amazon_dsa[[#This Row],[actual_price]] - amazon_dsa[[#This Row],[discounted_price]]) / amazon_dsa[[#This Row],[actual_price]]</f>
        <v>0.71919191919191916</v>
      </c>
      <c r="E376" s="6">
        <v>139</v>
      </c>
      <c r="F376" s="6">
        <v>495</v>
      </c>
      <c r="G376">
        <f>amazon_dsa[[#This Row],[discounted_price]]*amazon_dsa[[#This Row],[rating_count]]</f>
        <v>1971715</v>
      </c>
      <c r="H376" s="7">
        <v>0.72</v>
      </c>
      <c r="I376" s="7" t="str" cm="1">
        <f t="array" ref="I376">_xlfn.IFS(amazon_dsa[[#This Row],[discounted_price]]&lt; 200,"budget_price",amazon_dsa[[#This Row],[discounted_price]] &lt;= 500,"silver_pricie",amazon_dsa[[#This Row],[discounted_price]]&gt; 500,"premium_pricing")</f>
        <v>budget_price</v>
      </c>
      <c r="J376">
        <v>4.3</v>
      </c>
      <c r="K376">
        <v>14185</v>
      </c>
      <c r="L376">
        <f>amazon_dsa[[#This Row],[rating]]*amazon_dsa[[#This Row],[rating_count]]</f>
        <v>60995.5</v>
      </c>
      <c r="M376" t="s">
        <v>12102</v>
      </c>
      <c r="N376" t="s">
        <v>12103</v>
      </c>
      <c r="Q376">
        <f t="shared" si="5"/>
        <v>73783.7</v>
      </c>
    </row>
    <row r="377" spans="1:17" x14ac:dyDescent="0.25">
      <c r="A377" t="s">
        <v>2924</v>
      </c>
      <c r="B377" t="s">
        <v>11764</v>
      </c>
      <c r="C377" t="s">
        <v>12259</v>
      </c>
      <c r="D377" s="7">
        <f>(amazon_dsa[[#This Row],[actual_price]] - amazon_dsa[[#This Row],[discounted_price]]) / amazon_dsa[[#This Row],[actual_price]]</f>
        <v>0.76475086769809986</v>
      </c>
      <c r="E377" s="6">
        <v>3999</v>
      </c>
      <c r="F377" s="6">
        <v>16999</v>
      </c>
      <c r="G377">
        <f>amazon_dsa[[#This Row],[discounted_price]]*amazon_dsa[[#This Row],[rating_count]]</f>
        <v>68618841</v>
      </c>
      <c r="H377" s="7">
        <v>0.76</v>
      </c>
      <c r="I377" s="7" t="str" cm="1">
        <f t="array" ref="I377">_xlfn.IFS(amazon_dsa[[#This Row],[discounted_price]]&lt; 200,"budget_price",amazon_dsa[[#This Row],[discounted_price]] &lt;= 500,"silver_pricie",amazon_dsa[[#This Row],[discounted_price]]&gt; 500,"premium_pricing")</f>
        <v>premium_pricing</v>
      </c>
      <c r="J377">
        <v>4.3</v>
      </c>
      <c r="K377">
        <v>17159</v>
      </c>
      <c r="L377">
        <f>amazon_dsa[[#This Row],[rating]]*amazon_dsa[[#This Row],[rating_count]]</f>
        <v>73783.7</v>
      </c>
      <c r="M377" t="s">
        <v>12321</v>
      </c>
      <c r="N377" t="s">
        <v>12322</v>
      </c>
      <c r="Q377">
        <f t="shared" si="5"/>
        <v>21233.899999999998</v>
      </c>
    </row>
    <row r="378" spans="1:17" x14ac:dyDescent="0.25">
      <c r="A378" t="s">
        <v>2933</v>
      </c>
      <c r="B378" t="s">
        <v>11764</v>
      </c>
      <c r="C378" t="s">
        <v>12259</v>
      </c>
      <c r="D378" s="7">
        <f>(amazon_dsa[[#This Row],[actual_price]] - amazon_dsa[[#This Row],[discounted_price]]) / amazon_dsa[[#This Row],[actual_price]]</f>
        <v>0.50025004167361231</v>
      </c>
      <c r="E378" s="6">
        <v>2998</v>
      </c>
      <c r="F378" s="6">
        <v>5999</v>
      </c>
      <c r="G378">
        <f>amazon_dsa[[#This Row],[discounted_price]]*amazon_dsa[[#This Row],[rating_count]]</f>
        <v>15526642</v>
      </c>
      <c r="H378" s="7">
        <v>0.5</v>
      </c>
      <c r="I378" s="7" t="str" cm="1">
        <f t="array" ref="I378">_xlfn.IFS(amazon_dsa[[#This Row],[discounted_price]]&lt; 200,"budget_price",amazon_dsa[[#This Row],[discounted_price]] &lt;= 500,"silver_pricie",amazon_dsa[[#This Row],[discounted_price]]&gt; 500,"premium_pricing")</f>
        <v>premium_pricing</v>
      </c>
      <c r="J378">
        <v>4.0999999999999996</v>
      </c>
      <c r="K378">
        <v>5179</v>
      </c>
      <c r="L378">
        <f>amazon_dsa[[#This Row],[rating]]*amazon_dsa[[#This Row],[rating_count]]</f>
        <v>21233.899999999998</v>
      </c>
      <c r="M378" t="s">
        <v>12323</v>
      </c>
      <c r="N378" t="s">
        <v>12324</v>
      </c>
      <c r="Q378">
        <f t="shared" si="5"/>
        <v>175972</v>
      </c>
    </row>
    <row r="379" spans="1:17" x14ac:dyDescent="0.25">
      <c r="A379" t="s">
        <v>25</v>
      </c>
      <c r="B379" t="s">
        <v>11740</v>
      </c>
      <c r="C379" t="s">
        <v>11741</v>
      </c>
      <c r="D379" s="7">
        <f>(amazon_dsa[[#This Row],[actual_price]] - amazon_dsa[[#This Row],[discounted_price]]) / amazon_dsa[[#This Row],[actual_price]]</f>
        <v>0.42979942693409739</v>
      </c>
      <c r="E379" s="6">
        <v>199</v>
      </c>
      <c r="F379" s="6">
        <v>349</v>
      </c>
      <c r="G379">
        <f>amazon_dsa[[#This Row],[discounted_price]]*amazon_dsa[[#This Row],[rating_count]]</f>
        <v>8754607</v>
      </c>
      <c r="H379" s="6">
        <v>0.43</v>
      </c>
      <c r="I379" s="6" t="str" cm="1">
        <f t="array" ref="I379">_xlfn.IFS(amazon_dsa[[#This Row],[discounted_price]]&lt; 200,"budget_price",amazon_dsa[[#This Row],[discounted_price]] &lt;= 500,"silver_pricie",amazon_dsa[[#This Row],[discounted_price]]&gt; 500,"premium_pricing")</f>
        <v>budget_price</v>
      </c>
      <c r="J379">
        <v>4</v>
      </c>
      <c r="K379">
        <v>43993</v>
      </c>
      <c r="L379">
        <f>amazon_dsa[[#This Row],[rating]]*amazon_dsa[[#This Row],[rating_count]]</f>
        <v>175972</v>
      </c>
      <c r="M379" t="s">
        <v>11745</v>
      </c>
      <c r="N379" t="s">
        <v>11746</v>
      </c>
      <c r="Q379">
        <f t="shared" si="5"/>
        <v>78933.2</v>
      </c>
    </row>
    <row r="380" spans="1:17" x14ac:dyDescent="0.25">
      <c r="A380" t="s">
        <v>2944</v>
      </c>
      <c r="B380" t="s">
        <v>11764</v>
      </c>
      <c r="C380" t="s">
        <v>12270</v>
      </c>
      <c r="D380" s="7">
        <f>(amazon_dsa[[#This Row],[actual_price]] - amazon_dsa[[#This Row],[discounted_price]]) / amazon_dsa[[#This Row],[actual_price]]</f>
        <v>0.18422022211695352</v>
      </c>
      <c r="E380" s="6">
        <v>15499</v>
      </c>
      <c r="F380" s="6">
        <v>18999</v>
      </c>
      <c r="G380">
        <f>amazon_dsa[[#This Row],[discounted_price]]*amazon_dsa[[#This Row],[rating_count]]</f>
        <v>298386748</v>
      </c>
      <c r="H380" s="7">
        <v>0.18</v>
      </c>
      <c r="I380" s="7" t="str" cm="1">
        <f t="array" ref="I380">_xlfn.IFS(amazon_dsa[[#This Row],[discounted_price]]&lt; 200,"budget_price",amazon_dsa[[#This Row],[discounted_price]] &lt;= 500,"silver_pricie",amazon_dsa[[#This Row],[discounted_price]]&gt; 500,"premium_pricing")</f>
        <v>premium_pricing</v>
      </c>
      <c r="J380">
        <v>4.0999999999999996</v>
      </c>
      <c r="K380">
        <v>19252</v>
      </c>
      <c r="L380">
        <f>amazon_dsa[[#This Row],[rating]]*amazon_dsa[[#This Row],[rating_count]]</f>
        <v>78933.2</v>
      </c>
      <c r="M380" t="s">
        <v>12325</v>
      </c>
      <c r="N380" t="s">
        <v>12326</v>
      </c>
      <c r="Q380">
        <f t="shared" si="5"/>
        <v>30919.200000000001</v>
      </c>
    </row>
    <row r="381" spans="1:17" x14ac:dyDescent="0.25">
      <c r="A381" t="s">
        <v>34</v>
      </c>
      <c r="B381" t="s">
        <v>11740</v>
      </c>
      <c r="C381" t="s">
        <v>11741</v>
      </c>
      <c r="D381" s="7">
        <f>(amazon_dsa[[#This Row],[actual_price]] - amazon_dsa[[#This Row],[discounted_price]]) / amazon_dsa[[#This Row],[actual_price]]</f>
        <v>0.80080080080080085</v>
      </c>
      <c r="E381" s="6">
        <v>199</v>
      </c>
      <c r="F381" s="6">
        <v>999</v>
      </c>
      <c r="G381">
        <f>amazon_dsa[[#This Row],[discounted_price]]*amazon_dsa[[#This Row],[rating_count]]</f>
        <v>1577672</v>
      </c>
      <c r="H381" s="6">
        <v>0.8</v>
      </c>
      <c r="I381" s="6" t="str" cm="1">
        <f t="array" ref="I381">_xlfn.IFS(amazon_dsa[[#This Row],[discounted_price]]&lt; 200,"budget_price",amazon_dsa[[#This Row],[discounted_price]] &lt;= 500,"silver_pricie",amazon_dsa[[#This Row],[discounted_price]]&gt; 500,"premium_pricing")</f>
        <v>budget_price</v>
      </c>
      <c r="J381">
        <v>3.9</v>
      </c>
      <c r="K381">
        <v>7928</v>
      </c>
      <c r="L381">
        <f>amazon_dsa[[#This Row],[rating]]*amazon_dsa[[#This Row],[rating_count]]</f>
        <v>30919.200000000001</v>
      </c>
      <c r="M381" t="s">
        <v>11747</v>
      </c>
      <c r="N381" t="s">
        <v>11748</v>
      </c>
      <c r="Q381">
        <f t="shared" si="5"/>
        <v>58535.4</v>
      </c>
    </row>
    <row r="382" spans="1:17" x14ac:dyDescent="0.25">
      <c r="A382" t="s">
        <v>2957</v>
      </c>
      <c r="B382" t="s">
        <v>11764</v>
      </c>
      <c r="C382" t="s">
        <v>12259</v>
      </c>
      <c r="D382" s="7">
        <f>(amazon_dsa[[#This Row],[actual_price]] - amazon_dsa[[#This Row],[discounted_price]]) / amazon_dsa[[#This Row],[actual_price]]</f>
        <v>0.91004550227511372</v>
      </c>
      <c r="E382" s="6">
        <v>1799</v>
      </c>
      <c r="F382" s="6">
        <v>19999</v>
      </c>
      <c r="G382">
        <f>amazon_dsa[[#This Row],[discounted_price]]*amazon_dsa[[#This Row],[rating_count]]</f>
        <v>25072663</v>
      </c>
      <c r="H382" s="7">
        <v>0.91</v>
      </c>
      <c r="I382" s="7" t="str" cm="1">
        <f t="array" ref="I382">_xlfn.IFS(amazon_dsa[[#This Row],[discounted_price]]&lt; 200,"budget_price",amazon_dsa[[#This Row],[discounted_price]] &lt;= 500,"silver_pricie",amazon_dsa[[#This Row],[discounted_price]]&gt; 500,"premium_pricing")</f>
        <v>premium_pricing</v>
      </c>
      <c r="J382">
        <v>4.2</v>
      </c>
      <c r="K382">
        <v>13937</v>
      </c>
      <c r="L382">
        <f>amazon_dsa[[#This Row],[rating]]*amazon_dsa[[#This Row],[rating_count]]</f>
        <v>58535.4</v>
      </c>
      <c r="M382" t="s">
        <v>12260</v>
      </c>
      <c r="N382" t="s">
        <v>12261</v>
      </c>
      <c r="Q382">
        <f t="shared" si="5"/>
        <v>51184</v>
      </c>
    </row>
    <row r="383" spans="1:17" x14ac:dyDescent="0.25">
      <c r="A383" t="s">
        <v>2960</v>
      </c>
      <c r="B383" t="s">
        <v>11764</v>
      </c>
      <c r="C383" t="s">
        <v>12270</v>
      </c>
      <c r="D383" s="7">
        <f>(amazon_dsa[[#This Row],[actual_price]] - amazon_dsa[[#This Row],[discounted_price]]) / amazon_dsa[[#This Row],[actual_price]]</f>
        <v>0.25002083506958911</v>
      </c>
      <c r="E383" s="6">
        <v>8999</v>
      </c>
      <c r="F383" s="6">
        <v>11999</v>
      </c>
      <c r="G383">
        <f>amazon_dsa[[#This Row],[discounted_price]]*amazon_dsa[[#This Row],[rating_count]]</f>
        <v>115151204</v>
      </c>
      <c r="H383" s="7">
        <v>0.25</v>
      </c>
      <c r="I383" s="7" t="str" cm="1">
        <f t="array" ref="I383">_xlfn.IFS(amazon_dsa[[#This Row],[discounted_price]]&lt; 200,"budget_price",amazon_dsa[[#This Row],[discounted_price]] &lt;= 500,"silver_pricie",amazon_dsa[[#This Row],[discounted_price]]&gt; 500,"premium_pricing")</f>
        <v>premium_pricing</v>
      </c>
      <c r="J383">
        <v>4</v>
      </c>
      <c r="K383">
        <v>12796</v>
      </c>
      <c r="L383">
        <f>amazon_dsa[[#This Row],[rating]]*amazon_dsa[[#This Row],[rating_count]]</f>
        <v>51184</v>
      </c>
      <c r="M383" t="s">
        <v>12291</v>
      </c>
      <c r="N383" t="s">
        <v>12292</v>
      </c>
      <c r="Q383">
        <f t="shared" si="5"/>
        <v>7392.0000000000009</v>
      </c>
    </row>
    <row r="384" spans="1:17" x14ac:dyDescent="0.25">
      <c r="A384" t="s">
        <v>2963</v>
      </c>
      <c r="B384" t="s">
        <v>11764</v>
      </c>
      <c r="C384" t="s">
        <v>12293</v>
      </c>
      <c r="D384" s="7">
        <f>(amazon_dsa[[#This Row],[actual_price]] - amazon_dsa[[#This Row],[discounted_price]]) / amazon_dsa[[#This Row],[actual_price]]</f>
        <v>0.48616833431430251</v>
      </c>
      <c r="E384" s="6">
        <v>873</v>
      </c>
      <c r="F384" s="6">
        <v>1699</v>
      </c>
      <c r="G384">
        <f>amazon_dsa[[#This Row],[discounted_price]]*amazon_dsa[[#This Row],[rating_count]]</f>
        <v>1466640</v>
      </c>
      <c r="H384" s="7">
        <v>0.49</v>
      </c>
      <c r="I384" s="7" t="str" cm="1">
        <f t="array" ref="I384">_xlfn.IFS(amazon_dsa[[#This Row],[discounted_price]]&lt; 200,"budget_price",amazon_dsa[[#This Row],[discounted_price]] &lt;= 500,"silver_pricie",amazon_dsa[[#This Row],[discounted_price]]&gt; 500,"premium_pricing")</f>
        <v>premium_pricing</v>
      </c>
      <c r="J384">
        <v>4.4000000000000004</v>
      </c>
      <c r="K384">
        <v>1680</v>
      </c>
      <c r="L384">
        <f>amazon_dsa[[#This Row],[rating]]*amazon_dsa[[#This Row],[rating_count]]</f>
        <v>7392.0000000000009</v>
      </c>
      <c r="M384" t="s">
        <v>12327</v>
      </c>
      <c r="N384" t="s">
        <v>12328</v>
      </c>
      <c r="Q384">
        <f t="shared" si="5"/>
        <v>55633.200000000004</v>
      </c>
    </row>
    <row r="385" spans="1:17" x14ac:dyDescent="0.25">
      <c r="A385" t="s">
        <v>2972</v>
      </c>
      <c r="B385" t="s">
        <v>11764</v>
      </c>
      <c r="C385" t="s">
        <v>12270</v>
      </c>
      <c r="D385" s="7">
        <f>(amazon_dsa[[#This Row],[actual_price]] - amazon_dsa[[#This Row],[discounted_price]]) / amazon_dsa[[#This Row],[actual_price]]</f>
        <v>0.18751171948246764</v>
      </c>
      <c r="E385" s="6">
        <v>12999</v>
      </c>
      <c r="F385" s="6">
        <v>15999</v>
      </c>
      <c r="G385">
        <f>amazon_dsa[[#This Row],[discounted_price]]*amazon_dsa[[#This Row],[rating_count]]</f>
        <v>172184754</v>
      </c>
      <c r="H385" s="7">
        <v>0.19</v>
      </c>
      <c r="I385" s="7" t="str" cm="1">
        <f t="array" ref="I385">_xlfn.IFS(amazon_dsa[[#This Row],[discounted_price]]&lt; 200,"budget_price",amazon_dsa[[#This Row],[discounted_price]] &lt;= 500,"silver_pricie",amazon_dsa[[#This Row],[discounted_price]]&gt; 500,"premium_pricing")</f>
        <v>premium_pricing</v>
      </c>
      <c r="J385">
        <v>4.2</v>
      </c>
      <c r="K385">
        <v>13246</v>
      </c>
      <c r="L385">
        <f>amazon_dsa[[#This Row],[rating]]*amazon_dsa[[#This Row],[rating_count]]</f>
        <v>55633.200000000004</v>
      </c>
      <c r="M385" t="s">
        <v>12329</v>
      </c>
      <c r="N385" t="s">
        <v>12330</v>
      </c>
      <c r="Q385">
        <f t="shared" si="5"/>
        <v>55662.399999999994</v>
      </c>
    </row>
    <row r="386" spans="1:17" x14ac:dyDescent="0.25">
      <c r="A386" t="s">
        <v>2981</v>
      </c>
      <c r="B386" t="s">
        <v>11764</v>
      </c>
      <c r="C386" t="s">
        <v>12331</v>
      </c>
      <c r="D386" s="7">
        <f>(amazon_dsa[[#This Row],[actual_price]] - amazon_dsa[[#This Row],[discounted_price]]) / amazon_dsa[[#This Row],[actual_price]]</f>
        <v>0.66291432145090678</v>
      </c>
      <c r="E386" s="6">
        <v>539</v>
      </c>
      <c r="F386" s="6">
        <v>1599</v>
      </c>
      <c r="G386">
        <f>amazon_dsa[[#This Row],[discounted_price]]*amazon_dsa[[#This Row],[rating_count]]</f>
        <v>7895272</v>
      </c>
      <c r="H386" s="7">
        <v>0.66</v>
      </c>
      <c r="I386" s="7" t="str" cm="1">
        <f t="array" ref="I386">_xlfn.IFS(amazon_dsa[[#This Row],[discounted_price]]&lt; 200,"budget_price",amazon_dsa[[#This Row],[discounted_price]] &lt;= 500,"silver_pricie",amazon_dsa[[#This Row],[discounted_price]]&gt; 500,"premium_pricing")</f>
        <v>premium_pricing</v>
      </c>
      <c r="J386">
        <v>3.8</v>
      </c>
      <c r="K386">
        <v>14648</v>
      </c>
      <c r="L386">
        <f>amazon_dsa[[#This Row],[rating]]*amazon_dsa[[#This Row],[rating_count]]</f>
        <v>55662.399999999994</v>
      </c>
      <c r="M386" t="s">
        <v>12332</v>
      </c>
      <c r="N386" t="s">
        <v>12333</v>
      </c>
      <c r="Q386">
        <f t="shared" ref="Q386:Q449" si="6">J387*K387</f>
        <v>119092.79999999999</v>
      </c>
    </row>
    <row r="387" spans="1:17" x14ac:dyDescent="0.25">
      <c r="A387" t="s">
        <v>2991</v>
      </c>
      <c r="B387" t="s">
        <v>11764</v>
      </c>
      <c r="C387" t="s">
        <v>12259</v>
      </c>
      <c r="D387" s="7">
        <f>(amazon_dsa[[#This Row],[actual_price]] - amazon_dsa[[#This Row],[discounted_price]]) / amazon_dsa[[#This Row],[actual_price]]</f>
        <v>0.80008000800080004</v>
      </c>
      <c r="E387" s="6">
        <v>1999</v>
      </c>
      <c r="F387" s="6">
        <v>9999</v>
      </c>
      <c r="G387">
        <f>amazon_dsa[[#This Row],[discounted_price]]*amazon_dsa[[#This Row],[rating_count]]</f>
        <v>55364304</v>
      </c>
      <c r="H387" s="7">
        <v>0.8</v>
      </c>
      <c r="I387" s="7" t="str" cm="1">
        <f t="array" ref="I387">_xlfn.IFS(amazon_dsa[[#This Row],[discounted_price]]&lt; 200,"budget_price",amazon_dsa[[#This Row],[discounted_price]] &lt;= 500,"silver_pricie",amazon_dsa[[#This Row],[discounted_price]]&gt; 500,"premium_pricing")</f>
        <v>premium_pricing</v>
      </c>
      <c r="J387">
        <v>4.3</v>
      </c>
      <c r="K387">
        <v>27696</v>
      </c>
      <c r="L387">
        <f>amazon_dsa[[#This Row],[rating]]*amazon_dsa[[#This Row],[rating_count]]</f>
        <v>119092.79999999999</v>
      </c>
      <c r="M387" t="s">
        <v>12262</v>
      </c>
      <c r="N387" t="s">
        <v>12263</v>
      </c>
      <c r="Q387">
        <f t="shared" si="6"/>
        <v>138247.20000000001</v>
      </c>
    </row>
    <row r="388" spans="1:17" x14ac:dyDescent="0.25">
      <c r="A388" t="s">
        <v>2995</v>
      </c>
      <c r="B388" t="s">
        <v>11764</v>
      </c>
      <c r="C388" t="s">
        <v>12270</v>
      </c>
      <c r="D388" s="7">
        <f>(amazon_dsa[[#This Row],[actual_price]] - amazon_dsa[[#This Row],[discounted_price]]) / amazon_dsa[[#This Row],[actual_price]]</f>
        <v>0.26202953787517863</v>
      </c>
      <c r="E388" s="6">
        <v>15490</v>
      </c>
      <c r="F388" s="6">
        <v>20990</v>
      </c>
      <c r="G388">
        <f>amazon_dsa[[#This Row],[discounted_price]]*amazon_dsa[[#This Row],[rating_count]]</f>
        <v>509868840</v>
      </c>
      <c r="H388" s="7">
        <v>0.26</v>
      </c>
      <c r="I388" s="7" t="str" cm="1">
        <f t="array" ref="I388">_xlfn.IFS(amazon_dsa[[#This Row],[discounted_price]]&lt; 200,"budget_price",amazon_dsa[[#This Row],[discounted_price]] &lt;= 500,"silver_pricie",amazon_dsa[[#This Row],[discounted_price]]&gt; 500,"premium_pricing")</f>
        <v>premium_pricing</v>
      </c>
      <c r="J388">
        <v>4.2</v>
      </c>
      <c r="K388">
        <v>32916</v>
      </c>
      <c r="L388">
        <f>amazon_dsa[[#This Row],[rating]]*amazon_dsa[[#This Row],[rating_count]]</f>
        <v>138247.20000000001</v>
      </c>
      <c r="M388" t="s">
        <v>12334</v>
      </c>
      <c r="N388" t="s">
        <v>12335</v>
      </c>
      <c r="Q388">
        <f t="shared" si="6"/>
        <v>100713.59999999999</v>
      </c>
    </row>
    <row r="389" spans="1:17" x14ac:dyDescent="0.25">
      <c r="A389" t="s">
        <v>3004</v>
      </c>
      <c r="B389" t="s">
        <v>11764</v>
      </c>
      <c r="C389" t="s">
        <v>12270</v>
      </c>
      <c r="D389" s="7">
        <f>(amazon_dsa[[#This Row],[actual_price]] - amazon_dsa[[#This Row],[discounted_price]]) / amazon_dsa[[#This Row],[actual_price]]</f>
        <v>0.20000800032001281</v>
      </c>
      <c r="E389" s="6">
        <v>19999</v>
      </c>
      <c r="F389" s="6">
        <v>24999</v>
      </c>
      <c r="G389">
        <f>amazon_dsa[[#This Row],[discounted_price]]*amazon_dsa[[#This Row],[rating_count]]</f>
        <v>516454176</v>
      </c>
      <c r="H389" s="7">
        <v>0.2</v>
      </c>
      <c r="I389" s="7" t="str" cm="1">
        <f t="array" ref="I389">_xlfn.IFS(amazon_dsa[[#This Row],[discounted_price]]&lt; 200,"budget_price",amazon_dsa[[#This Row],[discounted_price]] &lt;= 500,"silver_pricie",amazon_dsa[[#This Row],[discounted_price]]&gt; 500,"premium_pricing")</f>
        <v>premium_pricing</v>
      </c>
      <c r="J389">
        <v>3.9</v>
      </c>
      <c r="K389">
        <v>25824</v>
      </c>
      <c r="L389">
        <f>amazon_dsa[[#This Row],[rating]]*amazon_dsa[[#This Row],[rating_count]]</f>
        <v>100713.59999999999</v>
      </c>
      <c r="M389" t="s">
        <v>12336</v>
      </c>
      <c r="N389" t="s">
        <v>12337</v>
      </c>
      <c r="Q389">
        <f t="shared" si="6"/>
        <v>32832.800000000003</v>
      </c>
    </row>
    <row r="390" spans="1:17" x14ac:dyDescent="0.25">
      <c r="A390" t="s">
        <v>3013</v>
      </c>
      <c r="B390" t="s">
        <v>11764</v>
      </c>
      <c r="C390" t="s">
        <v>12303</v>
      </c>
      <c r="D390" s="7">
        <f>(amazon_dsa[[#This Row],[actual_price]] - amazon_dsa[[#This Row],[discounted_price]]) / amazon_dsa[[#This Row],[actual_price]]</f>
        <v>0.36727486756915834</v>
      </c>
      <c r="E390" s="6">
        <v>1075</v>
      </c>
      <c r="F390" s="6">
        <v>1699</v>
      </c>
      <c r="G390">
        <f>amazon_dsa[[#This Row],[discounted_price]]*amazon_dsa[[#This Row],[rating_count]]</f>
        <v>8021650</v>
      </c>
      <c r="H390" s="7">
        <v>0.37</v>
      </c>
      <c r="I390" s="7" t="str" cm="1">
        <f t="array" ref="I390">_xlfn.IFS(amazon_dsa[[#This Row],[discounted_price]]&lt; 200,"budget_price",amazon_dsa[[#This Row],[discounted_price]] &lt;= 500,"silver_pricie",amazon_dsa[[#This Row],[discounted_price]]&gt; 500,"premium_pricing")</f>
        <v>premium_pricing</v>
      </c>
      <c r="J390">
        <v>4.4000000000000004</v>
      </c>
      <c r="K390">
        <v>7462</v>
      </c>
      <c r="L390">
        <f>amazon_dsa[[#This Row],[rating]]*amazon_dsa[[#This Row],[rating_count]]</f>
        <v>32832.800000000003</v>
      </c>
      <c r="M390" t="s">
        <v>12338</v>
      </c>
      <c r="N390" t="s">
        <v>12339</v>
      </c>
      <c r="Q390">
        <f t="shared" si="6"/>
        <v>151268</v>
      </c>
    </row>
    <row r="391" spans="1:17" x14ac:dyDescent="0.25">
      <c r="A391" t="s">
        <v>3022</v>
      </c>
      <c r="B391" t="s">
        <v>11764</v>
      </c>
      <c r="C391" t="s">
        <v>12284</v>
      </c>
      <c r="D391" s="7">
        <f>(amazon_dsa[[#This Row],[actual_price]] - amazon_dsa[[#This Row],[discounted_price]]) / amazon_dsa[[#This Row],[actual_price]]</f>
        <v>0.42918454935622319</v>
      </c>
      <c r="E391" s="6">
        <v>399</v>
      </c>
      <c r="F391" s="6">
        <v>699</v>
      </c>
      <c r="G391">
        <f>amazon_dsa[[#This Row],[discounted_price]]*amazon_dsa[[#This Row],[rating_count]]</f>
        <v>15088983</v>
      </c>
      <c r="H391" s="7">
        <v>0.43</v>
      </c>
      <c r="I391" s="7" t="str" cm="1">
        <f t="array" ref="I391">_xlfn.IFS(amazon_dsa[[#This Row],[discounted_price]]&lt; 200,"budget_price",amazon_dsa[[#This Row],[discounted_price]] &lt;= 500,"silver_pricie",amazon_dsa[[#This Row],[discounted_price]]&gt; 500,"premium_pricing")</f>
        <v>silver_pricie</v>
      </c>
      <c r="J391">
        <v>4</v>
      </c>
      <c r="K391">
        <v>37817</v>
      </c>
      <c r="L391">
        <f>amazon_dsa[[#This Row],[rating]]*amazon_dsa[[#This Row],[rating_count]]</f>
        <v>151268</v>
      </c>
      <c r="M391" t="s">
        <v>12340</v>
      </c>
      <c r="N391" t="s">
        <v>12341</v>
      </c>
      <c r="Q391">
        <f t="shared" si="6"/>
        <v>121016</v>
      </c>
    </row>
    <row r="392" spans="1:17" x14ac:dyDescent="0.25">
      <c r="A392" t="s">
        <v>3031</v>
      </c>
      <c r="B392" t="s">
        <v>11764</v>
      </c>
      <c r="C392" t="s">
        <v>12259</v>
      </c>
      <c r="D392" s="7">
        <f>(amazon_dsa[[#This Row],[actual_price]] - amazon_dsa[[#This Row],[discounted_price]]) / amazon_dsa[[#This Row],[actual_price]]</f>
        <v>0.49899749373433583</v>
      </c>
      <c r="E392" s="6">
        <v>1999</v>
      </c>
      <c r="F392" s="6">
        <v>3990</v>
      </c>
      <c r="G392">
        <f>amazon_dsa[[#This Row],[discounted_price]]*amazon_dsa[[#This Row],[rating_count]]</f>
        <v>60477746</v>
      </c>
      <c r="H392" s="7">
        <v>0.5</v>
      </c>
      <c r="I392" s="7" t="str" cm="1">
        <f t="array" ref="I392">_xlfn.IFS(amazon_dsa[[#This Row],[discounted_price]]&lt; 200,"budget_price",amazon_dsa[[#This Row],[discounted_price]] &lt;= 500,"silver_pricie",amazon_dsa[[#This Row],[discounted_price]]&gt; 500,"premium_pricing")</f>
        <v>premium_pricing</v>
      </c>
      <c r="J392">
        <v>4</v>
      </c>
      <c r="K392">
        <v>30254</v>
      </c>
      <c r="L392">
        <f>amazon_dsa[[#This Row],[rating]]*amazon_dsa[[#This Row],[rating_count]]</f>
        <v>121016</v>
      </c>
      <c r="M392" t="s">
        <v>12306</v>
      </c>
      <c r="N392" t="s">
        <v>12307</v>
      </c>
      <c r="Q392">
        <f t="shared" si="6"/>
        <v>67757.8</v>
      </c>
    </row>
    <row r="393" spans="1:17" x14ac:dyDescent="0.25">
      <c r="A393" t="s">
        <v>3035</v>
      </c>
      <c r="B393" t="s">
        <v>11764</v>
      </c>
      <c r="C393" t="s">
        <v>12259</v>
      </c>
      <c r="D393" s="7">
        <f>(amazon_dsa[[#This Row],[actual_price]] - amazon_dsa[[#This Row],[discounted_price]]) / amazon_dsa[[#This Row],[actual_price]]</f>
        <v>0.74981226533166456</v>
      </c>
      <c r="E393" s="6">
        <v>1999</v>
      </c>
      <c r="F393" s="6">
        <v>7990</v>
      </c>
      <c r="G393">
        <f>amazon_dsa[[#This Row],[discounted_price]]*amazon_dsa[[#This Row],[rating_count]]</f>
        <v>35644169</v>
      </c>
      <c r="H393" s="7">
        <v>0.75</v>
      </c>
      <c r="I393" s="7" t="str" cm="1">
        <f t="array" ref="I393">_xlfn.IFS(amazon_dsa[[#This Row],[discounted_price]]&lt; 200,"budget_price",amazon_dsa[[#This Row],[discounted_price]] &lt;= 500,"silver_pricie",amazon_dsa[[#This Row],[discounted_price]]&gt; 500,"premium_pricing")</f>
        <v>premium_pricing</v>
      </c>
      <c r="J393">
        <v>3.8</v>
      </c>
      <c r="K393">
        <v>17831</v>
      </c>
      <c r="L393">
        <f>amazon_dsa[[#This Row],[rating]]*amazon_dsa[[#This Row],[rating_count]]</f>
        <v>67757.8</v>
      </c>
      <c r="M393" t="s">
        <v>12264</v>
      </c>
      <c r="N393" t="s">
        <v>12265</v>
      </c>
      <c r="Q393">
        <f t="shared" si="6"/>
        <v>396328.8</v>
      </c>
    </row>
    <row r="394" spans="1:17" x14ac:dyDescent="0.25">
      <c r="A394" t="s">
        <v>43</v>
      </c>
      <c r="B394" t="s">
        <v>11740</v>
      </c>
      <c r="C394" t="s">
        <v>11741</v>
      </c>
      <c r="D394" s="7">
        <f>(amazon_dsa[[#This Row],[actual_price]] - amazon_dsa[[#This Row],[discounted_price]]) / amazon_dsa[[#This Row],[actual_price]]</f>
        <v>0.52932761087267521</v>
      </c>
      <c r="E394" s="6">
        <v>329</v>
      </c>
      <c r="F394" s="6">
        <v>699</v>
      </c>
      <c r="G394">
        <f>amazon_dsa[[#This Row],[discounted_price]]*amazon_dsa[[#This Row],[rating_count]]</f>
        <v>31045756</v>
      </c>
      <c r="H394" s="6">
        <v>0.53</v>
      </c>
      <c r="I394" s="6" t="str" cm="1">
        <f t="array" ref="I394">_xlfn.IFS(amazon_dsa[[#This Row],[discounted_price]]&lt; 200,"budget_price",amazon_dsa[[#This Row],[discounted_price]] &lt;= 500,"silver_pricie",amazon_dsa[[#This Row],[discounted_price]]&gt; 500,"premium_pricing")</f>
        <v>silver_pricie</v>
      </c>
      <c r="J394">
        <v>4.2</v>
      </c>
      <c r="K394">
        <v>94364</v>
      </c>
      <c r="L394">
        <f>amazon_dsa[[#This Row],[rating]]*amazon_dsa[[#This Row],[rating_count]]</f>
        <v>396328.8</v>
      </c>
      <c r="M394" t="s">
        <v>11749</v>
      </c>
      <c r="N394" t="s">
        <v>11750</v>
      </c>
      <c r="Q394">
        <f t="shared" si="6"/>
        <v>71001</v>
      </c>
    </row>
    <row r="395" spans="1:17" x14ac:dyDescent="0.25">
      <c r="A395" t="s">
        <v>52</v>
      </c>
      <c r="B395" t="s">
        <v>11740</v>
      </c>
      <c r="C395" t="s">
        <v>11741</v>
      </c>
      <c r="D395" s="7">
        <f>(amazon_dsa[[#This Row],[actual_price]] - amazon_dsa[[#This Row],[discounted_price]]) / amazon_dsa[[#This Row],[actual_price]]</f>
        <v>0.61403508771929827</v>
      </c>
      <c r="E395" s="6">
        <v>154</v>
      </c>
      <c r="F395" s="6">
        <v>399</v>
      </c>
      <c r="G395">
        <f>amazon_dsa[[#This Row],[discounted_price]]*amazon_dsa[[#This Row],[rating_count]]</f>
        <v>2603370</v>
      </c>
      <c r="H395" s="6">
        <v>0.61</v>
      </c>
      <c r="I395" s="6" t="str" cm="1">
        <f t="array" ref="I395">_xlfn.IFS(amazon_dsa[[#This Row],[discounted_price]]&lt; 200,"budget_price",amazon_dsa[[#This Row],[discounted_price]] &lt;= 500,"silver_pricie",amazon_dsa[[#This Row],[discounted_price]]&gt; 500,"premium_pricing")</f>
        <v>budget_price</v>
      </c>
      <c r="J395">
        <v>4.2</v>
      </c>
      <c r="K395">
        <v>16905</v>
      </c>
      <c r="L395">
        <f>amazon_dsa[[#This Row],[rating]]*amazon_dsa[[#This Row],[rating_count]]</f>
        <v>71001</v>
      </c>
      <c r="M395" t="s">
        <v>11751</v>
      </c>
      <c r="N395" t="s">
        <v>11752</v>
      </c>
      <c r="Q395">
        <f t="shared" si="6"/>
        <v>89368.400000000009</v>
      </c>
    </row>
    <row r="396" spans="1:17" x14ac:dyDescent="0.25">
      <c r="A396" t="s">
        <v>3042</v>
      </c>
      <c r="B396" t="s">
        <v>11764</v>
      </c>
      <c r="C396" t="s">
        <v>12270</v>
      </c>
      <c r="D396" s="7">
        <f>(amazon_dsa[[#This Row],[actual_price]] - amazon_dsa[[#This Row],[discounted_price]]) / amazon_dsa[[#This Row],[actual_price]]</f>
        <v>0.1714334695277008</v>
      </c>
      <c r="E396" s="6">
        <v>28999</v>
      </c>
      <c r="F396" s="6">
        <v>34999</v>
      </c>
      <c r="G396">
        <f>amazon_dsa[[#This Row],[discounted_price]]*amazon_dsa[[#This Row],[rating_count]]</f>
        <v>588998689</v>
      </c>
      <c r="H396" s="7">
        <v>0.17</v>
      </c>
      <c r="I396" s="7" t="str" cm="1">
        <f t="array" ref="I396">_xlfn.IFS(amazon_dsa[[#This Row],[discounted_price]]&lt; 200,"budget_price",amazon_dsa[[#This Row],[discounted_price]] &lt;= 500,"silver_pricie",amazon_dsa[[#This Row],[discounted_price]]&gt; 500,"premium_pricing")</f>
        <v>premium_pricing</v>
      </c>
      <c r="J396">
        <v>4.4000000000000004</v>
      </c>
      <c r="K396">
        <v>20311</v>
      </c>
      <c r="L396">
        <f>amazon_dsa[[#This Row],[rating]]*amazon_dsa[[#This Row],[rating_count]]</f>
        <v>89368.400000000009</v>
      </c>
      <c r="M396" t="s">
        <v>12342</v>
      </c>
      <c r="N396" t="s">
        <v>12343</v>
      </c>
      <c r="Q396">
        <f t="shared" si="6"/>
        <v>292412.40000000002</v>
      </c>
    </row>
    <row r="397" spans="1:17" x14ac:dyDescent="0.25">
      <c r="A397" t="s">
        <v>3051</v>
      </c>
      <c r="B397" t="s">
        <v>11764</v>
      </c>
      <c r="C397" t="s">
        <v>12259</v>
      </c>
      <c r="D397" s="7">
        <f>(amazon_dsa[[#This Row],[actual_price]] - amazon_dsa[[#This Row],[discounted_price]]) / amazon_dsa[[#This Row],[actual_price]]</f>
        <v>0.71226533166458073</v>
      </c>
      <c r="E397" s="6">
        <v>2299</v>
      </c>
      <c r="F397" s="6">
        <v>7990</v>
      </c>
      <c r="G397">
        <f>amazon_dsa[[#This Row],[discounted_price]]*amazon_dsa[[#This Row],[rating_count]]</f>
        <v>160060978</v>
      </c>
      <c r="H397" s="7">
        <v>0.71</v>
      </c>
      <c r="I397" s="7" t="str" cm="1">
        <f t="array" ref="I397">_xlfn.IFS(amazon_dsa[[#This Row],[discounted_price]]&lt; 200,"budget_price",amazon_dsa[[#This Row],[discounted_price]] &lt;= 500,"silver_pricie",amazon_dsa[[#This Row],[discounted_price]]&gt; 500,"premium_pricing")</f>
        <v>premium_pricing</v>
      </c>
      <c r="J397">
        <v>4.2</v>
      </c>
      <c r="K397">
        <v>69622</v>
      </c>
      <c r="L397">
        <f>amazon_dsa[[#This Row],[rating]]*amazon_dsa[[#This Row],[rating_count]]</f>
        <v>292412.40000000002</v>
      </c>
      <c r="M397" t="s">
        <v>12344</v>
      </c>
      <c r="N397" t="s">
        <v>12345</v>
      </c>
      <c r="Q397">
        <f t="shared" si="6"/>
        <v>13528</v>
      </c>
    </row>
    <row r="398" spans="1:17" x14ac:dyDescent="0.25">
      <c r="A398" t="s">
        <v>3060</v>
      </c>
      <c r="B398" t="s">
        <v>11764</v>
      </c>
      <c r="C398" t="s">
        <v>12346</v>
      </c>
      <c r="D398" s="7">
        <f>(amazon_dsa[[#This Row],[actual_price]] - amazon_dsa[[#This Row],[discounted_price]]) / amazon_dsa[[#This Row],[actual_price]]</f>
        <v>0.80040020010004997</v>
      </c>
      <c r="E398" s="6">
        <v>399</v>
      </c>
      <c r="F398" s="6">
        <v>1999</v>
      </c>
      <c r="G398">
        <f>amazon_dsa[[#This Row],[discounted_price]]*amazon_dsa[[#This Row],[rating_count]]</f>
        <v>1349418</v>
      </c>
      <c r="H398" s="7">
        <v>0.8</v>
      </c>
      <c r="I398" s="7" t="str" cm="1">
        <f t="array" ref="I398">_xlfn.IFS(amazon_dsa[[#This Row],[discounted_price]]&lt; 200,"budget_price",amazon_dsa[[#This Row],[discounted_price]] &lt;= 500,"silver_pricie",amazon_dsa[[#This Row],[discounted_price]]&gt; 500,"premium_pricing")</f>
        <v>silver_pricie</v>
      </c>
      <c r="J398">
        <v>4</v>
      </c>
      <c r="K398">
        <v>3382</v>
      </c>
      <c r="L398">
        <f>amazon_dsa[[#This Row],[rating]]*amazon_dsa[[#This Row],[rating_count]]</f>
        <v>13528</v>
      </c>
      <c r="M398" t="s">
        <v>12347</v>
      </c>
      <c r="N398" t="s">
        <v>12348</v>
      </c>
      <c r="Q398">
        <f t="shared" si="6"/>
        <v>602154.79999999993</v>
      </c>
    </row>
    <row r="399" spans="1:17" x14ac:dyDescent="0.25">
      <c r="A399" t="s">
        <v>3070</v>
      </c>
      <c r="B399" t="s">
        <v>11764</v>
      </c>
      <c r="C399" t="s">
        <v>12275</v>
      </c>
      <c r="D399" s="7">
        <f>(amazon_dsa[[#This Row],[actual_price]] - amazon_dsa[[#This Row],[discounted_price]]) / amazon_dsa[[#This Row],[actual_price]]</f>
        <v>0.71267816954238561</v>
      </c>
      <c r="E399" s="6">
        <v>1149</v>
      </c>
      <c r="F399" s="6">
        <v>3999</v>
      </c>
      <c r="G399">
        <f>amazon_dsa[[#This Row],[discounted_price]]*amazon_dsa[[#This Row],[rating_count]]</f>
        <v>160901364</v>
      </c>
      <c r="H399" s="7">
        <v>0.71</v>
      </c>
      <c r="I399" s="7" t="str" cm="1">
        <f t="array" ref="I399">_xlfn.IFS(amazon_dsa[[#This Row],[discounted_price]]&lt; 200,"budget_price",amazon_dsa[[#This Row],[discounted_price]] &lt;= 500,"silver_pricie",amazon_dsa[[#This Row],[discounted_price]]&gt; 500,"premium_pricing")</f>
        <v>premium_pricing</v>
      </c>
      <c r="J399">
        <v>4.3</v>
      </c>
      <c r="K399">
        <v>140036</v>
      </c>
      <c r="L399">
        <f>amazon_dsa[[#This Row],[rating]]*amazon_dsa[[#This Row],[rating_count]]</f>
        <v>602154.79999999993</v>
      </c>
      <c r="M399" t="s">
        <v>12349</v>
      </c>
      <c r="N399" t="s">
        <v>12350</v>
      </c>
      <c r="Q399">
        <f t="shared" si="6"/>
        <v>35255.899999999994</v>
      </c>
    </row>
    <row r="400" spans="1:17" x14ac:dyDescent="0.25">
      <c r="A400" t="s">
        <v>3079</v>
      </c>
      <c r="B400" t="s">
        <v>11764</v>
      </c>
      <c r="C400" t="s">
        <v>12303</v>
      </c>
      <c r="D400" s="7">
        <f>(amazon_dsa[[#This Row],[actual_price]] - amazon_dsa[[#This Row],[discounted_price]]) / amazon_dsa[[#This Row],[actual_price]]</f>
        <v>0.64709806537691794</v>
      </c>
      <c r="E400" s="6">
        <v>529</v>
      </c>
      <c r="F400" s="6">
        <v>1499</v>
      </c>
      <c r="G400">
        <f>amazon_dsa[[#This Row],[discounted_price]]*amazon_dsa[[#This Row],[rating_count]]</f>
        <v>4548871</v>
      </c>
      <c r="H400" s="7">
        <v>0.65</v>
      </c>
      <c r="I400" s="7" t="str" cm="1">
        <f t="array" ref="I400">_xlfn.IFS(amazon_dsa[[#This Row],[discounted_price]]&lt; 200,"budget_price",amazon_dsa[[#This Row],[discounted_price]] &lt;= 500,"silver_pricie",amazon_dsa[[#This Row],[discounted_price]]&gt; 500,"premium_pricing")</f>
        <v>premium_pricing</v>
      </c>
      <c r="J400">
        <v>4.0999999999999996</v>
      </c>
      <c r="K400">
        <v>8599</v>
      </c>
      <c r="L400">
        <f>amazon_dsa[[#This Row],[rating]]*amazon_dsa[[#This Row],[rating_count]]</f>
        <v>35255.899999999994</v>
      </c>
      <c r="M400" t="s">
        <v>12351</v>
      </c>
      <c r="N400" t="s">
        <v>12352</v>
      </c>
      <c r="Q400">
        <f t="shared" si="6"/>
        <v>77891.799999999988</v>
      </c>
    </row>
    <row r="401" spans="1:17" x14ac:dyDescent="0.25">
      <c r="A401" t="s">
        <v>3088</v>
      </c>
      <c r="B401" t="s">
        <v>11764</v>
      </c>
      <c r="C401" t="s">
        <v>12270</v>
      </c>
      <c r="D401" s="7">
        <f>(amazon_dsa[[#This Row],[actual_price]] - amazon_dsa[[#This Row],[discounted_price]]) / amazon_dsa[[#This Row],[actual_price]]</f>
        <v>0.28206574696138265</v>
      </c>
      <c r="E401" s="6">
        <v>13999</v>
      </c>
      <c r="F401" s="6">
        <v>19499</v>
      </c>
      <c r="G401">
        <f>amazon_dsa[[#This Row],[discounted_price]]*amazon_dsa[[#This Row],[rating_count]]</f>
        <v>265953002</v>
      </c>
      <c r="H401" s="7">
        <v>0.28000000000000003</v>
      </c>
      <c r="I401" s="7" t="str" cm="1">
        <f t="array" ref="I401">_xlfn.IFS(amazon_dsa[[#This Row],[discounted_price]]&lt; 200,"budget_price",amazon_dsa[[#This Row],[discounted_price]] &lt;= 500,"silver_pricie",amazon_dsa[[#This Row],[discounted_price]]&gt; 500,"premium_pricing")</f>
        <v>premium_pricing</v>
      </c>
      <c r="J401">
        <v>4.0999999999999996</v>
      </c>
      <c r="K401">
        <v>18998</v>
      </c>
      <c r="L401">
        <f>amazon_dsa[[#This Row],[rating]]*amazon_dsa[[#This Row],[rating_count]]</f>
        <v>77891.799999999988</v>
      </c>
      <c r="M401" t="s">
        <v>12312</v>
      </c>
      <c r="N401" t="s">
        <v>12313</v>
      </c>
      <c r="Q401">
        <f t="shared" si="6"/>
        <v>1491223.2999999998</v>
      </c>
    </row>
    <row r="402" spans="1:17" x14ac:dyDescent="0.25">
      <c r="A402" t="s">
        <v>3092</v>
      </c>
      <c r="B402" t="s">
        <v>11764</v>
      </c>
      <c r="C402" t="s">
        <v>12284</v>
      </c>
      <c r="D402" s="7">
        <f>(amazon_dsa[[#This Row],[actual_price]] - amazon_dsa[[#This Row],[discounted_price]]) / amazon_dsa[[#This Row],[actual_price]]</f>
        <v>0.62062062062062062</v>
      </c>
      <c r="E402" s="6">
        <v>379</v>
      </c>
      <c r="F402" s="6">
        <v>999</v>
      </c>
      <c r="G402">
        <f>amazon_dsa[[#This Row],[discounted_price]]*amazon_dsa[[#This Row],[rating_count]]</f>
        <v>137847227</v>
      </c>
      <c r="H402" s="7">
        <v>0.62</v>
      </c>
      <c r="I402" s="7" t="str" cm="1">
        <f t="array" ref="I402">_xlfn.IFS(amazon_dsa[[#This Row],[discounted_price]]&lt; 200,"budget_price",amazon_dsa[[#This Row],[discounted_price]] &lt;= 500,"silver_pricie",amazon_dsa[[#This Row],[discounted_price]]&gt; 500,"premium_pricing")</f>
        <v>silver_pricie</v>
      </c>
      <c r="J402">
        <v>4.0999999999999996</v>
      </c>
      <c r="K402">
        <v>363713</v>
      </c>
      <c r="L402">
        <f>amazon_dsa[[#This Row],[rating]]*amazon_dsa[[#This Row],[rating_count]]</f>
        <v>1491223.2999999998</v>
      </c>
      <c r="M402" t="s">
        <v>12296</v>
      </c>
      <c r="N402" t="s">
        <v>12297</v>
      </c>
      <c r="Q402">
        <f t="shared" si="6"/>
        <v>78933.2</v>
      </c>
    </row>
    <row r="403" spans="1:17" x14ac:dyDescent="0.25">
      <c r="A403" t="s">
        <v>3096</v>
      </c>
      <c r="B403" t="s">
        <v>11764</v>
      </c>
      <c r="C403" t="s">
        <v>12270</v>
      </c>
      <c r="D403" s="7">
        <f>(amazon_dsa[[#This Row],[actual_price]] - amazon_dsa[[#This Row],[discounted_price]]) / amazon_dsa[[#This Row],[actual_price]]</f>
        <v>0.30001500075003751</v>
      </c>
      <c r="E403" s="6">
        <v>13999</v>
      </c>
      <c r="F403" s="6">
        <v>19999</v>
      </c>
      <c r="G403">
        <f>amazon_dsa[[#This Row],[discounted_price]]*amazon_dsa[[#This Row],[rating_count]]</f>
        <v>269508748</v>
      </c>
      <c r="H403" s="7">
        <v>0.3</v>
      </c>
      <c r="I403" s="7" t="str" cm="1">
        <f t="array" ref="I403">_xlfn.IFS(amazon_dsa[[#This Row],[discounted_price]]&lt; 200,"budget_price",amazon_dsa[[#This Row],[discounted_price]] &lt;= 500,"silver_pricie",amazon_dsa[[#This Row],[discounted_price]]&gt; 500,"premium_pricing")</f>
        <v>premium_pricing</v>
      </c>
      <c r="J403">
        <v>4.0999999999999996</v>
      </c>
      <c r="K403">
        <v>19252</v>
      </c>
      <c r="L403">
        <f>amazon_dsa[[#This Row],[rating]]*amazon_dsa[[#This Row],[rating_count]]</f>
        <v>78933.2</v>
      </c>
      <c r="M403" t="s">
        <v>12325</v>
      </c>
      <c r="N403" t="s">
        <v>12326</v>
      </c>
      <c r="Q403">
        <f t="shared" si="6"/>
        <v>321.20000000000005</v>
      </c>
    </row>
    <row r="404" spans="1:17" x14ac:dyDescent="0.25">
      <c r="A404" t="s">
        <v>3100</v>
      </c>
      <c r="B404" t="s">
        <v>11764</v>
      </c>
      <c r="C404" t="s">
        <v>12259</v>
      </c>
      <c r="D404" s="7">
        <f>(amazon_dsa[[#This Row],[actual_price]] - amazon_dsa[[#This Row],[discounted_price]]) / amazon_dsa[[#This Row],[actual_price]]</f>
        <v>0.60006000600060005</v>
      </c>
      <c r="E404" s="6">
        <v>3999</v>
      </c>
      <c r="F404" s="6">
        <v>9999</v>
      </c>
      <c r="G404">
        <f>amazon_dsa[[#This Row],[discounted_price]]*amazon_dsa[[#This Row],[rating_count]]</f>
        <v>291927</v>
      </c>
      <c r="H404" s="7">
        <v>0.6</v>
      </c>
      <c r="I404" s="7" t="str" cm="1">
        <f t="array" ref="I404">_xlfn.IFS(amazon_dsa[[#This Row],[discounted_price]]&lt; 200,"budget_price",amazon_dsa[[#This Row],[discounted_price]] &lt;= 500,"silver_pricie",amazon_dsa[[#This Row],[discounted_price]]&gt; 500,"premium_pricing")</f>
        <v>premium_pricing</v>
      </c>
      <c r="J404">
        <v>4.4000000000000004</v>
      </c>
      <c r="K404">
        <v>73</v>
      </c>
      <c r="L404">
        <f>amazon_dsa[[#This Row],[rating]]*amazon_dsa[[#This Row],[rating_count]]</f>
        <v>321.20000000000005</v>
      </c>
      <c r="M404" t="s">
        <v>12353</v>
      </c>
      <c r="N404" t="s">
        <v>12354</v>
      </c>
      <c r="Q404">
        <f t="shared" si="6"/>
        <v>96993</v>
      </c>
    </row>
    <row r="405" spans="1:17" x14ac:dyDescent="0.25">
      <c r="A405" t="s">
        <v>61</v>
      </c>
      <c r="B405" t="s">
        <v>11740</v>
      </c>
      <c r="C405" t="s">
        <v>11741</v>
      </c>
      <c r="D405" s="7">
        <f>(amazon_dsa[[#This Row],[actual_price]] - amazon_dsa[[#This Row],[discounted_price]]) / amazon_dsa[[#This Row],[actual_price]]</f>
        <v>0.85099999999999998</v>
      </c>
      <c r="E405" s="6">
        <v>149</v>
      </c>
      <c r="F405" s="6">
        <v>1000</v>
      </c>
      <c r="G405">
        <f>amazon_dsa[[#This Row],[discounted_price]]*amazon_dsa[[#This Row],[rating_count]]</f>
        <v>3705630</v>
      </c>
      <c r="H405" s="6">
        <v>0.85</v>
      </c>
      <c r="I405" s="6" t="str" cm="1">
        <f t="array" ref="I405">_xlfn.IFS(amazon_dsa[[#This Row],[discounted_price]]&lt; 200,"budget_price",amazon_dsa[[#This Row],[discounted_price]] &lt;= 500,"silver_pricie",amazon_dsa[[#This Row],[discounted_price]]&gt; 500,"premium_pricing")</f>
        <v>budget_price</v>
      </c>
      <c r="J405">
        <v>3.9</v>
      </c>
      <c r="K405">
        <v>24870</v>
      </c>
      <c r="L405">
        <f>amazon_dsa[[#This Row],[rating]]*amazon_dsa[[#This Row],[rating_count]]</f>
        <v>96993</v>
      </c>
      <c r="M405" t="s">
        <v>11753</v>
      </c>
      <c r="N405" t="s">
        <v>11754</v>
      </c>
      <c r="Q405">
        <f t="shared" si="6"/>
        <v>183356.3</v>
      </c>
    </row>
    <row r="406" spans="1:17" x14ac:dyDescent="0.25">
      <c r="A406" t="s">
        <v>3116</v>
      </c>
      <c r="B406" t="s">
        <v>11764</v>
      </c>
      <c r="C406" t="s">
        <v>12266</v>
      </c>
      <c r="D406" s="7">
        <f>(amazon_dsa[[#This Row],[actual_price]] - amazon_dsa[[#This Row],[discounted_price]]) / amazon_dsa[[#This Row],[actual_price]]</f>
        <v>0.80160320641282568</v>
      </c>
      <c r="E406" s="6">
        <v>99</v>
      </c>
      <c r="F406" s="6">
        <v>499</v>
      </c>
      <c r="G406">
        <f>amazon_dsa[[#This Row],[discounted_price]]*amazon_dsa[[#This Row],[rating_count]]</f>
        <v>4221459</v>
      </c>
      <c r="H406" s="7">
        <v>0.8</v>
      </c>
      <c r="I406" s="7" t="str" cm="1">
        <f t="array" ref="I406">_xlfn.IFS(amazon_dsa[[#This Row],[discounted_price]]&lt; 200,"budget_price",amazon_dsa[[#This Row],[discounted_price]] &lt;= 500,"silver_pricie",amazon_dsa[[#This Row],[discounted_price]]&gt; 500,"premium_pricing")</f>
        <v>budget_price</v>
      </c>
      <c r="J406">
        <v>4.3</v>
      </c>
      <c r="K406">
        <v>42641</v>
      </c>
      <c r="L406">
        <f>amazon_dsa[[#This Row],[rating]]*amazon_dsa[[#This Row],[rating_count]]</f>
        <v>183356.3</v>
      </c>
      <c r="M406" t="s">
        <v>12355</v>
      </c>
      <c r="N406" t="s">
        <v>12356</v>
      </c>
      <c r="Q406">
        <f t="shared" si="6"/>
        <v>17560</v>
      </c>
    </row>
    <row r="407" spans="1:17" x14ac:dyDescent="0.25">
      <c r="A407" t="s">
        <v>3126</v>
      </c>
      <c r="B407" t="s">
        <v>11764</v>
      </c>
      <c r="C407" t="s">
        <v>12284</v>
      </c>
      <c r="D407" s="7">
        <f>(amazon_dsa[[#This Row],[actual_price]] - amazon_dsa[[#This Row],[discounted_price]]) / amazon_dsa[[#This Row],[actual_price]]</f>
        <v>0.70043777360850534</v>
      </c>
      <c r="E407" s="6">
        <v>4790</v>
      </c>
      <c r="F407" s="6">
        <v>15990</v>
      </c>
      <c r="G407">
        <f>amazon_dsa[[#This Row],[discounted_price]]*amazon_dsa[[#This Row],[rating_count]]</f>
        <v>21028100</v>
      </c>
      <c r="H407" s="7">
        <v>0.7</v>
      </c>
      <c r="I407" s="7" t="str" cm="1">
        <f t="array" ref="I407">_xlfn.IFS(amazon_dsa[[#This Row],[discounted_price]]&lt; 200,"budget_price",amazon_dsa[[#This Row],[discounted_price]] &lt;= 500,"silver_pricie",amazon_dsa[[#This Row],[discounted_price]]&gt; 500,"premium_pricing")</f>
        <v>premium_pricing</v>
      </c>
      <c r="J407">
        <v>4</v>
      </c>
      <c r="K407">
        <v>4390</v>
      </c>
      <c r="L407">
        <f>amazon_dsa[[#This Row],[rating]]*amazon_dsa[[#This Row],[rating_count]]</f>
        <v>17560</v>
      </c>
      <c r="M407" t="s">
        <v>12357</v>
      </c>
      <c r="N407" t="s">
        <v>12358</v>
      </c>
      <c r="Q407">
        <f t="shared" si="6"/>
        <v>74884.5</v>
      </c>
    </row>
    <row r="408" spans="1:17" x14ac:dyDescent="0.25">
      <c r="A408" t="s">
        <v>3135</v>
      </c>
      <c r="B408" t="s">
        <v>11764</v>
      </c>
      <c r="C408" t="s">
        <v>12270</v>
      </c>
      <c r="D408" s="7">
        <f>(amazon_dsa[[#This Row],[actual_price]] - amazon_dsa[[#This Row],[discounted_price]]) / amazon_dsa[[#This Row],[actual_price]]</f>
        <v>0</v>
      </c>
      <c r="E408" s="6">
        <v>33999</v>
      </c>
      <c r="F408" s="6">
        <v>33999</v>
      </c>
      <c r="G408">
        <f>amazon_dsa[[#This Row],[discounted_price]]*amazon_dsa[[#This Row],[rating_count]]</f>
        <v>592092585</v>
      </c>
      <c r="H408" s="7">
        <v>0</v>
      </c>
      <c r="I408" s="7" t="str" cm="1">
        <f t="array" ref="I408">_xlfn.IFS(amazon_dsa[[#This Row],[discounted_price]]&lt; 200,"budget_price",amazon_dsa[[#This Row],[discounted_price]] &lt;= 500,"silver_pricie",amazon_dsa[[#This Row],[discounted_price]]&gt; 500,"premium_pricing")</f>
        <v>premium_pricing</v>
      </c>
      <c r="J408">
        <v>4.3</v>
      </c>
      <c r="K408">
        <v>17415</v>
      </c>
      <c r="L408">
        <f>amazon_dsa[[#This Row],[rating]]*amazon_dsa[[#This Row],[rating_count]]</f>
        <v>74884.5</v>
      </c>
      <c r="M408" t="s">
        <v>12273</v>
      </c>
      <c r="N408" t="s">
        <v>12274</v>
      </c>
      <c r="Q408">
        <f t="shared" si="6"/>
        <v>5584</v>
      </c>
    </row>
    <row r="409" spans="1:17" x14ac:dyDescent="0.25">
      <c r="A409" t="s">
        <v>3138</v>
      </c>
      <c r="B409" t="s">
        <v>11740</v>
      </c>
      <c r="C409" t="s">
        <v>11742</v>
      </c>
      <c r="D409" s="7">
        <f>(amazon_dsa[[#This Row],[actual_price]] - amazon_dsa[[#This Row],[discounted_price]]) / amazon_dsa[[#This Row],[actual_price]]</f>
        <v>0.90090090090090091</v>
      </c>
      <c r="E409" s="6">
        <v>99</v>
      </c>
      <c r="F409" s="6">
        <v>999</v>
      </c>
      <c r="G409">
        <f>amazon_dsa[[#This Row],[discounted_price]]*amazon_dsa[[#This Row],[rating_count]]</f>
        <v>138204</v>
      </c>
      <c r="H409" s="7">
        <v>0.9</v>
      </c>
      <c r="I409" s="7" t="str" cm="1">
        <f t="array" ref="I409">_xlfn.IFS(amazon_dsa[[#This Row],[discounted_price]]&lt; 200,"budget_price",amazon_dsa[[#This Row],[discounted_price]] &lt;= 500,"silver_pricie",amazon_dsa[[#This Row],[discounted_price]]&gt; 500,"premium_pricing")</f>
        <v>budget_price</v>
      </c>
      <c r="J409">
        <v>4</v>
      </c>
      <c r="K409">
        <v>1396</v>
      </c>
      <c r="L409">
        <f>amazon_dsa[[#This Row],[rating]]*amazon_dsa[[#This Row],[rating_count]]</f>
        <v>5584</v>
      </c>
      <c r="M409" t="s">
        <v>12359</v>
      </c>
      <c r="N409" t="s">
        <v>12360</v>
      </c>
      <c r="Q409">
        <f t="shared" si="6"/>
        <v>65527.200000000004</v>
      </c>
    </row>
    <row r="410" spans="1:17" x14ac:dyDescent="0.25">
      <c r="A410" t="s">
        <v>3148</v>
      </c>
      <c r="B410" t="s">
        <v>11764</v>
      </c>
      <c r="C410" t="s">
        <v>12284</v>
      </c>
      <c r="D410" s="7">
        <f>(amazon_dsa[[#This Row],[actual_price]] - amazon_dsa[[#This Row],[discounted_price]]) / amazon_dsa[[#This Row],[actual_price]]</f>
        <v>0.8426315789473684</v>
      </c>
      <c r="E410" s="6">
        <v>299</v>
      </c>
      <c r="F410" s="6">
        <v>1900</v>
      </c>
      <c r="G410">
        <f>amazon_dsa[[#This Row],[discounted_price]]*amazon_dsa[[#This Row],[rating_count]]</f>
        <v>5442398</v>
      </c>
      <c r="H410" s="7">
        <v>0.84</v>
      </c>
      <c r="I410" s="7" t="str" cm="1">
        <f t="array" ref="I410">_xlfn.IFS(amazon_dsa[[#This Row],[discounted_price]]&lt; 200,"budget_price",amazon_dsa[[#This Row],[discounted_price]] &lt;= 500,"silver_pricie",amazon_dsa[[#This Row],[discounted_price]]&gt; 500,"premium_pricing")</f>
        <v>silver_pricie</v>
      </c>
      <c r="J410">
        <v>3.6</v>
      </c>
      <c r="K410">
        <v>18202</v>
      </c>
      <c r="L410">
        <f>amazon_dsa[[#This Row],[rating]]*amazon_dsa[[#This Row],[rating_count]]</f>
        <v>65527.200000000004</v>
      </c>
      <c r="M410" t="s">
        <v>12361</v>
      </c>
      <c r="N410" t="s">
        <v>12362</v>
      </c>
      <c r="Q410">
        <f t="shared" si="6"/>
        <v>77891.799999999988</v>
      </c>
    </row>
    <row r="411" spans="1:17" x14ac:dyDescent="0.25">
      <c r="A411" t="s">
        <v>3157</v>
      </c>
      <c r="B411" t="s">
        <v>11764</v>
      </c>
      <c r="C411" t="s">
        <v>12270</v>
      </c>
      <c r="D411" s="7">
        <f>(amazon_dsa[[#This Row],[actual_price]] - amazon_dsa[[#This Row],[discounted_price]]) / amazon_dsa[[#This Row],[actual_price]]</f>
        <v>0.26668444562970867</v>
      </c>
      <c r="E411" s="6">
        <v>10999</v>
      </c>
      <c r="F411" s="6">
        <v>14999</v>
      </c>
      <c r="G411">
        <f>amazon_dsa[[#This Row],[discounted_price]]*amazon_dsa[[#This Row],[rating_count]]</f>
        <v>208959002</v>
      </c>
      <c r="H411" s="7">
        <v>0.27</v>
      </c>
      <c r="I411" s="7" t="str" cm="1">
        <f t="array" ref="I411">_xlfn.IFS(amazon_dsa[[#This Row],[discounted_price]]&lt; 200,"budget_price",amazon_dsa[[#This Row],[discounted_price]] &lt;= 500,"silver_pricie",amazon_dsa[[#This Row],[discounted_price]]&gt; 500,"premium_pricing")</f>
        <v>premium_pricing</v>
      </c>
      <c r="J411">
        <v>4.0999999999999996</v>
      </c>
      <c r="K411">
        <v>18998</v>
      </c>
      <c r="L411">
        <f>amazon_dsa[[#This Row],[rating]]*amazon_dsa[[#This Row],[rating_count]]</f>
        <v>77891.799999999988</v>
      </c>
      <c r="M411" t="s">
        <v>12312</v>
      </c>
      <c r="N411" t="s">
        <v>12313</v>
      </c>
      <c r="Q411">
        <f t="shared" si="6"/>
        <v>46321.8</v>
      </c>
    </row>
    <row r="412" spans="1:17" x14ac:dyDescent="0.25">
      <c r="A412" t="s">
        <v>3160</v>
      </c>
      <c r="B412" t="s">
        <v>11764</v>
      </c>
      <c r="C412" t="s">
        <v>12270</v>
      </c>
      <c r="D412" s="7">
        <f>(amazon_dsa[[#This Row],[actual_price]] - amazon_dsa[[#This Row],[discounted_price]]) / amazon_dsa[[#This Row],[actual_price]]</f>
        <v>0.10256673248032001</v>
      </c>
      <c r="E412" s="6">
        <v>34999</v>
      </c>
      <c r="F412" s="6">
        <v>38999</v>
      </c>
      <c r="G412">
        <f>amazon_dsa[[#This Row],[discounted_price]]*amazon_dsa[[#This Row],[rating_count]]</f>
        <v>386003971</v>
      </c>
      <c r="H412" s="7">
        <v>0.1</v>
      </c>
      <c r="I412" s="7" t="str" cm="1">
        <f t="array" ref="I412">_xlfn.IFS(amazon_dsa[[#This Row],[discounted_price]]&lt; 200,"budget_price",amazon_dsa[[#This Row],[discounted_price]] &lt;= 500,"silver_pricie",amazon_dsa[[#This Row],[discounted_price]]&gt; 500,"premium_pricing")</f>
        <v>premium_pricing</v>
      </c>
      <c r="J412">
        <v>4.2</v>
      </c>
      <c r="K412">
        <v>11029</v>
      </c>
      <c r="L412">
        <f>amazon_dsa[[#This Row],[rating]]*amazon_dsa[[#This Row],[rating_count]]</f>
        <v>46321.8</v>
      </c>
      <c r="M412" t="s">
        <v>12363</v>
      </c>
      <c r="N412" t="s">
        <v>12364</v>
      </c>
      <c r="Q412">
        <f t="shared" si="6"/>
        <v>91503.799999999988</v>
      </c>
    </row>
    <row r="413" spans="1:17" x14ac:dyDescent="0.25">
      <c r="A413" t="s">
        <v>3169</v>
      </c>
      <c r="B413" t="s">
        <v>11764</v>
      </c>
      <c r="C413" t="s">
        <v>12270</v>
      </c>
      <c r="D413" s="7">
        <f>(amazon_dsa[[#This Row],[actual_price]] - amazon_dsa[[#This Row],[discounted_price]]) / amazon_dsa[[#This Row],[actual_price]]</f>
        <v>0.32001280051202047</v>
      </c>
      <c r="E413" s="6">
        <v>16999</v>
      </c>
      <c r="F413" s="6">
        <v>24999</v>
      </c>
      <c r="G413">
        <f>amazon_dsa[[#This Row],[discounted_price]]*amazon_dsa[[#This Row],[rating_count]]</f>
        <v>379383682</v>
      </c>
      <c r="H413" s="7">
        <v>0.32</v>
      </c>
      <c r="I413" s="7" t="str" cm="1">
        <f t="array" ref="I413">_xlfn.IFS(amazon_dsa[[#This Row],[discounted_price]]&lt; 200,"budget_price",amazon_dsa[[#This Row],[discounted_price]] &lt;= 500,"silver_pricie",amazon_dsa[[#This Row],[discounted_price]]&gt; 500,"premium_pricing")</f>
        <v>premium_pricing</v>
      </c>
      <c r="J413">
        <v>4.0999999999999996</v>
      </c>
      <c r="K413">
        <v>22318</v>
      </c>
      <c r="L413">
        <f>amazon_dsa[[#This Row],[rating]]*amazon_dsa[[#This Row],[rating_count]]</f>
        <v>91503.799999999988</v>
      </c>
      <c r="M413" t="s">
        <v>12310</v>
      </c>
      <c r="N413" t="s">
        <v>12311</v>
      </c>
      <c r="Q413">
        <f t="shared" si="6"/>
        <v>7322.5999999999995</v>
      </c>
    </row>
    <row r="414" spans="1:17" x14ac:dyDescent="0.25">
      <c r="A414" t="s">
        <v>3171</v>
      </c>
      <c r="B414" t="s">
        <v>11764</v>
      </c>
      <c r="C414" t="s">
        <v>12266</v>
      </c>
      <c r="D414" s="7">
        <f>(amazon_dsa[[#This Row],[actual_price]] - amazon_dsa[[#This Row],[discounted_price]]) / amazon_dsa[[#This Row],[actual_price]]</f>
        <v>0.60120240480961928</v>
      </c>
      <c r="E414" s="6">
        <v>199</v>
      </c>
      <c r="F414" s="6">
        <v>499</v>
      </c>
      <c r="G414">
        <f>amazon_dsa[[#This Row],[discounted_price]]*amazon_dsa[[#This Row],[rating_count]]</f>
        <v>355414</v>
      </c>
      <c r="H414" s="7">
        <v>0.6</v>
      </c>
      <c r="I414" s="7" t="str" cm="1">
        <f t="array" ref="I414">_xlfn.IFS(amazon_dsa[[#This Row],[discounted_price]]&lt; 200,"budget_price",amazon_dsa[[#This Row],[discounted_price]] &lt;= 500,"silver_pricie",amazon_dsa[[#This Row],[discounted_price]]&gt; 500,"premium_pricing")</f>
        <v>budget_price</v>
      </c>
      <c r="J414">
        <v>4.0999999999999996</v>
      </c>
      <c r="K414">
        <v>1786</v>
      </c>
      <c r="L414">
        <f>amazon_dsa[[#This Row],[rating]]*amazon_dsa[[#This Row],[rating_count]]</f>
        <v>7322.5999999999995</v>
      </c>
      <c r="M414" t="s">
        <v>12365</v>
      </c>
      <c r="N414" t="s">
        <v>12366</v>
      </c>
      <c r="Q414">
        <f t="shared" si="6"/>
        <v>28888</v>
      </c>
    </row>
    <row r="415" spans="1:17" x14ac:dyDescent="0.25">
      <c r="A415" t="s">
        <v>3180</v>
      </c>
      <c r="B415" t="s">
        <v>11764</v>
      </c>
      <c r="C415" t="s">
        <v>12267</v>
      </c>
      <c r="D415" s="7">
        <f>(amazon_dsa[[#This Row],[actual_price]] - amazon_dsa[[#This Row],[discounted_price]]) / amazon_dsa[[#This Row],[actual_price]]</f>
        <v>0.37523452157598497</v>
      </c>
      <c r="E415" s="6">
        <v>999</v>
      </c>
      <c r="F415" s="6">
        <v>1599</v>
      </c>
      <c r="G415">
        <f>amazon_dsa[[#This Row],[discounted_price]]*amazon_dsa[[#This Row],[rating_count]]</f>
        <v>7214778</v>
      </c>
      <c r="H415" s="7">
        <v>0.38</v>
      </c>
      <c r="I415" s="7" t="str" cm="1">
        <f t="array" ref="I415">_xlfn.IFS(amazon_dsa[[#This Row],[discounted_price]]&lt; 200,"budget_price",amazon_dsa[[#This Row],[discounted_price]] &lt;= 500,"silver_pricie",amazon_dsa[[#This Row],[discounted_price]]&gt; 500,"premium_pricing")</f>
        <v>premium_pricing</v>
      </c>
      <c r="J415">
        <v>4</v>
      </c>
      <c r="K415">
        <v>7222</v>
      </c>
      <c r="L415">
        <f>amazon_dsa[[#This Row],[rating]]*amazon_dsa[[#This Row],[rating_count]]</f>
        <v>28888</v>
      </c>
      <c r="M415" t="s">
        <v>12367</v>
      </c>
      <c r="N415" t="s">
        <v>12368</v>
      </c>
      <c r="Q415">
        <f t="shared" si="6"/>
        <v>513244</v>
      </c>
    </row>
    <row r="416" spans="1:17" x14ac:dyDescent="0.25">
      <c r="A416" t="s">
        <v>3189</v>
      </c>
      <c r="B416" t="s">
        <v>11764</v>
      </c>
      <c r="C416" t="s">
        <v>12270</v>
      </c>
      <c r="D416" s="7">
        <f>(amazon_dsa[[#This Row],[actual_price]] - amazon_dsa[[#This Row],[discounted_price]]) / amazon_dsa[[#This Row],[actual_price]]</f>
        <v>0.18761726078799248</v>
      </c>
      <c r="E416" s="6">
        <v>1299</v>
      </c>
      <c r="F416" s="6">
        <v>1599</v>
      </c>
      <c r="G416">
        <f>amazon_dsa[[#This Row],[discounted_price]]*amazon_dsa[[#This Row],[rating_count]]</f>
        <v>166675989</v>
      </c>
      <c r="H416" s="7">
        <v>0.19</v>
      </c>
      <c r="I416" s="7" t="str" cm="1">
        <f t="array" ref="I416">_xlfn.IFS(amazon_dsa[[#This Row],[discounted_price]]&lt; 200,"budget_price",amazon_dsa[[#This Row],[discounted_price]] &lt;= 500,"silver_pricie",amazon_dsa[[#This Row],[discounted_price]]&gt; 500,"premium_pricing")</f>
        <v>premium_pricing</v>
      </c>
      <c r="J416">
        <v>4</v>
      </c>
      <c r="K416">
        <v>128311</v>
      </c>
      <c r="L416">
        <f>amazon_dsa[[#This Row],[rating]]*amazon_dsa[[#This Row],[rating_count]]</f>
        <v>513244</v>
      </c>
      <c r="M416" t="s">
        <v>12280</v>
      </c>
      <c r="N416" t="s">
        <v>12281</v>
      </c>
      <c r="Q416">
        <f t="shared" si="6"/>
        <v>293986</v>
      </c>
    </row>
    <row r="417" spans="1:17" x14ac:dyDescent="0.25">
      <c r="A417" t="s">
        <v>3192</v>
      </c>
      <c r="B417" t="s">
        <v>11764</v>
      </c>
      <c r="C417" t="s">
        <v>12284</v>
      </c>
      <c r="D417" s="7">
        <f>(amazon_dsa[[#This Row],[actual_price]] - amazon_dsa[[#This Row],[discounted_price]]) / amazon_dsa[[#This Row],[actual_price]]</f>
        <v>0.66722222222222227</v>
      </c>
      <c r="E417" s="6">
        <v>599</v>
      </c>
      <c r="F417" s="6">
        <v>1800</v>
      </c>
      <c r="G417">
        <f>amazon_dsa[[#This Row],[discounted_price]]*amazon_dsa[[#This Row],[rating_count]]</f>
        <v>50313604</v>
      </c>
      <c r="H417" s="7">
        <v>0.67</v>
      </c>
      <c r="I417" s="7" t="str" cm="1">
        <f t="array" ref="I417">_xlfn.IFS(amazon_dsa[[#This Row],[discounted_price]]&lt; 200,"budget_price",amazon_dsa[[#This Row],[discounted_price]] &lt;= 500,"silver_pricie",amazon_dsa[[#This Row],[discounted_price]]&gt; 500,"premium_pricing")</f>
        <v>premium_pricing</v>
      </c>
      <c r="J417">
        <v>3.5</v>
      </c>
      <c r="K417">
        <v>83996</v>
      </c>
      <c r="L417">
        <f>amazon_dsa[[#This Row],[rating]]*amazon_dsa[[#This Row],[rating_count]]</f>
        <v>293986</v>
      </c>
      <c r="M417" t="s">
        <v>12369</v>
      </c>
      <c r="N417" t="s">
        <v>12370</v>
      </c>
      <c r="Q417">
        <f t="shared" si="6"/>
        <v>602154.79999999993</v>
      </c>
    </row>
    <row r="418" spans="1:17" x14ac:dyDescent="0.25">
      <c r="A418" t="s">
        <v>3201</v>
      </c>
      <c r="B418" t="s">
        <v>11764</v>
      </c>
      <c r="C418" t="s">
        <v>12275</v>
      </c>
      <c r="D418" s="7">
        <f>(amazon_dsa[[#This Row],[actual_price]] - amazon_dsa[[#This Row],[discounted_price]]) / amazon_dsa[[#This Row],[actual_price]]</f>
        <v>0.68457082675092151</v>
      </c>
      <c r="E418" s="6">
        <v>599</v>
      </c>
      <c r="F418" s="6">
        <v>1899</v>
      </c>
      <c r="G418">
        <f>amazon_dsa[[#This Row],[discounted_price]]*amazon_dsa[[#This Row],[rating_count]]</f>
        <v>83881564</v>
      </c>
      <c r="H418" s="7">
        <v>0.68</v>
      </c>
      <c r="I418" s="7" t="str" cm="1">
        <f t="array" ref="I418">_xlfn.IFS(amazon_dsa[[#This Row],[discounted_price]]&lt; 200,"budget_price",amazon_dsa[[#This Row],[discounted_price]] &lt;= 500,"silver_pricie",amazon_dsa[[#This Row],[discounted_price]]&gt; 500,"premium_pricing")</f>
        <v>premium_pricing</v>
      </c>
      <c r="J418">
        <v>4.3</v>
      </c>
      <c r="K418">
        <v>140036</v>
      </c>
      <c r="L418">
        <f>amazon_dsa[[#This Row],[rating]]*amazon_dsa[[#This Row],[rating_count]]</f>
        <v>602154.79999999993</v>
      </c>
      <c r="M418" t="s">
        <v>12349</v>
      </c>
      <c r="N418" t="s">
        <v>12350</v>
      </c>
      <c r="Q418">
        <f t="shared" si="6"/>
        <v>76579.799999999988</v>
      </c>
    </row>
    <row r="419" spans="1:17" x14ac:dyDescent="0.25">
      <c r="A419" t="s">
        <v>3204</v>
      </c>
      <c r="B419" t="s">
        <v>11764</v>
      </c>
      <c r="C419" t="s">
        <v>12267</v>
      </c>
      <c r="D419" s="7">
        <f>(amazon_dsa[[#This Row],[actual_price]] - amazon_dsa[[#This Row],[discounted_price]]) / amazon_dsa[[#This Row],[actual_price]]</f>
        <v>0.28011204481792717</v>
      </c>
      <c r="E419" s="6">
        <v>1799</v>
      </c>
      <c r="F419" s="6">
        <v>2499</v>
      </c>
      <c r="G419">
        <f>amazon_dsa[[#This Row],[discounted_price]]*amazon_dsa[[#This Row],[rating_count]]</f>
        <v>33601722</v>
      </c>
      <c r="H419" s="7">
        <v>0.28000000000000003</v>
      </c>
      <c r="I419" s="7" t="str" cm="1">
        <f t="array" ref="I419">_xlfn.IFS(amazon_dsa[[#This Row],[discounted_price]]&lt; 200,"budget_price",amazon_dsa[[#This Row],[discounted_price]] &lt;= 500,"silver_pricie",amazon_dsa[[#This Row],[discounted_price]]&gt; 500,"premium_pricing")</f>
        <v>premium_pricing</v>
      </c>
      <c r="J419">
        <v>4.0999999999999996</v>
      </c>
      <c r="K419">
        <v>18678</v>
      </c>
      <c r="L419">
        <f>amazon_dsa[[#This Row],[rating]]*amazon_dsa[[#This Row],[rating_count]]</f>
        <v>76579.799999999988</v>
      </c>
      <c r="M419" t="s">
        <v>12371</v>
      </c>
      <c r="N419" t="s">
        <v>12372</v>
      </c>
      <c r="Q419">
        <f t="shared" si="6"/>
        <v>62274.899999999994</v>
      </c>
    </row>
    <row r="420" spans="1:17" x14ac:dyDescent="0.25">
      <c r="A420" t="s">
        <v>70</v>
      </c>
      <c r="B420" t="s">
        <v>11740</v>
      </c>
      <c r="C420" t="s">
        <v>11741</v>
      </c>
      <c r="D420" s="7">
        <f>(amazon_dsa[[#This Row],[actual_price]] - amazon_dsa[[#This Row],[discounted_price]]) / amazon_dsa[[#This Row],[actual_price]]</f>
        <v>0.64603206412825653</v>
      </c>
      <c r="E420" s="6">
        <v>176.63</v>
      </c>
      <c r="F420" s="6">
        <v>499</v>
      </c>
      <c r="G420">
        <f>amazon_dsa[[#This Row],[discounted_price]]*amazon_dsa[[#This Row],[rating_count]]</f>
        <v>2682833.0699999998</v>
      </c>
      <c r="H420" s="6">
        <v>0.65</v>
      </c>
      <c r="I420" s="6" t="str" cm="1">
        <f t="array" ref="I420">_xlfn.IFS(amazon_dsa[[#This Row],[discounted_price]]&lt; 200,"budget_price",amazon_dsa[[#This Row],[discounted_price]] &lt;= 500,"silver_pricie",amazon_dsa[[#This Row],[discounted_price]]&gt; 500,"premium_pricing")</f>
        <v>budget_price</v>
      </c>
      <c r="J420">
        <v>4.0999999999999996</v>
      </c>
      <c r="K420">
        <v>15189</v>
      </c>
      <c r="L420">
        <f>amazon_dsa[[#This Row],[rating]]*amazon_dsa[[#This Row],[rating_count]]</f>
        <v>62274.899999999994</v>
      </c>
      <c r="M420" t="s">
        <v>11755</v>
      </c>
      <c r="N420" t="s">
        <v>11756</v>
      </c>
      <c r="Q420">
        <f t="shared" si="6"/>
        <v>77891.799999999988</v>
      </c>
    </row>
    <row r="421" spans="1:17" x14ac:dyDescent="0.25">
      <c r="A421" t="s">
        <v>3215</v>
      </c>
      <c r="B421" t="s">
        <v>11764</v>
      </c>
      <c r="C421" t="s">
        <v>12270</v>
      </c>
      <c r="D421" s="7">
        <f>(amazon_dsa[[#This Row],[actual_price]] - amazon_dsa[[#This Row],[discounted_price]]) / amazon_dsa[[#This Row],[actual_price]]</f>
        <v>0.26668444562970867</v>
      </c>
      <c r="E421" s="6">
        <v>10999</v>
      </c>
      <c r="F421" s="6">
        <v>14999</v>
      </c>
      <c r="G421">
        <f>amazon_dsa[[#This Row],[discounted_price]]*amazon_dsa[[#This Row],[rating_count]]</f>
        <v>208959002</v>
      </c>
      <c r="H421" s="7">
        <v>0.27</v>
      </c>
      <c r="I421" s="7" t="str" cm="1">
        <f t="array" ref="I421">_xlfn.IFS(amazon_dsa[[#This Row],[discounted_price]]&lt; 200,"budget_price",amazon_dsa[[#This Row],[discounted_price]] &lt;= 500,"silver_pricie",amazon_dsa[[#This Row],[discounted_price]]&gt; 500,"premium_pricing")</f>
        <v>premium_pricing</v>
      </c>
      <c r="J421">
        <v>4.0999999999999996</v>
      </c>
      <c r="K421">
        <v>18998</v>
      </c>
      <c r="L421">
        <f>amazon_dsa[[#This Row],[rating]]*amazon_dsa[[#This Row],[rating_count]]</f>
        <v>77891.799999999988</v>
      </c>
      <c r="M421" t="s">
        <v>12312</v>
      </c>
      <c r="N421" t="s">
        <v>12313</v>
      </c>
      <c r="Q421">
        <f t="shared" si="6"/>
        <v>198640.9</v>
      </c>
    </row>
    <row r="422" spans="1:17" x14ac:dyDescent="0.25">
      <c r="A422" t="s">
        <v>3218</v>
      </c>
      <c r="B422" t="s">
        <v>11764</v>
      </c>
      <c r="C422" t="s">
        <v>12259</v>
      </c>
      <c r="D422" s="7">
        <f>(amazon_dsa[[#This Row],[actual_price]] - amazon_dsa[[#This Row],[discounted_price]]) / amazon_dsa[[#This Row],[actual_price]]</f>
        <v>0.6246558197747184</v>
      </c>
      <c r="E422" s="6">
        <v>2999</v>
      </c>
      <c r="F422" s="6">
        <v>7990</v>
      </c>
      <c r="G422">
        <f>amazon_dsa[[#This Row],[discounted_price]]*amazon_dsa[[#This Row],[rating_count]]</f>
        <v>145298551</v>
      </c>
      <c r="H422" s="7">
        <v>0.62</v>
      </c>
      <c r="I422" s="7" t="str" cm="1">
        <f t="array" ref="I422">_xlfn.IFS(amazon_dsa[[#This Row],[discounted_price]]&lt; 200,"budget_price",amazon_dsa[[#This Row],[discounted_price]] &lt;= 500,"silver_pricie",amazon_dsa[[#This Row],[discounted_price]]&gt; 500,"premium_pricing")</f>
        <v>premium_pricing</v>
      </c>
      <c r="J422">
        <v>4.0999999999999996</v>
      </c>
      <c r="K422">
        <v>48449</v>
      </c>
      <c r="L422">
        <f>amazon_dsa[[#This Row],[rating]]*amazon_dsa[[#This Row],[rating_count]]</f>
        <v>198640.9</v>
      </c>
      <c r="M422" t="s">
        <v>12373</v>
      </c>
      <c r="N422" t="s">
        <v>12374</v>
      </c>
      <c r="Q422">
        <f t="shared" si="6"/>
        <v>67757.8</v>
      </c>
    </row>
    <row r="423" spans="1:17" x14ac:dyDescent="0.25">
      <c r="A423" t="s">
        <v>3226</v>
      </c>
      <c r="B423" t="s">
        <v>11764</v>
      </c>
      <c r="C423" t="s">
        <v>12259</v>
      </c>
      <c r="D423" s="7">
        <f>(amazon_dsa[[#This Row],[actual_price]] - amazon_dsa[[#This Row],[discounted_price]]) / amazon_dsa[[#This Row],[actual_price]]</f>
        <v>0.74981226533166456</v>
      </c>
      <c r="E423" s="6">
        <v>1999</v>
      </c>
      <c r="F423" s="6">
        <v>7990</v>
      </c>
      <c r="G423">
        <f>amazon_dsa[[#This Row],[discounted_price]]*amazon_dsa[[#This Row],[rating_count]]</f>
        <v>35644169</v>
      </c>
      <c r="H423" s="7">
        <v>0.75</v>
      </c>
      <c r="I423" s="7" t="str" cm="1">
        <f t="array" ref="I423">_xlfn.IFS(amazon_dsa[[#This Row],[discounted_price]]&lt; 200,"budget_price",amazon_dsa[[#This Row],[discounted_price]] &lt;= 500,"silver_pricie",amazon_dsa[[#This Row],[discounted_price]]&gt; 500,"premium_pricing")</f>
        <v>premium_pricing</v>
      </c>
      <c r="J423">
        <v>3.8</v>
      </c>
      <c r="K423">
        <v>17831</v>
      </c>
      <c r="L423">
        <f>amazon_dsa[[#This Row],[rating]]*amazon_dsa[[#This Row],[rating_count]]</f>
        <v>67757.8</v>
      </c>
      <c r="M423" t="s">
        <v>12264</v>
      </c>
      <c r="N423" t="s">
        <v>12265</v>
      </c>
      <c r="Q423">
        <f t="shared" si="6"/>
        <v>130767.29999999999</v>
      </c>
    </row>
    <row r="424" spans="1:17" x14ac:dyDescent="0.25">
      <c r="A424" t="s">
        <v>79</v>
      </c>
      <c r="B424" t="s">
        <v>11740</v>
      </c>
      <c r="C424" t="s">
        <v>11741</v>
      </c>
      <c r="D424" s="7">
        <f>(amazon_dsa[[#This Row],[actual_price]] - amazon_dsa[[#This Row],[discounted_price]]) / amazon_dsa[[#This Row],[actual_price]]</f>
        <v>0.23411371237458195</v>
      </c>
      <c r="E424" s="6">
        <v>229</v>
      </c>
      <c r="F424" s="6">
        <v>299</v>
      </c>
      <c r="G424">
        <f>amazon_dsa[[#This Row],[discounted_price]]*amazon_dsa[[#This Row],[rating_count]]</f>
        <v>6964119</v>
      </c>
      <c r="H424" s="6">
        <v>0.23</v>
      </c>
      <c r="I424" s="6" t="str" cm="1">
        <f t="array" ref="I424">_xlfn.IFS(amazon_dsa[[#This Row],[discounted_price]]&lt; 200,"budget_price",amazon_dsa[[#This Row],[discounted_price]] &lt;= 500,"silver_pricie",amazon_dsa[[#This Row],[discounted_price]]&gt; 500,"premium_pricing")</f>
        <v>silver_pricie</v>
      </c>
      <c r="J424">
        <v>4.3</v>
      </c>
      <c r="K424">
        <v>30411</v>
      </c>
      <c r="L424">
        <f>amazon_dsa[[#This Row],[rating]]*amazon_dsa[[#This Row],[rating_count]]</f>
        <v>130767.29999999999</v>
      </c>
      <c r="M424" t="s">
        <v>11757</v>
      </c>
      <c r="N424" t="s">
        <v>11758</v>
      </c>
      <c r="Q424">
        <f t="shared" si="6"/>
        <v>175976</v>
      </c>
    </row>
    <row r="425" spans="1:17" x14ac:dyDescent="0.25">
      <c r="A425" t="s">
        <v>98</v>
      </c>
      <c r="B425" t="s">
        <v>11740</v>
      </c>
      <c r="C425" t="s">
        <v>11741</v>
      </c>
      <c r="D425" s="7">
        <f>(amazon_dsa[[#This Row],[actual_price]] - amazon_dsa[[#This Row],[discounted_price]]) / amazon_dsa[[#This Row],[actual_price]]</f>
        <v>0.33444816053511706</v>
      </c>
      <c r="E425" s="6">
        <v>199</v>
      </c>
      <c r="F425" s="6">
        <v>299</v>
      </c>
      <c r="G425">
        <f>amazon_dsa[[#This Row],[discounted_price]]*amazon_dsa[[#This Row],[rating_count]]</f>
        <v>8754806</v>
      </c>
      <c r="H425" s="6">
        <v>0.33</v>
      </c>
      <c r="I425" s="6" t="str" cm="1">
        <f t="array" ref="I425">_xlfn.IFS(amazon_dsa[[#This Row],[discounted_price]]&lt; 200,"budget_price",amazon_dsa[[#This Row],[discounted_price]] &lt;= 500,"silver_pricie",amazon_dsa[[#This Row],[discounted_price]]&gt; 500,"premium_pricing")</f>
        <v>budget_price</v>
      </c>
      <c r="J425">
        <v>4</v>
      </c>
      <c r="K425">
        <v>43994</v>
      </c>
      <c r="L425">
        <f>amazon_dsa[[#This Row],[rating]]*amazon_dsa[[#This Row],[rating_count]]</f>
        <v>175976</v>
      </c>
      <c r="M425" t="s">
        <v>11745</v>
      </c>
      <c r="N425" t="s">
        <v>11746</v>
      </c>
      <c r="Q425">
        <f t="shared" si="6"/>
        <v>5523</v>
      </c>
    </row>
    <row r="426" spans="1:17" x14ac:dyDescent="0.25">
      <c r="A426" t="s">
        <v>3233</v>
      </c>
      <c r="B426" t="s">
        <v>11764</v>
      </c>
      <c r="C426" t="s">
        <v>12303</v>
      </c>
      <c r="D426" s="7">
        <f>(amazon_dsa[[#This Row],[actual_price]] - amazon_dsa[[#This Row],[discounted_price]]) / amazon_dsa[[#This Row],[actual_price]]</f>
        <v>0.35035035035035034</v>
      </c>
      <c r="E426" s="6">
        <v>649</v>
      </c>
      <c r="F426" s="6">
        <v>999</v>
      </c>
      <c r="G426">
        <f>amazon_dsa[[#This Row],[discounted_price]]*amazon_dsa[[#This Row],[rating_count]]</f>
        <v>853435</v>
      </c>
      <c r="H426" s="7">
        <v>0.35</v>
      </c>
      <c r="I426" s="7" t="str" cm="1">
        <f t="array" ref="I426">_xlfn.IFS(amazon_dsa[[#This Row],[discounted_price]]&lt; 200,"budget_price",amazon_dsa[[#This Row],[discounted_price]] &lt;= 500,"silver_pricie",amazon_dsa[[#This Row],[discounted_price]]&gt; 500,"premium_pricing")</f>
        <v>premium_pricing</v>
      </c>
      <c r="J426">
        <v>4.2</v>
      </c>
      <c r="K426">
        <v>1315</v>
      </c>
      <c r="L426">
        <f>amazon_dsa[[#This Row],[rating]]*amazon_dsa[[#This Row],[rating_count]]</f>
        <v>5523</v>
      </c>
      <c r="M426" t="s">
        <v>12375</v>
      </c>
      <c r="N426" t="s">
        <v>12376</v>
      </c>
      <c r="Q426">
        <f t="shared" si="6"/>
        <v>77891.799999999988</v>
      </c>
    </row>
    <row r="427" spans="1:17" x14ac:dyDescent="0.25">
      <c r="A427" t="s">
        <v>3242</v>
      </c>
      <c r="B427" t="s">
        <v>11764</v>
      </c>
      <c r="C427" t="s">
        <v>12270</v>
      </c>
      <c r="D427" s="7">
        <f>(amazon_dsa[[#This Row],[actual_price]] - amazon_dsa[[#This Row],[discounted_price]]) / amazon_dsa[[#This Row],[actual_price]]</f>
        <v>0.28206574696138265</v>
      </c>
      <c r="E427" s="6">
        <v>13999</v>
      </c>
      <c r="F427" s="6">
        <v>19499</v>
      </c>
      <c r="G427">
        <f>amazon_dsa[[#This Row],[discounted_price]]*amazon_dsa[[#This Row],[rating_count]]</f>
        <v>265953002</v>
      </c>
      <c r="H427" s="7">
        <v>0.28000000000000003</v>
      </c>
      <c r="I427" s="7" t="str" cm="1">
        <f t="array" ref="I427">_xlfn.IFS(amazon_dsa[[#This Row],[discounted_price]]&lt; 200,"budget_price",amazon_dsa[[#This Row],[discounted_price]] &lt;= 500,"silver_pricie",amazon_dsa[[#This Row],[discounted_price]]&gt; 500,"premium_pricing")</f>
        <v>premium_pricing</v>
      </c>
      <c r="J427">
        <v>4.0999999999999996</v>
      </c>
      <c r="K427">
        <v>18998</v>
      </c>
      <c r="L427">
        <f>amazon_dsa[[#This Row],[rating]]*amazon_dsa[[#This Row],[rating_count]]</f>
        <v>77891.799999999988</v>
      </c>
      <c r="M427" t="s">
        <v>12312</v>
      </c>
      <c r="N427" t="s">
        <v>12313</v>
      </c>
      <c r="Q427">
        <f t="shared" si="6"/>
        <v>24595.899999999998</v>
      </c>
    </row>
    <row r="428" spans="1:17" x14ac:dyDescent="0.25">
      <c r="A428" t="s">
        <v>3244</v>
      </c>
      <c r="B428" t="s">
        <v>11764</v>
      </c>
      <c r="C428" t="s">
        <v>12266</v>
      </c>
      <c r="D428" s="7">
        <f>(amazon_dsa[[#This Row],[actual_price]] - amazon_dsa[[#This Row],[discounted_price]]) / amazon_dsa[[#This Row],[actual_price]]</f>
        <v>0.60200668896321075</v>
      </c>
      <c r="E428" s="6">
        <v>119</v>
      </c>
      <c r="F428" s="6">
        <v>299</v>
      </c>
      <c r="G428">
        <f>amazon_dsa[[#This Row],[discounted_price]]*amazon_dsa[[#This Row],[rating_count]]</f>
        <v>713881</v>
      </c>
      <c r="H428" s="7">
        <v>0.6</v>
      </c>
      <c r="I428" s="7" t="str" cm="1">
        <f t="array" ref="I428">_xlfn.IFS(amazon_dsa[[#This Row],[discounted_price]]&lt; 200,"budget_price",amazon_dsa[[#This Row],[discounted_price]] &lt;= 500,"silver_pricie",amazon_dsa[[#This Row],[discounted_price]]&gt; 500,"premium_pricing")</f>
        <v>budget_price</v>
      </c>
      <c r="J428">
        <v>4.0999999999999996</v>
      </c>
      <c r="K428">
        <v>5999</v>
      </c>
      <c r="L428">
        <f>amazon_dsa[[#This Row],[rating]]*amazon_dsa[[#This Row],[rating_count]]</f>
        <v>24595.899999999998</v>
      </c>
      <c r="M428" t="s">
        <v>12377</v>
      </c>
      <c r="N428" t="s">
        <v>12378</v>
      </c>
      <c r="Q428">
        <f t="shared" si="6"/>
        <v>208165.19999999998</v>
      </c>
    </row>
    <row r="429" spans="1:17" x14ac:dyDescent="0.25">
      <c r="A429" t="s">
        <v>3254</v>
      </c>
      <c r="B429" t="s">
        <v>11764</v>
      </c>
      <c r="C429" t="s">
        <v>12270</v>
      </c>
      <c r="D429" s="7">
        <f>(amazon_dsa[[#This Row],[actual_price]] - amazon_dsa[[#This Row],[discounted_price]]) / amazon_dsa[[#This Row],[actual_price]]</f>
        <v>0.27779321073392965</v>
      </c>
      <c r="E429" s="6">
        <v>12999</v>
      </c>
      <c r="F429" s="6">
        <v>17999</v>
      </c>
      <c r="G429">
        <f>amazon_dsa[[#This Row],[discounted_price]]*amazon_dsa[[#This Row],[rating_count]]</f>
        <v>659985228</v>
      </c>
      <c r="H429" s="7">
        <v>0.28000000000000003</v>
      </c>
      <c r="I429" s="7" t="str" cm="1">
        <f t="array" ref="I429">_xlfn.IFS(amazon_dsa[[#This Row],[discounted_price]]&lt; 200,"budget_price",amazon_dsa[[#This Row],[discounted_price]] &lt;= 500,"silver_pricie",amazon_dsa[[#This Row],[discounted_price]]&gt; 500,"premium_pricing")</f>
        <v>premium_pricing</v>
      </c>
      <c r="J429">
        <v>4.0999999999999996</v>
      </c>
      <c r="K429">
        <v>50772</v>
      </c>
      <c r="L429">
        <f>amazon_dsa[[#This Row],[rating]]*amazon_dsa[[#This Row],[rating_count]]</f>
        <v>208165.19999999998</v>
      </c>
      <c r="M429" t="s">
        <v>12379</v>
      </c>
      <c r="N429" t="s">
        <v>12380</v>
      </c>
      <c r="Q429">
        <f t="shared" si="6"/>
        <v>57581.299999999996</v>
      </c>
    </row>
    <row r="430" spans="1:17" x14ac:dyDescent="0.25">
      <c r="A430" t="s">
        <v>102</v>
      </c>
      <c r="B430" t="s">
        <v>11740</v>
      </c>
      <c r="C430" t="s">
        <v>11741</v>
      </c>
      <c r="D430" s="7">
        <f>(amazon_dsa[[#This Row],[actual_price]] - amazon_dsa[[#This Row],[discounted_price]]) / amazon_dsa[[#This Row],[actual_price]]</f>
        <v>0.54572271386430682</v>
      </c>
      <c r="E430" s="6">
        <v>154</v>
      </c>
      <c r="F430" s="6">
        <v>339</v>
      </c>
      <c r="G430">
        <f>amazon_dsa[[#This Row],[discounted_price]]*amazon_dsa[[#This Row],[rating_count]]</f>
        <v>2062214</v>
      </c>
      <c r="H430" s="6">
        <v>0.55000000000000004</v>
      </c>
      <c r="I430" s="6" t="str" cm="1">
        <f t="array" ref="I430">_xlfn.IFS(amazon_dsa[[#This Row],[discounted_price]]&lt; 200,"budget_price",amazon_dsa[[#This Row],[discounted_price]] &lt;= 500,"silver_pricie",amazon_dsa[[#This Row],[discounted_price]]&gt; 500,"premium_pricing")</f>
        <v>budget_price</v>
      </c>
      <c r="J430">
        <v>4.3</v>
      </c>
      <c r="K430">
        <v>13391</v>
      </c>
      <c r="L430">
        <f>amazon_dsa[[#This Row],[rating]]*amazon_dsa[[#This Row],[rating_count]]</f>
        <v>57581.299999999996</v>
      </c>
      <c r="M430" t="s">
        <v>11762</v>
      </c>
      <c r="N430" t="s">
        <v>11763</v>
      </c>
      <c r="Q430">
        <f t="shared" si="6"/>
        <v>100713.59999999999</v>
      </c>
    </row>
    <row r="431" spans="1:17" x14ac:dyDescent="0.25">
      <c r="A431" t="s">
        <v>3264</v>
      </c>
      <c r="B431" t="s">
        <v>11764</v>
      </c>
      <c r="C431" t="s">
        <v>12270</v>
      </c>
      <c r="D431" s="7">
        <f>(amazon_dsa[[#This Row],[actual_price]] - amazon_dsa[[#This Row],[discounted_price]]) / amazon_dsa[[#This Row],[actual_price]]</f>
        <v>0.22223045297973998</v>
      </c>
      <c r="E431" s="6">
        <v>20999</v>
      </c>
      <c r="F431" s="6">
        <v>26999</v>
      </c>
      <c r="G431">
        <f>amazon_dsa[[#This Row],[discounted_price]]*amazon_dsa[[#This Row],[rating_count]]</f>
        <v>542278176</v>
      </c>
      <c r="H431" s="7">
        <v>0.22</v>
      </c>
      <c r="I431" s="7" t="str" cm="1">
        <f t="array" ref="I431">_xlfn.IFS(amazon_dsa[[#This Row],[discounted_price]]&lt; 200,"budget_price",amazon_dsa[[#This Row],[discounted_price]] &lt;= 500,"silver_pricie",amazon_dsa[[#This Row],[discounted_price]]&gt; 500,"premium_pricing")</f>
        <v>premium_pricing</v>
      </c>
      <c r="J431">
        <v>3.9</v>
      </c>
      <c r="K431">
        <v>25824</v>
      </c>
      <c r="L431">
        <f>amazon_dsa[[#This Row],[rating]]*amazon_dsa[[#This Row],[rating_count]]</f>
        <v>100713.59999999999</v>
      </c>
      <c r="M431" t="s">
        <v>12336</v>
      </c>
      <c r="N431" t="s">
        <v>12337</v>
      </c>
      <c r="Q431">
        <f t="shared" si="6"/>
        <v>57616</v>
      </c>
    </row>
    <row r="432" spans="1:17" x14ac:dyDescent="0.25">
      <c r="A432" t="s">
        <v>3268</v>
      </c>
      <c r="B432" t="s">
        <v>11764</v>
      </c>
      <c r="C432" t="s">
        <v>12303</v>
      </c>
      <c r="D432" s="7">
        <f>(amazon_dsa[[#This Row],[actual_price]] - amazon_dsa[[#This Row],[discounted_price]]) / amazon_dsa[[#This Row],[actual_price]]</f>
        <v>0.61633281972265019</v>
      </c>
      <c r="E432" s="6">
        <v>249</v>
      </c>
      <c r="F432" s="6">
        <v>649</v>
      </c>
      <c r="G432">
        <f>amazon_dsa[[#This Row],[discounted_price]]*amazon_dsa[[#This Row],[rating_count]]</f>
        <v>3586596</v>
      </c>
      <c r="H432" s="7">
        <v>0.62</v>
      </c>
      <c r="I432" s="7" t="str" cm="1">
        <f t="array" ref="I432">_xlfn.IFS(amazon_dsa[[#This Row],[discounted_price]]&lt; 200,"budget_price",amazon_dsa[[#This Row],[discounted_price]] &lt;= 500,"silver_pricie",amazon_dsa[[#This Row],[discounted_price]]&gt; 500,"premium_pricing")</f>
        <v>silver_pricie</v>
      </c>
      <c r="J432">
        <v>4</v>
      </c>
      <c r="K432">
        <v>14404</v>
      </c>
      <c r="L432">
        <f>amazon_dsa[[#This Row],[rating]]*amazon_dsa[[#This Row],[rating_count]]</f>
        <v>57616</v>
      </c>
      <c r="M432" t="s">
        <v>12381</v>
      </c>
      <c r="N432" t="s">
        <v>12382</v>
      </c>
      <c r="Q432">
        <f t="shared" si="6"/>
        <v>51025.5</v>
      </c>
    </row>
    <row r="433" spans="1:17" x14ac:dyDescent="0.25">
      <c r="A433" t="s">
        <v>3277</v>
      </c>
      <c r="B433" t="s">
        <v>11764</v>
      </c>
      <c r="C433" t="s">
        <v>12303</v>
      </c>
      <c r="D433" s="7">
        <f>(amazon_dsa[[#This Row],[actual_price]] - amazon_dsa[[#This Row],[discounted_price]]) / amazon_dsa[[#This Row],[actual_price]]</f>
        <v>0.42105263157894735</v>
      </c>
      <c r="E433" s="6">
        <v>99</v>
      </c>
      <c r="F433" s="6">
        <v>171</v>
      </c>
      <c r="G433">
        <f>amazon_dsa[[#This Row],[discounted_price]]*amazon_dsa[[#This Row],[rating_count]]</f>
        <v>1122561</v>
      </c>
      <c r="H433" s="7">
        <v>0.42</v>
      </c>
      <c r="I433" s="7" t="str" cm="1">
        <f t="array" ref="I433">_xlfn.IFS(amazon_dsa[[#This Row],[discounted_price]]&lt; 200,"budget_price",amazon_dsa[[#This Row],[discounted_price]] &lt;= 500,"silver_pricie",amazon_dsa[[#This Row],[discounted_price]]&gt; 500,"premium_pricing")</f>
        <v>budget_price</v>
      </c>
      <c r="J433">
        <v>4.5</v>
      </c>
      <c r="K433">
        <v>11339</v>
      </c>
      <c r="L433">
        <f>amazon_dsa[[#This Row],[rating]]*amazon_dsa[[#This Row],[rating_count]]</f>
        <v>51025.5</v>
      </c>
      <c r="M433" t="s">
        <v>12383</v>
      </c>
      <c r="N433" t="s">
        <v>12384</v>
      </c>
      <c r="Q433">
        <f t="shared" si="6"/>
        <v>14504</v>
      </c>
    </row>
    <row r="434" spans="1:17" x14ac:dyDescent="0.25">
      <c r="A434" t="s">
        <v>3286</v>
      </c>
      <c r="B434" t="s">
        <v>11764</v>
      </c>
      <c r="C434" t="s">
        <v>12300</v>
      </c>
      <c r="D434" s="7">
        <f>(amazon_dsa[[#This Row],[actual_price]] - amazon_dsa[[#This Row],[discounted_price]]) / amazon_dsa[[#This Row],[actual_price]]</f>
        <v>0.75537768884442225</v>
      </c>
      <c r="E434" s="6">
        <v>489</v>
      </c>
      <c r="F434" s="6">
        <v>1999</v>
      </c>
      <c r="G434">
        <f>amazon_dsa[[#This Row],[discounted_price]]*amazon_dsa[[#This Row],[rating_count]]</f>
        <v>1773114</v>
      </c>
      <c r="H434" s="7">
        <v>0.76</v>
      </c>
      <c r="I434" s="7" t="str" cm="1">
        <f t="array" ref="I434">_xlfn.IFS(amazon_dsa[[#This Row],[discounted_price]]&lt; 200,"budget_price",amazon_dsa[[#This Row],[discounted_price]] &lt;= 500,"silver_pricie",amazon_dsa[[#This Row],[discounted_price]]&gt; 500,"premium_pricing")</f>
        <v>silver_pricie</v>
      </c>
      <c r="J434">
        <v>4</v>
      </c>
      <c r="K434">
        <v>3626</v>
      </c>
      <c r="L434">
        <f>amazon_dsa[[#This Row],[rating]]*amazon_dsa[[#This Row],[rating_count]]</f>
        <v>14504</v>
      </c>
      <c r="M434" t="s">
        <v>12385</v>
      </c>
      <c r="N434" t="s">
        <v>12386</v>
      </c>
      <c r="Q434">
        <f t="shared" si="6"/>
        <v>130500</v>
      </c>
    </row>
    <row r="435" spans="1:17" x14ac:dyDescent="0.25">
      <c r="A435" t="s">
        <v>3295</v>
      </c>
      <c r="B435" t="s">
        <v>11764</v>
      </c>
      <c r="C435" t="s">
        <v>12275</v>
      </c>
      <c r="D435" s="7">
        <f>(amazon_dsa[[#This Row],[actual_price]] - amazon_dsa[[#This Row],[discounted_price]]) / amazon_dsa[[#This Row],[actual_price]]</f>
        <v>0.76937500000000003</v>
      </c>
      <c r="E435" s="6">
        <v>369</v>
      </c>
      <c r="F435" s="6">
        <v>1600</v>
      </c>
      <c r="G435">
        <f>amazon_dsa[[#This Row],[discounted_price]]*amazon_dsa[[#This Row],[rating_count]]</f>
        <v>12038625</v>
      </c>
      <c r="H435" s="7">
        <v>0.77</v>
      </c>
      <c r="I435" s="7" t="str" cm="1">
        <f t="array" ref="I435">_xlfn.IFS(amazon_dsa[[#This Row],[discounted_price]]&lt; 200,"budget_price",amazon_dsa[[#This Row],[discounted_price]] &lt;= 500,"silver_pricie",amazon_dsa[[#This Row],[discounted_price]]&gt; 500,"premium_pricing")</f>
        <v>silver_pricie</v>
      </c>
      <c r="J435">
        <v>4</v>
      </c>
      <c r="K435">
        <v>32625</v>
      </c>
      <c r="L435">
        <f>amazon_dsa[[#This Row],[rating]]*amazon_dsa[[#This Row],[rating_count]]</f>
        <v>130500</v>
      </c>
      <c r="M435" t="s">
        <v>12387</v>
      </c>
      <c r="N435" t="s">
        <v>12388</v>
      </c>
      <c r="Q435">
        <f t="shared" si="6"/>
        <v>78933.2</v>
      </c>
    </row>
    <row r="436" spans="1:17" x14ac:dyDescent="0.25">
      <c r="A436" t="s">
        <v>3304</v>
      </c>
      <c r="B436" t="s">
        <v>11764</v>
      </c>
      <c r="C436" t="s">
        <v>12270</v>
      </c>
      <c r="D436" s="7">
        <f>(amazon_dsa[[#This Row],[actual_price]] - amazon_dsa[[#This Row],[discounted_price]]) / amazon_dsa[[#This Row],[actual_price]]</f>
        <v>0.26191723415400736</v>
      </c>
      <c r="E436" s="6">
        <v>15499</v>
      </c>
      <c r="F436" s="6">
        <v>20999</v>
      </c>
      <c r="G436">
        <f>amazon_dsa[[#This Row],[discounted_price]]*amazon_dsa[[#This Row],[rating_count]]</f>
        <v>298386748</v>
      </c>
      <c r="H436" s="7">
        <v>0.26</v>
      </c>
      <c r="I436" s="7" t="str" cm="1">
        <f t="array" ref="I436">_xlfn.IFS(amazon_dsa[[#This Row],[discounted_price]]&lt; 200,"budget_price",amazon_dsa[[#This Row],[discounted_price]] &lt;= 500,"silver_pricie",amazon_dsa[[#This Row],[discounted_price]]&gt; 500,"premium_pricing")</f>
        <v>premium_pricing</v>
      </c>
      <c r="J436">
        <v>4.0999999999999996</v>
      </c>
      <c r="K436">
        <v>19252</v>
      </c>
      <c r="L436">
        <f>amazon_dsa[[#This Row],[rating]]*amazon_dsa[[#This Row],[rating_count]]</f>
        <v>78933.2</v>
      </c>
      <c r="M436" t="s">
        <v>12325</v>
      </c>
      <c r="N436" t="s">
        <v>12326</v>
      </c>
      <c r="Q436">
        <f t="shared" si="6"/>
        <v>78933.2</v>
      </c>
    </row>
    <row r="437" spans="1:17" x14ac:dyDescent="0.25">
      <c r="A437" t="s">
        <v>3307</v>
      </c>
      <c r="B437" t="s">
        <v>11764</v>
      </c>
      <c r="C437" t="s">
        <v>12270</v>
      </c>
      <c r="D437" s="7">
        <f>(amazon_dsa[[#This Row],[actual_price]] - amazon_dsa[[#This Row],[discounted_price]]) / amazon_dsa[[#This Row],[actual_price]]</f>
        <v>0.18422022211695352</v>
      </c>
      <c r="E437" s="6">
        <v>15499</v>
      </c>
      <c r="F437" s="6">
        <v>18999</v>
      </c>
      <c r="G437">
        <f>amazon_dsa[[#This Row],[discounted_price]]*amazon_dsa[[#This Row],[rating_count]]</f>
        <v>298386748</v>
      </c>
      <c r="H437" s="7">
        <v>0.18</v>
      </c>
      <c r="I437" s="7" t="str" cm="1">
        <f t="array" ref="I437">_xlfn.IFS(amazon_dsa[[#This Row],[discounted_price]]&lt; 200,"budget_price",amazon_dsa[[#This Row],[discounted_price]] &lt;= 500,"silver_pricie",amazon_dsa[[#This Row],[discounted_price]]&gt; 500,"premium_pricing")</f>
        <v>premium_pricing</v>
      </c>
      <c r="J437">
        <v>4.0999999999999996</v>
      </c>
      <c r="K437">
        <v>19252</v>
      </c>
      <c r="L437">
        <f>amazon_dsa[[#This Row],[rating]]*amazon_dsa[[#This Row],[rating_count]]</f>
        <v>78933.2</v>
      </c>
      <c r="M437" t="s">
        <v>12325</v>
      </c>
      <c r="N437" t="s">
        <v>12326</v>
      </c>
      <c r="Q437">
        <f t="shared" si="6"/>
        <v>100713.59999999999</v>
      </c>
    </row>
    <row r="438" spans="1:17" x14ac:dyDescent="0.25">
      <c r="A438" t="s">
        <v>3310</v>
      </c>
      <c r="B438" t="s">
        <v>11764</v>
      </c>
      <c r="C438" t="s">
        <v>12270</v>
      </c>
      <c r="D438" s="7">
        <f>(amazon_dsa[[#This Row],[actual_price]] - amazon_dsa[[#This Row],[discounted_price]]) / amazon_dsa[[#This Row],[actual_price]]</f>
        <v>0.20690368633401152</v>
      </c>
      <c r="E438" s="6">
        <v>22999</v>
      </c>
      <c r="F438" s="6">
        <v>28999</v>
      </c>
      <c r="G438">
        <f>amazon_dsa[[#This Row],[discounted_price]]*amazon_dsa[[#This Row],[rating_count]]</f>
        <v>593926176</v>
      </c>
      <c r="H438" s="7">
        <v>0.21</v>
      </c>
      <c r="I438" s="7" t="str" cm="1">
        <f t="array" ref="I438">_xlfn.IFS(amazon_dsa[[#This Row],[discounted_price]]&lt; 200,"budget_price",amazon_dsa[[#This Row],[discounted_price]] &lt;= 500,"silver_pricie",amazon_dsa[[#This Row],[discounted_price]]&gt; 500,"premium_pricing")</f>
        <v>premium_pricing</v>
      </c>
      <c r="J438">
        <v>3.9</v>
      </c>
      <c r="K438">
        <v>25824</v>
      </c>
      <c r="L438">
        <f>amazon_dsa[[#This Row],[rating]]*amazon_dsa[[#This Row],[rating_count]]</f>
        <v>100713.59999999999</v>
      </c>
      <c r="M438" t="s">
        <v>12336</v>
      </c>
      <c r="N438" t="s">
        <v>12337</v>
      </c>
      <c r="Q438">
        <f t="shared" si="6"/>
        <v>662883.89999999991</v>
      </c>
    </row>
    <row r="439" spans="1:17" x14ac:dyDescent="0.25">
      <c r="A439" t="s">
        <v>3313</v>
      </c>
      <c r="B439" t="s">
        <v>11764</v>
      </c>
      <c r="C439" t="s">
        <v>12284</v>
      </c>
      <c r="D439" s="7">
        <f>(amazon_dsa[[#This Row],[actual_price]] - amazon_dsa[[#This Row],[discounted_price]]) / amazon_dsa[[#This Row],[actual_price]]</f>
        <v>0.59798657718120807</v>
      </c>
      <c r="E439" s="6">
        <v>599</v>
      </c>
      <c r="F439" s="6">
        <v>1490</v>
      </c>
      <c r="G439">
        <f>amazon_dsa[[#This Row],[discounted_price]]*amazon_dsa[[#This Row],[rating_count]]</f>
        <v>96845721</v>
      </c>
      <c r="H439" s="7">
        <v>0.6</v>
      </c>
      <c r="I439" s="7" t="str" cm="1">
        <f t="array" ref="I439">_xlfn.IFS(amazon_dsa[[#This Row],[discounted_price]]&lt; 200,"budget_price",amazon_dsa[[#This Row],[discounted_price]] &lt;= 500,"silver_pricie",amazon_dsa[[#This Row],[discounted_price]]&gt; 500,"premium_pricing")</f>
        <v>premium_pricing</v>
      </c>
      <c r="J439">
        <v>4.0999999999999996</v>
      </c>
      <c r="K439">
        <v>161679</v>
      </c>
      <c r="L439">
        <f>amazon_dsa[[#This Row],[rating]]*amazon_dsa[[#This Row],[rating_count]]</f>
        <v>662883.89999999991</v>
      </c>
      <c r="M439" t="s">
        <v>12389</v>
      </c>
      <c r="N439" t="s">
        <v>12390</v>
      </c>
      <c r="Q439">
        <f t="shared" si="6"/>
        <v>68408.5</v>
      </c>
    </row>
    <row r="440" spans="1:17" x14ac:dyDescent="0.25">
      <c r="A440" t="s">
        <v>3322</v>
      </c>
      <c r="B440" t="s">
        <v>11764</v>
      </c>
      <c r="C440" t="s">
        <v>12266</v>
      </c>
      <c r="D440" s="7">
        <f>(amazon_dsa[[#This Row],[actual_price]] - amazon_dsa[[#This Row],[discounted_price]]) / amazon_dsa[[#This Row],[actual_price]]</f>
        <v>0.80829756795422036</v>
      </c>
      <c r="E440" s="6">
        <v>134</v>
      </c>
      <c r="F440" s="6">
        <v>699</v>
      </c>
      <c r="G440">
        <f>amazon_dsa[[#This Row],[discounted_price]]*amazon_dsa[[#This Row],[rating_count]]</f>
        <v>2235790</v>
      </c>
      <c r="H440" s="7">
        <v>0.81</v>
      </c>
      <c r="I440" s="7" t="str" cm="1">
        <f t="array" ref="I440">_xlfn.IFS(amazon_dsa[[#This Row],[discounted_price]]&lt; 200,"budget_price",amazon_dsa[[#This Row],[discounted_price]] &lt;= 500,"silver_pricie",amazon_dsa[[#This Row],[discounted_price]]&gt; 500,"premium_pricing")</f>
        <v>budget_price</v>
      </c>
      <c r="J440">
        <v>4.0999999999999996</v>
      </c>
      <c r="K440">
        <v>16685</v>
      </c>
      <c r="L440">
        <f>amazon_dsa[[#This Row],[rating]]*amazon_dsa[[#This Row],[rating_count]]</f>
        <v>68408.5</v>
      </c>
      <c r="M440" t="s">
        <v>12391</v>
      </c>
      <c r="N440" t="s">
        <v>12392</v>
      </c>
      <c r="Q440">
        <f t="shared" si="6"/>
        <v>123628</v>
      </c>
    </row>
    <row r="441" spans="1:17" x14ac:dyDescent="0.25">
      <c r="A441" t="s">
        <v>3331</v>
      </c>
      <c r="B441" t="s">
        <v>11764</v>
      </c>
      <c r="C441" t="s">
        <v>12270</v>
      </c>
      <c r="D441" s="7">
        <f>(amazon_dsa[[#This Row],[actual_price]] - amazon_dsa[[#This Row],[discounted_price]]) / amazon_dsa[[#This Row],[actual_price]]</f>
        <v>6.250781347668459E-2</v>
      </c>
      <c r="E441" s="6">
        <v>7499</v>
      </c>
      <c r="F441" s="6">
        <v>7999</v>
      </c>
      <c r="G441">
        <f>amazon_dsa[[#This Row],[discounted_price]]*amazon_dsa[[#This Row],[rating_count]]</f>
        <v>231771593</v>
      </c>
      <c r="H441" s="7">
        <v>0.06</v>
      </c>
      <c r="I441" s="7" t="str" cm="1">
        <f t="array" ref="I441">_xlfn.IFS(amazon_dsa[[#This Row],[discounted_price]]&lt; 200,"budget_price",amazon_dsa[[#This Row],[discounted_price]] &lt;= 500,"silver_pricie",amazon_dsa[[#This Row],[discounted_price]]&gt; 500,"premium_pricing")</f>
        <v>premium_pricing</v>
      </c>
      <c r="J441">
        <v>4</v>
      </c>
      <c r="K441">
        <v>30907</v>
      </c>
      <c r="L441">
        <f>amazon_dsa[[#This Row],[rating]]*amazon_dsa[[#This Row],[rating_count]]</f>
        <v>123628</v>
      </c>
      <c r="M441" t="s">
        <v>12393</v>
      </c>
      <c r="N441" t="s">
        <v>12394</v>
      </c>
      <c r="Q441">
        <f t="shared" si="6"/>
        <v>769321.6</v>
      </c>
    </row>
    <row r="442" spans="1:17" x14ac:dyDescent="0.25">
      <c r="A442" t="s">
        <v>3340</v>
      </c>
      <c r="B442" t="s">
        <v>11764</v>
      </c>
      <c r="C442" t="s">
        <v>12267</v>
      </c>
      <c r="D442" s="7">
        <f>(amazon_dsa[[#This Row],[actual_price]] - amazon_dsa[[#This Row],[discounted_price]]) / amazon_dsa[[#This Row],[actual_price]]</f>
        <v>0.47748976807639837</v>
      </c>
      <c r="E442" s="6">
        <v>1149</v>
      </c>
      <c r="F442" s="6">
        <v>2199</v>
      </c>
      <c r="G442">
        <f>amazon_dsa[[#This Row],[discounted_price]]*amazon_dsa[[#This Row],[rating_count]]</f>
        <v>205569888</v>
      </c>
      <c r="H442" s="7">
        <v>0.48</v>
      </c>
      <c r="I442" s="7" t="str" cm="1">
        <f t="array" ref="I442">_xlfn.IFS(amazon_dsa[[#This Row],[discounted_price]]&lt; 200,"budget_price",amazon_dsa[[#This Row],[discounted_price]] &lt;= 500,"silver_pricie",amazon_dsa[[#This Row],[discounted_price]]&gt; 500,"premium_pricing")</f>
        <v>premium_pricing</v>
      </c>
      <c r="J442">
        <v>4.3</v>
      </c>
      <c r="K442">
        <v>178912</v>
      </c>
      <c r="L442">
        <f>amazon_dsa[[#This Row],[rating]]*amazon_dsa[[#This Row],[rating_count]]</f>
        <v>769321.6</v>
      </c>
      <c r="M442" t="s">
        <v>12268</v>
      </c>
      <c r="N442" t="s">
        <v>12269</v>
      </c>
      <c r="Q442">
        <f t="shared" si="6"/>
        <v>513244</v>
      </c>
    </row>
    <row r="443" spans="1:17" x14ac:dyDescent="0.25">
      <c r="A443" t="s">
        <v>3344</v>
      </c>
      <c r="B443" t="s">
        <v>11764</v>
      </c>
      <c r="C443" t="s">
        <v>12270</v>
      </c>
      <c r="D443" s="7">
        <f>(amazon_dsa[[#This Row],[actual_price]] - amazon_dsa[[#This Row],[discounted_price]]) / amazon_dsa[[#This Row],[actual_price]]</f>
        <v>0.22071806945261918</v>
      </c>
      <c r="E443" s="6">
        <v>1324</v>
      </c>
      <c r="F443" s="6">
        <v>1699</v>
      </c>
      <c r="G443">
        <f>amazon_dsa[[#This Row],[discounted_price]]*amazon_dsa[[#This Row],[rating_count]]</f>
        <v>169883764</v>
      </c>
      <c r="H443" s="7">
        <v>0.22</v>
      </c>
      <c r="I443" s="7" t="str" cm="1">
        <f t="array" ref="I443">_xlfn.IFS(amazon_dsa[[#This Row],[discounted_price]]&lt; 200,"budget_price",amazon_dsa[[#This Row],[discounted_price]] &lt;= 500,"silver_pricie",amazon_dsa[[#This Row],[discounted_price]]&gt; 500,"premium_pricing")</f>
        <v>premium_pricing</v>
      </c>
      <c r="J443">
        <v>4</v>
      </c>
      <c r="K443">
        <v>128311</v>
      </c>
      <c r="L443">
        <f>amazon_dsa[[#This Row],[rating]]*amazon_dsa[[#This Row],[rating_count]]</f>
        <v>513244</v>
      </c>
      <c r="M443" t="s">
        <v>12280</v>
      </c>
      <c r="N443" t="s">
        <v>12281</v>
      </c>
      <c r="Q443">
        <f t="shared" si="6"/>
        <v>78933.2</v>
      </c>
    </row>
    <row r="444" spans="1:17" x14ac:dyDescent="0.25">
      <c r="A444" t="s">
        <v>3348</v>
      </c>
      <c r="B444" t="s">
        <v>11764</v>
      </c>
      <c r="C444" t="s">
        <v>12270</v>
      </c>
      <c r="D444" s="7">
        <f>(amazon_dsa[[#This Row],[actual_price]] - amazon_dsa[[#This Row],[discounted_price]]) / amazon_dsa[[#This Row],[actual_price]]</f>
        <v>0.30001500075003751</v>
      </c>
      <c r="E444" s="6">
        <v>13999</v>
      </c>
      <c r="F444" s="6">
        <v>19999</v>
      </c>
      <c r="G444">
        <f>amazon_dsa[[#This Row],[discounted_price]]*amazon_dsa[[#This Row],[rating_count]]</f>
        <v>269508748</v>
      </c>
      <c r="H444" s="7">
        <v>0.3</v>
      </c>
      <c r="I444" s="7" t="str" cm="1">
        <f t="array" ref="I444">_xlfn.IFS(amazon_dsa[[#This Row],[discounted_price]]&lt; 200,"budget_price",amazon_dsa[[#This Row],[discounted_price]] &lt;= 500,"silver_pricie",amazon_dsa[[#This Row],[discounted_price]]&gt; 500,"premium_pricing")</f>
        <v>premium_pricing</v>
      </c>
      <c r="J444">
        <v>4.0999999999999996</v>
      </c>
      <c r="K444">
        <v>19252</v>
      </c>
      <c r="L444">
        <f>amazon_dsa[[#This Row],[rating]]*amazon_dsa[[#This Row],[rating_count]]</f>
        <v>78933.2</v>
      </c>
      <c r="M444" t="s">
        <v>12325</v>
      </c>
      <c r="N444" t="s">
        <v>12326</v>
      </c>
      <c r="Q444">
        <f t="shared" si="6"/>
        <v>396328.8</v>
      </c>
    </row>
    <row r="445" spans="1:17" x14ac:dyDescent="0.25">
      <c r="A445" t="s">
        <v>111</v>
      </c>
      <c r="B445" t="s">
        <v>11740</v>
      </c>
      <c r="C445" t="s">
        <v>11741</v>
      </c>
      <c r="D445" s="7">
        <f>(amazon_dsa[[#This Row],[actual_price]] - amazon_dsa[[#This Row],[discounted_price]]) / amazon_dsa[[#This Row],[actual_price]]</f>
        <v>0.62578222778473092</v>
      </c>
      <c r="E445" s="6">
        <v>299</v>
      </c>
      <c r="F445" s="6">
        <v>799</v>
      </c>
      <c r="G445">
        <f>amazon_dsa[[#This Row],[discounted_price]]*amazon_dsa[[#This Row],[rating_count]]</f>
        <v>28214836</v>
      </c>
      <c r="H445" s="6">
        <v>0.63</v>
      </c>
      <c r="I445" s="6" t="str" cm="1">
        <f t="array" ref="I445">_xlfn.IFS(amazon_dsa[[#This Row],[discounted_price]]&lt; 200,"budget_price",amazon_dsa[[#This Row],[discounted_price]] &lt;= 500,"silver_pricie",amazon_dsa[[#This Row],[discounted_price]]&gt; 500,"premium_pricing")</f>
        <v>silver_pricie</v>
      </c>
      <c r="J445">
        <v>4.2</v>
      </c>
      <c r="K445">
        <v>94364</v>
      </c>
      <c r="L445">
        <f>amazon_dsa[[#This Row],[rating]]*amazon_dsa[[#This Row],[rating_count]]</f>
        <v>396328.8</v>
      </c>
      <c r="M445" t="s">
        <v>11749</v>
      </c>
      <c r="N445" t="s">
        <v>11750</v>
      </c>
      <c r="Q445">
        <f t="shared" si="6"/>
        <v>28888</v>
      </c>
    </row>
    <row r="446" spans="1:17" x14ac:dyDescent="0.25">
      <c r="A446" t="s">
        <v>3353</v>
      </c>
      <c r="B446" t="s">
        <v>11764</v>
      </c>
      <c r="C446" t="s">
        <v>12267</v>
      </c>
      <c r="D446" s="7">
        <f>(amazon_dsa[[#This Row],[actual_price]] - amazon_dsa[[#This Row],[discounted_price]]) / amazon_dsa[[#This Row],[actual_price]]</f>
        <v>0.37523452157598497</v>
      </c>
      <c r="E446" s="6">
        <v>999</v>
      </c>
      <c r="F446" s="6">
        <v>1599</v>
      </c>
      <c r="G446">
        <f>amazon_dsa[[#This Row],[discounted_price]]*amazon_dsa[[#This Row],[rating_count]]</f>
        <v>7214778</v>
      </c>
      <c r="H446" s="7">
        <v>0.38</v>
      </c>
      <c r="I446" s="7" t="str" cm="1">
        <f t="array" ref="I446">_xlfn.IFS(amazon_dsa[[#This Row],[discounted_price]]&lt; 200,"budget_price",amazon_dsa[[#This Row],[discounted_price]] &lt;= 500,"silver_pricie",amazon_dsa[[#This Row],[discounted_price]]&gt; 500,"premium_pricing")</f>
        <v>premium_pricing</v>
      </c>
      <c r="J446">
        <v>4</v>
      </c>
      <c r="K446">
        <v>7222</v>
      </c>
      <c r="L446">
        <f>amazon_dsa[[#This Row],[rating]]*amazon_dsa[[#This Row],[rating_count]]</f>
        <v>28888</v>
      </c>
      <c r="M446" t="s">
        <v>12367</v>
      </c>
      <c r="N446" t="s">
        <v>12368</v>
      </c>
      <c r="Q446">
        <f t="shared" si="6"/>
        <v>77891.799999999988</v>
      </c>
    </row>
    <row r="447" spans="1:17" x14ac:dyDescent="0.25">
      <c r="A447" t="s">
        <v>3357</v>
      </c>
      <c r="B447" t="s">
        <v>11764</v>
      </c>
      <c r="C447" t="s">
        <v>12270</v>
      </c>
      <c r="D447" s="7">
        <f>(amazon_dsa[[#This Row],[actual_price]] - amazon_dsa[[#This Row],[discounted_price]]) / amazon_dsa[[#This Row],[actual_price]]</f>
        <v>0.27779321073392965</v>
      </c>
      <c r="E447" s="6">
        <v>12999</v>
      </c>
      <c r="F447" s="6">
        <v>17999</v>
      </c>
      <c r="G447">
        <f>amazon_dsa[[#This Row],[discounted_price]]*amazon_dsa[[#This Row],[rating_count]]</f>
        <v>246955002</v>
      </c>
      <c r="H447" s="7">
        <v>0.28000000000000003</v>
      </c>
      <c r="I447" s="7" t="str" cm="1">
        <f t="array" ref="I447">_xlfn.IFS(amazon_dsa[[#This Row],[discounted_price]]&lt; 200,"budget_price",amazon_dsa[[#This Row],[discounted_price]] &lt;= 500,"silver_pricie",amazon_dsa[[#This Row],[discounted_price]]&gt; 500,"premium_pricing")</f>
        <v>premium_pricing</v>
      </c>
      <c r="J447">
        <v>4.0999999999999996</v>
      </c>
      <c r="K447">
        <v>18998</v>
      </c>
      <c r="L447">
        <f>amazon_dsa[[#This Row],[rating]]*amazon_dsa[[#This Row],[rating_count]]</f>
        <v>77891.799999999988</v>
      </c>
      <c r="M447" t="s">
        <v>12312</v>
      </c>
      <c r="N447" t="s">
        <v>12313</v>
      </c>
      <c r="Q447">
        <f t="shared" si="6"/>
        <v>138247.20000000001</v>
      </c>
    </row>
    <row r="448" spans="1:17" x14ac:dyDescent="0.25">
      <c r="A448" t="s">
        <v>3360</v>
      </c>
      <c r="B448" t="s">
        <v>11764</v>
      </c>
      <c r="C448" t="s">
        <v>12270</v>
      </c>
      <c r="D448" s="7">
        <f>(amazon_dsa[[#This Row],[actual_price]] - amazon_dsa[[#This Row],[discounted_price]]) / amazon_dsa[[#This Row],[actual_price]]</f>
        <v>0.26202953787517863</v>
      </c>
      <c r="E448" s="6">
        <v>15490</v>
      </c>
      <c r="F448" s="6">
        <v>20990</v>
      </c>
      <c r="G448">
        <f>amazon_dsa[[#This Row],[discounted_price]]*amazon_dsa[[#This Row],[rating_count]]</f>
        <v>509868840</v>
      </c>
      <c r="H448" s="7">
        <v>0.26</v>
      </c>
      <c r="I448" s="7" t="str" cm="1">
        <f t="array" ref="I448">_xlfn.IFS(amazon_dsa[[#This Row],[discounted_price]]&lt; 200,"budget_price",amazon_dsa[[#This Row],[discounted_price]] &lt;= 500,"silver_pricie",amazon_dsa[[#This Row],[discounted_price]]&gt; 500,"premium_pricing")</f>
        <v>premium_pricing</v>
      </c>
      <c r="J448">
        <v>4.2</v>
      </c>
      <c r="K448">
        <v>32916</v>
      </c>
      <c r="L448">
        <f>amazon_dsa[[#This Row],[rating]]*amazon_dsa[[#This Row],[rating_count]]</f>
        <v>138247.20000000001</v>
      </c>
      <c r="M448" t="s">
        <v>12334</v>
      </c>
      <c r="N448" t="s">
        <v>12335</v>
      </c>
      <c r="Q448">
        <f t="shared" si="6"/>
        <v>122373.79999999999</v>
      </c>
    </row>
    <row r="449" spans="1:17" x14ac:dyDescent="0.25">
      <c r="A449" t="s">
        <v>3364</v>
      </c>
      <c r="B449" t="s">
        <v>11764</v>
      </c>
      <c r="C449" t="s">
        <v>12395</v>
      </c>
      <c r="D449" s="7">
        <f>(amazon_dsa[[#This Row],[actual_price]] - amazon_dsa[[#This Row],[discounted_price]]) / amazon_dsa[[#This Row],[actual_price]]</f>
        <v>0.65539841324594683</v>
      </c>
      <c r="E449" s="6">
        <v>999</v>
      </c>
      <c r="F449" s="6">
        <v>2899</v>
      </c>
      <c r="G449">
        <f>amazon_dsa[[#This Row],[discounted_price]]*amazon_dsa[[#This Row],[rating_count]]</f>
        <v>26576397</v>
      </c>
      <c r="H449" s="7">
        <v>0.66</v>
      </c>
      <c r="I449" s="7" t="str" cm="1">
        <f t="array" ref="I449">_xlfn.IFS(amazon_dsa[[#This Row],[discounted_price]]&lt; 200,"budget_price",amazon_dsa[[#This Row],[discounted_price]] &lt;= 500,"silver_pricie",amazon_dsa[[#This Row],[discounted_price]]&gt; 500,"premium_pricing")</f>
        <v>premium_pricing</v>
      </c>
      <c r="J449">
        <v>4.5999999999999996</v>
      </c>
      <c r="K449">
        <v>26603</v>
      </c>
      <c r="L449">
        <f>amazon_dsa[[#This Row],[rating]]*amazon_dsa[[#This Row],[rating_count]]</f>
        <v>122373.79999999999</v>
      </c>
      <c r="M449" t="s">
        <v>12396</v>
      </c>
      <c r="N449" t="s">
        <v>12397</v>
      </c>
      <c r="Q449">
        <f t="shared" si="6"/>
        <v>271800</v>
      </c>
    </row>
    <row r="450" spans="1:17" x14ac:dyDescent="0.25">
      <c r="A450" t="s">
        <v>3374</v>
      </c>
      <c r="B450" t="s">
        <v>11764</v>
      </c>
      <c r="C450" t="s">
        <v>12259</v>
      </c>
      <c r="D450" s="7">
        <f>(amazon_dsa[[#This Row],[actual_price]] - amazon_dsa[[#This Row],[discounted_price]]) / amazon_dsa[[#This Row],[actual_price]]</f>
        <v>0.68013602720544108</v>
      </c>
      <c r="E450" s="6">
        <v>1599</v>
      </c>
      <c r="F450" s="6">
        <v>4999</v>
      </c>
      <c r="G450">
        <f>amazon_dsa[[#This Row],[discounted_price]]*amazon_dsa[[#This Row],[rating_count]]</f>
        <v>108652050</v>
      </c>
      <c r="H450" s="7">
        <v>0.68</v>
      </c>
      <c r="I450" s="7" t="str" cm="1">
        <f t="array" ref="I450">_xlfn.IFS(amazon_dsa[[#This Row],[discounted_price]]&lt; 200,"budget_price",amazon_dsa[[#This Row],[discounted_price]] &lt;= 500,"silver_pricie",amazon_dsa[[#This Row],[discounted_price]]&gt; 500,"premium_pricing")</f>
        <v>premium_pricing</v>
      </c>
      <c r="J450">
        <v>4</v>
      </c>
      <c r="K450">
        <v>67950</v>
      </c>
      <c r="L450">
        <f>amazon_dsa[[#This Row],[rating]]*amazon_dsa[[#This Row],[rating_count]]</f>
        <v>271800</v>
      </c>
      <c r="M450" t="s">
        <v>12398</v>
      </c>
      <c r="N450" t="s">
        <v>12399</v>
      </c>
      <c r="Q450">
        <f t="shared" ref="Q450:Q513" si="7">J451*K451</f>
        <v>513244</v>
      </c>
    </row>
    <row r="451" spans="1:17" x14ac:dyDescent="0.25">
      <c r="A451" t="s">
        <v>3383</v>
      </c>
      <c r="B451" t="s">
        <v>11764</v>
      </c>
      <c r="C451" t="s">
        <v>12270</v>
      </c>
      <c r="D451" s="7">
        <f>(amazon_dsa[[#This Row],[actual_price]] - amazon_dsa[[#This Row],[discounted_price]]) / amazon_dsa[[#This Row],[actual_price]]</f>
        <v>0.22071806945261918</v>
      </c>
      <c r="E451" s="6">
        <v>1324</v>
      </c>
      <c r="F451" s="6">
        <v>1699</v>
      </c>
      <c r="G451">
        <f>amazon_dsa[[#This Row],[discounted_price]]*amazon_dsa[[#This Row],[rating_count]]</f>
        <v>169883764</v>
      </c>
      <c r="H451" s="7">
        <v>0.22</v>
      </c>
      <c r="I451" s="7" t="str" cm="1">
        <f t="array" ref="I451">_xlfn.IFS(amazon_dsa[[#This Row],[discounted_price]]&lt; 200,"budget_price",amazon_dsa[[#This Row],[discounted_price]] &lt;= 500,"silver_pricie",amazon_dsa[[#This Row],[discounted_price]]&gt; 500,"premium_pricing")</f>
        <v>premium_pricing</v>
      </c>
      <c r="J451">
        <v>4</v>
      </c>
      <c r="K451">
        <v>128311</v>
      </c>
      <c r="L451">
        <f>amazon_dsa[[#This Row],[rating]]*amazon_dsa[[#This Row],[rating_count]]</f>
        <v>513244</v>
      </c>
      <c r="M451" t="s">
        <v>12280</v>
      </c>
      <c r="N451" t="s">
        <v>12281</v>
      </c>
      <c r="Q451">
        <f t="shared" si="7"/>
        <v>40845.699999999997</v>
      </c>
    </row>
    <row r="452" spans="1:17" x14ac:dyDescent="0.25">
      <c r="A452" t="s">
        <v>3385</v>
      </c>
      <c r="B452" t="s">
        <v>11764</v>
      </c>
      <c r="C452" t="s">
        <v>12270</v>
      </c>
      <c r="D452" s="7">
        <f>(amazon_dsa[[#This Row],[actual_price]] - amazon_dsa[[#This Row],[discounted_price]]) / amazon_dsa[[#This Row],[actual_price]]</f>
        <v>0.29979993331110372</v>
      </c>
      <c r="E452" s="6">
        <v>20999</v>
      </c>
      <c r="F452" s="6">
        <v>29990</v>
      </c>
      <c r="G452">
        <f>amazon_dsa[[#This Row],[discounted_price]]*amazon_dsa[[#This Row],[rating_count]]</f>
        <v>199469501</v>
      </c>
      <c r="H452" s="7">
        <v>0.3</v>
      </c>
      <c r="I452" s="7" t="str" cm="1">
        <f t="array" ref="I452">_xlfn.IFS(amazon_dsa[[#This Row],[discounted_price]]&lt; 200,"budget_price",amazon_dsa[[#This Row],[discounted_price]] &lt;= 500,"silver_pricie",amazon_dsa[[#This Row],[discounted_price]]&gt; 500,"premium_pricing")</f>
        <v>premium_pricing</v>
      </c>
      <c r="J452">
        <v>4.3</v>
      </c>
      <c r="K452">
        <v>9499</v>
      </c>
      <c r="L452">
        <f>amazon_dsa[[#This Row],[rating]]*amazon_dsa[[#This Row],[rating_count]]</f>
        <v>40845.699999999997</v>
      </c>
      <c r="M452" t="s">
        <v>12400</v>
      </c>
      <c r="N452" t="s">
        <v>12401</v>
      </c>
      <c r="Q452">
        <f t="shared" si="7"/>
        <v>7641.0999999999995</v>
      </c>
    </row>
    <row r="453" spans="1:17" x14ac:dyDescent="0.25">
      <c r="A453" t="s">
        <v>3394</v>
      </c>
      <c r="B453" t="s">
        <v>11764</v>
      </c>
      <c r="C453" t="s">
        <v>12303</v>
      </c>
      <c r="D453" s="7">
        <f>(amazon_dsa[[#This Row],[actual_price]] - amazon_dsa[[#This Row],[discounted_price]]) / amazon_dsa[[#This Row],[actual_price]]</f>
        <v>0.5002501250625313</v>
      </c>
      <c r="E453" s="6">
        <v>999</v>
      </c>
      <c r="F453" s="6">
        <v>1999</v>
      </c>
      <c r="G453">
        <f>amazon_dsa[[#This Row],[discounted_price]]*amazon_dsa[[#This Row],[rating_count]]</f>
        <v>1775223</v>
      </c>
      <c r="H453" s="7">
        <v>0.5</v>
      </c>
      <c r="I453" s="7" t="str" cm="1">
        <f t="array" ref="I453">_xlfn.IFS(amazon_dsa[[#This Row],[discounted_price]]&lt; 200,"budget_price",amazon_dsa[[#This Row],[discounted_price]] &lt;= 500,"silver_pricie",amazon_dsa[[#This Row],[discounted_price]]&gt; 500,"premium_pricing")</f>
        <v>premium_pricing</v>
      </c>
      <c r="J453">
        <v>4.3</v>
      </c>
      <c r="K453">
        <v>1777</v>
      </c>
      <c r="L453">
        <f>amazon_dsa[[#This Row],[rating]]*amazon_dsa[[#This Row],[rating_count]]</f>
        <v>7641.0999999999995</v>
      </c>
      <c r="M453" t="s">
        <v>12402</v>
      </c>
      <c r="N453" t="s">
        <v>12403</v>
      </c>
      <c r="Q453">
        <f t="shared" si="7"/>
        <v>245725.2</v>
      </c>
    </row>
    <row r="454" spans="1:17" x14ac:dyDescent="0.25">
      <c r="A454" t="s">
        <v>3403</v>
      </c>
      <c r="B454" t="s">
        <v>11764</v>
      </c>
      <c r="C454" t="s">
        <v>12270</v>
      </c>
      <c r="D454" s="7">
        <f>(amazon_dsa[[#This Row],[actual_price]] - amazon_dsa[[#This Row],[discounted_price]]) / amazon_dsa[[#This Row],[actual_price]]</f>
        <v>0.21888680425265791</v>
      </c>
      <c r="E454" s="6">
        <v>12490</v>
      </c>
      <c r="F454" s="6">
        <v>15990</v>
      </c>
      <c r="G454">
        <f>amazon_dsa[[#This Row],[discounted_price]]*amazon_dsa[[#This Row],[rating_count]]</f>
        <v>730739940</v>
      </c>
      <c r="H454" s="7">
        <v>0.22</v>
      </c>
      <c r="I454" s="7" t="str" cm="1">
        <f t="array" ref="I454">_xlfn.IFS(amazon_dsa[[#This Row],[discounted_price]]&lt; 200,"budget_price",amazon_dsa[[#This Row],[discounted_price]] &lt;= 500,"silver_pricie",amazon_dsa[[#This Row],[discounted_price]]&gt; 500,"premium_pricing")</f>
        <v>premium_pricing</v>
      </c>
      <c r="J454">
        <v>4.2</v>
      </c>
      <c r="K454">
        <v>58506</v>
      </c>
      <c r="L454">
        <f>amazon_dsa[[#This Row],[rating]]*amazon_dsa[[#This Row],[rating_count]]</f>
        <v>245725.2</v>
      </c>
      <c r="M454" t="s">
        <v>12404</v>
      </c>
      <c r="N454" t="s">
        <v>12405</v>
      </c>
      <c r="Q454">
        <f t="shared" si="7"/>
        <v>85400</v>
      </c>
    </row>
    <row r="455" spans="1:17" x14ac:dyDescent="0.25">
      <c r="A455" t="s">
        <v>3412</v>
      </c>
      <c r="B455" t="s">
        <v>11764</v>
      </c>
      <c r="C455" t="s">
        <v>12270</v>
      </c>
      <c r="D455" s="7">
        <f>(amazon_dsa[[#This Row],[actual_price]] - amazon_dsa[[#This Row],[discounted_price]]) / amazon_dsa[[#This Row],[actual_price]]</f>
        <v>0.18149158708503865</v>
      </c>
      <c r="E455" s="6">
        <v>17999</v>
      </c>
      <c r="F455" s="6">
        <v>21990</v>
      </c>
      <c r="G455">
        <f>amazon_dsa[[#This Row],[discounted_price]]*amazon_dsa[[#This Row],[rating_count]]</f>
        <v>384278650</v>
      </c>
      <c r="H455" s="7">
        <v>0.18</v>
      </c>
      <c r="I455" s="7" t="str" cm="1">
        <f t="array" ref="I455">_xlfn.IFS(amazon_dsa[[#This Row],[discounted_price]]&lt; 200,"budget_price",amazon_dsa[[#This Row],[discounted_price]] &lt;= 500,"silver_pricie",amazon_dsa[[#This Row],[discounted_price]]&gt; 500,"premium_pricing")</f>
        <v>premium_pricing</v>
      </c>
      <c r="J455">
        <v>4</v>
      </c>
      <c r="K455">
        <v>21350</v>
      </c>
      <c r="L455">
        <f>amazon_dsa[[#This Row],[rating]]*amazon_dsa[[#This Row],[rating_count]]</f>
        <v>85400</v>
      </c>
      <c r="M455" t="s">
        <v>12316</v>
      </c>
      <c r="N455" t="s">
        <v>12317</v>
      </c>
      <c r="Q455">
        <f t="shared" si="7"/>
        <v>9504.6</v>
      </c>
    </row>
    <row r="456" spans="1:17" x14ac:dyDescent="0.25">
      <c r="A456" t="s">
        <v>125</v>
      </c>
      <c r="B456" t="s">
        <v>11740</v>
      </c>
      <c r="C456" t="s">
        <v>11741</v>
      </c>
      <c r="D456" s="7">
        <f>(amazon_dsa[[#This Row],[actual_price]] - amazon_dsa[[#This Row],[discounted_price]]) / amazon_dsa[[#This Row],[actual_price]]</f>
        <v>0.61067853170189101</v>
      </c>
      <c r="E456" s="6">
        <v>350</v>
      </c>
      <c r="F456" s="6">
        <v>899</v>
      </c>
      <c r="G456">
        <f>amazon_dsa[[#This Row],[discounted_price]]*amazon_dsa[[#This Row],[rating_count]]</f>
        <v>792050</v>
      </c>
      <c r="H456" s="6">
        <v>0.61</v>
      </c>
      <c r="I456" s="6" t="str" cm="1">
        <f t="array" ref="I456">_xlfn.IFS(amazon_dsa[[#This Row],[discounted_price]]&lt; 200,"budget_price",amazon_dsa[[#This Row],[discounted_price]] &lt;= 500,"silver_pricie",amazon_dsa[[#This Row],[discounted_price]]&gt; 500,"premium_pricing")</f>
        <v>silver_pricie</v>
      </c>
      <c r="J456">
        <v>4.2</v>
      </c>
      <c r="K456">
        <v>2263</v>
      </c>
      <c r="L456">
        <f>amazon_dsa[[#This Row],[rating]]*amazon_dsa[[#This Row],[rating_count]]</f>
        <v>9504.6</v>
      </c>
      <c r="M456" t="s">
        <v>11768</v>
      </c>
      <c r="N456" t="s">
        <v>11769</v>
      </c>
      <c r="Q456">
        <f t="shared" si="7"/>
        <v>37512</v>
      </c>
    </row>
    <row r="457" spans="1:17" x14ac:dyDescent="0.25">
      <c r="A457" t="s">
        <v>3417</v>
      </c>
      <c r="B457" t="s">
        <v>11764</v>
      </c>
      <c r="C457" t="s">
        <v>12270</v>
      </c>
      <c r="D457" s="7">
        <f>(amazon_dsa[[#This Row],[actual_price]] - amazon_dsa[[#This Row],[discounted_price]]) / amazon_dsa[[#This Row],[actual_price]]</f>
        <v>0.14171779141104293</v>
      </c>
      <c r="E457" s="6">
        <v>1399</v>
      </c>
      <c r="F457" s="6">
        <v>1630</v>
      </c>
      <c r="G457">
        <f>amazon_dsa[[#This Row],[discounted_price]]*amazon_dsa[[#This Row],[rating_count]]</f>
        <v>13119822</v>
      </c>
      <c r="H457" s="7">
        <v>0.14000000000000001</v>
      </c>
      <c r="I457" s="7" t="str" cm="1">
        <f t="array" ref="I457">_xlfn.IFS(amazon_dsa[[#This Row],[discounted_price]]&lt; 200,"budget_price",amazon_dsa[[#This Row],[discounted_price]] &lt;= 500,"silver_pricie",amazon_dsa[[#This Row],[discounted_price]]&gt; 500,"premium_pricing")</f>
        <v>premium_pricing</v>
      </c>
      <c r="J457">
        <v>4</v>
      </c>
      <c r="K457">
        <v>9378</v>
      </c>
      <c r="L457">
        <f>amazon_dsa[[#This Row],[rating]]*amazon_dsa[[#This Row],[rating_count]]</f>
        <v>37512</v>
      </c>
      <c r="M457" t="s">
        <v>12406</v>
      </c>
      <c r="N457" t="s">
        <v>12407</v>
      </c>
      <c r="Q457">
        <f t="shared" si="7"/>
        <v>19548.8</v>
      </c>
    </row>
    <row r="458" spans="1:17" x14ac:dyDescent="0.25">
      <c r="A458" t="s">
        <v>134</v>
      </c>
      <c r="B458" t="s">
        <v>11740</v>
      </c>
      <c r="C458" t="s">
        <v>11741</v>
      </c>
      <c r="D458" s="7">
        <f>(amazon_dsa[[#This Row],[actual_price]] - amazon_dsa[[#This Row],[discounted_price]]) / amazon_dsa[[#This Row],[actual_price]]</f>
        <v>0.60150375939849621</v>
      </c>
      <c r="E458" s="6">
        <v>159</v>
      </c>
      <c r="F458" s="6">
        <v>399</v>
      </c>
      <c r="G458">
        <f>amazon_dsa[[#This Row],[discounted_price]]*amazon_dsa[[#This Row],[rating_count]]</f>
        <v>758112</v>
      </c>
      <c r="H458" s="6">
        <v>0.6</v>
      </c>
      <c r="I458" s="6" t="str" cm="1">
        <f t="array" ref="I458">_xlfn.IFS(amazon_dsa[[#This Row],[discounted_price]]&lt; 200,"budget_price",amazon_dsa[[#This Row],[discounted_price]] &lt;= 500,"silver_pricie",amazon_dsa[[#This Row],[discounted_price]]&gt; 500,"premium_pricing")</f>
        <v>budget_price</v>
      </c>
      <c r="J458">
        <v>4.0999999999999996</v>
      </c>
      <c r="K458">
        <v>4768</v>
      </c>
      <c r="L458">
        <f>amazon_dsa[[#This Row],[rating]]*amazon_dsa[[#This Row],[rating_count]]</f>
        <v>19548.8</v>
      </c>
      <c r="M458" t="s">
        <v>11770</v>
      </c>
      <c r="N458" t="s">
        <v>11771</v>
      </c>
      <c r="Q458">
        <f t="shared" si="7"/>
        <v>85004.4</v>
      </c>
    </row>
    <row r="459" spans="1:17" x14ac:dyDescent="0.25">
      <c r="A459" t="s">
        <v>3428</v>
      </c>
      <c r="B459" t="s">
        <v>11764</v>
      </c>
      <c r="C459" t="s">
        <v>12259</v>
      </c>
      <c r="D459" s="7">
        <f>(amazon_dsa[[#This Row],[actual_price]] - amazon_dsa[[#This Row],[discounted_price]]) / amazon_dsa[[#This Row],[actual_price]]</f>
        <v>0.78555078683834045</v>
      </c>
      <c r="E459" s="6">
        <v>1499</v>
      </c>
      <c r="F459" s="6">
        <v>6990</v>
      </c>
      <c r="G459">
        <f>amazon_dsa[[#This Row],[discounted_price]]*amazon_dsa[[#This Row],[rating_count]]</f>
        <v>32672204</v>
      </c>
      <c r="H459" s="7">
        <v>0.79</v>
      </c>
      <c r="I459" s="7" t="str" cm="1">
        <f t="array" ref="I459">_xlfn.IFS(amazon_dsa[[#This Row],[discounted_price]]&lt; 200,"budget_price",amazon_dsa[[#This Row],[discounted_price]] &lt;= 500,"silver_pricie",amazon_dsa[[#This Row],[discounted_price]]&gt; 500,"premium_pricing")</f>
        <v>premium_pricing</v>
      </c>
      <c r="J459">
        <v>3.9</v>
      </c>
      <c r="K459">
        <v>21796</v>
      </c>
      <c r="L459">
        <f>amazon_dsa[[#This Row],[rating]]*amazon_dsa[[#This Row],[rating_count]]</f>
        <v>85004.4</v>
      </c>
      <c r="M459" t="s">
        <v>12282</v>
      </c>
      <c r="N459" t="s">
        <v>12283</v>
      </c>
      <c r="Q459">
        <f t="shared" si="7"/>
        <v>67765.399999999994</v>
      </c>
    </row>
    <row r="460" spans="1:17" x14ac:dyDescent="0.25">
      <c r="A460" t="s">
        <v>3431</v>
      </c>
      <c r="B460" t="s">
        <v>11764</v>
      </c>
      <c r="C460" t="s">
        <v>12259</v>
      </c>
      <c r="D460" s="7">
        <f>(amazon_dsa[[#This Row],[actual_price]] - amazon_dsa[[#This Row],[discounted_price]]) / amazon_dsa[[#This Row],[actual_price]]</f>
        <v>0.74981226533166456</v>
      </c>
      <c r="E460" s="6">
        <v>1999</v>
      </c>
      <c r="F460" s="6">
        <v>7990</v>
      </c>
      <c r="G460">
        <f>amazon_dsa[[#This Row],[discounted_price]]*amazon_dsa[[#This Row],[rating_count]]</f>
        <v>35648167</v>
      </c>
      <c r="H460" s="7">
        <v>0.75</v>
      </c>
      <c r="I460" s="7" t="str" cm="1">
        <f t="array" ref="I460">_xlfn.IFS(amazon_dsa[[#This Row],[discounted_price]]&lt; 200,"budget_price",amazon_dsa[[#This Row],[discounted_price]] &lt;= 500,"silver_pricie",amazon_dsa[[#This Row],[discounted_price]]&gt; 500,"premium_pricing")</f>
        <v>premium_pricing</v>
      </c>
      <c r="J460">
        <v>3.8</v>
      </c>
      <c r="K460">
        <v>17833</v>
      </c>
      <c r="L460">
        <f>amazon_dsa[[#This Row],[rating]]*amazon_dsa[[#This Row],[rating_count]]</f>
        <v>67765.399999999994</v>
      </c>
      <c r="M460" t="s">
        <v>12264</v>
      </c>
      <c r="N460" t="s">
        <v>12265</v>
      </c>
      <c r="Q460">
        <f t="shared" si="7"/>
        <v>36561.300000000003</v>
      </c>
    </row>
    <row r="461" spans="1:17" x14ac:dyDescent="0.25">
      <c r="A461" t="s">
        <v>3434</v>
      </c>
      <c r="B461" t="s">
        <v>11764</v>
      </c>
      <c r="C461" t="s">
        <v>12395</v>
      </c>
      <c r="D461" s="7">
        <f>(amazon_dsa[[#This Row],[actual_price]] - amazon_dsa[[#This Row],[discounted_price]]) / amazon_dsa[[#This Row],[actual_price]]</f>
        <v>0.65539841324594683</v>
      </c>
      <c r="E461" s="6">
        <v>999</v>
      </c>
      <c r="F461" s="6">
        <v>2899</v>
      </c>
      <c r="G461">
        <f>amazon_dsa[[#This Row],[discounted_price]]*amazon_dsa[[#This Row],[rating_count]]</f>
        <v>7771221</v>
      </c>
      <c r="H461" s="7">
        <v>0.66</v>
      </c>
      <c r="I461" s="7" t="str" cm="1">
        <f t="array" ref="I461">_xlfn.IFS(amazon_dsa[[#This Row],[discounted_price]]&lt; 200,"budget_price",amazon_dsa[[#This Row],[discounted_price]] &lt;= 500,"silver_pricie",amazon_dsa[[#This Row],[discounted_price]]&gt; 500,"premium_pricing")</f>
        <v>premium_pricing</v>
      </c>
      <c r="J461">
        <v>4.7</v>
      </c>
      <c r="K461">
        <v>7779</v>
      </c>
      <c r="L461">
        <f>amazon_dsa[[#This Row],[rating]]*amazon_dsa[[#This Row],[rating_count]]</f>
        <v>36561.300000000003</v>
      </c>
      <c r="M461" t="s">
        <v>12408</v>
      </c>
      <c r="N461" t="s">
        <v>12409</v>
      </c>
      <c r="Q461">
        <f t="shared" si="7"/>
        <v>73654.7</v>
      </c>
    </row>
    <row r="462" spans="1:17" x14ac:dyDescent="0.25">
      <c r="A462" t="s">
        <v>3443</v>
      </c>
      <c r="B462" t="s">
        <v>11764</v>
      </c>
      <c r="C462" t="s">
        <v>12266</v>
      </c>
      <c r="D462" s="7">
        <f>(amazon_dsa[[#This Row],[actual_price]] - amazon_dsa[[#This Row],[discounted_price]]) / amazon_dsa[[#This Row],[actual_price]]</f>
        <v>0.6501083513918986</v>
      </c>
      <c r="E462" s="6">
        <v>2099</v>
      </c>
      <c r="F462" s="6">
        <v>5999</v>
      </c>
      <c r="G462">
        <f>amazon_dsa[[#This Row],[discounted_price]]*amazon_dsa[[#This Row],[rating_count]]</f>
        <v>35953771</v>
      </c>
      <c r="H462" s="7">
        <v>0.65</v>
      </c>
      <c r="I462" s="7" t="str" cm="1">
        <f t="array" ref="I462">_xlfn.IFS(amazon_dsa[[#This Row],[discounted_price]]&lt; 200,"budget_price",amazon_dsa[[#This Row],[discounted_price]] &lt;= 500,"silver_pricie",amazon_dsa[[#This Row],[discounted_price]]&gt; 500,"premium_pricing")</f>
        <v>premium_pricing</v>
      </c>
      <c r="J462">
        <v>4.3</v>
      </c>
      <c r="K462">
        <v>17129</v>
      </c>
      <c r="L462">
        <f>amazon_dsa[[#This Row],[rating]]*amazon_dsa[[#This Row],[rating_count]]</f>
        <v>73654.7</v>
      </c>
      <c r="M462" t="s">
        <v>12410</v>
      </c>
      <c r="N462" t="s">
        <v>12411</v>
      </c>
      <c r="Q462">
        <f t="shared" si="7"/>
        <v>20869.8</v>
      </c>
    </row>
    <row r="463" spans="1:17" x14ac:dyDescent="0.25">
      <c r="A463" t="s">
        <v>3453</v>
      </c>
      <c r="B463" t="s">
        <v>11764</v>
      </c>
      <c r="C463" t="s">
        <v>12293</v>
      </c>
      <c r="D463" s="7">
        <f>(amazon_dsa[[#This Row],[actual_price]] - amazon_dsa[[#This Row],[discounted_price]]) / amazon_dsa[[#This Row],[actual_price]]</f>
        <v>0.51788268955650929</v>
      </c>
      <c r="E463" s="6">
        <v>337</v>
      </c>
      <c r="F463" s="6">
        <v>699</v>
      </c>
      <c r="G463">
        <f>amazon_dsa[[#This Row],[discounted_price]]*amazon_dsa[[#This Row],[rating_count]]</f>
        <v>1674553</v>
      </c>
      <c r="H463" s="7">
        <v>0.52</v>
      </c>
      <c r="I463" s="7" t="str" cm="1">
        <f t="array" ref="I463">_xlfn.IFS(amazon_dsa[[#This Row],[discounted_price]]&lt; 200,"budget_price",amazon_dsa[[#This Row],[discounted_price]] &lt;= 500,"silver_pricie",amazon_dsa[[#This Row],[discounted_price]]&gt; 500,"premium_pricing")</f>
        <v>silver_pricie</v>
      </c>
      <c r="J463">
        <v>4.2</v>
      </c>
      <c r="K463">
        <v>4969</v>
      </c>
      <c r="L463">
        <f>amazon_dsa[[#This Row],[rating]]*amazon_dsa[[#This Row],[rating_count]]</f>
        <v>20869.8</v>
      </c>
      <c r="M463" t="s">
        <v>12412</v>
      </c>
      <c r="N463" t="s">
        <v>12413</v>
      </c>
      <c r="Q463">
        <f t="shared" si="7"/>
        <v>631.4</v>
      </c>
    </row>
    <row r="464" spans="1:17" x14ac:dyDescent="0.25">
      <c r="A464" t="s">
        <v>3462</v>
      </c>
      <c r="B464" t="s">
        <v>11764</v>
      </c>
      <c r="C464" t="s">
        <v>12259</v>
      </c>
      <c r="D464" s="7">
        <f>(amazon_dsa[[#This Row],[actual_price]] - amazon_dsa[[#This Row],[discounted_price]]) / amazon_dsa[[#This Row],[actual_price]]</f>
        <v>0.6246558197747184</v>
      </c>
      <c r="E464" s="6">
        <v>2999</v>
      </c>
      <c r="F464" s="6">
        <v>7990</v>
      </c>
      <c r="G464">
        <f>amazon_dsa[[#This Row],[discounted_price]]*amazon_dsa[[#This Row],[rating_count]]</f>
        <v>461846</v>
      </c>
      <c r="H464" s="7">
        <v>0.62</v>
      </c>
      <c r="I464" s="7" t="str" cm="1">
        <f t="array" ref="I464">_xlfn.IFS(amazon_dsa[[#This Row],[discounted_price]]&lt; 200,"budget_price",amazon_dsa[[#This Row],[discounted_price]] &lt;= 500,"silver_pricie",amazon_dsa[[#This Row],[discounted_price]]&gt; 500,"premium_pricing")</f>
        <v>premium_pricing</v>
      </c>
      <c r="J464">
        <v>4.0999999999999996</v>
      </c>
      <c r="K464">
        <v>154</v>
      </c>
      <c r="L464">
        <f>amazon_dsa[[#This Row],[rating]]*amazon_dsa[[#This Row],[rating_count]]</f>
        <v>631.4</v>
      </c>
      <c r="M464" t="s">
        <v>12414</v>
      </c>
      <c r="N464" t="s">
        <v>12415</v>
      </c>
      <c r="Q464">
        <f t="shared" si="7"/>
        <v>14569.5</v>
      </c>
    </row>
    <row r="465" spans="1:17" x14ac:dyDescent="0.25">
      <c r="A465" t="s">
        <v>3471</v>
      </c>
      <c r="B465" t="s">
        <v>11764</v>
      </c>
      <c r="C465" t="s">
        <v>12259</v>
      </c>
      <c r="D465" s="7">
        <f>(amazon_dsa[[#This Row],[actual_price]] - amazon_dsa[[#This Row],[discounted_price]]) / amazon_dsa[[#This Row],[actual_price]]</f>
        <v>0.78346391065177534</v>
      </c>
      <c r="E465" s="6">
        <v>1299</v>
      </c>
      <c r="F465" s="6">
        <v>5999</v>
      </c>
      <c r="G465">
        <f>amazon_dsa[[#This Row],[discounted_price]]*amazon_dsa[[#This Row],[rating_count]]</f>
        <v>5735085</v>
      </c>
      <c r="H465" s="7">
        <v>0.78</v>
      </c>
      <c r="I465" s="7" t="str" cm="1">
        <f t="array" ref="I465">_xlfn.IFS(amazon_dsa[[#This Row],[discounted_price]]&lt; 200,"budget_price",amazon_dsa[[#This Row],[discounted_price]] &lt;= 500,"silver_pricie",amazon_dsa[[#This Row],[discounted_price]]&gt; 500,"premium_pricing")</f>
        <v>premium_pricing</v>
      </c>
      <c r="J465">
        <v>3.3</v>
      </c>
      <c r="K465">
        <v>4415</v>
      </c>
      <c r="L465">
        <f>amazon_dsa[[#This Row],[rating]]*amazon_dsa[[#This Row],[rating_count]]</f>
        <v>14569.5</v>
      </c>
      <c r="M465" t="s">
        <v>12416</v>
      </c>
      <c r="N465" t="s">
        <v>12417</v>
      </c>
      <c r="Q465">
        <f t="shared" si="7"/>
        <v>82530.8</v>
      </c>
    </row>
    <row r="466" spans="1:17" x14ac:dyDescent="0.25">
      <c r="A466" t="s">
        <v>142</v>
      </c>
      <c r="B466" t="s">
        <v>11740</v>
      </c>
      <c r="C466" t="s">
        <v>11741</v>
      </c>
      <c r="D466" s="7">
        <f>(amazon_dsa[[#This Row],[actual_price]] - amazon_dsa[[#This Row],[discounted_price]]) / amazon_dsa[[#This Row],[actual_price]]</f>
        <v>0.12531328320802004</v>
      </c>
      <c r="E466" s="6">
        <v>349</v>
      </c>
      <c r="F466" s="6">
        <v>399</v>
      </c>
      <c r="G466">
        <f>amazon_dsa[[#This Row],[discounted_price]]*amazon_dsa[[#This Row],[rating_count]]</f>
        <v>6546193</v>
      </c>
      <c r="H466" s="6">
        <v>0.13</v>
      </c>
      <c r="I466" s="6" t="str" cm="1">
        <f t="array" ref="I466">_xlfn.IFS(amazon_dsa[[#This Row],[discounted_price]]&lt; 200,"budget_price",amazon_dsa[[#This Row],[discounted_price]] &lt;= 500,"silver_pricie",amazon_dsa[[#This Row],[discounted_price]]&gt; 500,"premium_pricing")</f>
        <v>silver_pricie</v>
      </c>
      <c r="J466">
        <v>4.4000000000000004</v>
      </c>
      <c r="K466">
        <v>18757</v>
      </c>
      <c r="L466">
        <f>amazon_dsa[[#This Row],[rating]]*amazon_dsa[[#This Row],[rating_count]]</f>
        <v>82530.8</v>
      </c>
      <c r="M466" t="s">
        <v>11772</v>
      </c>
      <c r="N466" t="s">
        <v>11773</v>
      </c>
      <c r="Q466">
        <f t="shared" si="7"/>
        <v>85400</v>
      </c>
    </row>
    <row r="467" spans="1:17" x14ac:dyDescent="0.25">
      <c r="A467" t="s">
        <v>3483</v>
      </c>
      <c r="B467" t="s">
        <v>11764</v>
      </c>
      <c r="C467" t="s">
        <v>12270</v>
      </c>
      <c r="D467" s="7">
        <f>(amazon_dsa[[#This Row],[actual_price]] - amazon_dsa[[#This Row],[discounted_price]]) / amazon_dsa[[#This Row],[actual_price]]</f>
        <v>0.21395902810862316</v>
      </c>
      <c r="E467" s="6">
        <v>16499</v>
      </c>
      <c r="F467" s="6">
        <v>20990</v>
      </c>
      <c r="G467">
        <f>amazon_dsa[[#This Row],[discounted_price]]*amazon_dsa[[#This Row],[rating_count]]</f>
        <v>352253650</v>
      </c>
      <c r="H467" s="7">
        <v>0.21</v>
      </c>
      <c r="I467" s="7" t="str" cm="1">
        <f t="array" ref="I467">_xlfn.IFS(amazon_dsa[[#This Row],[discounted_price]]&lt; 200,"budget_price",amazon_dsa[[#This Row],[discounted_price]] &lt;= 500,"silver_pricie",amazon_dsa[[#This Row],[discounted_price]]&gt; 500,"premium_pricing")</f>
        <v>premium_pricing</v>
      </c>
      <c r="J467">
        <v>4</v>
      </c>
      <c r="K467">
        <v>21350</v>
      </c>
      <c r="L467">
        <f>amazon_dsa[[#This Row],[rating]]*amazon_dsa[[#This Row],[rating_count]]</f>
        <v>85400</v>
      </c>
      <c r="M467" t="s">
        <v>12316</v>
      </c>
      <c r="N467" t="s">
        <v>12317</v>
      </c>
      <c r="Q467">
        <f t="shared" si="7"/>
        <v>132463.80000000002</v>
      </c>
    </row>
    <row r="468" spans="1:17" x14ac:dyDescent="0.25">
      <c r="A468" t="s">
        <v>3486</v>
      </c>
      <c r="B468" t="s">
        <v>11764</v>
      </c>
      <c r="C468" t="s">
        <v>12284</v>
      </c>
      <c r="D468" s="7">
        <f>(amazon_dsa[[#This Row],[actual_price]] - amazon_dsa[[#This Row],[discounted_price]]) / amazon_dsa[[#This Row],[actual_price]]</f>
        <v>0</v>
      </c>
      <c r="E468" s="6">
        <v>499</v>
      </c>
      <c r="F468" s="6">
        <v>499</v>
      </c>
      <c r="G468">
        <f>amazon_dsa[[#This Row],[discounted_price]]*amazon_dsa[[#This Row],[rating_count]]</f>
        <v>15737961</v>
      </c>
      <c r="H468" s="7">
        <v>0</v>
      </c>
      <c r="I468" s="7" t="str" cm="1">
        <f t="array" ref="I468">_xlfn.IFS(amazon_dsa[[#This Row],[discounted_price]]&lt; 200,"budget_price",amazon_dsa[[#This Row],[discounted_price]] &lt;= 500,"silver_pricie",amazon_dsa[[#This Row],[discounted_price]]&gt; 500,"premium_pricing")</f>
        <v>silver_pricie</v>
      </c>
      <c r="J468">
        <v>4.2</v>
      </c>
      <c r="K468">
        <v>31539</v>
      </c>
      <c r="L468">
        <f>amazon_dsa[[#This Row],[rating]]*amazon_dsa[[#This Row],[rating_count]]</f>
        <v>132463.80000000002</v>
      </c>
      <c r="M468" t="s">
        <v>12418</v>
      </c>
      <c r="N468" t="s">
        <v>12419</v>
      </c>
      <c r="Q468">
        <f t="shared" si="7"/>
        <v>3667.5</v>
      </c>
    </row>
    <row r="469" spans="1:17" x14ac:dyDescent="0.25">
      <c r="A469" t="s">
        <v>183</v>
      </c>
      <c r="B469" t="s">
        <v>11740</v>
      </c>
      <c r="C469" t="s">
        <v>11741</v>
      </c>
      <c r="D469" s="7">
        <f>(amazon_dsa[[#This Row],[actual_price]] - amazon_dsa[[#This Row],[discounted_price]]) / amazon_dsa[[#This Row],[actual_price]]</f>
        <v>0.46081156197887713</v>
      </c>
      <c r="E469" s="6">
        <v>970</v>
      </c>
      <c r="F469" s="6">
        <v>1799</v>
      </c>
      <c r="G469">
        <f>amazon_dsa[[#This Row],[discounted_price]]*amazon_dsa[[#This Row],[rating_count]]</f>
        <v>790550</v>
      </c>
      <c r="H469" s="6">
        <v>0.46</v>
      </c>
      <c r="I469" s="6" t="str" cm="1">
        <f t="array" ref="I469">_xlfn.IFS(amazon_dsa[[#This Row],[discounted_price]]&lt; 200,"budget_price",amazon_dsa[[#This Row],[discounted_price]] &lt;= 500,"silver_pricie",amazon_dsa[[#This Row],[discounted_price]]&gt; 500,"premium_pricing")</f>
        <v>premium_pricing</v>
      </c>
      <c r="J469">
        <v>4.5</v>
      </c>
      <c r="K469">
        <v>815</v>
      </c>
      <c r="L469">
        <f>amazon_dsa[[#This Row],[rating]]*amazon_dsa[[#This Row],[rating_count]]</f>
        <v>3667.5</v>
      </c>
      <c r="M469" t="s">
        <v>11781</v>
      </c>
      <c r="N469" t="s">
        <v>11782</v>
      </c>
      <c r="Q469">
        <f t="shared" si="7"/>
        <v>28193.399999999998</v>
      </c>
    </row>
    <row r="470" spans="1:17" x14ac:dyDescent="0.25">
      <c r="A470" t="s">
        <v>3497</v>
      </c>
      <c r="B470" t="s">
        <v>11764</v>
      </c>
      <c r="C470" t="s">
        <v>12395</v>
      </c>
      <c r="D470" s="7">
        <f>(amazon_dsa[[#This Row],[actual_price]] - amazon_dsa[[#This Row],[discounted_price]]) / amazon_dsa[[#This Row],[actual_price]]</f>
        <v>0.65539841324594683</v>
      </c>
      <c r="E470" s="6">
        <v>999</v>
      </c>
      <c r="F470" s="6">
        <v>2899</v>
      </c>
      <c r="G470">
        <f>amazon_dsa[[#This Row],[discounted_price]]*amazon_dsa[[#This Row],[rating_count]]</f>
        <v>6122871</v>
      </c>
      <c r="H470" s="7">
        <v>0.66</v>
      </c>
      <c r="I470" s="7" t="str" cm="1">
        <f t="array" ref="I470">_xlfn.IFS(amazon_dsa[[#This Row],[discounted_price]]&lt; 200,"budget_price",amazon_dsa[[#This Row],[discounted_price]] &lt;= 500,"silver_pricie",amazon_dsa[[#This Row],[discounted_price]]&gt; 500,"premium_pricing")</f>
        <v>premium_pricing</v>
      </c>
      <c r="J470">
        <v>4.5999999999999996</v>
      </c>
      <c r="K470">
        <v>6129</v>
      </c>
      <c r="L470">
        <f>amazon_dsa[[#This Row],[rating]]*amazon_dsa[[#This Row],[rating_count]]</f>
        <v>28193.399999999998</v>
      </c>
      <c r="M470" t="s">
        <v>12420</v>
      </c>
      <c r="N470" t="s">
        <v>12421</v>
      </c>
      <c r="Q470">
        <f t="shared" si="7"/>
        <v>1192.8</v>
      </c>
    </row>
    <row r="471" spans="1:17" x14ac:dyDescent="0.25">
      <c r="A471" t="s">
        <v>3506</v>
      </c>
      <c r="B471" t="s">
        <v>11764</v>
      </c>
      <c r="C471" t="s">
        <v>12270</v>
      </c>
      <c r="D471" s="7">
        <f>(amazon_dsa[[#This Row],[actual_price]] - amazon_dsa[[#This Row],[discounted_price]]) / amazon_dsa[[#This Row],[actual_price]]</f>
        <v>0.22223868434698868</v>
      </c>
      <c r="E471" s="6">
        <v>10499</v>
      </c>
      <c r="F471" s="6">
        <v>13499</v>
      </c>
      <c r="G471">
        <f>amazon_dsa[[#This Row],[discounted_price]]*amazon_dsa[[#This Row],[rating_count]]</f>
        <v>2981716</v>
      </c>
      <c r="H471" s="7">
        <v>0.22</v>
      </c>
      <c r="I471" s="7" t="str" cm="1">
        <f t="array" ref="I471">_xlfn.IFS(amazon_dsa[[#This Row],[discounted_price]]&lt; 200,"budget_price",amazon_dsa[[#This Row],[discounted_price]] &lt;= 500,"silver_pricie",amazon_dsa[[#This Row],[discounted_price]]&gt; 500,"premium_pricing")</f>
        <v>premium_pricing</v>
      </c>
      <c r="J471">
        <v>4.2</v>
      </c>
      <c r="K471">
        <v>284</v>
      </c>
      <c r="L471">
        <f>amazon_dsa[[#This Row],[rating]]*amazon_dsa[[#This Row],[rating_count]]</f>
        <v>1192.8</v>
      </c>
      <c r="M471" t="s">
        <v>12287</v>
      </c>
      <c r="N471" t="s">
        <v>12288</v>
      </c>
      <c r="Q471">
        <f t="shared" si="7"/>
        <v>175976</v>
      </c>
    </row>
    <row r="472" spans="1:17" x14ac:dyDescent="0.25">
      <c r="A472" t="s">
        <v>161</v>
      </c>
      <c r="B472" t="s">
        <v>11740</v>
      </c>
      <c r="C472" t="s">
        <v>11741</v>
      </c>
      <c r="D472" s="7">
        <f>(amazon_dsa[[#This Row],[actual_price]] - amazon_dsa[[#This Row],[discounted_price]]) / amazon_dsa[[#This Row],[actual_price]]</f>
        <v>0.37593984962406013</v>
      </c>
      <c r="E472" s="6">
        <v>249</v>
      </c>
      <c r="F472" s="6">
        <v>399</v>
      </c>
      <c r="G472">
        <f>amazon_dsa[[#This Row],[discounted_price]]*amazon_dsa[[#This Row],[rating_count]]</f>
        <v>10954506</v>
      </c>
      <c r="H472" s="6">
        <v>0.38</v>
      </c>
      <c r="I472" s="6" t="str" cm="1">
        <f t="array" ref="I472">_xlfn.IFS(amazon_dsa[[#This Row],[discounted_price]]&lt; 200,"budget_price",amazon_dsa[[#This Row],[discounted_price]] &lt;= 500,"silver_pricie",amazon_dsa[[#This Row],[discounted_price]]&gt; 500,"premium_pricing")</f>
        <v>silver_pricie</v>
      </c>
      <c r="J472">
        <v>4</v>
      </c>
      <c r="K472">
        <v>43994</v>
      </c>
      <c r="L472">
        <f>amazon_dsa[[#This Row],[rating]]*amazon_dsa[[#This Row],[rating_count]]</f>
        <v>175976</v>
      </c>
      <c r="M472" t="s">
        <v>11745</v>
      </c>
      <c r="N472" t="s">
        <v>11746</v>
      </c>
      <c r="Q472">
        <f t="shared" si="7"/>
        <v>11965.800000000001</v>
      </c>
    </row>
    <row r="473" spans="1:17" x14ac:dyDescent="0.25">
      <c r="A473" t="s">
        <v>3510</v>
      </c>
      <c r="B473" t="s">
        <v>11764</v>
      </c>
      <c r="C473" t="s">
        <v>12422</v>
      </c>
      <c r="D473" s="7">
        <f>(amazon_dsa[[#This Row],[actual_price]] - amazon_dsa[[#This Row],[discounted_price]]) / amazon_dsa[[#This Row],[actual_price]]</f>
        <v>0.74874874874874875</v>
      </c>
      <c r="E473" s="6">
        <v>251</v>
      </c>
      <c r="F473" s="6">
        <v>999</v>
      </c>
      <c r="G473">
        <f>amazon_dsa[[#This Row],[discounted_price]]*amazon_dsa[[#This Row],[rating_count]]</f>
        <v>811734</v>
      </c>
      <c r="H473" s="7">
        <v>0.75</v>
      </c>
      <c r="I473" s="7" t="str" cm="1">
        <f t="array" ref="I473">_xlfn.IFS(amazon_dsa[[#This Row],[discounted_price]]&lt; 200,"budget_price",amazon_dsa[[#This Row],[discounted_price]] &lt;= 500,"silver_pricie",amazon_dsa[[#This Row],[discounted_price]]&gt; 500,"premium_pricing")</f>
        <v>silver_pricie</v>
      </c>
      <c r="J473">
        <v>3.7</v>
      </c>
      <c r="K473">
        <v>3234</v>
      </c>
      <c r="L473">
        <f>amazon_dsa[[#This Row],[rating]]*amazon_dsa[[#This Row],[rating_count]]</f>
        <v>11965.800000000001</v>
      </c>
      <c r="M473" t="s">
        <v>12423</v>
      </c>
      <c r="N473" t="s">
        <v>12424</v>
      </c>
      <c r="Q473">
        <f t="shared" si="7"/>
        <v>53484.499999999993</v>
      </c>
    </row>
    <row r="474" spans="1:17" x14ac:dyDescent="0.25">
      <c r="A474" t="s">
        <v>165</v>
      </c>
      <c r="B474" t="s">
        <v>11740</v>
      </c>
      <c r="C474" t="s">
        <v>11741</v>
      </c>
      <c r="D474" s="7">
        <f>(amazon_dsa[[#This Row],[actual_price]] - amazon_dsa[[#This Row],[discounted_price]]) / amazon_dsa[[#This Row],[actual_price]]</f>
        <v>0.60120240480961928</v>
      </c>
      <c r="E474" s="6">
        <v>199</v>
      </c>
      <c r="F474" s="6">
        <v>499</v>
      </c>
      <c r="G474">
        <f>amazon_dsa[[#This Row],[discounted_price]]*amazon_dsa[[#This Row],[rating_count]]</f>
        <v>2595955</v>
      </c>
      <c r="H474" s="6">
        <v>0.6</v>
      </c>
      <c r="I474" s="6" t="str" cm="1">
        <f t="array" ref="I474">_xlfn.IFS(amazon_dsa[[#This Row],[discounted_price]]&lt; 200,"budget_price",amazon_dsa[[#This Row],[discounted_price]] &lt;= 500,"silver_pricie",amazon_dsa[[#This Row],[discounted_price]]&gt; 500,"premium_pricing")</f>
        <v>budget_price</v>
      </c>
      <c r="J474">
        <v>4.0999999999999996</v>
      </c>
      <c r="K474">
        <v>13045</v>
      </c>
      <c r="L474">
        <f>amazon_dsa[[#This Row],[rating]]*amazon_dsa[[#This Row],[rating_count]]</f>
        <v>53484.499999999993</v>
      </c>
      <c r="M474" t="s">
        <v>11777</v>
      </c>
      <c r="N474" t="s">
        <v>11778</v>
      </c>
      <c r="Q474">
        <f t="shared" si="7"/>
        <v>1286711.2</v>
      </c>
    </row>
    <row r="475" spans="1:17" x14ac:dyDescent="0.25">
      <c r="A475" t="s">
        <v>3527</v>
      </c>
      <c r="B475" t="s">
        <v>11764</v>
      </c>
      <c r="C475" t="s">
        <v>12270</v>
      </c>
      <c r="D475" s="7">
        <f>(amazon_dsa[[#This Row],[actual_price]] - amazon_dsa[[#This Row],[discounted_price]]) / amazon_dsa[[#This Row],[actual_price]]</f>
        <v>0.18752344043005376</v>
      </c>
      <c r="E475" s="6">
        <v>6499</v>
      </c>
      <c r="F475" s="6">
        <v>7999</v>
      </c>
      <c r="G475">
        <f>amazon_dsa[[#This Row],[discounted_price]]*amazon_dsa[[#This Row],[rating_count]]</f>
        <v>2039594168</v>
      </c>
      <c r="H475" s="7">
        <v>0.19</v>
      </c>
      <c r="I475" s="7" t="str" cm="1">
        <f t="array" ref="I475">_xlfn.IFS(amazon_dsa[[#This Row],[discounted_price]]&lt; 200,"budget_price",amazon_dsa[[#This Row],[discounted_price]] &lt;= 500,"silver_pricie",amazon_dsa[[#This Row],[discounted_price]]&gt; 500,"premium_pricing")</f>
        <v>premium_pricing</v>
      </c>
      <c r="J475">
        <v>4.0999999999999996</v>
      </c>
      <c r="K475">
        <v>313832</v>
      </c>
      <c r="L475">
        <f>amazon_dsa[[#This Row],[rating]]*amazon_dsa[[#This Row],[rating_count]]</f>
        <v>1286711.2</v>
      </c>
      <c r="M475" t="s">
        <v>12318</v>
      </c>
      <c r="N475" t="s">
        <v>12319</v>
      </c>
      <c r="Q475">
        <f t="shared" si="7"/>
        <v>87691.8</v>
      </c>
    </row>
    <row r="476" spans="1:17" x14ac:dyDescent="0.25">
      <c r="A476" t="s">
        <v>3531</v>
      </c>
      <c r="B476" t="s">
        <v>11764</v>
      </c>
      <c r="C476" t="s">
        <v>12259</v>
      </c>
      <c r="D476" s="7">
        <f>(amazon_dsa[[#This Row],[actual_price]] - amazon_dsa[[#This Row],[discounted_price]]) / amazon_dsa[[#This Row],[actual_price]]</f>
        <v>0.7000700070007001</v>
      </c>
      <c r="E476" s="6">
        <v>2999</v>
      </c>
      <c r="F476" s="6">
        <v>9999</v>
      </c>
      <c r="G476">
        <f>amazon_dsa[[#This Row],[discounted_price]]*amazon_dsa[[#This Row],[rating_count]]</f>
        <v>62616121</v>
      </c>
      <c r="H476" s="7">
        <v>0.7</v>
      </c>
      <c r="I476" s="7" t="str" cm="1">
        <f t="array" ref="I476">_xlfn.IFS(amazon_dsa[[#This Row],[discounted_price]]&lt; 200,"budget_price",amazon_dsa[[#This Row],[discounted_price]] &lt;= 500,"silver_pricie",amazon_dsa[[#This Row],[discounted_price]]&gt; 500,"premium_pricing")</f>
        <v>premium_pricing</v>
      </c>
      <c r="J476">
        <v>4.2</v>
      </c>
      <c r="K476">
        <v>20879</v>
      </c>
      <c r="L476">
        <f>amazon_dsa[[#This Row],[rating]]*amazon_dsa[[#This Row],[rating_count]]</f>
        <v>87691.8</v>
      </c>
      <c r="M476" t="s">
        <v>12425</v>
      </c>
      <c r="N476" t="s">
        <v>12426</v>
      </c>
      <c r="Q476">
        <f t="shared" si="7"/>
        <v>11113.2</v>
      </c>
    </row>
    <row r="477" spans="1:17" x14ac:dyDescent="0.25">
      <c r="A477" t="s">
        <v>3540</v>
      </c>
      <c r="B477" t="s">
        <v>11764</v>
      </c>
      <c r="C477" t="s">
        <v>12428</v>
      </c>
      <c r="D477" s="7">
        <f>(amazon_dsa[[#This Row],[actual_price]] - amazon_dsa[[#This Row],[discounted_price]]) / amazon_dsa[[#This Row],[actual_price]]</f>
        <v>0.81387591727818542</v>
      </c>
      <c r="E477" s="6">
        <v>279</v>
      </c>
      <c r="F477" s="6">
        <v>1499</v>
      </c>
      <c r="G477">
        <f>amazon_dsa[[#This Row],[discounted_price]]*amazon_dsa[[#This Row],[rating_count]]</f>
        <v>738234</v>
      </c>
      <c r="H477" s="7">
        <v>0.81</v>
      </c>
      <c r="I477" s="7" t="str" cm="1">
        <f t="array" ref="I477">_xlfn.IFS(amazon_dsa[[#This Row],[discounted_price]]&lt; 200,"budget_price",amazon_dsa[[#This Row],[discounted_price]] &lt;= 500,"silver_pricie",amazon_dsa[[#This Row],[discounted_price]]&gt; 500,"premium_pricing")</f>
        <v>silver_pricie</v>
      </c>
      <c r="J477">
        <v>4.2</v>
      </c>
      <c r="K477">
        <v>2646</v>
      </c>
      <c r="L477">
        <f>amazon_dsa[[#This Row],[rating]]*amazon_dsa[[#This Row],[rating_count]]</f>
        <v>11113.2</v>
      </c>
      <c r="M477" t="s">
        <v>12429</v>
      </c>
      <c r="N477" t="s">
        <v>12430</v>
      </c>
      <c r="Q477">
        <f t="shared" si="7"/>
        <v>130401</v>
      </c>
    </row>
    <row r="478" spans="1:17" x14ac:dyDescent="0.25">
      <c r="A478" t="s">
        <v>3550</v>
      </c>
      <c r="B478" t="s">
        <v>11764</v>
      </c>
      <c r="C478" t="s">
        <v>12266</v>
      </c>
      <c r="D478" s="7">
        <f>(amazon_dsa[[#This Row],[actual_price]] - amazon_dsa[[#This Row],[discounted_price]]) / amazon_dsa[[#This Row],[actual_price]]</f>
        <v>0.82054703135423612</v>
      </c>
      <c r="E478" s="6">
        <v>269</v>
      </c>
      <c r="F478" s="6">
        <v>1499</v>
      </c>
      <c r="G478">
        <f>amazon_dsa[[#This Row],[discounted_price]]*amazon_dsa[[#This Row],[rating_count]]</f>
        <v>7795082</v>
      </c>
      <c r="H478" s="7">
        <v>0.82</v>
      </c>
      <c r="I478" s="7" t="str" cm="1">
        <f t="array" ref="I478">_xlfn.IFS(amazon_dsa[[#This Row],[discounted_price]]&lt; 200,"budget_price",amazon_dsa[[#This Row],[discounted_price]] &lt;= 500,"silver_pricie",amazon_dsa[[#This Row],[discounted_price]]&gt; 500,"premium_pricing")</f>
        <v>silver_pricie</v>
      </c>
      <c r="J478">
        <v>4.5</v>
      </c>
      <c r="K478">
        <v>28978</v>
      </c>
      <c r="L478">
        <f>amazon_dsa[[#This Row],[rating]]*amazon_dsa[[#This Row],[rating_count]]</f>
        <v>130401</v>
      </c>
      <c r="M478" t="s">
        <v>12431</v>
      </c>
      <c r="N478" t="s">
        <v>12432</v>
      </c>
      <c r="Q478">
        <f t="shared" si="7"/>
        <v>11951</v>
      </c>
    </row>
    <row r="479" spans="1:17" x14ac:dyDescent="0.25">
      <c r="A479" t="s">
        <v>3559</v>
      </c>
      <c r="B479" t="s">
        <v>11764</v>
      </c>
      <c r="C479" t="s">
        <v>12270</v>
      </c>
      <c r="D479" s="7">
        <f>(amazon_dsa[[#This Row],[actual_price]] - amazon_dsa[[#This Row],[discounted_price]]) / amazon_dsa[[#This Row],[actual_price]]</f>
        <v>0.33335802652048302</v>
      </c>
      <c r="E479" s="6">
        <v>8999</v>
      </c>
      <c r="F479" s="6">
        <v>13499</v>
      </c>
      <c r="G479">
        <f>amazon_dsa[[#This Row],[discounted_price]]*amazon_dsa[[#This Row],[rating_count]]</f>
        <v>28301855</v>
      </c>
      <c r="H479" s="7">
        <v>0.33</v>
      </c>
      <c r="I479" s="7" t="str" cm="1">
        <f t="array" ref="I479">_xlfn.IFS(amazon_dsa[[#This Row],[discounted_price]]&lt; 200,"budget_price",amazon_dsa[[#This Row],[discounted_price]] &lt;= 500,"silver_pricie",amazon_dsa[[#This Row],[discounted_price]]&gt; 500,"premium_pricing")</f>
        <v>premium_pricing</v>
      </c>
      <c r="J479">
        <v>3.8</v>
      </c>
      <c r="K479">
        <v>3145</v>
      </c>
      <c r="L479">
        <f>amazon_dsa[[#This Row],[rating]]*amazon_dsa[[#This Row],[rating_count]]</f>
        <v>11951</v>
      </c>
      <c r="M479" t="s">
        <v>12433</v>
      </c>
      <c r="N479" t="s">
        <v>12434</v>
      </c>
      <c r="Q479">
        <f t="shared" si="7"/>
        <v>37508</v>
      </c>
    </row>
    <row r="480" spans="1:17" x14ac:dyDescent="0.25">
      <c r="A480" t="s">
        <v>210</v>
      </c>
      <c r="B480" t="s">
        <v>11740</v>
      </c>
      <c r="C480" t="s">
        <v>11741</v>
      </c>
      <c r="D480" s="7">
        <f>(amazon_dsa[[#This Row],[actual_price]] - amazon_dsa[[#This Row],[discounted_price]]) / amazon_dsa[[#This Row],[actual_price]]</f>
        <v>0.70351758793969854</v>
      </c>
      <c r="E480" s="6">
        <v>59</v>
      </c>
      <c r="F480" s="6">
        <v>199</v>
      </c>
      <c r="G480">
        <f>amazon_dsa[[#This Row],[discounted_price]]*amazon_dsa[[#This Row],[rating_count]]</f>
        <v>553243</v>
      </c>
      <c r="H480" s="6">
        <v>0.7</v>
      </c>
      <c r="I480" s="6" t="str" cm="1">
        <f t="array" ref="I480">_xlfn.IFS(amazon_dsa[[#This Row],[discounted_price]]&lt; 200,"budget_price",amazon_dsa[[#This Row],[discounted_price]] &lt;= 500,"silver_pricie",amazon_dsa[[#This Row],[discounted_price]]&gt; 500,"premium_pricing")</f>
        <v>budget_price</v>
      </c>
      <c r="J480">
        <v>4</v>
      </c>
      <c r="K480">
        <v>9377</v>
      </c>
      <c r="L480">
        <f>amazon_dsa[[#This Row],[rating]]*amazon_dsa[[#This Row],[rating_count]]</f>
        <v>37508</v>
      </c>
      <c r="M480" t="s">
        <v>11787</v>
      </c>
      <c r="N480" t="s">
        <v>11788</v>
      </c>
      <c r="Q480">
        <f t="shared" si="7"/>
        <v>789614.89999999991</v>
      </c>
    </row>
    <row r="481" spans="1:17" x14ac:dyDescent="0.25">
      <c r="A481" t="s">
        <v>3570</v>
      </c>
      <c r="B481" t="s">
        <v>11764</v>
      </c>
      <c r="C481" t="s">
        <v>12284</v>
      </c>
      <c r="D481" s="7">
        <f>(amazon_dsa[[#This Row],[actual_price]] - amazon_dsa[[#This Row],[discounted_price]]) / amazon_dsa[[#This Row],[actual_price]]</f>
        <v>0.53887605850654352</v>
      </c>
      <c r="E481" s="6">
        <v>599</v>
      </c>
      <c r="F481" s="6">
        <v>1299</v>
      </c>
      <c r="G481">
        <f>amazon_dsa[[#This Row],[discounted_price]]*amazon_dsa[[#This Row],[rating_count]]</f>
        <v>115360811</v>
      </c>
      <c r="H481" s="7">
        <v>0.54</v>
      </c>
      <c r="I481" s="7" t="str" cm="1">
        <f t="array" ref="I481">_xlfn.IFS(amazon_dsa[[#This Row],[discounted_price]]&lt; 200,"budget_price",amazon_dsa[[#This Row],[discounted_price]] &lt;= 500,"silver_pricie",amazon_dsa[[#This Row],[discounted_price]]&gt; 500,"premium_pricing")</f>
        <v>premium_pricing</v>
      </c>
      <c r="J481">
        <v>4.0999999999999996</v>
      </c>
      <c r="K481">
        <v>192589</v>
      </c>
      <c r="L481">
        <f>amazon_dsa[[#This Row],[rating]]*amazon_dsa[[#This Row],[rating_count]]</f>
        <v>789614.89999999991</v>
      </c>
      <c r="M481" t="s">
        <v>12285</v>
      </c>
      <c r="N481" t="s">
        <v>12286</v>
      </c>
      <c r="Q481">
        <f t="shared" si="7"/>
        <v>62916.6</v>
      </c>
    </row>
    <row r="482" spans="1:17" x14ac:dyDescent="0.25">
      <c r="A482" t="s">
        <v>3574</v>
      </c>
      <c r="B482" t="s">
        <v>11764</v>
      </c>
      <c r="C482" t="s">
        <v>12266</v>
      </c>
      <c r="D482" s="7">
        <f>(amazon_dsa[[#This Row],[actual_price]] - amazon_dsa[[#This Row],[discounted_price]]) / amazon_dsa[[#This Row],[actual_price]]</f>
        <v>0.65065065065065064</v>
      </c>
      <c r="E482" s="6">
        <v>349</v>
      </c>
      <c r="F482" s="6">
        <v>999</v>
      </c>
      <c r="G482">
        <f>amazon_dsa[[#This Row],[discounted_price]]*amazon_dsa[[#This Row],[rating_count]]</f>
        <v>5778393</v>
      </c>
      <c r="H482" s="7">
        <v>0.65</v>
      </c>
      <c r="I482" s="7" t="str" cm="1">
        <f t="array" ref="I482">_xlfn.IFS(amazon_dsa[[#This Row],[discounted_price]]&lt; 200,"budget_price",amazon_dsa[[#This Row],[discounted_price]] &lt;= 500,"silver_pricie",amazon_dsa[[#This Row],[discounted_price]]&gt; 500,"premium_pricing")</f>
        <v>silver_pricie</v>
      </c>
      <c r="J482">
        <v>3.8</v>
      </c>
      <c r="K482">
        <v>16557</v>
      </c>
      <c r="L482">
        <f>amazon_dsa[[#This Row],[rating]]*amazon_dsa[[#This Row],[rating_count]]</f>
        <v>62916.6</v>
      </c>
      <c r="M482" t="s">
        <v>12435</v>
      </c>
      <c r="N482" t="s">
        <v>12436</v>
      </c>
      <c r="Q482">
        <f t="shared" si="7"/>
        <v>77891.799999999988</v>
      </c>
    </row>
    <row r="483" spans="1:17" x14ac:dyDescent="0.25">
      <c r="A483" t="s">
        <v>3583</v>
      </c>
      <c r="B483" t="s">
        <v>11764</v>
      </c>
      <c r="C483" t="s">
        <v>12270</v>
      </c>
      <c r="D483" s="7">
        <f>(amazon_dsa[[#This Row],[actual_price]] - amazon_dsa[[#This Row],[discounted_price]]) / amazon_dsa[[#This Row],[actual_price]]</f>
        <v>0.28206574696138265</v>
      </c>
      <c r="E483" s="6">
        <v>13999</v>
      </c>
      <c r="F483" s="6">
        <v>19499</v>
      </c>
      <c r="G483">
        <f>amazon_dsa[[#This Row],[discounted_price]]*amazon_dsa[[#This Row],[rating_count]]</f>
        <v>265953002</v>
      </c>
      <c r="H483" s="7">
        <v>0.28000000000000003</v>
      </c>
      <c r="I483" s="7" t="str" cm="1">
        <f t="array" ref="I483">_xlfn.IFS(amazon_dsa[[#This Row],[discounted_price]]&lt; 200,"budget_price",amazon_dsa[[#This Row],[discounted_price]] &lt;= 500,"silver_pricie",amazon_dsa[[#This Row],[discounted_price]]&gt; 500,"premium_pricing")</f>
        <v>premium_pricing</v>
      </c>
      <c r="J483">
        <v>4.0999999999999996</v>
      </c>
      <c r="K483">
        <v>18998</v>
      </c>
      <c r="L483">
        <f>amazon_dsa[[#This Row],[rating]]*amazon_dsa[[#This Row],[rating_count]]</f>
        <v>77891.799999999988</v>
      </c>
      <c r="M483" t="s">
        <v>12312</v>
      </c>
      <c r="N483" t="s">
        <v>12313</v>
      </c>
      <c r="Q483">
        <f t="shared" si="7"/>
        <v>62916.6</v>
      </c>
    </row>
    <row r="484" spans="1:17" x14ac:dyDescent="0.25">
      <c r="A484" t="s">
        <v>3585</v>
      </c>
      <c r="B484" t="s">
        <v>11764</v>
      </c>
      <c r="C484" t="s">
        <v>12266</v>
      </c>
      <c r="D484" s="7">
        <f>(amazon_dsa[[#This Row],[actual_price]] - amazon_dsa[[#This Row],[discounted_price]]) / amazon_dsa[[#This Row],[actual_price]]</f>
        <v>0.65065065065065064</v>
      </c>
      <c r="E484" s="6">
        <v>349</v>
      </c>
      <c r="F484" s="6">
        <v>999</v>
      </c>
      <c r="G484">
        <f>amazon_dsa[[#This Row],[discounted_price]]*amazon_dsa[[#This Row],[rating_count]]</f>
        <v>5778393</v>
      </c>
      <c r="H484" s="7">
        <v>0.65</v>
      </c>
      <c r="I484" s="7" t="str" cm="1">
        <f t="array" ref="I484">_xlfn.IFS(amazon_dsa[[#This Row],[discounted_price]]&lt; 200,"budget_price",amazon_dsa[[#This Row],[discounted_price]] &lt;= 500,"silver_pricie",amazon_dsa[[#This Row],[discounted_price]]&gt; 500,"premium_pricing")</f>
        <v>silver_pricie</v>
      </c>
      <c r="J484">
        <v>3.8</v>
      </c>
      <c r="K484">
        <v>16557</v>
      </c>
      <c r="L484">
        <f>amazon_dsa[[#This Row],[rating]]*amazon_dsa[[#This Row],[rating_count]]</f>
        <v>62916.6</v>
      </c>
      <c r="M484" t="s">
        <v>12435</v>
      </c>
      <c r="N484" t="s">
        <v>12436</v>
      </c>
      <c r="Q484">
        <f t="shared" si="7"/>
        <v>92047.2</v>
      </c>
    </row>
    <row r="485" spans="1:17" x14ac:dyDescent="0.25">
      <c r="A485" t="s">
        <v>3589</v>
      </c>
      <c r="B485" t="s">
        <v>11764</v>
      </c>
      <c r="C485" t="s">
        <v>12303</v>
      </c>
      <c r="D485" s="7">
        <f>(amazon_dsa[[#This Row],[actual_price]] - amazon_dsa[[#This Row],[discounted_price]]) / amazon_dsa[[#This Row],[actual_price]]</f>
        <v>0.1669449081803005</v>
      </c>
      <c r="E485" s="6">
        <v>499</v>
      </c>
      <c r="F485" s="6">
        <v>599</v>
      </c>
      <c r="G485">
        <f>amazon_dsa[[#This Row],[discounted_price]]*amazon_dsa[[#This Row],[rating_count]]</f>
        <v>10936084</v>
      </c>
      <c r="H485" s="7">
        <v>0.17</v>
      </c>
      <c r="I485" s="7" t="str" cm="1">
        <f t="array" ref="I485">_xlfn.IFS(amazon_dsa[[#This Row],[discounted_price]]&lt; 200,"budget_price",amazon_dsa[[#This Row],[discounted_price]] &lt;= 500,"silver_pricie",amazon_dsa[[#This Row],[discounted_price]]&gt; 500,"premium_pricing")</f>
        <v>silver_pricie</v>
      </c>
      <c r="J485">
        <v>4.2</v>
      </c>
      <c r="K485">
        <v>21916</v>
      </c>
      <c r="L485">
        <f>amazon_dsa[[#This Row],[rating]]*amazon_dsa[[#This Row],[rating_count]]</f>
        <v>92047.2</v>
      </c>
      <c r="M485" t="s">
        <v>12437</v>
      </c>
      <c r="N485" t="s">
        <v>12438</v>
      </c>
      <c r="Q485">
        <f t="shared" si="7"/>
        <v>123782.40000000001</v>
      </c>
    </row>
    <row r="486" spans="1:17" x14ac:dyDescent="0.25">
      <c r="A486" t="s">
        <v>3598</v>
      </c>
      <c r="B486" t="s">
        <v>11764</v>
      </c>
      <c r="C486" t="s">
        <v>12259</v>
      </c>
      <c r="D486" s="7">
        <f>(amazon_dsa[[#This Row],[actual_price]] - amazon_dsa[[#This Row],[discounted_price]]) / amazon_dsa[[#This Row],[actual_price]]</f>
        <v>0.78007800780078007</v>
      </c>
      <c r="E486" s="6">
        <v>2199</v>
      </c>
      <c r="F486" s="6">
        <v>9999</v>
      </c>
      <c r="G486">
        <f>amazon_dsa[[#This Row],[discounted_price]]*amazon_dsa[[#This Row],[rating_count]]</f>
        <v>64808928</v>
      </c>
      <c r="H486" s="7">
        <v>0.78</v>
      </c>
      <c r="I486" s="7" t="str" cm="1">
        <f t="array" ref="I486">_xlfn.IFS(amazon_dsa[[#This Row],[discounted_price]]&lt; 200,"budget_price",amazon_dsa[[#This Row],[discounted_price]] &lt;= 500,"silver_pricie",amazon_dsa[[#This Row],[discounted_price]]&gt; 500,"premium_pricing")</f>
        <v>premium_pricing</v>
      </c>
      <c r="J486">
        <v>4.2</v>
      </c>
      <c r="K486">
        <v>29472</v>
      </c>
      <c r="L486">
        <f>amazon_dsa[[#This Row],[rating]]*amazon_dsa[[#This Row],[rating_count]]</f>
        <v>123782.40000000001</v>
      </c>
      <c r="M486" t="s">
        <v>12314</v>
      </c>
      <c r="N486" t="s">
        <v>12315</v>
      </c>
      <c r="Q486">
        <f t="shared" si="7"/>
        <v>8185.8</v>
      </c>
    </row>
    <row r="487" spans="1:17" x14ac:dyDescent="0.25">
      <c r="A487" t="s">
        <v>3602</v>
      </c>
      <c r="B487" t="s">
        <v>11764</v>
      </c>
      <c r="C487" t="s">
        <v>12266</v>
      </c>
      <c r="D487" s="7">
        <f>(amazon_dsa[[#This Row],[actual_price]] - amazon_dsa[[#This Row],[discounted_price]]) / amazon_dsa[[#This Row],[actual_price]]</f>
        <v>0.80961923847695394</v>
      </c>
      <c r="E487" s="6">
        <v>95</v>
      </c>
      <c r="F487" s="6">
        <v>499</v>
      </c>
      <c r="G487">
        <f>amazon_dsa[[#This Row],[discounted_price]]*amazon_dsa[[#This Row],[rating_count]]</f>
        <v>185155</v>
      </c>
      <c r="H487" s="7">
        <v>0.81</v>
      </c>
      <c r="I487" s="7" t="str" cm="1">
        <f t="array" ref="I487">_xlfn.IFS(amazon_dsa[[#This Row],[discounted_price]]&lt; 200,"budget_price",amazon_dsa[[#This Row],[discounted_price]] &lt;= 500,"silver_pricie",amazon_dsa[[#This Row],[discounted_price]]&gt; 500,"premium_pricing")</f>
        <v>budget_price</v>
      </c>
      <c r="J487">
        <v>4.2</v>
      </c>
      <c r="K487">
        <v>1949</v>
      </c>
      <c r="L487">
        <f>amazon_dsa[[#This Row],[rating]]*amazon_dsa[[#This Row],[rating_count]]</f>
        <v>8185.8</v>
      </c>
      <c r="M487" t="s">
        <v>12439</v>
      </c>
      <c r="N487" t="s">
        <v>12440</v>
      </c>
      <c r="Q487">
        <f t="shared" si="7"/>
        <v>37508</v>
      </c>
    </row>
    <row r="488" spans="1:17" x14ac:dyDescent="0.25">
      <c r="A488" t="s">
        <v>3611</v>
      </c>
      <c r="B488" t="s">
        <v>11740</v>
      </c>
      <c r="C488" t="s">
        <v>11741</v>
      </c>
      <c r="D488" s="7">
        <f>(amazon_dsa[[#This Row],[actual_price]] - amazon_dsa[[#This Row],[discounted_price]]) / amazon_dsa[[#This Row],[actual_price]]</f>
        <v>0.44176706827309237</v>
      </c>
      <c r="E488" s="6">
        <v>139</v>
      </c>
      <c r="F488" s="6">
        <v>249</v>
      </c>
      <c r="G488">
        <f>amazon_dsa[[#This Row],[discounted_price]]*amazon_dsa[[#This Row],[rating_count]]</f>
        <v>1303403</v>
      </c>
      <c r="H488" s="6">
        <v>0.44</v>
      </c>
      <c r="I488" s="6" t="str" cm="1">
        <f t="array" ref="I488">_xlfn.IFS(amazon_dsa[[#This Row],[discounted_price]]&lt; 200,"budget_price",amazon_dsa[[#This Row],[discounted_price]] &lt;= 500,"silver_pricie",amazon_dsa[[#This Row],[discounted_price]]&gt; 500,"premium_pricing")</f>
        <v>budget_price</v>
      </c>
      <c r="J488">
        <v>4</v>
      </c>
      <c r="K488">
        <v>9377</v>
      </c>
      <c r="L488">
        <f>amazon_dsa[[#This Row],[rating]]*amazon_dsa[[#This Row],[rating_count]]</f>
        <v>37508</v>
      </c>
      <c r="M488" t="s">
        <v>11787</v>
      </c>
      <c r="N488" t="s">
        <v>11788</v>
      </c>
      <c r="Q488">
        <f t="shared" si="7"/>
        <v>129.5</v>
      </c>
    </row>
    <row r="489" spans="1:17" x14ac:dyDescent="0.25">
      <c r="A489" t="s">
        <v>3614</v>
      </c>
      <c r="B489" t="s">
        <v>11764</v>
      </c>
      <c r="C489" t="s">
        <v>12259</v>
      </c>
      <c r="D489" s="7">
        <f>(amazon_dsa[[#This Row],[actual_price]] - amazon_dsa[[#This Row],[discounted_price]]) / amazon_dsa[[#This Row],[actual_price]]</f>
        <v>0.43755469433679212</v>
      </c>
      <c r="E489" s="6">
        <v>4499</v>
      </c>
      <c r="F489" s="6">
        <v>7999</v>
      </c>
      <c r="G489">
        <f>amazon_dsa[[#This Row],[discounted_price]]*amazon_dsa[[#This Row],[rating_count]]</f>
        <v>166463</v>
      </c>
      <c r="H489" s="7">
        <v>0.44</v>
      </c>
      <c r="I489" s="7" t="str" cm="1">
        <f t="array" ref="I489">_xlfn.IFS(amazon_dsa[[#This Row],[discounted_price]]&lt; 200,"budget_price",amazon_dsa[[#This Row],[discounted_price]] &lt;= 500,"silver_pricie",amazon_dsa[[#This Row],[discounted_price]]&gt; 500,"premium_pricing")</f>
        <v>premium_pricing</v>
      </c>
      <c r="J489">
        <v>3.5</v>
      </c>
      <c r="K489">
        <v>37</v>
      </c>
      <c r="L489">
        <f>amazon_dsa[[#This Row],[rating]]*amazon_dsa[[#This Row],[rating_count]]</f>
        <v>129.5</v>
      </c>
      <c r="M489" t="s">
        <v>12441</v>
      </c>
      <c r="N489" t="s">
        <v>12442</v>
      </c>
      <c r="Q489">
        <f t="shared" si="7"/>
        <v>10109.299999999999</v>
      </c>
    </row>
    <row r="490" spans="1:17" x14ac:dyDescent="0.25">
      <c r="A490" t="s">
        <v>3623</v>
      </c>
      <c r="B490" t="s">
        <v>11764</v>
      </c>
      <c r="C490" t="s">
        <v>12266</v>
      </c>
      <c r="D490" s="7">
        <f>(amazon_dsa[[#This Row],[actual_price]] - amazon_dsa[[#This Row],[discounted_price]]) / amazon_dsa[[#This Row],[actual_price]]</f>
        <v>0.85141903171953259</v>
      </c>
      <c r="E490" s="6">
        <v>89</v>
      </c>
      <c r="F490" s="6">
        <v>599</v>
      </c>
      <c r="G490">
        <f>amazon_dsa[[#This Row],[discounted_price]]*amazon_dsa[[#This Row],[rating_count]]</f>
        <v>209239</v>
      </c>
      <c r="H490" s="7">
        <v>0.85</v>
      </c>
      <c r="I490" s="7" t="str" cm="1">
        <f t="array" ref="I490">_xlfn.IFS(amazon_dsa[[#This Row],[discounted_price]]&lt; 200,"budget_price",amazon_dsa[[#This Row],[discounted_price]] &lt;= 500,"silver_pricie",amazon_dsa[[#This Row],[discounted_price]]&gt; 500,"premium_pricing")</f>
        <v>budget_price</v>
      </c>
      <c r="J490">
        <v>4.3</v>
      </c>
      <c r="K490">
        <v>2351</v>
      </c>
      <c r="L490">
        <f>amazon_dsa[[#This Row],[rating]]*amazon_dsa[[#This Row],[rating_count]]</f>
        <v>10109.299999999999</v>
      </c>
      <c r="M490" t="s">
        <v>12443</v>
      </c>
      <c r="N490" t="s">
        <v>12444</v>
      </c>
      <c r="Q490">
        <f t="shared" si="7"/>
        <v>78937.299999999988</v>
      </c>
    </row>
    <row r="491" spans="1:17" x14ac:dyDescent="0.25">
      <c r="A491" t="s">
        <v>3632</v>
      </c>
      <c r="B491" t="s">
        <v>11764</v>
      </c>
      <c r="C491" t="s">
        <v>12270</v>
      </c>
      <c r="D491" s="7">
        <f>(amazon_dsa[[#This Row],[actual_price]] - amazon_dsa[[#This Row],[discounted_price]]) / amazon_dsa[[#This Row],[actual_price]]</f>
        <v>0.26191723415400736</v>
      </c>
      <c r="E491" s="6">
        <v>15499</v>
      </c>
      <c r="F491" s="6">
        <v>20999</v>
      </c>
      <c r="G491">
        <f>amazon_dsa[[#This Row],[discounted_price]]*amazon_dsa[[#This Row],[rating_count]]</f>
        <v>298402247</v>
      </c>
      <c r="H491" s="7">
        <v>0.26</v>
      </c>
      <c r="I491" s="7" t="str" cm="1">
        <f t="array" ref="I491">_xlfn.IFS(amazon_dsa[[#This Row],[discounted_price]]&lt; 200,"budget_price",amazon_dsa[[#This Row],[discounted_price]] &lt;= 500,"silver_pricie",amazon_dsa[[#This Row],[discounted_price]]&gt; 500,"premium_pricing")</f>
        <v>premium_pricing</v>
      </c>
      <c r="J491">
        <v>4.0999999999999996</v>
      </c>
      <c r="K491">
        <v>19253</v>
      </c>
      <c r="L491">
        <f>amazon_dsa[[#This Row],[rating]]*amazon_dsa[[#This Row],[rating_count]]</f>
        <v>78937.299999999988</v>
      </c>
      <c r="M491" t="s">
        <v>12325</v>
      </c>
      <c r="N491" t="s">
        <v>12326</v>
      </c>
      <c r="Q491">
        <f t="shared" si="7"/>
        <v>8502</v>
      </c>
    </row>
    <row r="492" spans="1:17" x14ac:dyDescent="0.25">
      <c r="A492" t="s">
        <v>3634</v>
      </c>
      <c r="B492" t="s">
        <v>11764</v>
      </c>
      <c r="C492" t="s">
        <v>12270</v>
      </c>
      <c r="D492" s="7">
        <f>(amazon_dsa[[#This Row],[actual_price]] - amazon_dsa[[#This Row],[discounted_price]]) / amazon_dsa[[#This Row],[actual_price]]</f>
        <v>0.12500781298831176</v>
      </c>
      <c r="E492" s="6">
        <v>13999</v>
      </c>
      <c r="F492" s="6">
        <v>15999</v>
      </c>
      <c r="G492">
        <f>amazon_dsa[[#This Row],[discounted_price]]*amazon_dsa[[#This Row],[rating_count]]</f>
        <v>30517820</v>
      </c>
      <c r="H492" s="7">
        <v>0.13</v>
      </c>
      <c r="I492" s="7" t="str" cm="1">
        <f t="array" ref="I492">_xlfn.IFS(amazon_dsa[[#This Row],[discounted_price]]&lt; 200,"budget_price",amazon_dsa[[#This Row],[discounted_price]] &lt;= 500,"silver_pricie",amazon_dsa[[#This Row],[discounted_price]]&gt; 500,"premium_pricing")</f>
        <v>premium_pricing</v>
      </c>
      <c r="J492">
        <v>3.9</v>
      </c>
      <c r="K492">
        <v>2180</v>
      </c>
      <c r="L492">
        <f>amazon_dsa[[#This Row],[rating]]*amazon_dsa[[#This Row],[rating_count]]</f>
        <v>8502</v>
      </c>
      <c r="M492" t="s">
        <v>12445</v>
      </c>
      <c r="N492" t="s">
        <v>12446</v>
      </c>
      <c r="Q492">
        <f t="shared" si="7"/>
        <v>29526.899999999998</v>
      </c>
    </row>
    <row r="493" spans="1:17" x14ac:dyDescent="0.25">
      <c r="A493" t="s">
        <v>3643</v>
      </c>
      <c r="B493" t="s">
        <v>11764</v>
      </c>
      <c r="C493" t="s">
        <v>12259</v>
      </c>
      <c r="D493" s="7">
        <f>(amazon_dsa[[#This Row],[actual_price]] - amazon_dsa[[#This Row],[discounted_price]]) / amazon_dsa[[#This Row],[actual_price]]</f>
        <v>0.60012002400480091</v>
      </c>
      <c r="E493" s="6">
        <v>1999</v>
      </c>
      <c r="F493" s="6">
        <v>4999</v>
      </c>
      <c r="G493">
        <f>amazon_dsa[[#This Row],[discounted_price]]*amazon_dsa[[#This Row],[rating_count]]</f>
        <v>15134429</v>
      </c>
      <c r="H493" s="7">
        <v>0.6</v>
      </c>
      <c r="I493" s="7" t="str" cm="1">
        <f t="array" ref="I493">_xlfn.IFS(amazon_dsa[[#This Row],[discounted_price]]&lt; 200,"budget_price",amazon_dsa[[#This Row],[discounted_price]] &lt;= 500,"silver_pricie",amazon_dsa[[#This Row],[discounted_price]]&gt; 500,"premium_pricing")</f>
        <v>premium_pricing</v>
      </c>
      <c r="J493">
        <v>3.9</v>
      </c>
      <c r="K493">
        <v>7571</v>
      </c>
      <c r="L493">
        <f>amazon_dsa[[#This Row],[rating]]*amazon_dsa[[#This Row],[rating_count]]</f>
        <v>29526.899999999998</v>
      </c>
      <c r="M493" t="s">
        <v>12447</v>
      </c>
      <c r="N493" t="s">
        <v>12448</v>
      </c>
      <c r="Q493">
        <f t="shared" si="7"/>
        <v>14569.5</v>
      </c>
    </row>
    <row r="494" spans="1:17" x14ac:dyDescent="0.25">
      <c r="A494" t="s">
        <v>3652</v>
      </c>
      <c r="B494" t="s">
        <v>11764</v>
      </c>
      <c r="C494" t="s">
        <v>12259</v>
      </c>
      <c r="D494" s="7">
        <f>(amazon_dsa[[#This Row],[actual_price]] - amazon_dsa[[#This Row],[discounted_price]]) / amazon_dsa[[#This Row],[actual_price]]</f>
        <v>0.76679446574429067</v>
      </c>
      <c r="E494" s="6">
        <v>1399</v>
      </c>
      <c r="F494" s="6">
        <v>5999</v>
      </c>
      <c r="G494">
        <f>amazon_dsa[[#This Row],[discounted_price]]*amazon_dsa[[#This Row],[rating_count]]</f>
        <v>6176585</v>
      </c>
      <c r="H494" s="7">
        <v>0.77</v>
      </c>
      <c r="I494" s="7" t="str" cm="1">
        <f t="array" ref="I494">_xlfn.IFS(amazon_dsa[[#This Row],[discounted_price]]&lt; 200,"budget_price",amazon_dsa[[#This Row],[discounted_price]] &lt;= 500,"silver_pricie",amazon_dsa[[#This Row],[discounted_price]]&gt; 500,"premium_pricing")</f>
        <v>premium_pricing</v>
      </c>
      <c r="J494">
        <v>3.3</v>
      </c>
      <c r="K494">
        <v>4415</v>
      </c>
      <c r="L494">
        <f>amazon_dsa[[#This Row],[rating]]*amazon_dsa[[#This Row],[rating_count]]</f>
        <v>14569.5</v>
      </c>
      <c r="M494" t="s">
        <v>12416</v>
      </c>
      <c r="N494" t="s">
        <v>12417</v>
      </c>
      <c r="Q494">
        <f t="shared" si="7"/>
        <v>74616</v>
      </c>
    </row>
    <row r="495" spans="1:17" x14ac:dyDescent="0.25">
      <c r="A495" t="s">
        <v>3656</v>
      </c>
      <c r="B495" t="s">
        <v>11764</v>
      </c>
      <c r="C495" t="s">
        <v>12300</v>
      </c>
      <c r="D495" s="7">
        <f>(amazon_dsa[[#This Row],[actual_price]] - amazon_dsa[[#This Row],[discounted_price]]) / amazon_dsa[[#This Row],[actual_price]]</f>
        <v>0.40040040040040042</v>
      </c>
      <c r="E495" s="6">
        <v>599</v>
      </c>
      <c r="F495" s="6">
        <v>999</v>
      </c>
      <c r="G495">
        <f>amazon_dsa[[#This Row],[discounted_price]]*amazon_dsa[[#This Row],[rating_count]]</f>
        <v>11173746</v>
      </c>
      <c r="H495" s="7">
        <v>0.4</v>
      </c>
      <c r="I495" s="7" t="str" cm="1">
        <f t="array" ref="I495">_xlfn.IFS(amazon_dsa[[#This Row],[discounted_price]]&lt; 200,"budget_price",amazon_dsa[[#This Row],[discounted_price]] &lt;= 500,"silver_pricie",amazon_dsa[[#This Row],[discounted_price]]&gt; 500,"premium_pricing")</f>
        <v>premium_pricing</v>
      </c>
      <c r="J495">
        <v>4</v>
      </c>
      <c r="K495">
        <v>18654</v>
      </c>
      <c r="L495">
        <f>amazon_dsa[[#This Row],[rating]]*amazon_dsa[[#This Row],[rating_count]]</f>
        <v>74616</v>
      </c>
      <c r="M495" t="s">
        <v>12449</v>
      </c>
      <c r="N495" t="s">
        <v>12450</v>
      </c>
      <c r="Q495">
        <f t="shared" si="7"/>
        <v>12788</v>
      </c>
    </row>
    <row r="496" spans="1:17" x14ac:dyDescent="0.25">
      <c r="A496" t="s">
        <v>3665</v>
      </c>
      <c r="B496" t="s">
        <v>11764</v>
      </c>
      <c r="C496" t="s">
        <v>12303</v>
      </c>
      <c r="D496" s="7">
        <f>(amazon_dsa[[#This Row],[actual_price]] - amazon_dsa[[#This Row],[discounted_price]]) / amazon_dsa[[#This Row],[actual_price]]</f>
        <v>0.81892629663330296</v>
      </c>
      <c r="E496" s="6">
        <v>199</v>
      </c>
      <c r="F496" s="6">
        <v>1099</v>
      </c>
      <c r="G496">
        <f>amazon_dsa[[#This Row],[discounted_price]]*amazon_dsa[[#This Row],[rating_count]]</f>
        <v>636203</v>
      </c>
      <c r="H496" s="7">
        <v>0.82</v>
      </c>
      <c r="I496" s="7" t="str" cm="1">
        <f t="array" ref="I496">_xlfn.IFS(amazon_dsa[[#This Row],[discounted_price]]&lt; 200,"budget_price",amazon_dsa[[#This Row],[discounted_price]] &lt;= 500,"silver_pricie",amazon_dsa[[#This Row],[discounted_price]]&gt; 500,"premium_pricing")</f>
        <v>budget_price</v>
      </c>
      <c r="J496">
        <v>4</v>
      </c>
      <c r="K496">
        <v>3197</v>
      </c>
      <c r="L496">
        <f>amazon_dsa[[#This Row],[rating]]*amazon_dsa[[#This Row],[rating_count]]</f>
        <v>12788</v>
      </c>
      <c r="M496" t="s">
        <v>12451</v>
      </c>
      <c r="N496" t="s">
        <v>12452</v>
      </c>
      <c r="Q496">
        <f t="shared" si="7"/>
        <v>107520</v>
      </c>
    </row>
    <row r="497" spans="1:17" x14ac:dyDescent="0.25">
      <c r="A497" t="s">
        <v>3674</v>
      </c>
      <c r="B497" t="s">
        <v>11764</v>
      </c>
      <c r="C497" t="s">
        <v>12259</v>
      </c>
      <c r="D497" s="7">
        <f>(amazon_dsa[[#This Row],[actual_price]] - amazon_dsa[[#This Row],[discounted_price]]) / amazon_dsa[[#This Row],[actual_price]]</f>
        <v>0.74263233190271816</v>
      </c>
      <c r="E497" s="6">
        <v>1799</v>
      </c>
      <c r="F497" s="6">
        <v>6990</v>
      </c>
      <c r="G497">
        <f>amazon_dsa[[#This Row],[discounted_price]]*amazon_dsa[[#This Row],[rating_count]]</f>
        <v>48357120</v>
      </c>
      <c r="H497" s="7">
        <v>0.74</v>
      </c>
      <c r="I497" s="7" t="str" cm="1">
        <f t="array" ref="I497">_xlfn.IFS(amazon_dsa[[#This Row],[discounted_price]]&lt; 200,"budget_price",amazon_dsa[[#This Row],[discounted_price]] &lt;= 500,"silver_pricie",amazon_dsa[[#This Row],[discounted_price]]&gt; 500,"premium_pricing")</f>
        <v>premium_pricing</v>
      </c>
      <c r="J497">
        <v>4</v>
      </c>
      <c r="K497">
        <v>26880</v>
      </c>
      <c r="L497">
        <f>amazon_dsa[[#This Row],[rating]]*amazon_dsa[[#This Row],[rating_count]]</f>
        <v>107520</v>
      </c>
      <c r="M497" t="s">
        <v>12453</v>
      </c>
      <c r="N497" t="s">
        <v>12454</v>
      </c>
      <c r="Q497">
        <f t="shared" si="7"/>
        <v>85004.4</v>
      </c>
    </row>
    <row r="498" spans="1:17" x14ac:dyDescent="0.25">
      <c r="A498" t="s">
        <v>3683</v>
      </c>
      <c r="B498" t="s">
        <v>11764</v>
      </c>
      <c r="C498" t="s">
        <v>12259</v>
      </c>
      <c r="D498" s="7">
        <f>(amazon_dsa[[#This Row],[actual_price]] - amazon_dsa[[#This Row],[discounted_price]]) / amazon_dsa[[#This Row],[actual_price]]</f>
        <v>0.78555078683834045</v>
      </c>
      <c r="E498" s="6">
        <v>1499</v>
      </c>
      <c r="F498" s="6">
        <v>6990</v>
      </c>
      <c r="G498">
        <f>amazon_dsa[[#This Row],[discounted_price]]*amazon_dsa[[#This Row],[rating_count]]</f>
        <v>32672204</v>
      </c>
      <c r="H498" s="7">
        <v>0.79</v>
      </c>
      <c r="I498" s="7" t="str" cm="1">
        <f t="array" ref="I498">_xlfn.IFS(amazon_dsa[[#This Row],[discounted_price]]&lt; 200,"budget_price",amazon_dsa[[#This Row],[discounted_price]] &lt;= 500,"silver_pricie",amazon_dsa[[#This Row],[discounted_price]]&gt; 500,"premium_pricing")</f>
        <v>premium_pricing</v>
      </c>
      <c r="J498">
        <v>3.9</v>
      </c>
      <c r="K498">
        <v>21796</v>
      </c>
      <c r="L498">
        <f>amazon_dsa[[#This Row],[rating]]*amazon_dsa[[#This Row],[rating_count]]</f>
        <v>85004.4</v>
      </c>
      <c r="M498" t="s">
        <v>12282</v>
      </c>
      <c r="N498" t="s">
        <v>12283</v>
      </c>
      <c r="Q498">
        <f t="shared" si="7"/>
        <v>40845.699999999997</v>
      </c>
    </row>
    <row r="499" spans="1:17" x14ac:dyDescent="0.25">
      <c r="A499" t="s">
        <v>3686</v>
      </c>
      <c r="B499" t="s">
        <v>11764</v>
      </c>
      <c r="C499" t="s">
        <v>12270</v>
      </c>
      <c r="D499" s="7">
        <f>(amazon_dsa[[#This Row],[actual_price]] - amazon_dsa[[#This Row],[discounted_price]]) / amazon_dsa[[#This Row],[actual_price]]</f>
        <v>0.29979993331110372</v>
      </c>
      <c r="E499" s="6">
        <v>20999</v>
      </c>
      <c r="F499" s="6">
        <v>29990</v>
      </c>
      <c r="G499">
        <f>amazon_dsa[[#This Row],[discounted_price]]*amazon_dsa[[#This Row],[rating_count]]</f>
        <v>199469501</v>
      </c>
      <c r="H499" s="7">
        <v>0.3</v>
      </c>
      <c r="I499" s="7" t="str" cm="1">
        <f t="array" ref="I499">_xlfn.IFS(amazon_dsa[[#This Row],[discounted_price]]&lt; 200,"budget_price",amazon_dsa[[#This Row],[discounted_price]] &lt;= 500,"silver_pricie",amazon_dsa[[#This Row],[discounted_price]]&gt; 500,"premium_pricing")</f>
        <v>premium_pricing</v>
      </c>
      <c r="J499">
        <v>4.3</v>
      </c>
      <c r="K499">
        <v>9499</v>
      </c>
      <c r="L499">
        <f>amazon_dsa[[#This Row],[rating]]*amazon_dsa[[#This Row],[rating_count]]</f>
        <v>40845.699999999997</v>
      </c>
      <c r="M499" t="s">
        <v>12400</v>
      </c>
      <c r="N499" t="s">
        <v>12401</v>
      </c>
      <c r="Q499">
        <f t="shared" si="7"/>
        <v>230001.8</v>
      </c>
    </row>
    <row r="500" spans="1:17" x14ac:dyDescent="0.25">
      <c r="A500" t="s">
        <v>3689</v>
      </c>
      <c r="B500" t="s">
        <v>11764</v>
      </c>
      <c r="C500" t="s">
        <v>12270</v>
      </c>
      <c r="D500" s="7">
        <f>(amazon_dsa[[#This Row],[actual_price]] - amazon_dsa[[#This Row],[discounted_price]]) / amazon_dsa[[#This Row],[actual_price]]</f>
        <v>3.7039780724498109E-2</v>
      </c>
      <c r="E500" s="6">
        <v>12999</v>
      </c>
      <c r="F500" s="6">
        <v>13499</v>
      </c>
      <c r="G500">
        <f>amazon_dsa[[#This Row],[discounted_price]]*amazon_dsa[[#This Row],[rating_count]]</f>
        <v>729217902</v>
      </c>
      <c r="H500" s="7">
        <v>0.04</v>
      </c>
      <c r="I500" s="7" t="str" cm="1">
        <f t="array" ref="I500">_xlfn.IFS(amazon_dsa[[#This Row],[discounted_price]]&lt; 200,"budget_price",amazon_dsa[[#This Row],[discounted_price]] &lt;= 500,"silver_pricie",amazon_dsa[[#This Row],[discounted_price]]&gt; 500,"premium_pricing")</f>
        <v>premium_pricing</v>
      </c>
      <c r="J500">
        <v>4.0999999999999996</v>
      </c>
      <c r="K500">
        <v>56098</v>
      </c>
      <c r="L500">
        <f>amazon_dsa[[#This Row],[rating]]*amazon_dsa[[#This Row],[rating_count]]</f>
        <v>230001.8</v>
      </c>
      <c r="M500" t="s">
        <v>12455</v>
      </c>
      <c r="N500" t="s">
        <v>12456</v>
      </c>
      <c r="Q500">
        <f t="shared" si="7"/>
        <v>130470.19999999998</v>
      </c>
    </row>
    <row r="501" spans="1:17" x14ac:dyDescent="0.25">
      <c r="A501" t="s">
        <v>3698</v>
      </c>
      <c r="B501" t="s">
        <v>11764</v>
      </c>
      <c r="C501" t="s">
        <v>12270</v>
      </c>
      <c r="D501" s="7">
        <f>(amazon_dsa[[#This Row],[actual_price]] - amazon_dsa[[#This Row],[discounted_price]]) / amazon_dsa[[#This Row],[actual_price]]</f>
        <v>0.19048526120291442</v>
      </c>
      <c r="E501" s="6">
        <v>16999</v>
      </c>
      <c r="F501" s="6">
        <v>20999</v>
      </c>
      <c r="G501">
        <f>amazon_dsa[[#This Row],[discounted_price]]*amazon_dsa[[#This Row],[rating_count]]</f>
        <v>540942178</v>
      </c>
      <c r="H501" s="7">
        <v>0.19</v>
      </c>
      <c r="I501" s="7" t="str" cm="1">
        <f t="array" ref="I501">_xlfn.IFS(amazon_dsa[[#This Row],[discounted_price]]&lt; 200,"budget_price",amazon_dsa[[#This Row],[discounted_price]] &lt;= 500,"silver_pricie",amazon_dsa[[#This Row],[discounted_price]]&gt; 500,"premium_pricing")</f>
        <v>premium_pricing</v>
      </c>
      <c r="J501">
        <v>4.0999999999999996</v>
      </c>
      <c r="K501">
        <v>31822</v>
      </c>
      <c r="L501">
        <f>amazon_dsa[[#This Row],[rating]]*amazon_dsa[[#This Row],[rating_count]]</f>
        <v>130470.19999999998</v>
      </c>
      <c r="M501" t="s">
        <v>12457</v>
      </c>
      <c r="N501" t="s">
        <v>12458</v>
      </c>
      <c r="Q501">
        <f t="shared" si="7"/>
        <v>40845.699999999997</v>
      </c>
    </row>
    <row r="502" spans="1:17" x14ac:dyDescent="0.25">
      <c r="A502" t="s">
        <v>3707</v>
      </c>
      <c r="B502" t="s">
        <v>11764</v>
      </c>
      <c r="C502" t="s">
        <v>12270</v>
      </c>
      <c r="D502" s="7">
        <f>(amazon_dsa[[#This Row],[actual_price]] - amazon_dsa[[#This Row],[discounted_price]]) / amazon_dsa[[#This Row],[actual_price]]</f>
        <v>0.28549481957842088</v>
      </c>
      <c r="E502" s="6">
        <v>19999</v>
      </c>
      <c r="F502" s="6">
        <v>27990</v>
      </c>
      <c r="G502">
        <f>amazon_dsa[[#This Row],[discounted_price]]*amazon_dsa[[#This Row],[rating_count]]</f>
        <v>189970501</v>
      </c>
      <c r="H502" s="7">
        <v>0.28999999999999998</v>
      </c>
      <c r="I502" s="7" t="str" cm="1">
        <f t="array" ref="I502">_xlfn.IFS(amazon_dsa[[#This Row],[discounted_price]]&lt; 200,"budget_price",amazon_dsa[[#This Row],[discounted_price]] &lt;= 500,"silver_pricie",amazon_dsa[[#This Row],[discounted_price]]&gt; 500,"premium_pricing")</f>
        <v>premium_pricing</v>
      </c>
      <c r="J502">
        <v>4.3</v>
      </c>
      <c r="K502">
        <v>9499</v>
      </c>
      <c r="L502">
        <f>amazon_dsa[[#This Row],[rating]]*amazon_dsa[[#This Row],[rating_count]]</f>
        <v>40845.699999999997</v>
      </c>
      <c r="M502" t="s">
        <v>12400</v>
      </c>
      <c r="N502" t="s">
        <v>12401</v>
      </c>
      <c r="Q502">
        <f t="shared" si="7"/>
        <v>208165.19999999998</v>
      </c>
    </row>
    <row r="503" spans="1:17" x14ac:dyDescent="0.25">
      <c r="A503" t="s">
        <v>3710</v>
      </c>
      <c r="B503" t="s">
        <v>11764</v>
      </c>
      <c r="C503" t="s">
        <v>12270</v>
      </c>
      <c r="D503" s="7">
        <f>(amazon_dsa[[#This Row],[actual_price]] - amazon_dsa[[#This Row],[discounted_price]]) / amazon_dsa[[#This Row],[actual_price]]</f>
        <v>0.31580609505763463</v>
      </c>
      <c r="E503" s="6">
        <v>12999</v>
      </c>
      <c r="F503" s="6">
        <v>18999</v>
      </c>
      <c r="G503">
        <f>amazon_dsa[[#This Row],[discounted_price]]*amazon_dsa[[#This Row],[rating_count]]</f>
        <v>659985228</v>
      </c>
      <c r="H503" s="7">
        <v>0.32</v>
      </c>
      <c r="I503" s="7" t="str" cm="1">
        <f t="array" ref="I503">_xlfn.IFS(amazon_dsa[[#This Row],[discounted_price]]&lt; 200,"budget_price",amazon_dsa[[#This Row],[discounted_price]] &lt;= 500,"silver_pricie",amazon_dsa[[#This Row],[discounted_price]]&gt; 500,"premium_pricing")</f>
        <v>premium_pricing</v>
      </c>
      <c r="J503">
        <v>4.0999999999999996</v>
      </c>
      <c r="K503">
        <v>50772</v>
      </c>
      <c r="L503">
        <f>amazon_dsa[[#This Row],[rating]]*amazon_dsa[[#This Row],[rating_count]]</f>
        <v>208165.19999999998</v>
      </c>
      <c r="M503" t="s">
        <v>12379</v>
      </c>
      <c r="N503" t="s">
        <v>12380</v>
      </c>
      <c r="Q503">
        <f t="shared" si="7"/>
        <v>29306.799999999999</v>
      </c>
    </row>
    <row r="504" spans="1:17" x14ac:dyDescent="0.25">
      <c r="A504" t="s">
        <v>3714</v>
      </c>
      <c r="B504" t="s">
        <v>11764</v>
      </c>
      <c r="C504" t="s">
        <v>12259</v>
      </c>
      <c r="D504" s="7">
        <f>(amazon_dsa[[#This Row],[actual_price]] - amazon_dsa[[#This Row],[discounted_price]]) / amazon_dsa[[#This Row],[actual_price]]</f>
        <v>0.5000833472245374</v>
      </c>
      <c r="E504" s="6">
        <v>2999</v>
      </c>
      <c r="F504" s="6">
        <v>5999</v>
      </c>
      <c r="G504">
        <f>amazon_dsa[[#This Row],[discounted_price]]*amazon_dsa[[#This Row],[rating_count]]</f>
        <v>21436852</v>
      </c>
      <c r="H504" s="7">
        <v>0.5</v>
      </c>
      <c r="I504" s="7" t="str" cm="1">
        <f t="array" ref="I504">_xlfn.IFS(amazon_dsa[[#This Row],[discounted_price]]&lt; 200,"budget_price",amazon_dsa[[#This Row],[discounted_price]] &lt;= 500,"silver_pricie",amazon_dsa[[#This Row],[discounted_price]]&gt; 500,"premium_pricing")</f>
        <v>premium_pricing</v>
      </c>
      <c r="J504">
        <v>4.0999999999999996</v>
      </c>
      <c r="K504">
        <v>7148</v>
      </c>
      <c r="L504">
        <f>amazon_dsa[[#This Row],[rating]]*amazon_dsa[[#This Row],[rating_count]]</f>
        <v>29306.799999999999</v>
      </c>
      <c r="M504" t="s">
        <v>12459</v>
      </c>
      <c r="N504" t="s">
        <v>12460</v>
      </c>
      <c r="Q504">
        <f t="shared" si="7"/>
        <v>89655</v>
      </c>
    </row>
    <row r="505" spans="1:17" x14ac:dyDescent="0.25">
      <c r="A505" t="s">
        <v>264</v>
      </c>
      <c r="B505" t="s">
        <v>11740</v>
      </c>
      <c r="C505" t="s">
        <v>11741</v>
      </c>
      <c r="D505" s="7">
        <f>(amazon_dsa[[#This Row],[actual_price]] - amazon_dsa[[#This Row],[discounted_price]]) / amazon_dsa[[#This Row],[actual_price]]</f>
        <v>0.70070070070070067</v>
      </c>
      <c r="E505" s="6">
        <v>299</v>
      </c>
      <c r="F505" s="6">
        <v>999</v>
      </c>
      <c r="G505">
        <f>amazon_dsa[[#This Row],[discounted_price]]*amazon_dsa[[#This Row],[rating_count]]</f>
        <v>6234150</v>
      </c>
      <c r="H505" s="6">
        <v>0.7</v>
      </c>
      <c r="I505" s="6" t="str" cm="1">
        <f t="array" ref="I505">_xlfn.IFS(amazon_dsa[[#This Row],[discounted_price]]&lt; 200,"budget_price",amazon_dsa[[#This Row],[discounted_price]] &lt;= 500,"silver_pricie",amazon_dsa[[#This Row],[discounted_price]]&gt; 500,"premium_pricing")</f>
        <v>silver_pricie</v>
      </c>
      <c r="J505">
        <v>4.3</v>
      </c>
      <c r="K505">
        <v>20850</v>
      </c>
      <c r="L505">
        <f>amazon_dsa[[#This Row],[rating]]*amazon_dsa[[#This Row],[rating_count]]</f>
        <v>89655</v>
      </c>
      <c r="M505" t="s">
        <v>12461</v>
      </c>
      <c r="N505" t="s">
        <v>12462</v>
      </c>
      <c r="Q505">
        <f t="shared" si="7"/>
        <v>809.6</v>
      </c>
    </row>
    <row r="506" spans="1:17" x14ac:dyDescent="0.25">
      <c r="A506" t="s">
        <v>255</v>
      </c>
      <c r="B506" t="s">
        <v>11740</v>
      </c>
      <c r="C506" t="s">
        <v>11741</v>
      </c>
      <c r="D506" s="7">
        <f>(amazon_dsa[[#This Row],[actual_price]] - amazon_dsa[[#This Row],[discounted_price]]) / amazon_dsa[[#This Row],[actual_price]]</f>
        <v>0.51475737868934468</v>
      </c>
      <c r="E506" s="6">
        <v>970</v>
      </c>
      <c r="F506" s="6">
        <v>1999</v>
      </c>
      <c r="G506">
        <f>amazon_dsa[[#This Row],[discounted_price]]*amazon_dsa[[#This Row],[rating_count]]</f>
        <v>178480</v>
      </c>
      <c r="H506" s="6">
        <v>0.51</v>
      </c>
      <c r="I506" s="6" t="str" cm="1">
        <f t="array" ref="I506">_xlfn.IFS(amazon_dsa[[#This Row],[discounted_price]]&lt; 200,"budget_price",amazon_dsa[[#This Row],[discounted_price]] &lt;= 500,"silver_pricie",amazon_dsa[[#This Row],[discounted_price]]&gt; 500,"premium_pricing")</f>
        <v>premium_pricing</v>
      </c>
      <c r="J506">
        <v>4.4000000000000004</v>
      </c>
      <c r="K506">
        <v>184</v>
      </c>
      <c r="L506">
        <f>amazon_dsa[[#This Row],[rating]]*amazon_dsa[[#This Row],[rating_count]]</f>
        <v>809.6</v>
      </c>
      <c r="M506" t="s">
        <v>11797</v>
      </c>
      <c r="N506" t="s">
        <v>11798</v>
      </c>
      <c r="Q506">
        <f t="shared" si="7"/>
        <v>14666.400000000001</v>
      </c>
    </row>
    <row r="507" spans="1:17" x14ac:dyDescent="0.25">
      <c r="A507" t="s">
        <v>3732</v>
      </c>
      <c r="B507" t="s">
        <v>11764</v>
      </c>
      <c r="C507" t="s">
        <v>12303</v>
      </c>
      <c r="D507" s="7">
        <f>(amazon_dsa[[#This Row],[actual_price]] - amazon_dsa[[#This Row],[discounted_price]]) / amazon_dsa[[#This Row],[actual_price]]</f>
        <v>0.67067067067067065</v>
      </c>
      <c r="E507" s="6">
        <v>329</v>
      </c>
      <c r="F507" s="6">
        <v>999</v>
      </c>
      <c r="G507">
        <f>amazon_dsa[[#This Row],[discounted_price]]*amazon_dsa[[#This Row],[rating_count]]</f>
        <v>1148868</v>
      </c>
      <c r="H507" s="7">
        <v>0.67</v>
      </c>
      <c r="I507" s="7" t="str" cm="1">
        <f t="array" ref="I507">_xlfn.IFS(amazon_dsa[[#This Row],[discounted_price]]&lt; 200,"budget_price",amazon_dsa[[#This Row],[discounted_price]] &lt;= 500,"silver_pricie",amazon_dsa[[#This Row],[discounted_price]]&gt; 500,"premium_pricing")</f>
        <v>silver_pricie</v>
      </c>
      <c r="J507">
        <v>4.2</v>
      </c>
      <c r="K507">
        <v>3492</v>
      </c>
      <c r="L507">
        <f>amazon_dsa[[#This Row],[rating]]*amazon_dsa[[#This Row],[rating_count]]</f>
        <v>14666.400000000001</v>
      </c>
      <c r="M507" t="s">
        <v>12463</v>
      </c>
      <c r="N507" t="s">
        <v>12464</v>
      </c>
      <c r="Q507">
        <f t="shared" si="7"/>
        <v>14569.5</v>
      </c>
    </row>
    <row r="508" spans="1:17" x14ac:dyDescent="0.25">
      <c r="A508" t="s">
        <v>3741</v>
      </c>
      <c r="B508" t="s">
        <v>11764</v>
      </c>
      <c r="C508" t="s">
        <v>12259</v>
      </c>
      <c r="D508" s="7">
        <f>(amazon_dsa[[#This Row],[actual_price]] - amazon_dsa[[#This Row],[discounted_price]]) / amazon_dsa[[#This Row],[actual_price]]</f>
        <v>0.78346391065177534</v>
      </c>
      <c r="E508" s="6">
        <v>1299</v>
      </c>
      <c r="F508" s="6">
        <v>5999</v>
      </c>
      <c r="G508">
        <f>amazon_dsa[[#This Row],[discounted_price]]*amazon_dsa[[#This Row],[rating_count]]</f>
        <v>5735085</v>
      </c>
      <c r="H508" s="7">
        <v>0.78</v>
      </c>
      <c r="I508" s="7" t="str" cm="1">
        <f t="array" ref="I508">_xlfn.IFS(amazon_dsa[[#This Row],[discounted_price]]&lt; 200,"budget_price",amazon_dsa[[#This Row],[discounted_price]] &lt;= 500,"silver_pricie",amazon_dsa[[#This Row],[discounted_price]]&gt; 500,"premium_pricing")</f>
        <v>premium_pricing</v>
      </c>
      <c r="J508">
        <v>3.3</v>
      </c>
      <c r="K508">
        <v>4415</v>
      </c>
      <c r="L508">
        <f>amazon_dsa[[#This Row],[rating]]*amazon_dsa[[#This Row],[rating_count]]</f>
        <v>14569.5</v>
      </c>
      <c r="M508" t="s">
        <v>12416</v>
      </c>
      <c r="N508" t="s">
        <v>12417</v>
      </c>
      <c r="Q508">
        <f t="shared" si="7"/>
        <v>295944</v>
      </c>
    </row>
    <row r="509" spans="1:17" x14ac:dyDescent="0.25">
      <c r="A509" t="s">
        <v>3745</v>
      </c>
      <c r="B509" t="s">
        <v>11764</v>
      </c>
      <c r="C509" t="s">
        <v>12275</v>
      </c>
      <c r="D509" s="7">
        <f>(amazon_dsa[[#This Row],[actual_price]] - amazon_dsa[[#This Row],[discounted_price]]) / amazon_dsa[[#This Row],[actual_price]]</f>
        <v>0.43171428571428572</v>
      </c>
      <c r="E509" s="6">
        <v>1989</v>
      </c>
      <c r="F509" s="6">
        <v>3500</v>
      </c>
      <c r="G509">
        <f>amazon_dsa[[#This Row],[discounted_price]]*amazon_dsa[[#This Row],[rating_count]]</f>
        <v>133780140</v>
      </c>
      <c r="H509" s="7">
        <v>0.43</v>
      </c>
      <c r="I509" s="7" t="str" cm="1">
        <f t="array" ref="I509">_xlfn.IFS(amazon_dsa[[#This Row],[discounted_price]]&lt; 200,"budget_price",amazon_dsa[[#This Row],[discounted_price]] &lt;= 500,"silver_pricie",amazon_dsa[[#This Row],[discounted_price]]&gt; 500,"premium_pricing")</f>
        <v>premium_pricing</v>
      </c>
      <c r="J509">
        <v>4.4000000000000004</v>
      </c>
      <c r="K509">
        <v>67260</v>
      </c>
      <c r="L509">
        <f>amazon_dsa[[#This Row],[rating]]*amazon_dsa[[#This Row],[rating_count]]</f>
        <v>295944</v>
      </c>
      <c r="M509" t="s">
        <v>12276</v>
      </c>
      <c r="N509" t="s">
        <v>12277</v>
      </c>
      <c r="Q509">
        <f t="shared" si="7"/>
        <v>119127.2</v>
      </c>
    </row>
    <row r="510" spans="1:17" x14ac:dyDescent="0.25">
      <c r="A510" t="s">
        <v>3749</v>
      </c>
      <c r="B510" t="s">
        <v>11764</v>
      </c>
      <c r="C510" t="s">
        <v>12259</v>
      </c>
      <c r="D510" s="7">
        <f>(amazon_dsa[[#This Row],[actual_price]] - amazon_dsa[[#This Row],[discounted_price]]) / amazon_dsa[[#This Row],[actual_price]]</f>
        <v>0.80008000800080004</v>
      </c>
      <c r="E510" s="6">
        <v>1999</v>
      </c>
      <c r="F510" s="6">
        <v>9999</v>
      </c>
      <c r="G510">
        <f>amazon_dsa[[#This Row],[discounted_price]]*amazon_dsa[[#This Row],[rating_count]]</f>
        <v>55380296</v>
      </c>
      <c r="H510" s="7">
        <v>0.8</v>
      </c>
      <c r="I510" s="7" t="str" cm="1">
        <f t="array" ref="I510">_xlfn.IFS(amazon_dsa[[#This Row],[discounted_price]]&lt; 200,"budget_price",amazon_dsa[[#This Row],[discounted_price]] &lt;= 500,"silver_pricie",amazon_dsa[[#This Row],[discounted_price]]&gt; 500,"premium_pricing")</f>
        <v>premium_pricing</v>
      </c>
      <c r="J510">
        <v>4.3</v>
      </c>
      <c r="K510">
        <v>27704</v>
      </c>
      <c r="L510">
        <f>amazon_dsa[[#This Row],[rating]]*amazon_dsa[[#This Row],[rating_count]]</f>
        <v>119127.2</v>
      </c>
      <c r="M510" t="s">
        <v>12262</v>
      </c>
      <c r="N510" t="s">
        <v>12263</v>
      </c>
      <c r="Q510">
        <f t="shared" si="7"/>
        <v>208165.19999999998</v>
      </c>
    </row>
    <row r="511" spans="1:17" x14ac:dyDescent="0.25">
      <c r="A511" t="s">
        <v>3752</v>
      </c>
      <c r="B511" t="s">
        <v>11764</v>
      </c>
      <c r="C511" t="s">
        <v>12270</v>
      </c>
      <c r="D511" s="7">
        <f>(amazon_dsa[[#This Row],[actual_price]] - amazon_dsa[[#This Row],[discounted_price]]) / amazon_dsa[[#This Row],[actual_price]]</f>
        <v>0.31580609505763463</v>
      </c>
      <c r="E511" s="6">
        <v>12999</v>
      </c>
      <c r="F511" s="6">
        <v>18999</v>
      </c>
      <c r="G511">
        <f>amazon_dsa[[#This Row],[discounted_price]]*amazon_dsa[[#This Row],[rating_count]]</f>
        <v>659985228</v>
      </c>
      <c r="H511" s="7">
        <v>0.32</v>
      </c>
      <c r="I511" s="7" t="str" cm="1">
        <f t="array" ref="I511">_xlfn.IFS(amazon_dsa[[#This Row],[discounted_price]]&lt; 200,"budget_price",amazon_dsa[[#This Row],[discounted_price]] &lt;= 500,"silver_pricie",amazon_dsa[[#This Row],[discounted_price]]&gt; 500,"premium_pricing")</f>
        <v>premium_pricing</v>
      </c>
      <c r="J511">
        <v>4.0999999999999996</v>
      </c>
      <c r="K511">
        <v>50772</v>
      </c>
      <c r="L511">
        <f>amazon_dsa[[#This Row],[rating]]*amazon_dsa[[#This Row],[rating_count]]</f>
        <v>208165.19999999998</v>
      </c>
      <c r="M511" t="s">
        <v>12379</v>
      </c>
      <c r="N511" t="s">
        <v>12380</v>
      </c>
      <c r="Q511">
        <f t="shared" si="7"/>
        <v>370352</v>
      </c>
    </row>
    <row r="512" spans="1:17" x14ac:dyDescent="0.25">
      <c r="A512" t="s">
        <v>3754</v>
      </c>
      <c r="B512" t="s">
        <v>11764</v>
      </c>
      <c r="C512" t="s">
        <v>12259</v>
      </c>
      <c r="D512" s="7">
        <f>(amazon_dsa[[#This Row],[actual_price]] - amazon_dsa[[#This Row],[discounted_price]]) / amazon_dsa[[#This Row],[actual_price]]</f>
        <v>0.70014002800560116</v>
      </c>
      <c r="E512" s="6">
        <v>1499</v>
      </c>
      <c r="F512" s="6">
        <v>4999</v>
      </c>
      <c r="G512">
        <f>amazon_dsa[[#This Row],[discounted_price]]*amazon_dsa[[#This Row],[rating_count]]</f>
        <v>138789412</v>
      </c>
      <c r="H512" s="7">
        <v>0.7</v>
      </c>
      <c r="I512" s="7" t="str" cm="1">
        <f t="array" ref="I512">_xlfn.IFS(amazon_dsa[[#This Row],[discounted_price]]&lt; 200,"budget_price",amazon_dsa[[#This Row],[discounted_price]] &lt;= 500,"silver_pricie",amazon_dsa[[#This Row],[discounted_price]]&gt; 500,"premium_pricing")</f>
        <v>premium_pricing</v>
      </c>
      <c r="J512">
        <v>4</v>
      </c>
      <c r="K512">
        <v>92588</v>
      </c>
      <c r="L512">
        <f>amazon_dsa[[#This Row],[rating]]*amazon_dsa[[#This Row],[rating_count]]</f>
        <v>370352</v>
      </c>
      <c r="M512" t="s">
        <v>12465</v>
      </c>
      <c r="N512" t="s">
        <v>12466</v>
      </c>
      <c r="Q512">
        <f t="shared" si="7"/>
        <v>130470.19999999998</v>
      </c>
    </row>
    <row r="513" spans="1:17" x14ac:dyDescent="0.25">
      <c r="A513" t="s">
        <v>3763</v>
      </c>
      <c r="B513" t="s">
        <v>11764</v>
      </c>
      <c r="C513" t="s">
        <v>12270</v>
      </c>
      <c r="D513" s="7">
        <f>(amazon_dsa[[#This Row],[actual_price]] - amazon_dsa[[#This Row],[discounted_price]]) / amazon_dsa[[#This Row],[actual_price]]</f>
        <v>0.19048526120291442</v>
      </c>
      <c r="E513" s="6">
        <v>16999</v>
      </c>
      <c r="F513" s="6">
        <v>20999</v>
      </c>
      <c r="G513">
        <f>amazon_dsa[[#This Row],[discounted_price]]*amazon_dsa[[#This Row],[rating_count]]</f>
        <v>540942178</v>
      </c>
      <c r="H513" s="7">
        <v>0.19</v>
      </c>
      <c r="I513" s="7" t="str" cm="1">
        <f t="array" ref="I513">_xlfn.IFS(amazon_dsa[[#This Row],[discounted_price]]&lt; 200,"budget_price",amazon_dsa[[#This Row],[discounted_price]] &lt;= 500,"silver_pricie",amazon_dsa[[#This Row],[discounted_price]]&gt; 500,"premium_pricing")</f>
        <v>premium_pricing</v>
      </c>
      <c r="J513">
        <v>4.0999999999999996</v>
      </c>
      <c r="K513">
        <v>31822</v>
      </c>
      <c r="L513">
        <f>amazon_dsa[[#This Row],[rating]]*amazon_dsa[[#This Row],[rating_count]]</f>
        <v>130470.19999999998</v>
      </c>
      <c r="M513" t="s">
        <v>12457</v>
      </c>
      <c r="N513" t="s">
        <v>12458</v>
      </c>
      <c r="Q513">
        <f t="shared" si="7"/>
        <v>1032</v>
      </c>
    </row>
    <row r="514" spans="1:17" x14ac:dyDescent="0.25">
      <c r="A514" t="s">
        <v>3767</v>
      </c>
      <c r="B514" t="s">
        <v>11764</v>
      </c>
      <c r="C514" t="s">
        <v>12259</v>
      </c>
      <c r="D514" s="7">
        <f>(amazon_dsa[[#This Row],[actual_price]] - amazon_dsa[[#This Row],[discounted_price]]) / amazon_dsa[[#This Row],[actual_price]]</f>
        <v>0.76479585833627484</v>
      </c>
      <c r="E514" s="6">
        <v>1999</v>
      </c>
      <c r="F514" s="6">
        <v>8499</v>
      </c>
      <c r="G514">
        <f>amazon_dsa[[#This Row],[discounted_price]]*amazon_dsa[[#This Row],[rating_count]]</f>
        <v>479760</v>
      </c>
      <c r="H514" s="7">
        <v>0.76</v>
      </c>
      <c r="I514" s="7" t="str" cm="1">
        <f t="array" ref="I514">_xlfn.IFS(amazon_dsa[[#This Row],[discounted_price]]&lt; 200,"budget_price",amazon_dsa[[#This Row],[discounted_price]] &lt;= 500,"silver_pricie",amazon_dsa[[#This Row],[discounted_price]]&gt; 500,"premium_pricing")</f>
        <v>premium_pricing</v>
      </c>
      <c r="J514">
        <v>4.3</v>
      </c>
      <c r="K514">
        <v>240</v>
      </c>
      <c r="L514">
        <f>amazon_dsa[[#This Row],[rating]]*amazon_dsa[[#This Row],[rating_count]]</f>
        <v>1032</v>
      </c>
      <c r="M514" t="s">
        <v>12467</v>
      </c>
      <c r="N514" t="s">
        <v>12468</v>
      </c>
      <c r="Q514">
        <f t="shared" ref="Q514:Q577" si="8">J515*K515</f>
        <v>2880.4</v>
      </c>
    </row>
    <row r="515" spans="1:17" x14ac:dyDescent="0.25">
      <c r="A515" t="s">
        <v>3776</v>
      </c>
      <c r="B515" t="s">
        <v>11764</v>
      </c>
      <c r="C515" t="s">
        <v>12259</v>
      </c>
      <c r="D515" s="7">
        <f>(amazon_dsa[[#This Row],[actual_price]] - amazon_dsa[[#This Row],[discounted_price]]) / amazon_dsa[[#This Row],[actual_price]]</f>
        <v>0.2857551078725532</v>
      </c>
      <c r="E515" s="6">
        <v>4999</v>
      </c>
      <c r="F515" s="6">
        <v>6999</v>
      </c>
      <c r="G515">
        <f>amazon_dsa[[#This Row],[discounted_price]]*amazon_dsa[[#This Row],[rating_count]]</f>
        <v>3789242</v>
      </c>
      <c r="H515" s="7">
        <v>0.28999999999999998</v>
      </c>
      <c r="I515" s="7" t="str" cm="1">
        <f t="array" ref="I515">_xlfn.IFS(amazon_dsa[[#This Row],[discounted_price]]&lt; 200,"budget_price",amazon_dsa[[#This Row],[discounted_price]] &lt;= 500,"silver_pricie",amazon_dsa[[#This Row],[discounted_price]]&gt; 500,"premium_pricing")</f>
        <v>premium_pricing</v>
      </c>
      <c r="J515">
        <v>3.8</v>
      </c>
      <c r="K515">
        <v>758</v>
      </c>
      <c r="L515">
        <f>amazon_dsa[[#This Row],[rating]]*amazon_dsa[[#This Row],[rating_count]]</f>
        <v>2880.4</v>
      </c>
      <c r="M515" t="s">
        <v>12469</v>
      </c>
      <c r="N515" t="s">
        <v>12470</v>
      </c>
      <c r="Q515">
        <f t="shared" si="8"/>
        <v>96993</v>
      </c>
    </row>
    <row r="516" spans="1:17" x14ac:dyDescent="0.25">
      <c r="A516" t="s">
        <v>318</v>
      </c>
      <c r="B516" t="s">
        <v>11740</v>
      </c>
      <c r="C516" t="s">
        <v>11741</v>
      </c>
      <c r="D516" s="7">
        <f>(amazon_dsa[[#This Row],[actual_price]] - amazon_dsa[[#This Row],[discounted_price]]) / amazon_dsa[[#This Row],[actual_price]]</f>
        <v>0.85149851498514983</v>
      </c>
      <c r="E516" s="6">
        <v>99</v>
      </c>
      <c r="F516" s="6">
        <v>666.66</v>
      </c>
      <c r="G516">
        <f>amazon_dsa[[#This Row],[discounted_price]]*amazon_dsa[[#This Row],[rating_count]]</f>
        <v>2462130</v>
      </c>
      <c r="H516" s="6">
        <v>0.85</v>
      </c>
      <c r="I516" s="6" t="str" cm="1">
        <f t="array" ref="I516">_xlfn.IFS(amazon_dsa[[#This Row],[discounted_price]]&lt; 200,"budget_price",amazon_dsa[[#This Row],[discounted_price]] &lt;= 500,"silver_pricie",amazon_dsa[[#This Row],[discounted_price]]&gt; 500,"premium_pricing")</f>
        <v>budget_price</v>
      </c>
      <c r="J516">
        <v>3.9</v>
      </c>
      <c r="K516">
        <v>24870</v>
      </c>
      <c r="L516">
        <f>amazon_dsa[[#This Row],[rating]]*amazon_dsa[[#This Row],[rating_count]]</f>
        <v>96993</v>
      </c>
      <c r="M516" t="s">
        <v>11753</v>
      </c>
      <c r="N516" t="s">
        <v>11754</v>
      </c>
      <c r="Q516">
        <f t="shared" si="8"/>
        <v>3063.6000000000004</v>
      </c>
    </row>
    <row r="517" spans="1:17" x14ac:dyDescent="0.25">
      <c r="A517" t="s">
        <v>3787</v>
      </c>
      <c r="B517" t="s">
        <v>11764</v>
      </c>
      <c r="C517" t="s">
        <v>12259</v>
      </c>
      <c r="D517" s="7">
        <f>(amazon_dsa[[#This Row],[actual_price]] - amazon_dsa[[#This Row],[discounted_price]]) / amazon_dsa[[#This Row],[actual_price]]</f>
        <v>0.58343057176196034</v>
      </c>
      <c r="E517" s="6">
        <v>2499</v>
      </c>
      <c r="F517" s="6">
        <v>5999</v>
      </c>
      <c r="G517">
        <f>amazon_dsa[[#This Row],[discounted_price]]*amazon_dsa[[#This Row],[rating_count]]</f>
        <v>2069172</v>
      </c>
      <c r="H517" s="7">
        <v>0.57999999999999996</v>
      </c>
      <c r="I517" s="7" t="str" cm="1">
        <f t="array" ref="I517">_xlfn.IFS(amazon_dsa[[#This Row],[discounted_price]]&lt; 200,"budget_price",amazon_dsa[[#This Row],[discounted_price]] &lt;= 500,"silver_pricie",amazon_dsa[[#This Row],[discounted_price]]&gt; 500,"premium_pricing")</f>
        <v>premium_pricing</v>
      </c>
      <c r="J517">
        <v>3.7</v>
      </c>
      <c r="K517">
        <v>828</v>
      </c>
      <c r="L517">
        <f>amazon_dsa[[#This Row],[rating]]*amazon_dsa[[#This Row],[rating_count]]</f>
        <v>3063.6000000000004</v>
      </c>
      <c r="M517" t="s">
        <v>12471</v>
      </c>
      <c r="N517" t="s">
        <v>12472</v>
      </c>
      <c r="Q517">
        <f t="shared" si="8"/>
        <v>37512</v>
      </c>
    </row>
    <row r="518" spans="1:17" x14ac:dyDescent="0.25">
      <c r="A518" t="s">
        <v>3796</v>
      </c>
      <c r="B518" t="s">
        <v>11764</v>
      </c>
      <c r="C518" t="s">
        <v>12270</v>
      </c>
      <c r="D518" s="7">
        <f>(amazon_dsa[[#This Row],[actual_price]] - amazon_dsa[[#This Row],[discounted_price]]) / amazon_dsa[[#This Row],[actual_price]]</f>
        <v>0.14171779141104293</v>
      </c>
      <c r="E518" s="6">
        <v>1399</v>
      </c>
      <c r="F518" s="6">
        <v>1630</v>
      </c>
      <c r="G518">
        <f>amazon_dsa[[#This Row],[discounted_price]]*amazon_dsa[[#This Row],[rating_count]]</f>
        <v>13119822</v>
      </c>
      <c r="H518" s="7">
        <v>0.14000000000000001</v>
      </c>
      <c r="I518" s="7" t="str" cm="1">
        <f t="array" ref="I518">_xlfn.IFS(amazon_dsa[[#This Row],[discounted_price]]&lt; 200,"budget_price",amazon_dsa[[#This Row],[discounted_price]] &lt;= 500,"silver_pricie",amazon_dsa[[#This Row],[discounted_price]]&gt; 500,"premium_pricing")</f>
        <v>premium_pricing</v>
      </c>
      <c r="J518">
        <v>4</v>
      </c>
      <c r="K518">
        <v>9378</v>
      </c>
      <c r="L518">
        <f>amazon_dsa[[#This Row],[rating]]*amazon_dsa[[#This Row],[rating_count]]</f>
        <v>37512</v>
      </c>
      <c r="M518" t="s">
        <v>12406</v>
      </c>
      <c r="N518" t="s">
        <v>12407</v>
      </c>
      <c r="Q518">
        <f t="shared" si="8"/>
        <v>95079.6</v>
      </c>
    </row>
    <row r="519" spans="1:17" x14ac:dyDescent="0.25">
      <c r="A519" t="s">
        <v>3800</v>
      </c>
      <c r="B519" t="s">
        <v>11764</v>
      </c>
      <c r="C519" t="s">
        <v>12259</v>
      </c>
      <c r="D519" s="7">
        <f>(amazon_dsa[[#This Row],[actual_price]] - amazon_dsa[[#This Row],[discounted_price]]) / amazon_dsa[[#This Row],[actual_price]]</f>
        <v>0.85008500850085011</v>
      </c>
      <c r="E519" s="6">
        <v>1499</v>
      </c>
      <c r="F519" s="6">
        <v>9999</v>
      </c>
      <c r="G519">
        <f>amazon_dsa[[#This Row],[discounted_price]]*amazon_dsa[[#This Row],[rating_count]]</f>
        <v>33934362</v>
      </c>
      <c r="H519" s="7">
        <v>0.85</v>
      </c>
      <c r="I519" s="7" t="str" cm="1">
        <f t="array" ref="I519">_xlfn.IFS(amazon_dsa[[#This Row],[discounted_price]]&lt; 200,"budget_price",amazon_dsa[[#This Row],[discounted_price]] &lt;= 500,"silver_pricie",amazon_dsa[[#This Row],[discounted_price]]&gt; 500,"premium_pricing")</f>
        <v>premium_pricing</v>
      </c>
      <c r="J519">
        <v>4.2</v>
      </c>
      <c r="K519">
        <v>22638</v>
      </c>
      <c r="L519">
        <f>amazon_dsa[[#This Row],[rating]]*amazon_dsa[[#This Row],[rating_count]]</f>
        <v>95079.6</v>
      </c>
      <c r="M519" t="s">
        <v>12308</v>
      </c>
      <c r="N519" t="s">
        <v>12309</v>
      </c>
      <c r="Q519">
        <f t="shared" si="8"/>
        <v>59628.800000000003</v>
      </c>
    </row>
    <row r="520" spans="1:17" x14ac:dyDescent="0.25">
      <c r="A520" t="s">
        <v>323</v>
      </c>
      <c r="B520" t="s">
        <v>11740</v>
      </c>
      <c r="C520" t="s">
        <v>11741</v>
      </c>
      <c r="D520" s="7">
        <f>(amazon_dsa[[#This Row],[actual_price]] - amazon_dsa[[#This Row],[discounted_price]]) / amazon_dsa[[#This Row],[actual_price]]</f>
        <v>0.52684210526315789</v>
      </c>
      <c r="E520" s="6">
        <v>899</v>
      </c>
      <c r="F520" s="6">
        <v>1900</v>
      </c>
      <c r="G520">
        <f>amazon_dsa[[#This Row],[discounted_price]]*amazon_dsa[[#This Row],[rating_count]]</f>
        <v>12183248</v>
      </c>
      <c r="H520" s="6">
        <v>0.53</v>
      </c>
      <c r="I520" s="6" t="str" cm="1">
        <f t="array" ref="I520">_xlfn.IFS(amazon_dsa[[#This Row],[discounted_price]]&lt; 200,"budget_price",amazon_dsa[[#This Row],[discounted_price]] &lt;= 500,"silver_pricie",amazon_dsa[[#This Row],[discounted_price]]&gt; 500,"premium_pricing")</f>
        <v>premium_pricing</v>
      </c>
      <c r="J520">
        <v>4.4000000000000004</v>
      </c>
      <c r="K520">
        <v>13552</v>
      </c>
      <c r="L520">
        <f>amazon_dsa[[#This Row],[rating]]*amazon_dsa[[#This Row],[rating_count]]</f>
        <v>59628.800000000003</v>
      </c>
      <c r="M520" t="s">
        <v>11811</v>
      </c>
      <c r="N520" t="s">
        <v>11812</v>
      </c>
      <c r="Q520">
        <f t="shared" si="8"/>
        <v>8373.2999999999993</v>
      </c>
    </row>
    <row r="521" spans="1:17" x14ac:dyDescent="0.25">
      <c r="A521" t="s">
        <v>3806</v>
      </c>
      <c r="B521" t="s">
        <v>11764</v>
      </c>
      <c r="C521" t="s">
        <v>12303</v>
      </c>
      <c r="D521" s="7">
        <f>(amazon_dsa[[#This Row],[actual_price]] - amazon_dsa[[#This Row],[discounted_price]]) / amazon_dsa[[#This Row],[actual_price]]</f>
        <v>0.58430717863105175</v>
      </c>
      <c r="E521" s="6">
        <v>249</v>
      </c>
      <c r="F521" s="6">
        <v>599</v>
      </c>
      <c r="G521">
        <f>amazon_dsa[[#This Row],[discounted_price]]*amazon_dsa[[#This Row],[rating_count]]</f>
        <v>534603</v>
      </c>
      <c r="H521" s="7">
        <v>0.57999999999999996</v>
      </c>
      <c r="I521" s="7" t="str" cm="1">
        <f t="array" ref="I521">_xlfn.IFS(amazon_dsa[[#This Row],[discounted_price]]&lt; 200,"budget_price",amazon_dsa[[#This Row],[discounted_price]] &lt;= 500,"silver_pricie",amazon_dsa[[#This Row],[discounted_price]]&gt; 500,"premium_pricing")</f>
        <v>silver_pricie</v>
      </c>
      <c r="J521">
        <v>3.9</v>
      </c>
      <c r="K521">
        <v>2147</v>
      </c>
      <c r="L521">
        <f>amazon_dsa[[#This Row],[rating]]*amazon_dsa[[#This Row],[rating_count]]</f>
        <v>8373.2999999999993</v>
      </c>
      <c r="M521" t="s">
        <v>12473</v>
      </c>
      <c r="N521" t="s">
        <v>12474</v>
      </c>
      <c r="Q521">
        <f t="shared" si="8"/>
        <v>2682</v>
      </c>
    </row>
    <row r="522" spans="1:17" x14ac:dyDescent="0.25">
      <c r="A522" t="s">
        <v>3815</v>
      </c>
      <c r="B522" t="s">
        <v>11764</v>
      </c>
      <c r="C522" t="s">
        <v>12395</v>
      </c>
      <c r="D522" s="7">
        <f>(amazon_dsa[[#This Row],[actual_price]] - amazon_dsa[[#This Row],[discounted_price]]) / amazon_dsa[[#This Row],[actual_price]]</f>
        <v>0.75062552126772308</v>
      </c>
      <c r="E522" s="6">
        <v>299</v>
      </c>
      <c r="F522" s="6">
        <v>1199</v>
      </c>
      <c r="G522">
        <f>amazon_dsa[[#This Row],[discounted_price]]*amazon_dsa[[#This Row],[rating_count]]</f>
        <v>178204</v>
      </c>
      <c r="H522" s="7">
        <v>0.75</v>
      </c>
      <c r="I522" s="7" t="str" cm="1">
        <f t="array" ref="I522">_xlfn.IFS(amazon_dsa[[#This Row],[discounted_price]]&lt; 200,"budget_price",amazon_dsa[[#This Row],[discounted_price]] &lt;= 500,"silver_pricie",amazon_dsa[[#This Row],[discounted_price]]&gt; 500,"premium_pricing")</f>
        <v>silver_pricie</v>
      </c>
      <c r="J522">
        <v>4.5</v>
      </c>
      <c r="K522">
        <v>596</v>
      </c>
      <c r="L522">
        <f>amazon_dsa[[#This Row],[rating]]*amazon_dsa[[#This Row],[rating_count]]</f>
        <v>2682</v>
      </c>
      <c r="M522" t="s">
        <v>12475</v>
      </c>
      <c r="N522" t="s">
        <v>12476</v>
      </c>
      <c r="Q522">
        <f t="shared" si="8"/>
        <v>8185.8</v>
      </c>
    </row>
    <row r="523" spans="1:17" x14ac:dyDescent="0.25">
      <c r="A523" t="s">
        <v>3824</v>
      </c>
      <c r="B523" t="s">
        <v>11764</v>
      </c>
      <c r="C523" t="s">
        <v>12266</v>
      </c>
      <c r="D523" s="7">
        <f>(amazon_dsa[[#This Row],[actual_price]] - amazon_dsa[[#This Row],[discounted_price]]) / amazon_dsa[[#This Row],[actual_price]]</f>
        <v>0.84168336673346689</v>
      </c>
      <c r="E523" s="6">
        <v>79</v>
      </c>
      <c r="F523" s="6">
        <v>499</v>
      </c>
      <c r="G523">
        <f>amazon_dsa[[#This Row],[discounted_price]]*amazon_dsa[[#This Row],[rating_count]]</f>
        <v>153971</v>
      </c>
      <c r="H523" s="7">
        <v>0.84</v>
      </c>
      <c r="I523" s="7" t="str" cm="1">
        <f t="array" ref="I523">_xlfn.IFS(amazon_dsa[[#This Row],[discounted_price]]&lt; 200,"budget_price",amazon_dsa[[#This Row],[discounted_price]] &lt;= 500,"silver_pricie",amazon_dsa[[#This Row],[discounted_price]]&gt; 500,"premium_pricing")</f>
        <v>budget_price</v>
      </c>
      <c r="J523">
        <v>4.2</v>
      </c>
      <c r="K523">
        <v>1949</v>
      </c>
      <c r="L523">
        <f>amazon_dsa[[#This Row],[rating]]*amazon_dsa[[#This Row],[rating_count]]</f>
        <v>8185.8</v>
      </c>
      <c r="M523" t="s">
        <v>12439</v>
      </c>
      <c r="N523" t="s">
        <v>12440</v>
      </c>
      <c r="Q523">
        <f t="shared" si="8"/>
        <v>8502</v>
      </c>
    </row>
    <row r="524" spans="1:17" x14ac:dyDescent="0.25">
      <c r="A524" t="s">
        <v>3828</v>
      </c>
      <c r="B524" t="s">
        <v>11764</v>
      </c>
      <c r="C524" t="s">
        <v>12270</v>
      </c>
      <c r="D524" s="7">
        <f>(amazon_dsa[[#This Row],[actual_price]] - amazon_dsa[[#This Row],[discounted_price]]) / amazon_dsa[[#This Row],[actual_price]]</f>
        <v>0.12500781298831176</v>
      </c>
      <c r="E524" s="6">
        <v>13999</v>
      </c>
      <c r="F524" s="6">
        <v>15999</v>
      </c>
      <c r="G524">
        <f>amazon_dsa[[#This Row],[discounted_price]]*amazon_dsa[[#This Row],[rating_count]]</f>
        <v>30517820</v>
      </c>
      <c r="H524" s="7">
        <v>0.13</v>
      </c>
      <c r="I524" s="7" t="str" cm="1">
        <f t="array" ref="I524">_xlfn.IFS(amazon_dsa[[#This Row],[discounted_price]]&lt; 200,"budget_price",amazon_dsa[[#This Row],[discounted_price]] &lt;= 500,"silver_pricie",amazon_dsa[[#This Row],[discounted_price]]&gt; 500,"premium_pricing")</f>
        <v>premium_pricing</v>
      </c>
      <c r="J524">
        <v>3.9</v>
      </c>
      <c r="K524">
        <v>2180</v>
      </c>
      <c r="L524">
        <f>amazon_dsa[[#This Row],[rating]]*amazon_dsa[[#This Row],[rating_count]]</f>
        <v>8502</v>
      </c>
      <c r="M524" t="s">
        <v>12445</v>
      </c>
      <c r="N524" t="s">
        <v>12446</v>
      </c>
      <c r="Q524">
        <f t="shared" si="8"/>
        <v>132463.80000000002</v>
      </c>
    </row>
    <row r="525" spans="1:17" x14ac:dyDescent="0.25">
      <c r="A525" t="s">
        <v>3836</v>
      </c>
      <c r="B525" t="s">
        <v>11764</v>
      </c>
      <c r="C525" t="s">
        <v>12284</v>
      </c>
      <c r="D525" s="7">
        <f>(amazon_dsa[[#This Row],[actual_price]] - amazon_dsa[[#This Row],[discounted_price]]) / amazon_dsa[[#This Row],[actual_price]]</f>
        <v>5.0050050050050053E-2</v>
      </c>
      <c r="E525" s="6">
        <v>949</v>
      </c>
      <c r="F525" s="6">
        <v>999</v>
      </c>
      <c r="G525">
        <f>amazon_dsa[[#This Row],[discounted_price]]*amazon_dsa[[#This Row],[rating_count]]</f>
        <v>29930511</v>
      </c>
      <c r="H525" s="7">
        <v>0.05</v>
      </c>
      <c r="I525" s="7" t="str" cm="1">
        <f t="array" ref="I525">_xlfn.IFS(amazon_dsa[[#This Row],[discounted_price]]&lt; 200,"budget_price",amazon_dsa[[#This Row],[discounted_price]] &lt;= 500,"silver_pricie",amazon_dsa[[#This Row],[discounted_price]]&gt; 500,"premium_pricing")</f>
        <v>premium_pricing</v>
      </c>
      <c r="J525">
        <v>4.2</v>
      </c>
      <c r="K525">
        <v>31539</v>
      </c>
      <c r="L525">
        <f>amazon_dsa[[#This Row],[rating]]*amazon_dsa[[#This Row],[rating_count]]</f>
        <v>132463.80000000002</v>
      </c>
      <c r="M525" t="s">
        <v>12418</v>
      </c>
      <c r="N525" t="s">
        <v>12419</v>
      </c>
      <c r="Q525">
        <f t="shared" si="8"/>
        <v>10049.099999999999</v>
      </c>
    </row>
    <row r="526" spans="1:17" x14ac:dyDescent="0.25">
      <c r="A526" t="s">
        <v>3840</v>
      </c>
      <c r="B526" t="s">
        <v>11764</v>
      </c>
      <c r="C526" t="s">
        <v>12266</v>
      </c>
      <c r="D526" s="7">
        <f>(amazon_dsa[[#This Row],[actual_price]] - amazon_dsa[[#This Row],[discounted_price]]) / amazon_dsa[[#This Row],[actual_price]]</f>
        <v>0.80160320641282568</v>
      </c>
      <c r="E526" s="6">
        <v>99</v>
      </c>
      <c r="F526" s="6">
        <v>499</v>
      </c>
      <c r="G526">
        <f>amazon_dsa[[#This Row],[discounted_price]]*amazon_dsa[[#This Row],[rating_count]]</f>
        <v>242649</v>
      </c>
      <c r="H526" s="7">
        <v>0.8</v>
      </c>
      <c r="I526" s="7" t="str" cm="1">
        <f t="array" ref="I526">_xlfn.IFS(amazon_dsa[[#This Row],[discounted_price]]&lt; 200,"budget_price",amazon_dsa[[#This Row],[discounted_price]] &lt;= 500,"silver_pricie",amazon_dsa[[#This Row],[discounted_price]]&gt; 500,"premium_pricing")</f>
        <v>budget_price</v>
      </c>
      <c r="J526">
        <v>4.0999999999999996</v>
      </c>
      <c r="K526">
        <v>2451</v>
      </c>
      <c r="L526">
        <f>amazon_dsa[[#This Row],[rating]]*amazon_dsa[[#This Row],[rating_count]]</f>
        <v>10049.099999999999</v>
      </c>
      <c r="M526" t="s">
        <v>12477</v>
      </c>
      <c r="N526" t="s">
        <v>12478</v>
      </c>
      <c r="Q526">
        <f t="shared" si="8"/>
        <v>631.4</v>
      </c>
    </row>
    <row r="527" spans="1:17" x14ac:dyDescent="0.25">
      <c r="A527" t="s">
        <v>3849</v>
      </c>
      <c r="B527" t="s">
        <v>11764</v>
      </c>
      <c r="C527" t="s">
        <v>12259</v>
      </c>
      <c r="D527" s="7">
        <f>(amazon_dsa[[#This Row],[actual_price]] - amazon_dsa[[#This Row],[discounted_price]]) / amazon_dsa[[#This Row],[actual_price]]</f>
        <v>0.68723404255319154</v>
      </c>
      <c r="E527" s="6">
        <v>2499</v>
      </c>
      <c r="F527" s="6">
        <v>7990</v>
      </c>
      <c r="G527">
        <f>amazon_dsa[[#This Row],[discounted_price]]*amazon_dsa[[#This Row],[rating_count]]</f>
        <v>384846</v>
      </c>
      <c r="H527" s="7">
        <v>0.69</v>
      </c>
      <c r="I527" s="7" t="str" cm="1">
        <f t="array" ref="I527">_xlfn.IFS(amazon_dsa[[#This Row],[discounted_price]]&lt; 200,"budget_price",amazon_dsa[[#This Row],[discounted_price]] &lt;= 500,"silver_pricie",amazon_dsa[[#This Row],[discounted_price]]&gt; 500,"premium_pricing")</f>
        <v>premium_pricing</v>
      </c>
      <c r="J527">
        <v>4.0999999999999996</v>
      </c>
      <c r="K527">
        <v>154</v>
      </c>
      <c r="L527">
        <f>amazon_dsa[[#This Row],[rating]]*amazon_dsa[[#This Row],[rating_count]]</f>
        <v>631.4</v>
      </c>
      <c r="M527" t="s">
        <v>12414</v>
      </c>
      <c r="N527" t="s">
        <v>12415</v>
      </c>
      <c r="Q527">
        <f t="shared" si="8"/>
        <v>5129.8999999999996</v>
      </c>
    </row>
    <row r="528" spans="1:17" x14ac:dyDescent="0.25">
      <c r="A528" t="s">
        <v>3853</v>
      </c>
      <c r="B528" t="s">
        <v>11764</v>
      </c>
      <c r="C528" t="s">
        <v>12479</v>
      </c>
      <c r="D528" s="7">
        <f>(amazon_dsa[[#This Row],[actual_price]] - amazon_dsa[[#This Row],[discounted_price]]) / amazon_dsa[[#This Row],[actual_price]]</f>
        <v>0.65532766383191599</v>
      </c>
      <c r="E528" s="6">
        <v>689</v>
      </c>
      <c r="F528" s="6">
        <v>1999</v>
      </c>
      <c r="G528">
        <f>amazon_dsa[[#This Row],[discounted_price]]*amazon_dsa[[#This Row],[rating_count]]</f>
        <v>821977</v>
      </c>
      <c r="H528" s="7">
        <v>0.66</v>
      </c>
      <c r="I528" s="7" t="str" cm="1">
        <f t="array" ref="I528">_xlfn.IFS(amazon_dsa[[#This Row],[discounted_price]]&lt; 200,"budget_price",amazon_dsa[[#This Row],[discounted_price]] &lt;= 500,"silver_pricie",amazon_dsa[[#This Row],[discounted_price]]&gt; 500,"premium_pricing")</f>
        <v>premium_pricing</v>
      </c>
      <c r="J528">
        <v>4.3</v>
      </c>
      <c r="K528">
        <v>1193</v>
      </c>
      <c r="L528">
        <f>amazon_dsa[[#This Row],[rating]]*amazon_dsa[[#This Row],[rating_count]]</f>
        <v>5129.8999999999996</v>
      </c>
      <c r="M528" t="s">
        <v>12480</v>
      </c>
      <c r="N528" t="s">
        <v>12481</v>
      </c>
      <c r="Q528">
        <f t="shared" si="8"/>
        <v>6047.4999999999991</v>
      </c>
    </row>
    <row r="529" spans="1:17" x14ac:dyDescent="0.25">
      <c r="A529" t="s">
        <v>3863</v>
      </c>
      <c r="B529" t="s">
        <v>11764</v>
      </c>
      <c r="C529" t="s">
        <v>12422</v>
      </c>
      <c r="D529" s="7">
        <f>(amazon_dsa[[#This Row],[actual_price]] - amazon_dsa[[#This Row],[discounted_price]]) / amazon_dsa[[#This Row],[actual_price]]</f>
        <v>0.73723012111637709</v>
      </c>
      <c r="E529" s="6">
        <v>499</v>
      </c>
      <c r="F529" s="6">
        <v>1899</v>
      </c>
      <c r="G529">
        <f>amazon_dsa[[#This Row],[discounted_price]]*amazon_dsa[[#This Row],[rating_count]]</f>
        <v>736025</v>
      </c>
      <c r="H529" s="7">
        <v>0.74</v>
      </c>
      <c r="I529" s="7" t="str" cm="1">
        <f t="array" ref="I529">_xlfn.IFS(amazon_dsa[[#This Row],[discounted_price]]&lt; 200,"budget_price",amazon_dsa[[#This Row],[discounted_price]] &lt;= 500,"silver_pricie",amazon_dsa[[#This Row],[discounted_price]]&gt; 500,"premium_pricing")</f>
        <v>silver_pricie</v>
      </c>
      <c r="J529">
        <v>4.0999999999999996</v>
      </c>
      <c r="K529">
        <v>1475</v>
      </c>
      <c r="L529">
        <f>amazon_dsa[[#This Row],[rating]]*amazon_dsa[[#This Row],[rating_count]]</f>
        <v>6047.4999999999991</v>
      </c>
      <c r="M529" t="s">
        <v>12482</v>
      </c>
      <c r="N529" t="s">
        <v>12483</v>
      </c>
      <c r="Q529">
        <f t="shared" si="8"/>
        <v>38231.299999999996</v>
      </c>
    </row>
    <row r="530" spans="1:17" x14ac:dyDescent="0.25">
      <c r="A530" t="s">
        <v>3872</v>
      </c>
      <c r="B530" t="s">
        <v>11764</v>
      </c>
      <c r="C530" t="s">
        <v>12395</v>
      </c>
      <c r="D530" s="7">
        <f>(amazon_dsa[[#This Row],[actual_price]] - amazon_dsa[[#This Row],[discounted_price]]) / amazon_dsa[[#This Row],[actual_price]]</f>
        <v>0.70070070070070067</v>
      </c>
      <c r="E530" s="6">
        <v>299</v>
      </c>
      <c r="F530" s="6">
        <v>999</v>
      </c>
      <c r="G530">
        <f>amazon_dsa[[#This Row],[discounted_price]]*amazon_dsa[[#This Row],[rating_count]]</f>
        <v>2658409</v>
      </c>
      <c r="H530" s="7">
        <v>0.7</v>
      </c>
      <c r="I530" s="7" t="str" cm="1">
        <f t="array" ref="I530">_xlfn.IFS(amazon_dsa[[#This Row],[discounted_price]]&lt; 200,"budget_price",amazon_dsa[[#This Row],[discounted_price]] &lt;= 500,"silver_pricie",amazon_dsa[[#This Row],[discounted_price]]&gt; 500,"premium_pricing")</f>
        <v>silver_pricie</v>
      </c>
      <c r="J530">
        <v>4.3</v>
      </c>
      <c r="K530">
        <v>8891</v>
      </c>
      <c r="L530">
        <f>amazon_dsa[[#This Row],[rating]]*amazon_dsa[[#This Row],[rating_count]]</f>
        <v>38231.299999999996</v>
      </c>
      <c r="M530" t="s">
        <v>12484</v>
      </c>
      <c r="N530" t="s">
        <v>12485</v>
      </c>
      <c r="Q530">
        <f t="shared" si="8"/>
        <v>374.40000000000003</v>
      </c>
    </row>
    <row r="531" spans="1:17" x14ac:dyDescent="0.25">
      <c r="A531" t="s">
        <v>3881</v>
      </c>
      <c r="B531" t="s">
        <v>11764</v>
      </c>
      <c r="C531" t="s">
        <v>12266</v>
      </c>
      <c r="D531" s="7">
        <f>(amazon_dsa[[#This Row],[actual_price]] - amazon_dsa[[#This Row],[discounted_price]]) / amazon_dsa[[#This Row],[actual_price]]</f>
        <v>0.58116232464929862</v>
      </c>
      <c r="E531" s="6">
        <v>209</v>
      </c>
      <c r="F531" s="6">
        <v>499</v>
      </c>
      <c r="G531">
        <f>amazon_dsa[[#This Row],[discounted_price]]*amazon_dsa[[#This Row],[rating_count]]</f>
        <v>21736</v>
      </c>
      <c r="H531" s="7">
        <v>0.57999999999999996</v>
      </c>
      <c r="I531" s="7" t="str" cm="1">
        <f t="array" ref="I531">_xlfn.IFS(amazon_dsa[[#This Row],[discounted_price]]&lt; 200,"budget_price",amazon_dsa[[#This Row],[discounted_price]] &lt;= 500,"silver_pricie",amazon_dsa[[#This Row],[discounted_price]]&gt; 500,"premium_pricing")</f>
        <v>silver_pricie</v>
      </c>
      <c r="J531">
        <v>3.6</v>
      </c>
      <c r="K531">
        <v>104</v>
      </c>
      <c r="L531">
        <f>amazon_dsa[[#This Row],[rating]]*amazon_dsa[[#This Row],[rating_count]]</f>
        <v>374.40000000000003</v>
      </c>
      <c r="M531" t="s">
        <v>12486</v>
      </c>
      <c r="N531" t="s">
        <v>12487</v>
      </c>
      <c r="Q531">
        <f t="shared" si="8"/>
        <v>27314.199999999997</v>
      </c>
    </row>
    <row r="532" spans="1:17" x14ac:dyDescent="0.25">
      <c r="A532" t="s">
        <v>3890</v>
      </c>
      <c r="B532" t="s">
        <v>11764</v>
      </c>
      <c r="C532" t="s">
        <v>12270</v>
      </c>
      <c r="D532" s="7">
        <f>(amazon_dsa[[#This Row],[actual_price]] - amazon_dsa[[#This Row],[discounted_price]]) / amazon_dsa[[#This Row],[actual_price]]</f>
        <v>0.34618047542118624</v>
      </c>
      <c r="E532" s="6">
        <v>8499</v>
      </c>
      <c r="F532" s="6">
        <v>12999</v>
      </c>
      <c r="G532">
        <f>amazon_dsa[[#This Row],[discounted_price]]*amazon_dsa[[#This Row],[rating_count]]</f>
        <v>56620338</v>
      </c>
      <c r="H532" s="7">
        <v>0.35</v>
      </c>
      <c r="I532" s="7" t="str" cm="1">
        <f t="array" ref="I532">_xlfn.IFS(amazon_dsa[[#This Row],[discounted_price]]&lt; 200,"budget_price",amazon_dsa[[#This Row],[discounted_price]] &lt;= 500,"silver_pricie",amazon_dsa[[#This Row],[discounted_price]]&gt; 500,"premium_pricing")</f>
        <v>premium_pricing</v>
      </c>
      <c r="J532">
        <v>4.0999999999999996</v>
      </c>
      <c r="K532">
        <v>6662</v>
      </c>
      <c r="L532">
        <f>amazon_dsa[[#This Row],[rating]]*amazon_dsa[[#This Row],[rating_count]]</f>
        <v>27314.199999999997</v>
      </c>
      <c r="M532" t="s">
        <v>12488</v>
      </c>
      <c r="N532" t="s">
        <v>12489</v>
      </c>
      <c r="Q532">
        <f t="shared" si="8"/>
        <v>33520</v>
      </c>
    </row>
    <row r="533" spans="1:17" x14ac:dyDescent="0.25">
      <c r="A533" t="s">
        <v>3899</v>
      </c>
      <c r="B533" t="s">
        <v>11764</v>
      </c>
      <c r="C533" t="s">
        <v>12267</v>
      </c>
      <c r="D533" s="7">
        <f>(amazon_dsa[[#This Row],[actual_price]] - amazon_dsa[[#This Row],[discounted_price]]) / amazon_dsa[[#This Row],[actual_price]]</f>
        <v>0.45511377844461115</v>
      </c>
      <c r="E533" s="6">
        <v>2179</v>
      </c>
      <c r="F533" s="6">
        <v>3999</v>
      </c>
      <c r="G533">
        <f>amazon_dsa[[#This Row],[discounted_price]]*amazon_dsa[[#This Row],[rating_count]]</f>
        <v>18260020</v>
      </c>
      <c r="H533" s="7">
        <v>0.46</v>
      </c>
      <c r="I533" s="7" t="str" cm="1">
        <f t="array" ref="I533">_xlfn.IFS(amazon_dsa[[#This Row],[discounted_price]]&lt; 200,"budget_price",amazon_dsa[[#This Row],[discounted_price]] &lt;= 500,"silver_pricie",amazon_dsa[[#This Row],[discounted_price]]&gt; 500,"premium_pricing")</f>
        <v>premium_pricing</v>
      </c>
      <c r="J533">
        <v>4</v>
      </c>
      <c r="K533">
        <v>8380</v>
      </c>
      <c r="L533">
        <f>amazon_dsa[[#This Row],[rating]]*amazon_dsa[[#This Row],[rating_count]]</f>
        <v>33520</v>
      </c>
      <c r="M533" t="s">
        <v>12490</v>
      </c>
      <c r="N533" t="s">
        <v>12491</v>
      </c>
      <c r="Q533">
        <f t="shared" si="8"/>
        <v>130470.19999999998</v>
      </c>
    </row>
    <row r="534" spans="1:17" x14ac:dyDescent="0.25">
      <c r="A534" t="s">
        <v>3908</v>
      </c>
      <c r="B534" t="s">
        <v>11764</v>
      </c>
      <c r="C534" t="s">
        <v>12270</v>
      </c>
      <c r="D534" s="7">
        <f>(amazon_dsa[[#This Row],[actual_price]] - amazon_dsa[[#This Row],[discounted_price]]) / amazon_dsa[[#This Row],[actual_price]]</f>
        <v>0.19048526120291442</v>
      </c>
      <c r="E534" s="6">
        <v>16999</v>
      </c>
      <c r="F534" s="6">
        <v>20999</v>
      </c>
      <c r="G534">
        <f>amazon_dsa[[#This Row],[discounted_price]]*amazon_dsa[[#This Row],[rating_count]]</f>
        <v>540942178</v>
      </c>
      <c r="H534" s="7">
        <v>0.19</v>
      </c>
      <c r="I534" s="7" t="str" cm="1">
        <f t="array" ref="I534">_xlfn.IFS(amazon_dsa[[#This Row],[discounted_price]]&lt; 200,"budget_price",amazon_dsa[[#This Row],[discounted_price]] &lt;= 500,"silver_pricie",amazon_dsa[[#This Row],[discounted_price]]&gt; 500,"premium_pricing")</f>
        <v>premium_pricing</v>
      </c>
      <c r="J534">
        <v>4.0999999999999996</v>
      </c>
      <c r="K534">
        <v>31822</v>
      </c>
      <c r="L534">
        <f>amazon_dsa[[#This Row],[rating]]*amazon_dsa[[#This Row],[rating_count]]</f>
        <v>130470.19999999998</v>
      </c>
      <c r="M534" t="s">
        <v>12457</v>
      </c>
      <c r="N534" t="s">
        <v>12458</v>
      </c>
      <c r="Q534">
        <f t="shared" si="8"/>
        <v>13222.5</v>
      </c>
    </row>
    <row r="535" spans="1:17" x14ac:dyDescent="0.25">
      <c r="A535" t="s">
        <v>3912</v>
      </c>
      <c r="B535" t="s">
        <v>11764</v>
      </c>
      <c r="C535" t="s">
        <v>12270</v>
      </c>
      <c r="D535" s="7">
        <f>(amazon_dsa[[#This Row],[actual_price]] - amazon_dsa[[#This Row],[discounted_price]]) / amazon_dsa[[#This Row],[actual_price]]</f>
        <v>0.1000020000400008</v>
      </c>
      <c r="E535" s="6">
        <v>44999</v>
      </c>
      <c r="F535" s="6">
        <v>49999</v>
      </c>
      <c r="G535">
        <f>amazon_dsa[[#This Row],[discounted_price]]*amazon_dsa[[#This Row],[rating_count]]</f>
        <v>138371925</v>
      </c>
      <c r="H535" s="7">
        <v>0.1</v>
      </c>
      <c r="I535" s="7" t="str" cm="1">
        <f t="array" ref="I535">_xlfn.IFS(amazon_dsa[[#This Row],[discounted_price]]&lt; 200,"budget_price",amazon_dsa[[#This Row],[discounted_price]] &lt;= 500,"silver_pricie",amazon_dsa[[#This Row],[discounted_price]]&gt; 500,"premium_pricing")</f>
        <v>premium_pricing</v>
      </c>
      <c r="J535">
        <v>4.3</v>
      </c>
      <c r="K535">
        <v>3075</v>
      </c>
      <c r="L535">
        <f>amazon_dsa[[#This Row],[rating]]*amazon_dsa[[#This Row],[rating_count]]</f>
        <v>13222.5</v>
      </c>
      <c r="M535" t="s">
        <v>12492</v>
      </c>
      <c r="N535" t="s">
        <v>12493</v>
      </c>
      <c r="Q535">
        <f t="shared" si="8"/>
        <v>55637.4</v>
      </c>
    </row>
    <row r="536" spans="1:17" x14ac:dyDescent="0.25">
      <c r="A536" t="s">
        <v>3921</v>
      </c>
      <c r="B536" t="s">
        <v>11764</v>
      </c>
      <c r="C536" t="s">
        <v>12270</v>
      </c>
      <c r="D536" s="7">
        <f>(amazon_dsa[[#This Row],[actual_price]] - amazon_dsa[[#This Row],[discounted_price]]) / amazon_dsa[[#This Row],[actual_price]]</f>
        <v>0.13337779259753252</v>
      </c>
      <c r="E536" s="6">
        <v>2599</v>
      </c>
      <c r="F536" s="6">
        <v>2999</v>
      </c>
      <c r="G536">
        <f>amazon_dsa[[#This Row],[discounted_price]]*amazon_dsa[[#This Row],[rating_count]]</f>
        <v>37077334</v>
      </c>
      <c r="H536" s="7">
        <v>0.13</v>
      </c>
      <c r="I536" s="7" t="str" cm="1">
        <f t="array" ref="I536">_xlfn.IFS(amazon_dsa[[#This Row],[discounted_price]]&lt; 200,"budget_price",amazon_dsa[[#This Row],[discounted_price]] &lt;= 500,"silver_pricie",amazon_dsa[[#This Row],[discounted_price]]&gt; 500,"premium_pricing")</f>
        <v>premium_pricing</v>
      </c>
      <c r="J536">
        <v>3.9</v>
      </c>
      <c r="K536">
        <v>14266</v>
      </c>
      <c r="L536">
        <f>amazon_dsa[[#This Row],[rating]]*amazon_dsa[[#This Row],[rating_count]]</f>
        <v>55637.4</v>
      </c>
      <c r="M536" t="s">
        <v>12494</v>
      </c>
      <c r="N536" t="s">
        <v>12495</v>
      </c>
      <c r="Q536">
        <f t="shared" si="8"/>
        <v>159403.9</v>
      </c>
    </row>
    <row r="537" spans="1:17" x14ac:dyDescent="0.25">
      <c r="A537" t="s">
        <v>3930</v>
      </c>
      <c r="B537" t="s">
        <v>11764</v>
      </c>
      <c r="C537" t="s">
        <v>12259</v>
      </c>
      <c r="D537" s="7">
        <f>(amazon_dsa[[#This Row],[actual_price]] - amazon_dsa[[#This Row],[discounted_price]]) / amazon_dsa[[#This Row],[actual_price]]</f>
        <v>0.56931835667025699</v>
      </c>
      <c r="E537" s="6">
        <v>2799</v>
      </c>
      <c r="F537" s="6">
        <v>6499</v>
      </c>
      <c r="G537">
        <f>amazon_dsa[[#This Row],[discounted_price]]*amazon_dsa[[#This Row],[rating_count]]</f>
        <v>108822321</v>
      </c>
      <c r="H537" s="7">
        <v>0.56999999999999995</v>
      </c>
      <c r="I537" s="7" t="str" cm="1">
        <f t="array" ref="I537">_xlfn.IFS(amazon_dsa[[#This Row],[discounted_price]]&lt; 200,"budget_price",amazon_dsa[[#This Row],[discounted_price]] &lt;= 500,"silver_pricie",amazon_dsa[[#This Row],[discounted_price]]&gt; 500,"premium_pricing")</f>
        <v>premium_pricing</v>
      </c>
      <c r="J537">
        <v>4.0999999999999996</v>
      </c>
      <c r="K537">
        <v>38879</v>
      </c>
      <c r="L537">
        <f>amazon_dsa[[#This Row],[rating]]*amazon_dsa[[#This Row],[rating_count]]</f>
        <v>159403.9</v>
      </c>
      <c r="M537" t="s">
        <v>12496</v>
      </c>
      <c r="N537" t="s">
        <v>12497</v>
      </c>
      <c r="Q537">
        <f t="shared" si="8"/>
        <v>398417.49999999994</v>
      </c>
    </row>
    <row r="538" spans="1:17" x14ac:dyDescent="0.25">
      <c r="A538" t="s">
        <v>3939</v>
      </c>
      <c r="B538" t="s">
        <v>11764</v>
      </c>
      <c r="C538" t="s">
        <v>12284</v>
      </c>
      <c r="D538" s="7">
        <f>(amazon_dsa[[#This Row],[actual_price]] - amazon_dsa[[#This Row],[discounted_price]]) / amazon_dsa[[#This Row],[actual_price]]</f>
        <v>0.53210702341137128</v>
      </c>
      <c r="E538" s="6">
        <v>1399</v>
      </c>
      <c r="F538" s="6">
        <v>2990</v>
      </c>
      <c r="G538">
        <f>amazon_dsa[[#This Row],[discounted_price]]*amazon_dsa[[#This Row],[rating_count]]</f>
        <v>135947825</v>
      </c>
      <c r="H538" s="7">
        <v>0.53</v>
      </c>
      <c r="I538" s="7" t="str" cm="1">
        <f t="array" ref="I538">_xlfn.IFS(amazon_dsa[[#This Row],[discounted_price]]&lt; 200,"budget_price",amazon_dsa[[#This Row],[discounted_price]] &lt;= 500,"silver_pricie",amazon_dsa[[#This Row],[discounted_price]]&gt; 500,"premium_pricing")</f>
        <v>premium_pricing</v>
      </c>
      <c r="J538">
        <v>4.0999999999999996</v>
      </c>
      <c r="K538">
        <v>97175</v>
      </c>
      <c r="L538">
        <f>amazon_dsa[[#This Row],[rating]]*amazon_dsa[[#This Row],[rating_count]]</f>
        <v>398417.49999999994</v>
      </c>
      <c r="M538" t="s">
        <v>12498</v>
      </c>
      <c r="N538" t="s">
        <v>12499</v>
      </c>
      <c r="Q538">
        <f t="shared" si="8"/>
        <v>295944</v>
      </c>
    </row>
    <row r="539" spans="1:17" x14ac:dyDescent="0.25">
      <c r="A539" t="s">
        <v>3949</v>
      </c>
      <c r="B539" t="s">
        <v>11764</v>
      </c>
      <c r="C539" t="s">
        <v>12275</v>
      </c>
      <c r="D539" s="7">
        <f>(amazon_dsa[[#This Row],[actual_price]] - amazon_dsa[[#This Row],[discounted_price]]) / amazon_dsa[[#This Row],[actual_price]]</f>
        <v>0.72958333333333336</v>
      </c>
      <c r="E539" s="6">
        <v>649</v>
      </c>
      <c r="F539" s="6">
        <v>2400</v>
      </c>
      <c r="G539">
        <f>amazon_dsa[[#This Row],[discounted_price]]*amazon_dsa[[#This Row],[rating_count]]</f>
        <v>43651740</v>
      </c>
      <c r="H539" s="7">
        <v>0.73</v>
      </c>
      <c r="I539" s="7" t="str" cm="1">
        <f t="array" ref="I539">_xlfn.IFS(amazon_dsa[[#This Row],[discounted_price]]&lt; 200,"budget_price",amazon_dsa[[#This Row],[discounted_price]] &lt;= 500,"silver_pricie",amazon_dsa[[#This Row],[discounted_price]]&gt; 500,"premium_pricing")</f>
        <v>premium_pricing</v>
      </c>
      <c r="J539">
        <v>4.4000000000000004</v>
      </c>
      <c r="K539">
        <v>67260</v>
      </c>
      <c r="L539">
        <f>amazon_dsa[[#This Row],[rating]]*amazon_dsa[[#This Row],[rating_count]]</f>
        <v>295944</v>
      </c>
      <c r="M539" t="s">
        <v>12276</v>
      </c>
      <c r="N539" t="s">
        <v>12277</v>
      </c>
      <c r="Q539">
        <f t="shared" si="8"/>
        <v>452.2</v>
      </c>
    </row>
    <row r="540" spans="1:17" x14ac:dyDescent="0.25">
      <c r="A540" t="s">
        <v>3952</v>
      </c>
      <c r="B540" t="s">
        <v>11764</v>
      </c>
      <c r="C540" t="s">
        <v>12303</v>
      </c>
      <c r="D540" s="7">
        <f>(amazon_dsa[[#This Row],[actual_price]] - amazon_dsa[[#This Row],[discounted_price]]) / amazon_dsa[[#This Row],[actual_price]]</f>
        <v>0.79974937343358399</v>
      </c>
      <c r="E540" s="6">
        <v>799</v>
      </c>
      <c r="F540" s="6">
        <v>3990</v>
      </c>
      <c r="G540">
        <f>amazon_dsa[[#This Row],[discounted_price]]*amazon_dsa[[#This Row],[rating_count]]</f>
        <v>95081</v>
      </c>
      <c r="H540" s="7">
        <v>0.8</v>
      </c>
      <c r="I540" s="7" t="str" cm="1">
        <f t="array" ref="I540">_xlfn.IFS(amazon_dsa[[#This Row],[discounted_price]]&lt; 200,"budget_price",amazon_dsa[[#This Row],[discounted_price]] &lt;= 500,"silver_pricie",amazon_dsa[[#This Row],[discounted_price]]&gt; 500,"premium_pricing")</f>
        <v>premium_pricing</v>
      </c>
      <c r="J540">
        <v>3.8</v>
      </c>
      <c r="K540">
        <v>119</v>
      </c>
      <c r="L540">
        <f>amazon_dsa[[#This Row],[rating]]*amazon_dsa[[#This Row],[rating_count]]</f>
        <v>452.2</v>
      </c>
      <c r="M540" t="s">
        <v>12500</v>
      </c>
      <c r="N540" t="s">
        <v>12501</v>
      </c>
      <c r="Q540">
        <f t="shared" si="8"/>
        <v>46581.9</v>
      </c>
    </row>
    <row r="541" spans="1:17" x14ac:dyDescent="0.25">
      <c r="A541" t="s">
        <v>3961</v>
      </c>
      <c r="B541" t="s">
        <v>11740</v>
      </c>
      <c r="C541" t="s">
        <v>12502</v>
      </c>
      <c r="D541" s="7">
        <f>(amazon_dsa[[#This Row],[actual_price]] - amazon_dsa[[#This Row],[discounted_price]]) / amazon_dsa[[#This Row],[actual_price]]</f>
        <v>0</v>
      </c>
      <c r="E541" s="6">
        <v>149</v>
      </c>
      <c r="F541" s="6">
        <v>149</v>
      </c>
      <c r="G541">
        <f>amazon_dsa[[#This Row],[discounted_price]]*amazon_dsa[[#This Row],[rating_count]]</f>
        <v>1614117</v>
      </c>
      <c r="H541" s="7">
        <v>0</v>
      </c>
      <c r="I541" s="7" t="str" cm="1">
        <f t="array" ref="I541">_xlfn.IFS(amazon_dsa[[#This Row],[discounted_price]]&lt; 200,"budget_price",amazon_dsa[[#This Row],[discounted_price]] &lt;= 500,"silver_pricie",amazon_dsa[[#This Row],[discounted_price]]&gt; 500,"premium_pricing")</f>
        <v>budget_price</v>
      </c>
      <c r="J541">
        <v>4.3</v>
      </c>
      <c r="K541">
        <v>10833</v>
      </c>
      <c r="L541">
        <f>amazon_dsa[[#This Row],[rating]]*amazon_dsa[[#This Row],[rating_count]]</f>
        <v>46581.9</v>
      </c>
      <c r="M541" t="s">
        <v>12503</v>
      </c>
      <c r="N541" t="s">
        <v>12504</v>
      </c>
      <c r="Q541">
        <f t="shared" si="8"/>
        <v>35208.400000000001</v>
      </c>
    </row>
    <row r="542" spans="1:17" x14ac:dyDescent="0.25">
      <c r="A542" t="s">
        <v>448</v>
      </c>
      <c r="B542" t="s">
        <v>11740</v>
      </c>
      <c r="C542" t="s">
        <v>11741</v>
      </c>
      <c r="D542" s="7">
        <f>(amazon_dsa[[#This Row],[actual_price]] - amazon_dsa[[#This Row],[discounted_price]]) / amazon_dsa[[#This Row],[actual_price]]</f>
        <v>0.61952380952380948</v>
      </c>
      <c r="E542" s="6">
        <v>799</v>
      </c>
      <c r="F542" s="6">
        <v>2100</v>
      </c>
      <c r="G542">
        <f>amazon_dsa[[#This Row],[discounted_price]]*amazon_dsa[[#This Row],[rating_count]]</f>
        <v>6542212</v>
      </c>
      <c r="H542" s="6">
        <v>0.62</v>
      </c>
      <c r="I542" s="6" t="str" cm="1">
        <f t="array" ref="I542">_xlfn.IFS(amazon_dsa[[#This Row],[discounted_price]]&lt; 200,"budget_price",amazon_dsa[[#This Row],[discounted_price]] &lt;= 500,"silver_pricie",amazon_dsa[[#This Row],[discounted_price]]&gt; 500,"premium_pricing")</f>
        <v>premium_pricing</v>
      </c>
      <c r="J542">
        <v>4.3</v>
      </c>
      <c r="K542">
        <v>8188</v>
      </c>
      <c r="L542">
        <f>amazon_dsa[[#This Row],[rating]]*amazon_dsa[[#This Row],[rating_count]]</f>
        <v>35208.400000000001</v>
      </c>
      <c r="M542" t="s">
        <v>11835</v>
      </c>
      <c r="N542" t="s">
        <v>11836</v>
      </c>
      <c r="Q542">
        <f t="shared" si="8"/>
        <v>5743.5</v>
      </c>
    </row>
    <row r="543" spans="1:17" x14ac:dyDescent="0.25">
      <c r="A543" t="s">
        <v>3973</v>
      </c>
      <c r="B543" t="s">
        <v>11764</v>
      </c>
      <c r="C543" t="s">
        <v>12270</v>
      </c>
      <c r="D543" s="7">
        <f>(amazon_dsa[[#This Row],[actual_price]] - amazon_dsa[[#This Row],[discounted_price]]) / amazon_dsa[[#This Row],[actual_price]]</f>
        <v>0.28307227778826194</v>
      </c>
      <c r="E543" s="6">
        <v>3799</v>
      </c>
      <c r="F543" s="6">
        <v>5299</v>
      </c>
      <c r="G543">
        <f>amazon_dsa[[#This Row],[discounted_price]]*amazon_dsa[[#This Row],[rating_count]]</f>
        <v>6234159</v>
      </c>
      <c r="H543" s="7">
        <v>0.28000000000000003</v>
      </c>
      <c r="I543" s="7" t="str" cm="1">
        <f t="array" ref="I543">_xlfn.IFS(amazon_dsa[[#This Row],[discounted_price]]&lt; 200,"budget_price",amazon_dsa[[#This Row],[discounted_price]] &lt;= 500,"silver_pricie",amazon_dsa[[#This Row],[discounted_price]]&gt; 500,"premium_pricing")</f>
        <v>premium_pricing</v>
      </c>
      <c r="J543">
        <v>3.5</v>
      </c>
      <c r="K543">
        <v>1641</v>
      </c>
      <c r="L543">
        <f>amazon_dsa[[#This Row],[rating]]*amazon_dsa[[#This Row],[rating_count]]</f>
        <v>5743.5</v>
      </c>
      <c r="M543" t="s">
        <v>12505</v>
      </c>
      <c r="N543" t="s">
        <v>12506</v>
      </c>
      <c r="Q543">
        <f t="shared" si="8"/>
        <v>18960</v>
      </c>
    </row>
    <row r="544" spans="1:17" x14ac:dyDescent="0.25">
      <c r="A544" t="s">
        <v>3982</v>
      </c>
      <c r="B544" t="s">
        <v>11764</v>
      </c>
      <c r="C544" t="s">
        <v>12428</v>
      </c>
      <c r="D544" s="7">
        <f>(amazon_dsa[[#This Row],[actual_price]] - amazon_dsa[[#This Row],[discounted_price]]) / amazon_dsa[[#This Row],[actual_price]]</f>
        <v>0.8952080042127436</v>
      </c>
      <c r="E544" s="6">
        <v>199</v>
      </c>
      <c r="F544" s="6">
        <v>1899</v>
      </c>
      <c r="G544">
        <f>amazon_dsa[[#This Row],[discounted_price]]*amazon_dsa[[#This Row],[rating_count]]</f>
        <v>943260</v>
      </c>
      <c r="H544" s="7">
        <v>0.9</v>
      </c>
      <c r="I544" s="7" t="str" cm="1">
        <f t="array" ref="I544">_xlfn.IFS(amazon_dsa[[#This Row],[discounted_price]]&lt; 200,"budget_price",amazon_dsa[[#This Row],[discounted_price]] &lt;= 500,"silver_pricie",amazon_dsa[[#This Row],[discounted_price]]&gt; 500,"premium_pricing")</f>
        <v>budget_price</v>
      </c>
      <c r="J544">
        <v>4</v>
      </c>
      <c r="K544">
        <v>4740</v>
      </c>
      <c r="L544">
        <f>amazon_dsa[[#This Row],[rating]]*amazon_dsa[[#This Row],[rating_count]]</f>
        <v>18960</v>
      </c>
      <c r="M544" t="s">
        <v>12507</v>
      </c>
      <c r="N544" t="s">
        <v>12508</v>
      </c>
      <c r="Q544">
        <f t="shared" si="8"/>
        <v>34577.4</v>
      </c>
    </row>
    <row r="545" spans="1:17" x14ac:dyDescent="0.25">
      <c r="A545" t="s">
        <v>3991</v>
      </c>
      <c r="B545" t="s">
        <v>11764</v>
      </c>
      <c r="C545" t="s">
        <v>12270</v>
      </c>
      <c r="D545" s="7">
        <f>(amazon_dsa[[#This Row],[actual_price]] - amazon_dsa[[#This Row],[discounted_price]]) / amazon_dsa[[#This Row],[actual_price]]</f>
        <v>0.27273553744052847</v>
      </c>
      <c r="E545" s="6">
        <v>23999</v>
      </c>
      <c r="F545" s="6">
        <v>32999</v>
      </c>
      <c r="G545">
        <f>amazon_dsa[[#This Row],[discounted_price]]*amazon_dsa[[#This Row],[rating_count]]</f>
        <v>212775134</v>
      </c>
      <c r="H545" s="7">
        <v>0.27</v>
      </c>
      <c r="I545" s="7" t="str" cm="1">
        <f t="array" ref="I545">_xlfn.IFS(amazon_dsa[[#This Row],[discounted_price]]&lt; 200,"budget_price",amazon_dsa[[#This Row],[discounted_price]] &lt;= 500,"silver_pricie",amazon_dsa[[#This Row],[discounted_price]]&gt; 500,"premium_pricing")</f>
        <v>premium_pricing</v>
      </c>
      <c r="J545">
        <v>3.9</v>
      </c>
      <c r="K545">
        <v>8866</v>
      </c>
      <c r="L545">
        <f>amazon_dsa[[#This Row],[rating]]*amazon_dsa[[#This Row],[rating_count]]</f>
        <v>34577.4</v>
      </c>
      <c r="M545" t="s">
        <v>12509</v>
      </c>
      <c r="N545" t="s">
        <v>12510</v>
      </c>
      <c r="Q545">
        <f t="shared" si="8"/>
        <v>36115.699999999997</v>
      </c>
    </row>
    <row r="546" spans="1:17" x14ac:dyDescent="0.25">
      <c r="A546" t="s">
        <v>4000</v>
      </c>
      <c r="B546" t="s">
        <v>11764</v>
      </c>
      <c r="C546" t="s">
        <v>12270</v>
      </c>
      <c r="D546" s="7">
        <f>(amazon_dsa[[#This Row],[actual_price]] - amazon_dsa[[#This Row],[discounted_price]]) / amazon_dsa[[#This Row],[actual_price]]</f>
        <v>0.25006251562890724</v>
      </c>
      <c r="E546" s="6">
        <v>29990</v>
      </c>
      <c r="F546" s="6">
        <v>39990</v>
      </c>
      <c r="G546">
        <f>amazon_dsa[[#This Row],[discounted_price]]*amazon_dsa[[#This Row],[rating_count]]</f>
        <v>251886010</v>
      </c>
      <c r="H546" s="7">
        <v>0.25</v>
      </c>
      <c r="I546" s="7" t="str" cm="1">
        <f t="array" ref="I546">_xlfn.IFS(amazon_dsa[[#This Row],[discounted_price]]&lt; 200,"budget_price",amazon_dsa[[#This Row],[discounted_price]] &lt;= 500,"silver_pricie",amazon_dsa[[#This Row],[discounted_price]]&gt; 500,"premium_pricing")</f>
        <v>premium_pricing</v>
      </c>
      <c r="J546">
        <v>4.3</v>
      </c>
      <c r="K546">
        <v>8399</v>
      </c>
      <c r="L546">
        <f>amazon_dsa[[#This Row],[rating]]*amazon_dsa[[#This Row],[rating_count]]</f>
        <v>36115.699999999997</v>
      </c>
      <c r="M546" t="s">
        <v>12511</v>
      </c>
      <c r="N546" t="s">
        <v>12512</v>
      </c>
      <c r="Q546">
        <f t="shared" si="8"/>
        <v>243.6</v>
      </c>
    </row>
    <row r="547" spans="1:17" x14ac:dyDescent="0.25">
      <c r="A547" t="s">
        <v>4009</v>
      </c>
      <c r="B547" t="s">
        <v>11764</v>
      </c>
      <c r="C547" t="s">
        <v>12259</v>
      </c>
      <c r="D547" s="7">
        <f>(amazon_dsa[[#This Row],[actual_price]] - amazon_dsa[[#This Row],[discounted_price]]) / amazon_dsa[[#This Row],[actual_price]]</f>
        <v>0.85942971485742869</v>
      </c>
      <c r="E547" s="6">
        <v>281</v>
      </c>
      <c r="F547" s="6">
        <v>1999</v>
      </c>
      <c r="G547">
        <f>amazon_dsa[[#This Row],[discounted_price]]*amazon_dsa[[#This Row],[rating_count]]</f>
        <v>24447</v>
      </c>
      <c r="H547" s="7">
        <v>0.86</v>
      </c>
      <c r="I547" s="7" t="str" cm="1">
        <f t="array" ref="I547">_xlfn.IFS(amazon_dsa[[#This Row],[discounted_price]]&lt; 200,"budget_price",amazon_dsa[[#This Row],[discounted_price]] &lt;= 500,"silver_pricie",amazon_dsa[[#This Row],[discounted_price]]&gt; 500,"premium_pricing")</f>
        <v>silver_pricie</v>
      </c>
      <c r="J547">
        <v>2.8</v>
      </c>
      <c r="K547">
        <v>87</v>
      </c>
      <c r="L547">
        <f>amazon_dsa[[#This Row],[rating]]*amazon_dsa[[#This Row],[rating_count]]</f>
        <v>243.6</v>
      </c>
      <c r="M547" t="s">
        <v>12513</v>
      </c>
      <c r="N547" t="s">
        <v>12514</v>
      </c>
      <c r="Q547">
        <f t="shared" si="8"/>
        <v>475</v>
      </c>
    </row>
    <row r="548" spans="1:17" x14ac:dyDescent="0.25">
      <c r="A548" t="s">
        <v>4018</v>
      </c>
      <c r="B548" t="s">
        <v>11764</v>
      </c>
      <c r="C548" t="s">
        <v>12270</v>
      </c>
      <c r="D548" s="7">
        <f>(amazon_dsa[[#This Row],[actual_price]] - amazon_dsa[[#This Row],[discounted_price]]) / amazon_dsa[[#This Row],[actual_price]]</f>
        <v>0.3334444537044754</v>
      </c>
      <c r="E548" s="6">
        <v>7998</v>
      </c>
      <c r="F548" s="6">
        <v>11999</v>
      </c>
      <c r="G548">
        <f>amazon_dsa[[#This Row],[discounted_price]]*amazon_dsa[[#This Row],[rating_count]]</f>
        <v>999750</v>
      </c>
      <c r="H548" s="7">
        <v>0.33</v>
      </c>
      <c r="I548" s="7" t="str" cm="1">
        <f t="array" ref="I548">_xlfn.IFS(amazon_dsa[[#This Row],[discounted_price]]&lt; 200,"budget_price",amazon_dsa[[#This Row],[discounted_price]] &lt;= 500,"silver_pricie",amazon_dsa[[#This Row],[discounted_price]]&gt; 500,"premium_pricing")</f>
        <v>premium_pricing</v>
      </c>
      <c r="J548">
        <v>3.8</v>
      </c>
      <c r="K548">
        <v>125</v>
      </c>
      <c r="L548">
        <f>amazon_dsa[[#This Row],[rating]]*amazon_dsa[[#This Row],[rating_count]]</f>
        <v>475</v>
      </c>
      <c r="M548" t="s">
        <v>12515</v>
      </c>
      <c r="N548" t="s">
        <v>12516</v>
      </c>
      <c r="Q548">
        <f t="shared" si="8"/>
        <v>171</v>
      </c>
    </row>
    <row r="549" spans="1:17" x14ac:dyDescent="0.25">
      <c r="A549" t="s">
        <v>4027</v>
      </c>
      <c r="B549" t="s">
        <v>11764</v>
      </c>
      <c r="C549" t="s">
        <v>12259</v>
      </c>
      <c r="D549" s="7">
        <f>(amazon_dsa[[#This Row],[actual_price]] - amazon_dsa[[#This Row],[discounted_price]]) / amazon_dsa[[#This Row],[actual_price]]</f>
        <v>0.75075075075075071</v>
      </c>
      <c r="E549" s="6">
        <v>249</v>
      </c>
      <c r="F549" s="6">
        <v>999</v>
      </c>
      <c r="G549">
        <f>amazon_dsa[[#This Row],[discounted_price]]*amazon_dsa[[#This Row],[rating_count]]</f>
        <v>9462</v>
      </c>
      <c r="H549" s="7">
        <v>0.75</v>
      </c>
      <c r="I549" s="7" t="str" cm="1">
        <f t="array" ref="I549">_xlfn.IFS(amazon_dsa[[#This Row],[discounted_price]]&lt; 200,"budget_price",amazon_dsa[[#This Row],[discounted_price]] &lt;= 500,"silver_pricie",amazon_dsa[[#This Row],[discounted_price]]&gt; 500,"premium_pricing")</f>
        <v>silver_pricie</v>
      </c>
      <c r="J549">
        <v>4.5</v>
      </c>
      <c r="K549">
        <v>38</v>
      </c>
      <c r="L549">
        <f>amazon_dsa[[#This Row],[rating]]*amazon_dsa[[#This Row],[rating_count]]</f>
        <v>171</v>
      </c>
      <c r="M549" t="s">
        <v>12517</v>
      </c>
      <c r="N549" t="s">
        <v>12518</v>
      </c>
      <c r="Q549">
        <f t="shared" si="8"/>
        <v>20098.2</v>
      </c>
    </row>
    <row r="550" spans="1:17" x14ac:dyDescent="0.25">
      <c r="A550" t="s">
        <v>4036</v>
      </c>
      <c r="B550" t="s">
        <v>11764</v>
      </c>
      <c r="C550" t="s">
        <v>12395</v>
      </c>
      <c r="D550" s="7">
        <f>(amazon_dsa[[#This Row],[actual_price]] - amazon_dsa[[#This Row],[discounted_price]]) / amazon_dsa[[#This Row],[actual_price]]</f>
        <v>0.5008347245409015</v>
      </c>
      <c r="E550" s="6">
        <v>299</v>
      </c>
      <c r="F550" s="6">
        <v>599</v>
      </c>
      <c r="G550">
        <f>amazon_dsa[[#This Row],[discounted_price]]*amazon_dsa[[#This Row],[rating_count]]</f>
        <v>1397526</v>
      </c>
      <c r="H550" s="7">
        <v>0.5</v>
      </c>
      <c r="I550" s="7" t="str" cm="1">
        <f t="array" ref="I550">_xlfn.IFS(amazon_dsa[[#This Row],[discounted_price]]&lt; 200,"budget_price",amazon_dsa[[#This Row],[discounted_price]] &lt;= 500,"silver_pricie",amazon_dsa[[#This Row],[discounted_price]]&gt; 500,"premium_pricing")</f>
        <v>silver_pricie</v>
      </c>
      <c r="J550">
        <v>4.3</v>
      </c>
      <c r="K550">
        <v>4674</v>
      </c>
      <c r="L550">
        <f>amazon_dsa[[#This Row],[rating]]*amazon_dsa[[#This Row],[rating_count]]</f>
        <v>20098.2</v>
      </c>
      <c r="M550" t="s">
        <v>12519</v>
      </c>
      <c r="N550" t="s">
        <v>12520</v>
      </c>
      <c r="Q550">
        <f t="shared" si="8"/>
        <v>1689.1999999999998</v>
      </c>
    </row>
    <row r="551" spans="1:17" x14ac:dyDescent="0.25">
      <c r="A551" t="s">
        <v>4045</v>
      </c>
      <c r="B551" t="s">
        <v>11764</v>
      </c>
      <c r="C551" t="s">
        <v>12259</v>
      </c>
      <c r="D551" s="7">
        <f>(amazon_dsa[[#This Row],[actual_price]] - amazon_dsa[[#This Row],[discounted_price]]) / amazon_dsa[[#This Row],[actual_price]]</f>
        <v>0.73723012111637709</v>
      </c>
      <c r="E551" s="6">
        <v>499</v>
      </c>
      <c r="F551" s="6">
        <v>1899</v>
      </c>
      <c r="G551">
        <f>amazon_dsa[[#This Row],[discounted_price]]*amazon_dsa[[#This Row],[rating_count]]</f>
        <v>205588</v>
      </c>
      <c r="H551" s="7">
        <v>0.74</v>
      </c>
      <c r="I551" s="7" t="str" cm="1">
        <f t="array" ref="I551">_xlfn.IFS(amazon_dsa[[#This Row],[discounted_price]]&lt; 200,"budget_price",amazon_dsa[[#This Row],[discounted_price]] &lt;= 500,"silver_pricie",amazon_dsa[[#This Row],[discounted_price]]&gt; 500,"premium_pricing")</f>
        <v>silver_pricie</v>
      </c>
      <c r="J551">
        <v>4.0999999999999996</v>
      </c>
      <c r="K551">
        <v>412</v>
      </c>
      <c r="L551">
        <f>amazon_dsa[[#This Row],[rating]]*amazon_dsa[[#This Row],[rating_count]]</f>
        <v>1689.1999999999998</v>
      </c>
      <c r="M551" t="s">
        <v>12521</v>
      </c>
      <c r="N551" t="s">
        <v>12522</v>
      </c>
      <c r="Q551">
        <f t="shared" si="8"/>
        <v>2043</v>
      </c>
    </row>
    <row r="552" spans="1:17" x14ac:dyDescent="0.25">
      <c r="A552" t="s">
        <v>4054</v>
      </c>
      <c r="B552" t="s">
        <v>11764</v>
      </c>
      <c r="C552" t="s">
        <v>12259</v>
      </c>
      <c r="D552" s="7">
        <f>(amazon_dsa[[#This Row],[actual_price]] - amazon_dsa[[#This Row],[discounted_price]]) / amazon_dsa[[#This Row],[actual_price]]</f>
        <v>0.74306944841383249</v>
      </c>
      <c r="E552" s="6">
        <v>899</v>
      </c>
      <c r="F552" s="6">
        <v>3499</v>
      </c>
      <c r="G552">
        <f>amazon_dsa[[#This Row],[discounted_price]]*amazon_dsa[[#This Row],[rating_count]]</f>
        <v>612219</v>
      </c>
      <c r="H552" s="7">
        <v>0.74</v>
      </c>
      <c r="I552" s="7" t="str" cm="1">
        <f t="array" ref="I552">_xlfn.IFS(amazon_dsa[[#This Row],[discounted_price]]&lt; 200,"budget_price",amazon_dsa[[#This Row],[discounted_price]] &lt;= 500,"silver_pricie",amazon_dsa[[#This Row],[discounted_price]]&gt; 500,"premium_pricing")</f>
        <v>premium_pricing</v>
      </c>
      <c r="J552">
        <v>3</v>
      </c>
      <c r="K552">
        <v>681</v>
      </c>
      <c r="L552">
        <f>amazon_dsa[[#This Row],[rating]]*amazon_dsa[[#This Row],[rating_count]]</f>
        <v>2043</v>
      </c>
      <c r="M552" t="s">
        <v>12523</v>
      </c>
      <c r="N552" t="s">
        <v>12524</v>
      </c>
      <c r="Q552">
        <f t="shared" si="8"/>
        <v>145536</v>
      </c>
    </row>
    <row r="553" spans="1:17" x14ac:dyDescent="0.25">
      <c r="A553" t="s">
        <v>4063</v>
      </c>
      <c r="B553" t="s">
        <v>11764</v>
      </c>
      <c r="C553" t="s">
        <v>12267</v>
      </c>
      <c r="D553" s="7">
        <f>(amazon_dsa[[#This Row],[actual_price]] - amazon_dsa[[#This Row],[discounted_price]]) / amazon_dsa[[#This Row],[actual_price]]</f>
        <v>0.54301228922549305</v>
      </c>
      <c r="E553" s="6">
        <v>1599</v>
      </c>
      <c r="F553" s="6">
        <v>3499</v>
      </c>
      <c r="G553">
        <f>amazon_dsa[[#This Row],[discounted_price]]*amazon_dsa[[#This Row],[rating_count]]</f>
        <v>58178016</v>
      </c>
      <c r="H553" s="7">
        <v>0.54</v>
      </c>
      <c r="I553" s="7" t="str" cm="1">
        <f t="array" ref="I553">_xlfn.IFS(amazon_dsa[[#This Row],[discounted_price]]&lt; 200,"budget_price",amazon_dsa[[#This Row],[discounted_price]] &lt;= 500,"silver_pricie",amazon_dsa[[#This Row],[discounted_price]]&gt; 500,"premium_pricing")</f>
        <v>premium_pricing</v>
      </c>
      <c r="J553">
        <v>4</v>
      </c>
      <c r="K553">
        <v>36384</v>
      </c>
      <c r="L553">
        <f>amazon_dsa[[#This Row],[rating]]*amazon_dsa[[#This Row],[rating_count]]</f>
        <v>145536</v>
      </c>
      <c r="M553" t="s">
        <v>12525</v>
      </c>
      <c r="N553" t="s">
        <v>12526</v>
      </c>
      <c r="Q553">
        <f t="shared" si="8"/>
        <v>25314.899999999998</v>
      </c>
    </row>
    <row r="554" spans="1:17" x14ac:dyDescent="0.25">
      <c r="A554" t="s">
        <v>4072</v>
      </c>
      <c r="B554" t="s">
        <v>11764</v>
      </c>
      <c r="C554" t="s">
        <v>12080</v>
      </c>
      <c r="D554" s="7">
        <f>(amazon_dsa[[#This Row],[actual_price]] - amazon_dsa[[#This Row],[discounted_price]]) / amazon_dsa[[#This Row],[actual_price]]</f>
        <v>0.87987987987987992</v>
      </c>
      <c r="E554" s="6">
        <v>120</v>
      </c>
      <c r="F554" s="6">
        <v>999</v>
      </c>
      <c r="G554">
        <f>amazon_dsa[[#This Row],[discounted_price]]*amazon_dsa[[#This Row],[rating_count]]</f>
        <v>778920</v>
      </c>
      <c r="H554" s="7">
        <v>0.88</v>
      </c>
      <c r="I554" s="7" t="str" cm="1">
        <f t="array" ref="I554">_xlfn.IFS(amazon_dsa[[#This Row],[discounted_price]]&lt; 200,"budget_price",amazon_dsa[[#This Row],[discounted_price]] &lt;= 500,"silver_pricie",amazon_dsa[[#This Row],[discounted_price]]&gt; 500,"premium_pricing")</f>
        <v>budget_price</v>
      </c>
      <c r="J554">
        <v>3.9</v>
      </c>
      <c r="K554">
        <v>6491</v>
      </c>
      <c r="L554">
        <f>amazon_dsa[[#This Row],[rating]]*amazon_dsa[[#This Row],[rating_count]]</f>
        <v>25314.899999999998</v>
      </c>
      <c r="M554" t="s">
        <v>12527</v>
      </c>
      <c r="N554" t="s">
        <v>12528</v>
      </c>
      <c r="Q554">
        <f t="shared" si="8"/>
        <v>41938.899999999994</v>
      </c>
    </row>
    <row r="555" spans="1:17" x14ac:dyDescent="0.25">
      <c r="A555" t="s">
        <v>4082</v>
      </c>
      <c r="B555" t="s">
        <v>11764</v>
      </c>
      <c r="C555" t="s">
        <v>12259</v>
      </c>
      <c r="D555" s="7">
        <f>(amazon_dsa[[#This Row],[actual_price]] - amazon_dsa[[#This Row],[discounted_price]]) / amazon_dsa[[#This Row],[actual_price]]</f>
        <v>0.42863266180882981</v>
      </c>
      <c r="E555" s="6">
        <v>3999</v>
      </c>
      <c r="F555" s="6">
        <v>6999</v>
      </c>
      <c r="G555">
        <f>amazon_dsa[[#This Row],[discounted_price]]*amazon_dsa[[#This Row],[rating_count]]</f>
        <v>40905771</v>
      </c>
      <c r="H555" s="7">
        <v>0.43</v>
      </c>
      <c r="I555" s="7" t="str" cm="1">
        <f t="array" ref="I555">_xlfn.IFS(amazon_dsa[[#This Row],[discounted_price]]&lt; 200,"budget_price",amazon_dsa[[#This Row],[discounted_price]] &lt;= 500,"silver_pricie",amazon_dsa[[#This Row],[discounted_price]]&gt; 500,"premium_pricing")</f>
        <v>premium_pricing</v>
      </c>
      <c r="J555">
        <v>4.0999999999999996</v>
      </c>
      <c r="K555">
        <v>10229</v>
      </c>
      <c r="L555">
        <f>amazon_dsa[[#This Row],[rating]]*amazon_dsa[[#This Row],[rating_count]]</f>
        <v>41938.899999999994</v>
      </c>
      <c r="M555" t="s">
        <v>12529</v>
      </c>
      <c r="N555" t="s">
        <v>12530</v>
      </c>
      <c r="Q555">
        <f t="shared" si="8"/>
        <v>208165.19999999998</v>
      </c>
    </row>
    <row r="556" spans="1:17" x14ac:dyDescent="0.25">
      <c r="A556" t="s">
        <v>4091</v>
      </c>
      <c r="B556" t="s">
        <v>11764</v>
      </c>
      <c r="C556" t="s">
        <v>12270</v>
      </c>
      <c r="D556" s="7">
        <f>(amazon_dsa[[#This Row],[actual_price]] - amazon_dsa[[#This Row],[discounted_price]]) / amazon_dsa[[#This Row],[actual_price]]</f>
        <v>0.31580609505763463</v>
      </c>
      <c r="E556" s="6">
        <v>12999</v>
      </c>
      <c r="F556" s="6">
        <v>18999</v>
      </c>
      <c r="G556">
        <f>amazon_dsa[[#This Row],[discounted_price]]*amazon_dsa[[#This Row],[rating_count]]</f>
        <v>659985228</v>
      </c>
      <c r="H556" s="7">
        <v>0.32</v>
      </c>
      <c r="I556" s="7" t="str" cm="1">
        <f t="array" ref="I556">_xlfn.IFS(amazon_dsa[[#This Row],[discounted_price]]&lt; 200,"budget_price",amazon_dsa[[#This Row],[discounted_price]] &lt;= 500,"silver_pricie",amazon_dsa[[#This Row],[discounted_price]]&gt; 500,"premium_pricing")</f>
        <v>premium_pricing</v>
      </c>
      <c r="J556">
        <v>4.0999999999999996</v>
      </c>
      <c r="K556">
        <v>50772</v>
      </c>
      <c r="L556">
        <f>amazon_dsa[[#This Row],[rating]]*amazon_dsa[[#This Row],[rating_count]]</f>
        <v>208165.19999999998</v>
      </c>
      <c r="M556" t="s">
        <v>12379</v>
      </c>
      <c r="N556" t="s">
        <v>12380</v>
      </c>
      <c r="Q556">
        <f t="shared" si="8"/>
        <v>7744.2999999999993</v>
      </c>
    </row>
    <row r="557" spans="1:17" x14ac:dyDescent="0.25">
      <c r="A557" t="s">
        <v>4093</v>
      </c>
      <c r="B557" t="s">
        <v>11764</v>
      </c>
      <c r="C557" t="s">
        <v>12428</v>
      </c>
      <c r="D557" s="7">
        <f>(amazon_dsa[[#This Row],[actual_price]] - amazon_dsa[[#This Row],[discounted_price]]) / amazon_dsa[[#This Row],[actual_price]]</f>
        <v>0.38476337052712584</v>
      </c>
      <c r="E557" s="6">
        <v>1599</v>
      </c>
      <c r="F557" s="6">
        <v>2599</v>
      </c>
      <c r="G557">
        <f>amazon_dsa[[#This Row],[discounted_price]]*amazon_dsa[[#This Row],[rating_count]]</f>
        <v>2879799</v>
      </c>
      <c r="H557" s="7">
        <v>0.38</v>
      </c>
      <c r="I557" s="7" t="str" cm="1">
        <f t="array" ref="I557">_xlfn.IFS(amazon_dsa[[#This Row],[discounted_price]]&lt; 200,"budget_price",amazon_dsa[[#This Row],[discounted_price]] &lt;= 500,"silver_pricie",amazon_dsa[[#This Row],[discounted_price]]&gt; 500,"premium_pricing")</f>
        <v>premium_pricing</v>
      </c>
      <c r="J557">
        <v>4.3</v>
      </c>
      <c r="K557">
        <v>1801</v>
      </c>
      <c r="L557">
        <f>amazon_dsa[[#This Row],[rating]]*amazon_dsa[[#This Row],[rating_count]]</f>
        <v>7744.2999999999993</v>
      </c>
      <c r="M557" t="s">
        <v>12531</v>
      </c>
      <c r="N557" t="s">
        <v>12532</v>
      </c>
      <c r="Q557">
        <f t="shared" si="8"/>
        <v>57616</v>
      </c>
    </row>
    <row r="558" spans="1:17" x14ac:dyDescent="0.25">
      <c r="A558" t="s">
        <v>4102</v>
      </c>
      <c r="B558" t="s">
        <v>11764</v>
      </c>
      <c r="C558" t="s">
        <v>12303</v>
      </c>
      <c r="D558" s="7">
        <f>(amazon_dsa[[#This Row],[actual_price]] - amazon_dsa[[#This Row],[discounted_price]]) / amazon_dsa[[#This Row],[actual_price]]</f>
        <v>0.4170141784820684</v>
      </c>
      <c r="E558" s="6">
        <v>699</v>
      </c>
      <c r="F558" s="6">
        <v>1199</v>
      </c>
      <c r="G558">
        <f>amazon_dsa[[#This Row],[discounted_price]]*amazon_dsa[[#This Row],[rating_count]]</f>
        <v>10068396</v>
      </c>
      <c r="H558" s="7">
        <v>0.42</v>
      </c>
      <c r="I558" s="7" t="str" cm="1">
        <f t="array" ref="I558">_xlfn.IFS(amazon_dsa[[#This Row],[discounted_price]]&lt; 200,"budget_price",amazon_dsa[[#This Row],[discounted_price]] &lt;= 500,"silver_pricie",amazon_dsa[[#This Row],[discounted_price]]&gt; 500,"premium_pricing")</f>
        <v>premium_pricing</v>
      </c>
      <c r="J558">
        <v>4</v>
      </c>
      <c r="K558">
        <v>14404</v>
      </c>
      <c r="L558">
        <f>amazon_dsa[[#This Row],[rating]]*amazon_dsa[[#This Row],[rating_count]]</f>
        <v>57616</v>
      </c>
      <c r="M558" t="s">
        <v>12381</v>
      </c>
      <c r="N558" t="s">
        <v>12382</v>
      </c>
      <c r="Q558">
        <f t="shared" si="8"/>
        <v>1342</v>
      </c>
    </row>
    <row r="559" spans="1:17" x14ac:dyDescent="0.25">
      <c r="A559" t="s">
        <v>4106</v>
      </c>
      <c r="B559" t="s">
        <v>11764</v>
      </c>
      <c r="C559" t="s">
        <v>12533</v>
      </c>
      <c r="D559" s="7">
        <f>(amazon_dsa[[#This Row],[actual_price]] - amazon_dsa[[#This Row],[discounted_price]]) / amazon_dsa[[#This Row],[actual_price]]</f>
        <v>0.90090090090090091</v>
      </c>
      <c r="E559" s="6">
        <v>99</v>
      </c>
      <c r="F559" s="6">
        <v>999</v>
      </c>
      <c r="G559">
        <f>amazon_dsa[[#This Row],[discounted_price]]*amazon_dsa[[#This Row],[rating_count]]</f>
        <v>30195</v>
      </c>
      <c r="H559" s="7">
        <v>0.9</v>
      </c>
      <c r="I559" s="7" t="str" cm="1">
        <f t="array" ref="I559">_xlfn.IFS(amazon_dsa[[#This Row],[discounted_price]]&lt; 200,"budget_price",amazon_dsa[[#This Row],[discounted_price]] &lt;= 500,"silver_pricie",amazon_dsa[[#This Row],[discounted_price]]&gt; 500,"premium_pricing")</f>
        <v>budget_price</v>
      </c>
      <c r="J559">
        <v>4.4000000000000004</v>
      </c>
      <c r="K559">
        <v>305</v>
      </c>
      <c r="L559">
        <f>amazon_dsa[[#This Row],[rating]]*amazon_dsa[[#This Row],[rating_count]]</f>
        <v>1342</v>
      </c>
      <c r="M559" t="s">
        <v>12534</v>
      </c>
      <c r="N559" t="s">
        <v>12535</v>
      </c>
      <c r="Q559">
        <f t="shared" si="8"/>
        <v>5916.8</v>
      </c>
    </row>
    <row r="560" spans="1:17" x14ac:dyDescent="0.25">
      <c r="A560" t="s">
        <v>4116</v>
      </c>
      <c r="B560" t="s">
        <v>11764</v>
      </c>
      <c r="C560" t="s">
        <v>12270</v>
      </c>
      <c r="D560" s="7">
        <f>(amazon_dsa[[#This Row],[actual_price]] - amazon_dsa[[#This Row],[discounted_price]]) / amazon_dsa[[#This Row],[actual_price]]</f>
        <v>0.20842084208420841</v>
      </c>
      <c r="E560" s="6">
        <v>7915</v>
      </c>
      <c r="F560" s="6">
        <v>9999</v>
      </c>
      <c r="G560">
        <f>amazon_dsa[[#This Row],[discounted_price]]*amazon_dsa[[#This Row],[rating_count]]</f>
        <v>10891040</v>
      </c>
      <c r="H560" s="7">
        <v>0.21</v>
      </c>
      <c r="I560" s="7" t="str" cm="1">
        <f t="array" ref="I560">_xlfn.IFS(amazon_dsa[[#This Row],[discounted_price]]&lt; 200,"budget_price",amazon_dsa[[#This Row],[discounted_price]] &lt;= 500,"silver_pricie",amazon_dsa[[#This Row],[discounted_price]]&gt; 500,"premium_pricing")</f>
        <v>premium_pricing</v>
      </c>
      <c r="J560">
        <v>4.3</v>
      </c>
      <c r="K560">
        <v>1376</v>
      </c>
      <c r="L560">
        <f>amazon_dsa[[#This Row],[rating]]*amazon_dsa[[#This Row],[rating_count]]</f>
        <v>5916.8</v>
      </c>
      <c r="M560" t="s">
        <v>12536</v>
      </c>
      <c r="N560" t="s">
        <v>12537</v>
      </c>
      <c r="Q560">
        <f t="shared" si="8"/>
        <v>95079.6</v>
      </c>
    </row>
    <row r="561" spans="1:17" x14ac:dyDescent="0.25">
      <c r="A561" t="s">
        <v>4125</v>
      </c>
      <c r="B561" t="s">
        <v>11764</v>
      </c>
      <c r="C561" t="s">
        <v>12259</v>
      </c>
      <c r="D561" s="7">
        <f>(amazon_dsa[[#This Row],[actual_price]] - amazon_dsa[[#This Row],[discounted_price]]) / amazon_dsa[[#This Row],[actual_price]]</f>
        <v>0.81260157519689957</v>
      </c>
      <c r="E561" s="6">
        <v>1499</v>
      </c>
      <c r="F561" s="6">
        <v>7999</v>
      </c>
      <c r="G561">
        <f>amazon_dsa[[#This Row],[discounted_price]]*amazon_dsa[[#This Row],[rating_count]]</f>
        <v>33934362</v>
      </c>
      <c r="H561" s="7">
        <v>0.81</v>
      </c>
      <c r="I561" s="7" t="str" cm="1">
        <f t="array" ref="I561">_xlfn.IFS(amazon_dsa[[#This Row],[discounted_price]]&lt; 200,"budget_price",amazon_dsa[[#This Row],[discounted_price]] &lt;= 500,"silver_pricie",amazon_dsa[[#This Row],[discounted_price]]&gt; 500,"premium_pricing")</f>
        <v>premium_pricing</v>
      </c>
      <c r="J561">
        <v>4.2</v>
      </c>
      <c r="K561">
        <v>22638</v>
      </c>
      <c r="L561">
        <f>amazon_dsa[[#This Row],[rating]]*amazon_dsa[[#This Row],[rating_count]]</f>
        <v>95079.6</v>
      </c>
      <c r="M561" t="s">
        <v>12308</v>
      </c>
      <c r="N561" t="s">
        <v>12309</v>
      </c>
      <c r="Q561">
        <f t="shared" si="8"/>
        <v>8937.6</v>
      </c>
    </row>
    <row r="562" spans="1:17" x14ac:dyDescent="0.25">
      <c r="A562" t="s">
        <v>4129</v>
      </c>
      <c r="B562" t="s">
        <v>11764</v>
      </c>
      <c r="C562" t="s">
        <v>12270</v>
      </c>
      <c r="D562" s="7">
        <f>(amazon_dsa[[#This Row],[actual_price]] - amazon_dsa[[#This Row],[discounted_price]]) / amazon_dsa[[#This Row],[actual_price]]</f>
        <v>0.15532425940752603</v>
      </c>
      <c r="E562" s="6">
        <v>1055</v>
      </c>
      <c r="F562" s="6">
        <v>1249</v>
      </c>
      <c r="G562">
        <f>amazon_dsa[[#This Row],[discounted_price]]*amazon_dsa[[#This Row],[rating_count]]</f>
        <v>2481360</v>
      </c>
      <c r="H562" s="7">
        <v>0.16</v>
      </c>
      <c r="I562" s="7" t="str" cm="1">
        <f t="array" ref="I562">_xlfn.IFS(amazon_dsa[[#This Row],[discounted_price]]&lt; 200,"budget_price",amazon_dsa[[#This Row],[discounted_price]] &lt;= 500,"silver_pricie",amazon_dsa[[#This Row],[discounted_price]]&gt; 500,"premium_pricing")</f>
        <v>premium_pricing</v>
      </c>
      <c r="J562">
        <v>3.8</v>
      </c>
      <c r="K562">
        <v>2352</v>
      </c>
      <c r="L562">
        <f>amazon_dsa[[#This Row],[rating]]*amazon_dsa[[#This Row],[rating_count]]</f>
        <v>8937.6</v>
      </c>
      <c r="M562" t="s">
        <v>12538</v>
      </c>
      <c r="N562" t="s">
        <v>12539</v>
      </c>
      <c r="Q562">
        <f t="shared" si="8"/>
        <v>3070.2</v>
      </c>
    </row>
    <row r="563" spans="1:17" x14ac:dyDescent="0.25">
      <c r="A563" t="s">
        <v>4138</v>
      </c>
      <c r="B563" t="s">
        <v>11764</v>
      </c>
      <c r="C563" t="s">
        <v>12395</v>
      </c>
      <c r="D563" s="7">
        <f>(amazon_dsa[[#This Row],[actual_price]] - amazon_dsa[[#This Row],[discounted_price]]) / amazon_dsa[[#This Row],[actual_price]]</f>
        <v>0.74958263772954925</v>
      </c>
      <c r="E563" s="6">
        <v>150</v>
      </c>
      <c r="F563" s="6">
        <v>599</v>
      </c>
      <c r="G563">
        <f>amazon_dsa[[#This Row],[discounted_price]]*amazon_dsa[[#This Row],[rating_count]]</f>
        <v>107100</v>
      </c>
      <c r="H563" s="7">
        <v>0.75</v>
      </c>
      <c r="I563" s="7" t="str" cm="1">
        <f t="array" ref="I563">_xlfn.IFS(amazon_dsa[[#This Row],[discounted_price]]&lt; 200,"budget_price",amazon_dsa[[#This Row],[discounted_price]] &lt;= 500,"silver_pricie",amazon_dsa[[#This Row],[discounted_price]]&gt; 500,"premium_pricing")</f>
        <v>budget_price</v>
      </c>
      <c r="J563">
        <v>4.3</v>
      </c>
      <c r="K563">
        <v>714</v>
      </c>
      <c r="L563">
        <f>amazon_dsa[[#This Row],[rating]]*amazon_dsa[[#This Row],[rating_count]]</f>
        <v>3070.2</v>
      </c>
      <c r="M563" t="s">
        <v>12540</v>
      </c>
      <c r="N563" t="s">
        <v>12541</v>
      </c>
      <c r="Q563">
        <f t="shared" si="8"/>
        <v>86223.599999999991</v>
      </c>
    </row>
    <row r="564" spans="1:17" x14ac:dyDescent="0.25">
      <c r="A564" t="s">
        <v>588</v>
      </c>
      <c r="B564" t="s">
        <v>11740</v>
      </c>
      <c r="C564" t="s">
        <v>11741</v>
      </c>
      <c r="D564" s="7">
        <f>(amazon_dsa[[#This Row],[actual_price]] - amazon_dsa[[#This Row],[discounted_price]]) / amazon_dsa[[#This Row],[actual_price]]</f>
        <v>0.68714285714285717</v>
      </c>
      <c r="E564" s="6">
        <v>219</v>
      </c>
      <c r="F564" s="6">
        <v>700</v>
      </c>
      <c r="G564">
        <f>amazon_dsa[[#This Row],[discounted_price]]*amazon_dsa[[#This Row],[rating_count]]</f>
        <v>4391388</v>
      </c>
      <c r="H564" s="6">
        <v>0.69</v>
      </c>
      <c r="I564" s="6" t="str" cm="1">
        <f t="array" ref="I564">_xlfn.IFS(amazon_dsa[[#This Row],[discounted_price]]&lt; 200,"budget_price",amazon_dsa[[#This Row],[discounted_price]] &lt;= 500,"silver_pricie",amazon_dsa[[#This Row],[discounted_price]]&gt; 500,"premium_pricing")</f>
        <v>silver_pricie</v>
      </c>
      <c r="J564">
        <v>4.3</v>
      </c>
      <c r="K564">
        <v>20052</v>
      </c>
      <c r="L564">
        <f>amazon_dsa[[#This Row],[rating]]*amazon_dsa[[#This Row],[rating_count]]</f>
        <v>86223.599999999991</v>
      </c>
      <c r="M564" t="s">
        <v>11864</v>
      </c>
      <c r="N564" t="s">
        <v>11865</v>
      </c>
      <c r="Q564">
        <f t="shared" si="8"/>
        <v>6252.2</v>
      </c>
    </row>
    <row r="565" spans="1:17" x14ac:dyDescent="0.25">
      <c r="A565" t="s">
        <v>4149</v>
      </c>
      <c r="B565" t="s">
        <v>11764</v>
      </c>
      <c r="C565" t="s">
        <v>12428</v>
      </c>
      <c r="D565" s="7">
        <f>(amazon_dsa[[#This Row],[actual_price]] - amazon_dsa[[#This Row],[discounted_price]]) / amazon_dsa[[#This Row],[actual_price]]</f>
        <v>0.73652028904947198</v>
      </c>
      <c r="E565" s="6">
        <v>474</v>
      </c>
      <c r="F565" s="6">
        <v>1799</v>
      </c>
      <c r="G565">
        <f>amazon_dsa[[#This Row],[discounted_price]]*amazon_dsa[[#This Row],[rating_count]]</f>
        <v>689196</v>
      </c>
      <c r="H565" s="7">
        <v>0.74</v>
      </c>
      <c r="I565" s="7" t="str" cm="1">
        <f t="array" ref="I565">_xlfn.IFS(amazon_dsa[[#This Row],[discounted_price]]&lt; 200,"budget_price",amazon_dsa[[#This Row],[discounted_price]] &lt;= 500,"silver_pricie",amazon_dsa[[#This Row],[discounted_price]]&gt; 500,"premium_pricing")</f>
        <v>silver_pricie</v>
      </c>
      <c r="J565">
        <v>4.3</v>
      </c>
      <c r="K565">
        <v>1454</v>
      </c>
      <c r="L565">
        <f>amazon_dsa[[#This Row],[rating]]*amazon_dsa[[#This Row],[rating_count]]</f>
        <v>6252.2</v>
      </c>
      <c r="M565" t="s">
        <v>12542</v>
      </c>
      <c r="N565" t="s">
        <v>12543</v>
      </c>
      <c r="Q565">
        <f t="shared" si="8"/>
        <v>30928</v>
      </c>
    </row>
    <row r="566" spans="1:17" x14ac:dyDescent="0.25">
      <c r="A566" t="s">
        <v>619</v>
      </c>
      <c r="B566" t="s">
        <v>11740</v>
      </c>
      <c r="C566" t="s">
        <v>11741</v>
      </c>
      <c r="D566" s="7">
        <f>(amazon_dsa[[#This Row],[actual_price]] - amazon_dsa[[#This Row],[discounted_price]]) / amazon_dsa[[#This Row],[actual_price]]</f>
        <v>0.76953907815631262</v>
      </c>
      <c r="E566" s="6">
        <v>115</v>
      </c>
      <c r="F566" s="6">
        <v>499</v>
      </c>
      <c r="G566">
        <f>amazon_dsa[[#This Row],[discounted_price]]*amazon_dsa[[#This Row],[rating_count]]</f>
        <v>889180</v>
      </c>
      <c r="H566" s="6">
        <v>0.77</v>
      </c>
      <c r="I566" s="6" t="str" cm="1">
        <f t="array" ref="I566">_xlfn.IFS(amazon_dsa[[#This Row],[discounted_price]]&lt; 200,"budget_price",amazon_dsa[[#This Row],[discounted_price]] &lt;= 500,"silver_pricie",amazon_dsa[[#This Row],[discounted_price]]&gt; 500,"premium_pricing")</f>
        <v>budget_price</v>
      </c>
      <c r="J566">
        <v>4</v>
      </c>
      <c r="K566">
        <v>7732</v>
      </c>
      <c r="L566">
        <f>amazon_dsa[[#This Row],[rating]]*amazon_dsa[[#This Row],[rating_count]]</f>
        <v>30928</v>
      </c>
      <c r="M566" t="s">
        <v>11870</v>
      </c>
      <c r="N566" t="s">
        <v>11871</v>
      </c>
      <c r="Q566">
        <f t="shared" si="8"/>
        <v>8373.2999999999993</v>
      </c>
    </row>
    <row r="567" spans="1:17" x14ac:dyDescent="0.25">
      <c r="A567" t="s">
        <v>4160</v>
      </c>
      <c r="B567" t="s">
        <v>11764</v>
      </c>
      <c r="C567" t="s">
        <v>12303</v>
      </c>
      <c r="D567" s="7">
        <f>(amazon_dsa[[#This Row],[actual_price]] - amazon_dsa[[#This Row],[discounted_price]]) / amazon_dsa[[#This Row],[actual_price]]</f>
        <v>0.60100166944908184</v>
      </c>
      <c r="E567" s="6">
        <v>239</v>
      </c>
      <c r="F567" s="6">
        <v>599</v>
      </c>
      <c r="G567">
        <f>amazon_dsa[[#This Row],[discounted_price]]*amazon_dsa[[#This Row],[rating_count]]</f>
        <v>513133</v>
      </c>
      <c r="H567" s="7">
        <v>0.6</v>
      </c>
      <c r="I567" s="7" t="str" cm="1">
        <f t="array" ref="I567">_xlfn.IFS(amazon_dsa[[#This Row],[discounted_price]]&lt; 200,"budget_price",amazon_dsa[[#This Row],[discounted_price]] &lt;= 500,"silver_pricie",amazon_dsa[[#This Row],[discounted_price]]&gt; 500,"premium_pricing")</f>
        <v>silver_pricie</v>
      </c>
      <c r="J567">
        <v>3.9</v>
      </c>
      <c r="K567">
        <v>2147</v>
      </c>
      <c r="L567">
        <f>amazon_dsa[[#This Row],[rating]]*amazon_dsa[[#This Row],[rating_count]]</f>
        <v>8373.2999999999993</v>
      </c>
      <c r="M567" t="s">
        <v>12473</v>
      </c>
      <c r="N567" t="s">
        <v>12474</v>
      </c>
      <c r="Q567">
        <f t="shared" si="8"/>
        <v>1286711.2</v>
      </c>
    </row>
    <row r="568" spans="1:17" x14ac:dyDescent="0.25">
      <c r="A568" t="s">
        <v>4164</v>
      </c>
      <c r="B568" t="s">
        <v>11764</v>
      </c>
      <c r="C568" t="s">
        <v>12270</v>
      </c>
      <c r="D568" s="7">
        <f>(amazon_dsa[[#This Row],[actual_price]] - amazon_dsa[[#This Row],[discounted_price]]) / amazon_dsa[[#This Row],[actual_price]]</f>
        <v>0.21054847878724076</v>
      </c>
      <c r="E568" s="6">
        <v>7499</v>
      </c>
      <c r="F568" s="6">
        <v>9499</v>
      </c>
      <c r="G568">
        <f>amazon_dsa[[#This Row],[discounted_price]]*amazon_dsa[[#This Row],[rating_count]]</f>
        <v>2353426168</v>
      </c>
      <c r="H568" s="7">
        <v>0.21</v>
      </c>
      <c r="I568" s="7" t="str" cm="1">
        <f t="array" ref="I568">_xlfn.IFS(amazon_dsa[[#This Row],[discounted_price]]&lt; 200,"budget_price",amazon_dsa[[#This Row],[discounted_price]] &lt;= 500,"silver_pricie",amazon_dsa[[#This Row],[discounted_price]]&gt; 500,"premium_pricing")</f>
        <v>premium_pricing</v>
      </c>
      <c r="J568">
        <v>4.0999999999999996</v>
      </c>
      <c r="K568">
        <v>313832</v>
      </c>
      <c r="L568">
        <f>amazon_dsa[[#This Row],[rating]]*amazon_dsa[[#This Row],[rating_count]]</f>
        <v>1286711.2</v>
      </c>
      <c r="M568" t="s">
        <v>12318</v>
      </c>
      <c r="N568" t="s">
        <v>12319</v>
      </c>
      <c r="Q568">
        <f t="shared" si="8"/>
        <v>1720.5</v>
      </c>
    </row>
    <row r="569" spans="1:17" x14ac:dyDescent="0.25">
      <c r="A569" t="s">
        <v>4167</v>
      </c>
      <c r="B569" t="s">
        <v>11764</v>
      </c>
      <c r="C569" t="s">
        <v>12259</v>
      </c>
      <c r="D569" s="7">
        <f>(amazon_dsa[[#This Row],[actual_price]] - amazon_dsa[[#This Row],[discounted_price]]) / amazon_dsa[[#This Row],[actual_price]]</f>
        <v>0.73473473473473472</v>
      </c>
      <c r="E569" s="6">
        <v>265</v>
      </c>
      <c r="F569" s="6">
        <v>999</v>
      </c>
      <c r="G569">
        <f>amazon_dsa[[#This Row],[discounted_price]]*amazon_dsa[[#This Row],[rating_count]]</f>
        <v>123225</v>
      </c>
      <c r="H569" s="7">
        <v>0.73</v>
      </c>
      <c r="I569" s="7" t="str" cm="1">
        <f t="array" ref="I569">_xlfn.IFS(amazon_dsa[[#This Row],[discounted_price]]&lt; 200,"budget_price",amazon_dsa[[#This Row],[discounted_price]] &lt;= 500,"silver_pricie",amazon_dsa[[#This Row],[discounted_price]]&gt; 500,"premium_pricing")</f>
        <v>silver_pricie</v>
      </c>
      <c r="J569">
        <v>3.7</v>
      </c>
      <c r="K569">
        <v>465</v>
      </c>
      <c r="L569">
        <f>amazon_dsa[[#This Row],[rating]]*amazon_dsa[[#This Row],[rating_count]]</f>
        <v>1720.5</v>
      </c>
      <c r="M569" t="s">
        <v>12544</v>
      </c>
      <c r="N569" t="s">
        <v>12545</v>
      </c>
      <c r="Q569">
        <f t="shared" si="8"/>
        <v>116718</v>
      </c>
    </row>
    <row r="570" spans="1:17" x14ac:dyDescent="0.25">
      <c r="A570" t="s">
        <v>4176</v>
      </c>
      <c r="B570" t="s">
        <v>11764</v>
      </c>
      <c r="C570" t="s">
        <v>12270</v>
      </c>
      <c r="D570" s="7">
        <f>(amazon_dsa[[#This Row],[actual_price]] - amazon_dsa[[#This Row],[discounted_price]]) / amazon_dsa[[#This Row],[actual_price]]</f>
        <v>0.49345991279883733</v>
      </c>
      <c r="E570" s="6">
        <v>37990</v>
      </c>
      <c r="F570" s="6">
        <v>74999</v>
      </c>
      <c r="G570">
        <f>amazon_dsa[[#This Row],[discounted_price]]*amazon_dsa[[#This Row],[rating_count]]</f>
        <v>1055742100</v>
      </c>
      <c r="H570" s="7">
        <v>0.49</v>
      </c>
      <c r="I570" s="7" t="str" cm="1">
        <f t="array" ref="I570">_xlfn.IFS(amazon_dsa[[#This Row],[discounted_price]]&lt; 200,"budget_price",amazon_dsa[[#This Row],[discounted_price]] &lt;= 500,"silver_pricie",amazon_dsa[[#This Row],[discounted_price]]&gt; 500,"premium_pricing")</f>
        <v>premium_pricing</v>
      </c>
      <c r="J570">
        <v>4.2</v>
      </c>
      <c r="K570">
        <v>27790</v>
      </c>
      <c r="L570">
        <f>amazon_dsa[[#This Row],[rating]]*amazon_dsa[[#This Row],[rating_count]]</f>
        <v>116718</v>
      </c>
      <c r="M570" t="s">
        <v>12546</v>
      </c>
      <c r="N570" t="s">
        <v>12547</v>
      </c>
      <c r="Q570">
        <f t="shared" si="8"/>
        <v>2468.1999999999998</v>
      </c>
    </row>
    <row r="571" spans="1:17" x14ac:dyDescent="0.25">
      <c r="A571" t="s">
        <v>637</v>
      </c>
      <c r="B571" t="s">
        <v>11740</v>
      </c>
      <c r="C571" t="s">
        <v>11741</v>
      </c>
      <c r="D571" s="7">
        <f>(amazon_dsa[[#This Row],[actual_price]] - amazon_dsa[[#This Row],[discounted_price]]) / amazon_dsa[[#This Row],[actual_price]]</f>
        <v>0.60120240480961928</v>
      </c>
      <c r="E571" s="6">
        <v>199</v>
      </c>
      <c r="F571" s="6">
        <v>499</v>
      </c>
      <c r="G571">
        <f>amazon_dsa[[#This Row],[discounted_price]]*amazon_dsa[[#This Row],[rating_count]]</f>
        <v>119798</v>
      </c>
      <c r="H571" s="6">
        <v>0.6</v>
      </c>
      <c r="I571" s="6" t="str" cm="1">
        <f t="array" ref="I571">_xlfn.IFS(amazon_dsa[[#This Row],[discounted_price]]&lt; 200,"budget_price",amazon_dsa[[#This Row],[discounted_price]] &lt;= 500,"silver_pricie",amazon_dsa[[#This Row],[discounted_price]]&gt; 500,"premium_pricing")</f>
        <v>budget_price</v>
      </c>
      <c r="J571">
        <v>4.0999999999999996</v>
      </c>
      <c r="K571">
        <v>602</v>
      </c>
      <c r="L571">
        <f>amazon_dsa[[#This Row],[rating]]*amazon_dsa[[#This Row],[rating_count]]</f>
        <v>2468.1999999999998</v>
      </c>
      <c r="M571" t="s">
        <v>11874</v>
      </c>
      <c r="N571" t="s">
        <v>11875</v>
      </c>
      <c r="Q571">
        <f t="shared" si="8"/>
        <v>5692</v>
      </c>
    </row>
    <row r="572" spans="1:17" x14ac:dyDescent="0.25">
      <c r="A572" t="s">
        <v>646</v>
      </c>
      <c r="B572" t="s">
        <v>11740</v>
      </c>
      <c r="C572" t="s">
        <v>11741</v>
      </c>
      <c r="D572" s="7">
        <f>(amazon_dsa[[#This Row],[actual_price]] - amazon_dsa[[#This Row],[discounted_price]]) / amazon_dsa[[#This Row],[actual_price]]</f>
        <v>0.55137844611528819</v>
      </c>
      <c r="E572" s="6">
        <v>179</v>
      </c>
      <c r="F572" s="6">
        <v>399</v>
      </c>
      <c r="G572">
        <f>amazon_dsa[[#This Row],[discounted_price]]*amazon_dsa[[#This Row],[rating_count]]</f>
        <v>254717</v>
      </c>
      <c r="H572" s="6">
        <v>0.55000000000000004</v>
      </c>
      <c r="I572" s="6" t="str" cm="1">
        <f t="array" ref="I572">_xlfn.IFS(amazon_dsa[[#This Row],[discounted_price]]&lt; 200,"budget_price",amazon_dsa[[#This Row],[discounted_price]] &lt;= 500,"silver_pricie",amazon_dsa[[#This Row],[discounted_price]]&gt; 500,"premium_pricing")</f>
        <v>budget_price</v>
      </c>
      <c r="J572">
        <v>4</v>
      </c>
      <c r="K572">
        <v>1423</v>
      </c>
      <c r="L572">
        <f>amazon_dsa[[#This Row],[rating]]*amazon_dsa[[#This Row],[rating_count]]</f>
        <v>5692</v>
      </c>
      <c r="M572" t="s">
        <v>11876</v>
      </c>
      <c r="N572" t="s">
        <v>11877</v>
      </c>
      <c r="Q572">
        <f t="shared" si="8"/>
        <v>1127</v>
      </c>
    </row>
    <row r="573" spans="1:17" x14ac:dyDescent="0.25">
      <c r="A573" t="s">
        <v>4189</v>
      </c>
      <c r="B573" t="s">
        <v>11764</v>
      </c>
      <c r="C573" t="s">
        <v>12346</v>
      </c>
      <c r="D573" s="7">
        <f>(amazon_dsa[[#This Row],[actual_price]] - amazon_dsa[[#This Row],[discounted_price]]) / amazon_dsa[[#This Row],[actual_price]]</f>
        <v>0.55013753438359592</v>
      </c>
      <c r="E573" s="6">
        <v>1799</v>
      </c>
      <c r="F573" s="6">
        <v>3999</v>
      </c>
      <c r="G573">
        <f>amazon_dsa[[#This Row],[discounted_price]]*amazon_dsa[[#This Row],[rating_count]]</f>
        <v>440755</v>
      </c>
      <c r="H573" s="7">
        <v>0.55000000000000004</v>
      </c>
      <c r="I573" s="7" t="str" cm="1">
        <f t="array" ref="I573">_xlfn.IFS(amazon_dsa[[#This Row],[discounted_price]]&lt; 200,"budget_price",amazon_dsa[[#This Row],[discounted_price]] &lt;= 500,"silver_pricie",amazon_dsa[[#This Row],[discounted_price]]&gt; 500,"premium_pricing")</f>
        <v>premium_pricing</v>
      </c>
      <c r="J573">
        <v>4.5999999999999996</v>
      </c>
      <c r="K573">
        <v>245</v>
      </c>
      <c r="L573">
        <f>amazon_dsa[[#This Row],[rating]]*amazon_dsa[[#This Row],[rating_count]]</f>
        <v>1127</v>
      </c>
      <c r="M573" t="s">
        <v>12548</v>
      </c>
      <c r="N573" t="s">
        <v>12549</v>
      </c>
      <c r="Q573">
        <f t="shared" si="8"/>
        <v>1076.3999999999999</v>
      </c>
    </row>
    <row r="574" spans="1:17" x14ac:dyDescent="0.25">
      <c r="A574" t="s">
        <v>4198</v>
      </c>
      <c r="B574" t="s">
        <v>11764</v>
      </c>
      <c r="C574" t="s">
        <v>12270</v>
      </c>
      <c r="D574" s="7">
        <f>(amazon_dsa[[#This Row],[actual_price]] - amazon_dsa[[#This Row],[discounted_price]]) / amazon_dsa[[#This Row],[actual_price]]</f>
        <v>0.29169097424785401</v>
      </c>
      <c r="E574" s="6">
        <v>8499</v>
      </c>
      <c r="F574" s="6">
        <v>11999</v>
      </c>
      <c r="G574">
        <f>amazon_dsa[[#This Row],[discounted_price]]*amazon_dsa[[#This Row],[rating_count]]</f>
        <v>2345724</v>
      </c>
      <c r="H574" s="7">
        <v>0.28999999999999998</v>
      </c>
      <c r="I574" s="7" t="str" cm="1">
        <f t="array" ref="I574">_xlfn.IFS(amazon_dsa[[#This Row],[discounted_price]]&lt; 200,"budget_price",amazon_dsa[[#This Row],[discounted_price]] &lt;= 500,"silver_pricie",amazon_dsa[[#This Row],[discounted_price]]&gt; 500,"premium_pricing")</f>
        <v>premium_pricing</v>
      </c>
      <c r="J574">
        <v>3.9</v>
      </c>
      <c r="K574">
        <v>276</v>
      </c>
      <c r="L574">
        <f>amazon_dsa[[#This Row],[rating]]*amazon_dsa[[#This Row],[rating_count]]</f>
        <v>1076.3999999999999</v>
      </c>
      <c r="M574" t="s">
        <v>12550</v>
      </c>
      <c r="N574" t="s">
        <v>12551</v>
      </c>
      <c r="Q574">
        <f t="shared" si="8"/>
        <v>121016</v>
      </c>
    </row>
    <row r="575" spans="1:17" x14ac:dyDescent="0.25">
      <c r="A575" t="s">
        <v>4207</v>
      </c>
      <c r="B575" t="s">
        <v>11764</v>
      </c>
      <c r="C575" t="s">
        <v>12259</v>
      </c>
      <c r="D575" s="7">
        <f>(amazon_dsa[[#This Row],[actual_price]] - amazon_dsa[[#This Row],[discounted_price]]) / amazon_dsa[[#This Row],[actual_price]]</f>
        <v>0.50012503125781449</v>
      </c>
      <c r="E575" s="6">
        <v>1999</v>
      </c>
      <c r="F575" s="6">
        <v>3999</v>
      </c>
      <c r="G575">
        <f>amazon_dsa[[#This Row],[discounted_price]]*amazon_dsa[[#This Row],[rating_count]]</f>
        <v>60477746</v>
      </c>
      <c r="H575" s="7">
        <v>0.5</v>
      </c>
      <c r="I575" s="7" t="str" cm="1">
        <f t="array" ref="I575">_xlfn.IFS(amazon_dsa[[#This Row],[discounted_price]]&lt; 200,"budget_price",amazon_dsa[[#This Row],[discounted_price]] &lt;= 500,"silver_pricie",amazon_dsa[[#This Row],[discounted_price]]&gt; 500,"premium_pricing")</f>
        <v>premium_pricing</v>
      </c>
      <c r="J575">
        <v>4</v>
      </c>
      <c r="K575">
        <v>30254</v>
      </c>
      <c r="L575">
        <f>amazon_dsa[[#This Row],[rating]]*amazon_dsa[[#This Row],[rating_count]]</f>
        <v>121016</v>
      </c>
      <c r="M575" t="s">
        <v>12306</v>
      </c>
      <c r="N575" t="s">
        <v>12307</v>
      </c>
      <c r="Q575">
        <f t="shared" si="8"/>
        <v>73792.3</v>
      </c>
    </row>
    <row r="576" spans="1:17" x14ac:dyDescent="0.25">
      <c r="A576" t="s">
        <v>4216</v>
      </c>
      <c r="B576" t="s">
        <v>11764</v>
      </c>
      <c r="C576" t="s">
        <v>12259</v>
      </c>
      <c r="D576" s="7">
        <f>(amazon_dsa[[#This Row],[actual_price]] - amazon_dsa[[#This Row],[discounted_price]]) / amazon_dsa[[#This Row],[actual_price]]</f>
        <v>0.77782099005500305</v>
      </c>
      <c r="E576" s="6">
        <v>3999</v>
      </c>
      <c r="F576" s="6">
        <v>17999</v>
      </c>
      <c r="G576">
        <f>amazon_dsa[[#This Row],[discounted_price]]*amazon_dsa[[#This Row],[rating_count]]</f>
        <v>68626839</v>
      </c>
      <c r="H576" s="7">
        <v>0.78</v>
      </c>
      <c r="I576" s="7" t="str" cm="1">
        <f t="array" ref="I576">_xlfn.IFS(amazon_dsa[[#This Row],[discounted_price]]&lt; 200,"budget_price",amazon_dsa[[#This Row],[discounted_price]] &lt;= 500,"silver_pricie",amazon_dsa[[#This Row],[discounted_price]]&gt; 500,"premium_pricing")</f>
        <v>premium_pricing</v>
      </c>
      <c r="J576">
        <v>4.3</v>
      </c>
      <c r="K576">
        <v>17161</v>
      </c>
      <c r="L576">
        <f>amazon_dsa[[#This Row],[rating]]*amazon_dsa[[#This Row],[rating_count]]</f>
        <v>73792.3</v>
      </c>
      <c r="M576" t="s">
        <v>12321</v>
      </c>
      <c r="N576" t="s">
        <v>12322</v>
      </c>
      <c r="Q576">
        <f t="shared" si="8"/>
        <v>61.600000000000009</v>
      </c>
    </row>
    <row r="577" spans="1:17" x14ac:dyDescent="0.25">
      <c r="A577" t="s">
        <v>4220</v>
      </c>
      <c r="B577" t="s">
        <v>11764</v>
      </c>
      <c r="C577" t="s">
        <v>12303</v>
      </c>
      <c r="D577" s="7">
        <f>(amazon_dsa[[#This Row],[actual_price]] - amazon_dsa[[#This Row],[discounted_price]]) / amazon_dsa[[#This Row],[actual_price]]</f>
        <v>0.56112224448897796</v>
      </c>
      <c r="E577" s="6">
        <v>219</v>
      </c>
      <c r="F577" s="6">
        <v>499</v>
      </c>
      <c r="G577">
        <f>amazon_dsa[[#This Row],[discounted_price]]*amazon_dsa[[#This Row],[rating_count]]</f>
        <v>3066</v>
      </c>
      <c r="H577" s="7">
        <v>0.56000000000000005</v>
      </c>
      <c r="I577" s="7" t="str" cm="1">
        <f t="array" ref="I577">_xlfn.IFS(amazon_dsa[[#This Row],[discounted_price]]&lt; 200,"budget_price",amazon_dsa[[#This Row],[discounted_price]] &lt;= 500,"silver_pricie",amazon_dsa[[#This Row],[discounted_price]]&gt; 500,"premium_pricing")</f>
        <v>silver_pricie</v>
      </c>
      <c r="J577">
        <v>4.4000000000000004</v>
      </c>
      <c r="K577">
        <v>14</v>
      </c>
      <c r="L577">
        <f>amazon_dsa[[#This Row],[rating]]*amazon_dsa[[#This Row],[rating_count]]</f>
        <v>61.600000000000009</v>
      </c>
      <c r="M577" t="s">
        <v>12552</v>
      </c>
      <c r="N577" t="s">
        <v>12553</v>
      </c>
      <c r="Q577">
        <f t="shared" si="8"/>
        <v>59695.999999999993</v>
      </c>
    </row>
    <row r="578" spans="1:17" x14ac:dyDescent="0.25">
      <c r="A578" t="s">
        <v>4229</v>
      </c>
      <c r="B578" t="s">
        <v>11764</v>
      </c>
      <c r="C578" t="s">
        <v>12346</v>
      </c>
      <c r="D578" s="7">
        <f>(amazon_dsa[[#This Row],[actual_price]] - amazon_dsa[[#This Row],[discounted_price]]) / amazon_dsa[[#This Row],[actual_price]]</f>
        <v>0.57183702644746248</v>
      </c>
      <c r="E578" s="6">
        <v>599</v>
      </c>
      <c r="F578" s="6">
        <v>1399</v>
      </c>
      <c r="G578">
        <f>amazon_dsa[[#This Row],[discounted_price]]*amazon_dsa[[#This Row],[rating_count]]</f>
        <v>8721440</v>
      </c>
      <c r="H578" s="7">
        <v>0.56999999999999995</v>
      </c>
      <c r="I578" s="7" t="str" cm="1">
        <f t="array" ref="I578">_xlfn.IFS(amazon_dsa[[#This Row],[discounted_price]]&lt; 200,"budget_price",amazon_dsa[[#This Row],[discounted_price]] &lt;= 500,"silver_pricie",amazon_dsa[[#This Row],[discounted_price]]&gt; 500,"premium_pricing")</f>
        <v>premium_pricing</v>
      </c>
      <c r="J578">
        <v>4.0999999999999996</v>
      </c>
      <c r="K578">
        <v>14560</v>
      </c>
      <c r="L578">
        <f>amazon_dsa[[#This Row],[rating]]*amazon_dsa[[#This Row],[rating_count]]</f>
        <v>59695.999999999993</v>
      </c>
      <c r="M578" t="s">
        <v>12554</v>
      </c>
      <c r="N578" t="s">
        <v>12555</v>
      </c>
      <c r="Q578">
        <f t="shared" ref="Q578:Q641" si="9">J579*K579</f>
        <v>12939.599999999999</v>
      </c>
    </row>
    <row r="579" spans="1:17" x14ac:dyDescent="0.25">
      <c r="A579" t="s">
        <v>4238</v>
      </c>
      <c r="B579" t="s">
        <v>11764</v>
      </c>
      <c r="C579" t="s">
        <v>12267</v>
      </c>
      <c r="D579" s="7">
        <f>(amazon_dsa[[#This Row],[actual_price]] - amazon_dsa[[#This Row],[discounted_price]]) / amazon_dsa[[#This Row],[actual_price]]</f>
        <v>0.16672224074691563</v>
      </c>
      <c r="E579" s="6">
        <v>2499</v>
      </c>
      <c r="F579" s="6">
        <v>2999</v>
      </c>
      <c r="G579">
        <f>amazon_dsa[[#This Row],[discounted_price]]*amazon_dsa[[#This Row],[rating_count]]</f>
        <v>7886844</v>
      </c>
      <c r="H579" s="7">
        <v>0.17</v>
      </c>
      <c r="I579" s="7" t="str" cm="1">
        <f t="array" ref="I579">_xlfn.IFS(amazon_dsa[[#This Row],[discounted_price]]&lt; 200,"budget_price",amazon_dsa[[#This Row],[discounted_price]] &lt;= 500,"silver_pricie",amazon_dsa[[#This Row],[discounted_price]]&gt; 500,"premium_pricing")</f>
        <v>premium_pricing</v>
      </c>
      <c r="J579">
        <v>4.0999999999999996</v>
      </c>
      <c r="K579">
        <v>3156</v>
      </c>
      <c r="L579">
        <f>amazon_dsa[[#This Row],[rating]]*amazon_dsa[[#This Row],[rating_count]]</f>
        <v>12939.599999999999</v>
      </c>
      <c r="M579" t="s">
        <v>12556</v>
      </c>
      <c r="N579" t="s">
        <v>12557</v>
      </c>
      <c r="Q579">
        <f t="shared" si="9"/>
        <v>38294</v>
      </c>
    </row>
    <row r="580" spans="1:17" x14ac:dyDescent="0.25">
      <c r="A580" t="s">
        <v>4247</v>
      </c>
      <c r="B580" t="s">
        <v>11764</v>
      </c>
      <c r="C580" t="s">
        <v>12558</v>
      </c>
      <c r="D580" s="7">
        <f>(amazon_dsa[[#This Row],[actual_price]] - amazon_dsa[[#This Row],[discounted_price]]) / amazon_dsa[[#This Row],[actual_price]]</f>
        <v>0.82164328657314634</v>
      </c>
      <c r="E580" s="6">
        <v>89</v>
      </c>
      <c r="F580" s="6">
        <v>499</v>
      </c>
      <c r="G580">
        <f>amazon_dsa[[#This Row],[discounted_price]]*amazon_dsa[[#This Row],[rating_count]]</f>
        <v>831260</v>
      </c>
      <c r="H580" s="7">
        <v>0.82</v>
      </c>
      <c r="I580" s="7" t="str" cm="1">
        <f t="array" ref="I580">_xlfn.IFS(amazon_dsa[[#This Row],[discounted_price]]&lt; 200,"budget_price",amazon_dsa[[#This Row],[discounted_price]] &lt;= 500,"silver_pricie",amazon_dsa[[#This Row],[discounted_price]]&gt; 500,"premium_pricing")</f>
        <v>budget_price</v>
      </c>
      <c r="J580">
        <v>4.0999999999999996</v>
      </c>
      <c r="K580">
        <v>9340</v>
      </c>
      <c r="L580">
        <f>amazon_dsa[[#This Row],[rating]]*amazon_dsa[[#This Row],[rating_count]]</f>
        <v>38294</v>
      </c>
      <c r="M580" t="s">
        <v>12559</v>
      </c>
      <c r="N580" t="s">
        <v>12560</v>
      </c>
      <c r="Q580">
        <f t="shared" si="9"/>
        <v>3379.2000000000003</v>
      </c>
    </row>
    <row r="581" spans="1:17" x14ac:dyDescent="0.25">
      <c r="A581" t="s">
        <v>4257</v>
      </c>
      <c r="B581" t="s">
        <v>11764</v>
      </c>
      <c r="C581" t="s">
        <v>12259</v>
      </c>
      <c r="D581" s="7">
        <f>(amazon_dsa[[#This Row],[actual_price]] - amazon_dsa[[#This Row],[discounted_price]]) / amazon_dsa[[#This Row],[actual_price]]</f>
        <v>0.75006250520876738</v>
      </c>
      <c r="E581" s="6">
        <v>2999</v>
      </c>
      <c r="F581" s="6">
        <v>11999</v>
      </c>
      <c r="G581">
        <f>amazon_dsa[[#This Row],[discounted_price]]*amazon_dsa[[#This Row],[rating_count]]</f>
        <v>2303232</v>
      </c>
      <c r="H581" s="7">
        <v>0.75</v>
      </c>
      <c r="I581" s="7" t="str" cm="1">
        <f t="array" ref="I581">_xlfn.IFS(amazon_dsa[[#This Row],[discounted_price]]&lt; 200,"budget_price",amazon_dsa[[#This Row],[discounted_price]] &lt;= 500,"silver_pricie",amazon_dsa[[#This Row],[discounted_price]]&gt; 500,"premium_pricing")</f>
        <v>premium_pricing</v>
      </c>
      <c r="J581">
        <v>4.4000000000000004</v>
      </c>
      <c r="K581">
        <v>768</v>
      </c>
      <c r="L581">
        <f>amazon_dsa[[#This Row],[rating]]*amazon_dsa[[#This Row],[rating_count]]</f>
        <v>3379.2000000000003</v>
      </c>
      <c r="M581" t="s">
        <v>12561</v>
      </c>
      <c r="N581" t="s">
        <v>12562</v>
      </c>
      <c r="Q581">
        <f t="shared" si="9"/>
        <v>130401</v>
      </c>
    </row>
    <row r="582" spans="1:17" x14ac:dyDescent="0.25">
      <c r="A582" t="s">
        <v>4266</v>
      </c>
      <c r="B582" t="s">
        <v>11764</v>
      </c>
      <c r="C582" t="s">
        <v>12266</v>
      </c>
      <c r="D582" s="7">
        <f>(amazon_dsa[[#This Row],[actual_price]] - amazon_dsa[[#This Row],[discounted_price]]) / amazon_dsa[[#This Row],[actual_price]]</f>
        <v>0.79052701801200798</v>
      </c>
      <c r="E582" s="6">
        <v>314</v>
      </c>
      <c r="F582" s="6">
        <v>1499</v>
      </c>
      <c r="G582">
        <f>amazon_dsa[[#This Row],[discounted_price]]*amazon_dsa[[#This Row],[rating_count]]</f>
        <v>9099092</v>
      </c>
      <c r="H582" s="7">
        <v>0.79</v>
      </c>
      <c r="I582" s="7" t="str" cm="1">
        <f t="array" ref="I582">_xlfn.IFS(amazon_dsa[[#This Row],[discounted_price]]&lt; 200,"budget_price",amazon_dsa[[#This Row],[discounted_price]] &lt;= 500,"silver_pricie",amazon_dsa[[#This Row],[discounted_price]]&gt; 500,"premium_pricing")</f>
        <v>silver_pricie</v>
      </c>
      <c r="J582">
        <v>4.5</v>
      </c>
      <c r="K582">
        <v>28978</v>
      </c>
      <c r="L582">
        <f>amazon_dsa[[#This Row],[rating]]*amazon_dsa[[#This Row],[rating_count]]</f>
        <v>130401</v>
      </c>
      <c r="M582" t="s">
        <v>12431</v>
      </c>
      <c r="N582" t="s">
        <v>12432</v>
      </c>
      <c r="Q582">
        <f t="shared" si="9"/>
        <v>77891.799999999988</v>
      </c>
    </row>
    <row r="583" spans="1:17" x14ac:dyDescent="0.25">
      <c r="A583" t="s">
        <v>4270</v>
      </c>
      <c r="B583" t="s">
        <v>11764</v>
      </c>
      <c r="C583" t="s">
        <v>12270</v>
      </c>
      <c r="D583" s="7">
        <f>(amazon_dsa[[#This Row],[actual_price]] - amazon_dsa[[#This Row],[discounted_price]]) / amazon_dsa[[#This Row],[actual_price]]</f>
        <v>0.28206574696138265</v>
      </c>
      <c r="E583" s="6">
        <v>13999</v>
      </c>
      <c r="F583" s="6">
        <v>19499</v>
      </c>
      <c r="G583">
        <f>amazon_dsa[[#This Row],[discounted_price]]*amazon_dsa[[#This Row],[rating_count]]</f>
        <v>265953002</v>
      </c>
      <c r="H583" s="7">
        <v>0.28000000000000003</v>
      </c>
      <c r="I583" s="7" t="str" cm="1">
        <f t="array" ref="I583">_xlfn.IFS(amazon_dsa[[#This Row],[discounted_price]]&lt; 200,"budget_price",amazon_dsa[[#This Row],[discounted_price]] &lt;= 500,"silver_pricie",amazon_dsa[[#This Row],[discounted_price]]&gt; 500,"premium_pricing")</f>
        <v>premium_pricing</v>
      </c>
      <c r="J583">
        <v>4.0999999999999996</v>
      </c>
      <c r="K583">
        <v>18998</v>
      </c>
      <c r="L583">
        <f>amazon_dsa[[#This Row],[rating]]*amazon_dsa[[#This Row],[rating_count]]</f>
        <v>77891.799999999988</v>
      </c>
      <c r="M583" t="s">
        <v>12312</v>
      </c>
      <c r="N583" t="s">
        <v>12313</v>
      </c>
      <c r="Q583">
        <f t="shared" si="9"/>
        <v>20878.2</v>
      </c>
    </row>
    <row r="584" spans="1:17" x14ac:dyDescent="0.25">
      <c r="A584" t="s">
        <v>4273</v>
      </c>
      <c r="B584" t="s">
        <v>11764</v>
      </c>
      <c r="C584" t="s">
        <v>12320</v>
      </c>
      <c r="D584" s="7">
        <f>(amazon_dsa[[#This Row],[actual_price]] - amazon_dsa[[#This Row],[discounted_price]]) / amazon_dsa[[#This Row],[actual_price]]</f>
        <v>0.72144288577154314</v>
      </c>
      <c r="E584" s="6">
        <v>139</v>
      </c>
      <c r="F584" s="6">
        <v>499</v>
      </c>
      <c r="G584">
        <f>amazon_dsa[[#This Row],[discounted_price]]*amazon_dsa[[#This Row],[rating_count]]</f>
        <v>690969</v>
      </c>
      <c r="H584" s="7">
        <v>0.72</v>
      </c>
      <c r="I584" s="7" t="str" cm="1">
        <f t="array" ref="I584">_xlfn.IFS(amazon_dsa[[#This Row],[discounted_price]]&lt; 200,"budget_price",amazon_dsa[[#This Row],[discounted_price]] &lt;= 500,"silver_pricie",amazon_dsa[[#This Row],[discounted_price]]&gt; 500,"premium_pricing")</f>
        <v>budget_price</v>
      </c>
      <c r="J584">
        <v>4.2</v>
      </c>
      <c r="K584">
        <v>4971</v>
      </c>
      <c r="L584">
        <f>amazon_dsa[[#This Row],[rating]]*amazon_dsa[[#This Row],[rating_count]]</f>
        <v>20878.2</v>
      </c>
      <c r="M584" t="s">
        <v>12563</v>
      </c>
      <c r="N584" t="s">
        <v>12564</v>
      </c>
      <c r="Q584">
        <f t="shared" si="9"/>
        <v>6867</v>
      </c>
    </row>
    <row r="585" spans="1:17" x14ac:dyDescent="0.25">
      <c r="A585" t="s">
        <v>4282</v>
      </c>
      <c r="B585" t="s">
        <v>11764</v>
      </c>
      <c r="C585" t="s">
        <v>12266</v>
      </c>
      <c r="D585" s="7">
        <f>(amazon_dsa[[#This Row],[actual_price]] - amazon_dsa[[#This Row],[discounted_price]]) / amazon_dsa[[#This Row],[actual_price]]</f>
        <v>0.62866123731961709</v>
      </c>
      <c r="E585" s="6">
        <v>2599</v>
      </c>
      <c r="F585" s="6">
        <v>6999</v>
      </c>
      <c r="G585">
        <f>amazon_dsa[[#This Row],[discounted_price]]*amazon_dsa[[#This Row],[rating_count]]</f>
        <v>3966074</v>
      </c>
      <c r="H585" s="7">
        <v>0.63</v>
      </c>
      <c r="I585" s="7" t="str" cm="1">
        <f t="array" ref="I585">_xlfn.IFS(amazon_dsa[[#This Row],[discounted_price]]&lt; 200,"budget_price",amazon_dsa[[#This Row],[discounted_price]] &lt;= 500,"silver_pricie",amazon_dsa[[#This Row],[discounted_price]]&gt; 500,"premium_pricing")</f>
        <v>premium_pricing</v>
      </c>
      <c r="J585">
        <v>4.5</v>
      </c>
      <c r="K585">
        <v>1526</v>
      </c>
      <c r="L585">
        <f>amazon_dsa[[#This Row],[rating]]*amazon_dsa[[#This Row],[rating_count]]</f>
        <v>6867</v>
      </c>
      <c r="M585" t="s">
        <v>12565</v>
      </c>
      <c r="N585" t="s">
        <v>12566</v>
      </c>
      <c r="Q585">
        <f t="shared" si="9"/>
        <v>1491215.0999999999</v>
      </c>
    </row>
    <row r="586" spans="1:17" x14ac:dyDescent="0.25">
      <c r="A586" t="s">
        <v>4291</v>
      </c>
      <c r="B586" t="s">
        <v>11764</v>
      </c>
      <c r="C586" t="s">
        <v>12284</v>
      </c>
      <c r="D586" s="7">
        <f>(amazon_dsa[[#This Row],[actual_price]] - amazon_dsa[[#This Row],[discounted_price]]) / amazon_dsa[[#This Row],[actual_price]]</f>
        <v>0.63463463463463465</v>
      </c>
      <c r="E586" s="6">
        <v>365</v>
      </c>
      <c r="F586" s="6">
        <v>999</v>
      </c>
      <c r="G586">
        <f>amazon_dsa[[#This Row],[discounted_price]]*amazon_dsa[[#This Row],[rating_count]]</f>
        <v>132754515</v>
      </c>
      <c r="H586" s="7">
        <v>0.63</v>
      </c>
      <c r="I586" s="7" t="str" cm="1">
        <f t="array" ref="I586">_xlfn.IFS(amazon_dsa[[#This Row],[discounted_price]]&lt; 200,"budget_price",amazon_dsa[[#This Row],[discounted_price]] &lt;= 500,"silver_pricie",amazon_dsa[[#This Row],[discounted_price]]&gt; 500,"premium_pricing")</f>
        <v>silver_pricie</v>
      </c>
      <c r="J586">
        <v>4.0999999999999996</v>
      </c>
      <c r="K586">
        <v>363711</v>
      </c>
      <c r="L586">
        <f>amazon_dsa[[#This Row],[rating]]*amazon_dsa[[#This Row],[rating_count]]</f>
        <v>1491215.0999999999</v>
      </c>
      <c r="M586" t="s">
        <v>12296</v>
      </c>
      <c r="N586" t="s">
        <v>12297</v>
      </c>
      <c r="Q586">
        <f t="shared" si="9"/>
        <v>534120.6</v>
      </c>
    </row>
    <row r="587" spans="1:17" x14ac:dyDescent="0.25">
      <c r="A587" t="s">
        <v>4294</v>
      </c>
      <c r="B587" t="s">
        <v>11764</v>
      </c>
      <c r="C587" t="s">
        <v>12284</v>
      </c>
      <c r="D587" s="7">
        <f>(amazon_dsa[[#This Row],[actual_price]] - amazon_dsa[[#This Row],[discounted_price]]) / amazon_dsa[[#This Row],[actual_price]]</f>
        <v>0.66614699331848548</v>
      </c>
      <c r="E587" s="6">
        <v>1499</v>
      </c>
      <c r="F587" s="6">
        <v>4490</v>
      </c>
      <c r="G587">
        <f>amazon_dsa[[#This Row],[discounted_price]]*amazon_dsa[[#This Row],[rating_count]]</f>
        <v>205294046</v>
      </c>
      <c r="H587" s="7">
        <v>0.67</v>
      </c>
      <c r="I587" s="7" t="str" cm="1">
        <f t="array" ref="I587">_xlfn.IFS(amazon_dsa[[#This Row],[discounted_price]]&lt; 200,"budget_price",amazon_dsa[[#This Row],[discounted_price]] &lt;= 500,"silver_pricie",amazon_dsa[[#This Row],[discounted_price]]&gt; 500,"premium_pricing")</f>
        <v>premium_pricing</v>
      </c>
      <c r="J587">
        <v>3.9</v>
      </c>
      <c r="K587">
        <v>136954</v>
      </c>
      <c r="L587">
        <f>amazon_dsa[[#This Row],[rating]]*amazon_dsa[[#This Row],[rating_count]]</f>
        <v>534120.6</v>
      </c>
      <c r="M587" t="s">
        <v>12567</v>
      </c>
      <c r="N587" t="s">
        <v>12568</v>
      </c>
      <c r="Q587">
        <f t="shared" si="9"/>
        <v>119148.7</v>
      </c>
    </row>
    <row r="588" spans="1:17" x14ac:dyDescent="0.25">
      <c r="A588" t="s">
        <v>2637</v>
      </c>
      <c r="B588" t="s">
        <v>11764</v>
      </c>
      <c r="C588" t="s">
        <v>12259</v>
      </c>
      <c r="D588" s="7">
        <f>(amazon_dsa[[#This Row],[actual_price]] - amazon_dsa[[#This Row],[discounted_price]]) / amazon_dsa[[#This Row],[actual_price]]</f>
        <v>0.80018001800180016</v>
      </c>
      <c r="E588" s="6">
        <v>1998</v>
      </c>
      <c r="F588" s="6">
        <v>9999</v>
      </c>
      <c r="G588">
        <f>amazon_dsa[[#This Row],[discounted_price]]*amazon_dsa[[#This Row],[rating_count]]</f>
        <v>55362582</v>
      </c>
      <c r="H588" s="7">
        <v>0.8</v>
      </c>
      <c r="I588" s="7" t="str" cm="1">
        <f t="array" ref="I588">_xlfn.IFS(amazon_dsa[[#This Row],[discounted_price]]&lt; 200,"budget_price",amazon_dsa[[#This Row],[discounted_price]] &lt;= 500,"silver_pricie",amazon_dsa[[#This Row],[discounted_price]]&gt; 500,"premium_pricing")</f>
        <v>premium_pricing</v>
      </c>
      <c r="J588">
        <v>4.3</v>
      </c>
      <c r="K588">
        <v>27709</v>
      </c>
      <c r="L588">
        <f>amazon_dsa[[#This Row],[rating]]*amazon_dsa[[#This Row],[rating_count]]</f>
        <v>119148.7</v>
      </c>
      <c r="M588" t="s">
        <v>12262</v>
      </c>
      <c r="N588" t="s">
        <v>12263</v>
      </c>
      <c r="Q588">
        <f t="shared" si="9"/>
        <v>67765.399999999994</v>
      </c>
    </row>
    <row r="589" spans="1:17" x14ac:dyDescent="0.25">
      <c r="A589" t="s">
        <v>2646</v>
      </c>
      <c r="B589" t="s">
        <v>11764</v>
      </c>
      <c r="C589" t="s">
        <v>12259</v>
      </c>
      <c r="D589" s="7">
        <f>(amazon_dsa[[#This Row],[actual_price]] - amazon_dsa[[#This Row],[discounted_price]]) / amazon_dsa[[#This Row],[actual_price]]</f>
        <v>0.77484355444305386</v>
      </c>
      <c r="E589" s="6">
        <v>1799</v>
      </c>
      <c r="F589" s="6">
        <v>7990</v>
      </c>
      <c r="G589">
        <f>amazon_dsa[[#This Row],[discounted_price]]*amazon_dsa[[#This Row],[rating_count]]</f>
        <v>32081567</v>
      </c>
      <c r="H589" s="7">
        <v>0.77</v>
      </c>
      <c r="I589" s="7" t="str" cm="1">
        <f t="array" ref="I589">_xlfn.IFS(amazon_dsa[[#This Row],[discounted_price]]&lt; 200,"budget_price",amazon_dsa[[#This Row],[discounted_price]] &lt;= 500,"silver_pricie",amazon_dsa[[#This Row],[discounted_price]]&gt; 500,"premium_pricing")</f>
        <v>premium_pricing</v>
      </c>
      <c r="J589">
        <v>3.8</v>
      </c>
      <c r="K589">
        <v>17833</v>
      </c>
      <c r="L589">
        <f>amazon_dsa[[#This Row],[rating]]*amazon_dsa[[#This Row],[rating_count]]</f>
        <v>67765.399999999994</v>
      </c>
      <c r="M589" t="s">
        <v>12264</v>
      </c>
      <c r="N589" t="s">
        <v>12265</v>
      </c>
      <c r="Q589">
        <f t="shared" si="9"/>
        <v>1088351.5</v>
      </c>
    </row>
    <row r="590" spans="1:17" x14ac:dyDescent="0.25">
      <c r="A590" t="s">
        <v>4307</v>
      </c>
      <c r="B590" t="s">
        <v>11740</v>
      </c>
      <c r="C590" t="s">
        <v>12569</v>
      </c>
      <c r="D590" s="7">
        <f>(amazon_dsa[[#This Row],[actual_price]] - amazon_dsa[[#This Row],[discounted_price]]) / amazon_dsa[[#This Row],[actual_price]]</f>
        <v>0.55538461538461537</v>
      </c>
      <c r="E590" s="6">
        <v>289</v>
      </c>
      <c r="F590" s="6">
        <v>650</v>
      </c>
      <c r="G590">
        <f>amazon_dsa[[#This Row],[discounted_price]]*amazon_dsa[[#This Row],[rating_count]]</f>
        <v>73147345</v>
      </c>
      <c r="H590" s="7">
        <v>0.56000000000000005</v>
      </c>
      <c r="I590" s="7" t="str" cm="1">
        <f t="array" ref="I590">_xlfn.IFS(amazon_dsa[[#This Row],[discounted_price]]&lt; 200,"budget_price",amazon_dsa[[#This Row],[discounted_price]] &lt;= 500,"silver_pricie",amazon_dsa[[#This Row],[discounted_price]]&gt; 500,"premium_pricing")</f>
        <v>silver_pricie</v>
      </c>
      <c r="J590">
        <v>4.3</v>
      </c>
      <c r="K590">
        <v>253105</v>
      </c>
      <c r="L590">
        <f>amazon_dsa[[#This Row],[rating]]*amazon_dsa[[#This Row],[rating_count]]</f>
        <v>1088351.5</v>
      </c>
      <c r="M590" t="s">
        <v>12570</v>
      </c>
      <c r="N590" t="s">
        <v>12571</v>
      </c>
      <c r="Q590">
        <f t="shared" si="9"/>
        <v>269781.60000000003</v>
      </c>
    </row>
    <row r="591" spans="1:17" x14ac:dyDescent="0.25">
      <c r="A591" t="s">
        <v>4317</v>
      </c>
      <c r="B591" t="s">
        <v>11740</v>
      </c>
      <c r="C591" t="s">
        <v>12572</v>
      </c>
      <c r="D591" s="7">
        <f>(amazon_dsa[[#This Row],[actual_price]] - amazon_dsa[[#This Row],[discounted_price]]) / amazon_dsa[[#This Row],[actual_price]]</f>
        <v>0.33072625698324021</v>
      </c>
      <c r="E591" s="6">
        <v>599</v>
      </c>
      <c r="F591" s="6">
        <v>895</v>
      </c>
      <c r="G591">
        <f>amazon_dsa[[#This Row],[discounted_price]]*amazon_dsa[[#This Row],[rating_count]]</f>
        <v>36727086</v>
      </c>
      <c r="H591" s="7">
        <v>0.33</v>
      </c>
      <c r="I591" s="7" t="str" cm="1">
        <f t="array" ref="I591">_xlfn.IFS(amazon_dsa[[#This Row],[discounted_price]]&lt; 200,"budget_price",amazon_dsa[[#This Row],[discounted_price]] &lt;= 500,"silver_pricie",amazon_dsa[[#This Row],[discounted_price]]&gt; 500,"premium_pricing")</f>
        <v>premium_pricing</v>
      </c>
      <c r="J591">
        <v>4.4000000000000004</v>
      </c>
      <c r="K591">
        <v>61314</v>
      </c>
      <c r="L591">
        <f>amazon_dsa[[#This Row],[rating]]*amazon_dsa[[#This Row],[rating_count]]</f>
        <v>269781.60000000003</v>
      </c>
      <c r="M591" t="s">
        <v>12573</v>
      </c>
      <c r="N591" t="s">
        <v>12574</v>
      </c>
      <c r="Q591">
        <f t="shared" si="9"/>
        <v>27945.199999999997</v>
      </c>
    </row>
    <row r="592" spans="1:17" x14ac:dyDescent="0.25">
      <c r="A592" t="s">
        <v>4327</v>
      </c>
      <c r="B592" t="s">
        <v>11740</v>
      </c>
      <c r="C592" t="s">
        <v>12572</v>
      </c>
      <c r="D592" s="7">
        <f>(amazon_dsa[[#This Row],[actual_price]] - amazon_dsa[[#This Row],[discounted_price]]) / amazon_dsa[[#This Row],[actual_price]]</f>
        <v>8.4388185654008435E-2</v>
      </c>
      <c r="E592" s="6">
        <v>217</v>
      </c>
      <c r="F592" s="6">
        <v>237</v>
      </c>
      <c r="G592">
        <f>amazon_dsa[[#This Row],[discounted_price]]*amazon_dsa[[#This Row],[rating_count]]</f>
        <v>1595818</v>
      </c>
      <c r="H592" s="7">
        <v>0.08</v>
      </c>
      <c r="I592" s="7" t="str" cm="1">
        <f t="array" ref="I592">_xlfn.IFS(amazon_dsa[[#This Row],[discounted_price]]&lt; 200,"budget_price",amazon_dsa[[#This Row],[discounted_price]] &lt;= 500,"silver_pricie",amazon_dsa[[#This Row],[discounted_price]]&gt; 500,"premium_pricing")</f>
        <v>silver_pricie</v>
      </c>
      <c r="J592">
        <v>3.8</v>
      </c>
      <c r="K592">
        <v>7354</v>
      </c>
      <c r="L592">
        <f>amazon_dsa[[#This Row],[rating]]*amazon_dsa[[#This Row],[rating_count]]</f>
        <v>27945.199999999997</v>
      </c>
      <c r="M592" t="s">
        <v>12575</v>
      </c>
      <c r="N592" t="s">
        <v>12576</v>
      </c>
      <c r="Q592">
        <f t="shared" si="9"/>
        <v>687792.4</v>
      </c>
    </row>
    <row r="593" spans="1:17" x14ac:dyDescent="0.25">
      <c r="A593" t="s">
        <v>4337</v>
      </c>
      <c r="B593" t="s">
        <v>11764</v>
      </c>
      <c r="C593" t="s">
        <v>12284</v>
      </c>
      <c r="D593" s="7">
        <f>(amazon_dsa[[#This Row],[actual_price]] - amazon_dsa[[#This Row],[discounted_price]]) / amazon_dsa[[#This Row],[actual_price]]</f>
        <v>0.56555183946488297</v>
      </c>
      <c r="E593" s="6">
        <v>1299</v>
      </c>
      <c r="F593" s="6">
        <v>2990</v>
      </c>
      <c r="G593">
        <f>amazon_dsa[[#This Row],[discounted_price]]*amazon_dsa[[#This Row],[rating_count]]</f>
        <v>235116402</v>
      </c>
      <c r="H593" s="7">
        <v>0.56999999999999995</v>
      </c>
      <c r="I593" s="7" t="str" cm="1">
        <f t="array" ref="I593">_xlfn.IFS(amazon_dsa[[#This Row],[discounted_price]]&lt; 200,"budget_price",amazon_dsa[[#This Row],[discounted_price]] &lt;= 500,"silver_pricie",amazon_dsa[[#This Row],[discounted_price]]&gt; 500,"premium_pricing")</f>
        <v>premium_pricing</v>
      </c>
      <c r="J593">
        <v>3.8</v>
      </c>
      <c r="K593">
        <v>180998</v>
      </c>
      <c r="L593">
        <f>amazon_dsa[[#This Row],[rating]]*amazon_dsa[[#This Row],[rating_count]]</f>
        <v>687792.4</v>
      </c>
      <c r="M593" t="s">
        <v>12567</v>
      </c>
      <c r="N593" t="s">
        <v>12577</v>
      </c>
      <c r="Q593">
        <f t="shared" si="9"/>
        <v>2415</v>
      </c>
    </row>
    <row r="594" spans="1:17" x14ac:dyDescent="0.25">
      <c r="A594" t="s">
        <v>4346</v>
      </c>
      <c r="B594" t="s">
        <v>11740</v>
      </c>
      <c r="C594" t="s">
        <v>12502</v>
      </c>
      <c r="D594" s="7">
        <f>(amazon_dsa[[#This Row],[actual_price]] - amazon_dsa[[#This Row],[discounted_price]]) / amazon_dsa[[#This Row],[actual_price]]</f>
        <v>0.62374821173104433</v>
      </c>
      <c r="E594" s="6">
        <v>263</v>
      </c>
      <c r="F594" s="6">
        <v>699</v>
      </c>
      <c r="G594">
        <f>amazon_dsa[[#This Row],[discounted_price]]*amazon_dsa[[#This Row],[rating_count]]</f>
        <v>181470</v>
      </c>
      <c r="H594" s="7">
        <v>0.62</v>
      </c>
      <c r="I594" s="7" t="str" cm="1">
        <f t="array" ref="I594">_xlfn.IFS(amazon_dsa[[#This Row],[discounted_price]]&lt; 200,"budget_price",amazon_dsa[[#This Row],[discounted_price]] &lt;= 500,"silver_pricie",amazon_dsa[[#This Row],[discounted_price]]&gt; 500,"premium_pricing")</f>
        <v>silver_pricie</v>
      </c>
      <c r="J594">
        <v>3.5</v>
      </c>
      <c r="K594">
        <v>690</v>
      </c>
      <c r="L594">
        <f>amazon_dsa[[#This Row],[rating]]*amazon_dsa[[#This Row],[rating_count]]</f>
        <v>2415</v>
      </c>
      <c r="M594" t="s">
        <v>12578</v>
      </c>
      <c r="N594" t="s">
        <v>12579</v>
      </c>
      <c r="Q594">
        <f t="shared" si="9"/>
        <v>295952.80000000005</v>
      </c>
    </row>
    <row r="595" spans="1:17" x14ac:dyDescent="0.25">
      <c r="A595" t="s">
        <v>2694</v>
      </c>
      <c r="B595" t="s">
        <v>11764</v>
      </c>
      <c r="C595" t="s">
        <v>12275</v>
      </c>
      <c r="D595" s="7">
        <f>(amazon_dsa[[#This Row],[actual_price]] - amazon_dsa[[#This Row],[discounted_price]]) / amazon_dsa[[#This Row],[actual_price]]</f>
        <v>0.43099999999999999</v>
      </c>
      <c r="E595" s="6">
        <v>569</v>
      </c>
      <c r="F595" s="6">
        <v>1000</v>
      </c>
      <c r="G595">
        <f>amazon_dsa[[#This Row],[discounted_price]]*amazon_dsa[[#This Row],[rating_count]]</f>
        <v>38272078</v>
      </c>
      <c r="H595" s="7">
        <v>0.43</v>
      </c>
      <c r="I595" s="7" t="str" cm="1">
        <f t="array" ref="I595">_xlfn.IFS(amazon_dsa[[#This Row],[discounted_price]]&lt; 200,"budget_price",amazon_dsa[[#This Row],[discounted_price]] &lt;= 500,"silver_pricie",amazon_dsa[[#This Row],[discounted_price]]&gt; 500,"premium_pricing")</f>
        <v>premium_pricing</v>
      </c>
      <c r="J595">
        <v>4.4000000000000004</v>
      </c>
      <c r="K595">
        <v>67262</v>
      </c>
      <c r="L595">
        <f>amazon_dsa[[#This Row],[rating]]*amazon_dsa[[#This Row],[rating_count]]</f>
        <v>295952.80000000005</v>
      </c>
      <c r="M595" t="s">
        <v>12276</v>
      </c>
      <c r="N595" t="s">
        <v>12277</v>
      </c>
      <c r="Q595">
        <f t="shared" si="9"/>
        <v>43824.899999999994</v>
      </c>
    </row>
    <row r="596" spans="1:17" x14ac:dyDescent="0.25">
      <c r="A596" t="s">
        <v>2704</v>
      </c>
      <c r="B596" t="s">
        <v>11764</v>
      </c>
      <c r="C596" t="s">
        <v>12259</v>
      </c>
      <c r="D596" s="7">
        <f>(amazon_dsa[[#This Row],[actual_price]] - amazon_dsa[[#This Row],[discounted_price]]) / amazon_dsa[[#This Row],[actual_price]]</f>
        <v>0.60012002400480091</v>
      </c>
      <c r="E596" s="6">
        <v>1999</v>
      </c>
      <c r="F596" s="6">
        <v>4999</v>
      </c>
      <c r="G596">
        <f>amazon_dsa[[#This Row],[discounted_price]]*amazon_dsa[[#This Row],[rating_count]]</f>
        <v>21367311</v>
      </c>
      <c r="H596" s="7">
        <v>0.6</v>
      </c>
      <c r="I596" s="7" t="str" cm="1">
        <f t="array" ref="I596">_xlfn.IFS(amazon_dsa[[#This Row],[discounted_price]]&lt; 200,"budget_price",amazon_dsa[[#This Row],[discounted_price]] &lt;= 500,"silver_pricie",amazon_dsa[[#This Row],[discounted_price]]&gt; 500,"premium_pricing")</f>
        <v>premium_pricing</v>
      </c>
      <c r="J596">
        <v>4.0999999999999996</v>
      </c>
      <c r="K596">
        <v>10689</v>
      </c>
      <c r="L596">
        <f>amazon_dsa[[#This Row],[rating]]*amazon_dsa[[#This Row],[rating_count]]</f>
        <v>43824.899999999994</v>
      </c>
      <c r="M596" t="s">
        <v>12278</v>
      </c>
      <c r="N596" t="s">
        <v>12279</v>
      </c>
      <c r="Q596">
        <f t="shared" si="9"/>
        <v>581548.1</v>
      </c>
    </row>
    <row r="597" spans="1:17" x14ac:dyDescent="0.25">
      <c r="A597" t="s">
        <v>4360</v>
      </c>
      <c r="B597" t="s">
        <v>11764</v>
      </c>
      <c r="C597" t="s">
        <v>12284</v>
      </c>
      <c r="D597" s="7">
        <f>(amazon_dsa[[#This Row],[actual_price]] - amazon_dsa[[#This Row],[discounted_price]]) / amazon_dsa[[#This Row],[actual_price]]</f>
        <v>0.64937343358395994</v>
      </c>
      <c r="E597" s="6">
        <v>1399</v>
      </c>
      <c r="F597" s="6">
        <v>3990</v>
      </c>
      <c r="G597">
        <f>amazon_dsa[[#This Row],[discounted_price]]*amazon_dsa[[#This Row],[rating_count]]</f>
        <v>198435559</v>
      </c>
      <c r="H597" s="7">
        <v>0.65</v>
      </c>
      <c r="I597" s="7" t="str" cm="1">
        <f t="array" ref="I597">_xlfn.IFS(amazon_dsa[[#This Row],[discounted_price]]&lt; 200,"budget_price",amazon_dsa[[#This Row],[discounted_price]] &lt;= 500,"silver_pricie",amazon_dsa[[#This Row],[discounted_price]]&gt; 500,"premium_pricing")</f>
        <v>premium_pricing</v>
      </c>
      <c r="J597">
        <v>4.0999999999999996</v>
      </c>
      <c r="K597">
        <v>141841</v>
      </c>
      <c r="L597">
        <f>amazon_dsa[[#This Row],[rating]]*amazon_dsa[[#This Row],[rating_count]]</f>
        <v>581548.1</v>
      </c>
      <c r="M597" t="s">
        <v>12580</v>
      </c>
      <c r="N597" t="s">
        <v>12581</v>
      </c>
      <c r="Q597">
        <f t="shared" si="9"/>
        <v>106601.29999999999</v>
      </c>
    </row>
    <row r="598" spans="1:17" x14ac:dyDescent="0.25">
      <c r="A598" t="s">
        <v>4369</v>
      </c>
      <c r="B598" t="s">
        <v>11740</v>
      </c>
      <c r="C598" t="s">
        <v>12502</v>
      </c>
      <c r="D598" s="7">
        <f>(amazon_dsa[[#This Row],[actual_price]] - amazon_dsa[[#This Row],[discounted_price]]) / amazon_dsa[[#This Row],[actual_price]]</f>
        <v>0.76717811874583053</v>
      </c>
      <c r="E598" s="6">
        <v>349</v>
      </c>
      <c r="F598" s="6">
        <v>1499</v>
      </c>
      <c r="G598">
        <f>amazon_dsa[[#This Row],[discounted_price]]*amazon_dsa[[#This Row],[rating_count]]</f>
        <v>8652059</v>
      </c>
      <c r="H598" s="7">
        <v>0.77</v>
      </c>
      <c r="I598" s="7" t="str" cm="1">
        <f t="array" ref="I598">_xlfn.IFS(amazon_dsa[[#This Row],[discounted_price]]&lt; 200,"budget_price",amazon_dsa[[#This Row],[discounted_price]] &lt;= 500,"silver_pricie",amazon_dsa[[#This Row],[discounted_price]]&gt; 500,"premium_pricing")</f>
        <v>silver_pricie</v>
      </c>
      <c r="J598">
        <v>4.3</v>
      </c>
      <c r="K598">
        <v>24791</v>
      </c>
      <c r="L598">
        <f>amazon_dsa[[#This Row],[rating]]*amazon_dsa[[#This Row],[rating_count]]</f>
        <v>106601.29999999999</v>
      </c>
      <c r="M598" t="s">
        <v>12582</v>
      </c>
      <c r="N598" t="s">
        <v>12583</v>
      </c>
      <c r="Q598">
        <f t="shared" si="9"/>
        <v>76174</v>
      </c>
    </row>
    <row r="599" spans="1:17" x14ac:dyDescent="0.25">
      <c r="A599" t="s">
        <v>4379</v>
      </c>
      <c r="B599" t="s">
        <v>11764</v>
      </c>
      <c r="C599" t="s">
        <v>12284</v>
      </c>
      <c r="D599" s="7">
        <f>(amazon_dsa[[#This Row],[actual_price]] - amazon_dsa[[#This Row],[discounted_price]]) / amazon_dsa[[#This Row],[actual_price]]</f>
        <v>0.62656641604010022</v>
      </c>
      <c r="E599" s="6">
        <v>149</v>
      </c>
      <c r="F599" s="6">
        <v>399</v>
      </c>
      <c r="G599">
        <f>amazon_dsa[[#This Row],[discounted_price]]*amazon_dsa[[#This Row],[rating_count]]</f>
        <v>3242836</v>
      </c>
      <c r="H599" s="7">
        <v>0.63</v>
      </c>
      <c r="I599" s="7" t="str" cm="1">
        <f t="array" ref="I599">_xlfn.IFS(amazon_dsa[[#This Row],[discounted_price]]&lt; 200,"budget_price",amazon_dsa[[#This Row],[discounted_price]] &lt;= 500,"silver_pricie",amazon_dsa[[#This Row],[discounted_price]]&gt; 500,"premium_pricing")</f>
        <v>budget_price</v>
      </c>
      <c r="J599">
        <v>3.5</v>
      </c>
      <c r="K599">
        <v>21764</v>
      </c>
      <c r="L599">
        <f>amazon_dsa[[#This Row],[rating]]*amazon_dsa[[#This Row],[rating_count]]</f>
        <v>76174</v>
      </c>
      <c r="M599" t="s">
        <v>12584</v>
      </c>
      <c r="N599" t="s">
        <v>12585</v>
      </c>
      <c r="Q599">
        <f t="shared" si="9"/>
        <v>789606.7</v>
      </c>
    </row>
    <row r="600" spans="1:17" x14ac:dyDescent="0.25">
      <c r="A600" t="s">
        <v>2732</v>
      </c>
      <c r="B600" t="s">
        <v>11764</v>
      </c>
      <c r="C600" t="s">
        <v>12284</v>
      </c>
      <c r="D600" s="7">
        <f>(amazon_dsa[[#This Row],[actual_price]] - amazon_dsa[[#This Row],[discounted_price]]) / amazon_dsa[[#This Row],[actual_price]]</f>
        <v>0.40040040040040042</v>
      </c>
      <c r="E600" s="6">
        <v>599</v>
      </c>
      <c r="F600" s="6">
        <v>999</v>
      </c>
      <c r="G600">
        <f>amazon_dsa[[#This Row],[discounted_price]]*amazon_dsa[[#This Row],[rating_count]]</f>
        <v>115359613</v>
      </c>
      <c r="H600" s="7">
        <v>0.4</v>
      </c>
      <c r="I600" s="7" t="str" cm="1">
        <f t="array" ref="I600">_xlfn.IFS(amazon_dsa[[#This Row],[discounted_price]]&lt; 200,"budget_price",amazon_dsa[[#This Row],[discounted_price]] &lt;= 500,"silver_pricie",amazon_dsa[[#This Row],[discounted_price]]&gt; 500,"premium_pricing")</f>
        <v>premium_pricing</v>
      </c>
      <c r="J600">
        <v>4.0999999999999996</v>
      </c>
      <c r="K600">
        <v>192587</v>
      </c>
      <c r="L600">
        <f>amazon_dsa[[#This Row],[rating]]*amazon_dsa[[#This Row],[rating_count]]</f>
        <v>789606.7</v>
      </c>
      <c r="M600" t="s">
        <v>12285</v>
      </c>
      <c r="N600" t="s">
        <v>12286</v>
      </c>
      <c r="Q600">
        <f t="shared" si="9"/>
        <v>439319.1</v>
      </c>
    </row>
    <row r="601" spans="1:17" x14ac:dyDescent="0.25">
      <c r="A601" t="s">
        <v>4390</v>
      </c>
      <c r="B601" t="s">
        <v>11764</v>
      </c>
      <c r="C601" t="s">
        <v>12284</v>
      </c>
      <c r="D601" s="7">
        <f>(amazon_dsa[[#This Row],[actual_price]] - amazon_dsa[[#This Row],[discounted_price]]) / amazon_dsa[[#This Row],[actual_price]]</f>
        <v>0.69423558897243109</v>
      </c>
      <c r="E601" s="6">
        <v>1220</v>
      </c>
      <c r="F601" s="6">
        <v>3990</v>
      </c>
      <c r="G601">
        <f>amazon_dsa[[#This Row],[discounted_price]]*amazon_dsa[[#This Row],[rating_count]]</f>
        <v>130724220</v>
      </c>
      <c r="H601" s="7">
        <v>0.69</v>
      </c>
      <c r="I601" s="7" t="str" cm="1">
        <f t="array" ref="I601">_xlfn.IFS(amazon_dsa[[#This Row],[discounted_price]]&lt; 200,"budget_price",amazon_dsa[[#This Row],[discounted_price]] &lt;= 500,"silver_pricie",amazon_dsa[[#This Row],[discounted_price]]&gt; 500,"premium_pricing")</f>
        <v>premium_pricing</v>
      </c>
      <c r="J601">
        <v>4.0999999999999996</v>
      </c>
      <c r="K601">
        <v>107151</v>
      </c>
      <c r="L601">
        <f>amazon_dsa[[#This Row],[rating]]*amazon_dsa[[#This Row],[rating_count]]</f>
        <v>439319.1</v>
      </c>
      <c r="M601" t="s">
        <v>12586</v>
      </c>
      <c r="N601" t="s">
        <v>12587</v>
      </c>
      <c r="Q601">
        <f t="shared" si="9"/>
        <v>85008.3</v>
      </c>
    </row>
    <row r="602" spans="1:17" x14ac:dyDescent="0.25">
      <c r="A602" t="s">
        <v>2723</v>
      </c>
      <c r="B602" t="s">
        <v>11764</v>
      </c>
      <c r="C602" t="s">
        <v>12259</v>
      </c>
      <c r="D602" s="7">
        <f>(amazon_dsa[[#This Row],[actual_price]] - amazon_dsa[[#This Row],[discounted_price]]) / amazon_dsa[[#This Row],[actual_price]]</f>
        <v>0.78555078683834045</v>
      </c>
      <c r="E602" s="6">
        <v>1499</v>
      </c>
      <c r="F602" s="6">
        <v>6990</v>
      </c>
      <c r="G602">
        <f>amazon_dsa[[#This Row],[discounted_price]]*amazon_dsa[[#This Row],[rating_count]]</f>
        <v>32673703</v>
      </c>
      <c r="H602" s="7">
        <v>0.79</v>
      </c>
      <c r="I602" s="7" t="str" cm="1">
        <f t="array" ref="I602">_xlfn.IFS(amazon_dsa[[#This Row],[discounted_price]]&lt; 200,"budget_price",amazon_dsa[[#This Row],[discounted_price]] &lt;= 500,"silver_pricie",amazon_dsa[[#This Row],[discounted_price]]&gt; 500,"premium_pricing")</f>
        <v>premium_pricing</v>
      </c>
      <c r="J602">
        <v>3.9</v>
      </c>
      <c r="K602">
        <v>21797</v>
      </c>
      <c r="L602">
        <f>amazon_dsa[[#This Row],[rating]]*amazon_dsa[[#This Row],[rating_count]]</f>
        <v>85008.3</v>
      </c>
      <c r="M602" t="s">
        <v>12588</v>
      </c>
      <c r="N602" t="s">
        <v>12589</v>
      </c>
      <c r="Q602">
        <f t="shared" si="9"/>
        <v>362680.5</v>
      </c>
    </row>
    <row r="603" spans="1:17" x14ac:dyDescent="0.25">
      <c r="A603" t="s">
        <v>4406</v>
      </c>
      <c r="B603" t="s">
        <v>11764</v>
      </c>
      <c r="C603" t="s">
        <v>12284</v>
      </c>
      <c r="D603" s="7">
        <f>(amazon_dsa[[#This Row],[actual_price]] - amazon_dsa[[#This Row],[discounted_price]]) / amazon_dsa[[#This Row],[actual_price]]</f>
        <v>0.50050050050050054</v>
      </c>
      <c r="E603" s="6">
        <v>499</v>
      </c>
      <c r="F603" s="6">
        <v>999</v>
      </c>
      <c r="G603">
        <f>amazon_dsa[[#This Row],[discounted_price]]*amazon_dsa[[#This Row],[rating_count]]</f>
        <v>46404505</v>
      </c>
      <c r="H603" s="7">
        <v>0.5</v>
      </c>
      <c r="I603" s="7" t="str" cm="1">
        <f t="array" ref="I603">_xlfn.IFS(amazon_dsa[[#This Row],[discounted_price]]&lt; 200,"budget_price",amazon_dsa[[#This Row],[discounted_price]] &lt;= 500,"silver_pricie",amazon_dsa[[#This Row],[discounted_price]]&gt; 500,"premium_pricing")</f>
        <v>silver_pricie</v>
      </c>
      <c r="J603">
        <v>3.9</v>
      </c>
      <c r="K603">
        <v>92995</v>
      </c>
      <c r="L603">
        <f>amazon_dsa[[#This Row],[rating]]*amazon_dsa[[#This Row],[rating_count]]</f>
        <v>362680.5</v>
      </c>
      <c r="M603" t="s">
        <v>12590</v>
      </c>
      <c r="N603" t="s">
        <v>12591</v>
      </c>
      <c r="Q603">
        <f t="shared" si="9"/>
        <v>35879.1</v>
      </c>
    </row>
    <row r="604" spans="1:17" x14ac:dyDescent="0.25">
      <c r="A604" t="s">
        <v>4415</v>
      </c>
      <c r="B604" t="s">
        <v>11740</v>
      </c>
      <c r="C604" t="s">
        <v>11742</v>
      </c>
      <c r="D604" s="7">
        <f>(amazon_dsa[[#This Row],[actual_price]] - amazon_dsa[[#This Row],[discounted_price]]) / amazon_dsa[[#This Row],[actual_price]]</f>
        <v>0.90090090090090091</v>
      </c>
      <c r="E604" s="6">
        <v>99</v>
      </c>
      <c r="F604" s="6">
        <v>999</v>
      </c>
      <c r="G604">
        <f>amazon_dsa[[#This Row],[discounted_price]]*amazon_dsa[[#This Row],[rating_count]]</f>
        <v>866349</v>
      </c>
      <c r="H604" s="7">
        <v>0.9</v>
      </c>
      <c r="I604" s="7" t="str" cm="1">
        <f t="array" ref="I604">_xlfn.IFS(amazon_dsa[[#This Row],[discounted_price]]&lt; 200,"budget_price",amazon_dsa[[#This Row],[discounted_price]] &lt;= 500,"silver_pricie",amazon_dsa[[#This Row],[discounted_price]]&gt; 500,"premium_pricing")</f>
        <v>budget_price</v>
      </c>
      <c r="J604">
        <v>4.0999999999999996</v>
      </c>
      <c r="K604">
        <v>8751</v>
      </c>
      <c r="L604">
        <f>amazon_dsa[[#This Row],[rating]]*amazon_dsa[[#This Row],[rating_count]]</f>
        <v>35879.1</v>
      </c>
      <c r="M604" t="s">
        <v>12592</v>
      </c>
      <c r="N604" t="s">
        <v>12593</v>
      </c>
      <c r="Q604">
        <f t="shared" si="9"/>
        <v>57132</v>
      </c>
    </row>
    <row r="605" spans="1:17" x14ac:dyDescent="0.25">
      <c r="A605" t="s">
        <v>2769</v>
      </c>
      <c r="B605" t="s">
        <v>11764</v>
      </c>
      <c r="C605" t="s">
        <v>12293</v>
      </c>
      <c r="D605" s="7">
        <f>(amazon_dsa[[#This Row],[actual_price]] - amazon_dsa[[#This Row],[discounted_price]]) / amazon_dsa[[#This Row],[actual_price]]</f>
        <v>0.73133179368745194</v>
      </c>
      <c r="E605" s="6">
        <v>349</v>
      </c>
      <c r="F605" s="6">
        <v>1299</v>
      </c>
      <c r="G605">
        <f>amazon_dsa[[#This Row],[discounted_price]]*amazon_dsa[[#This Row],[rating_count]]</f>
        <v>4984767</v>
      </c>
      <c r="H605" s="7">
        <v>0.73</v>
      </c>
      <c r="I605" s="7" t="str" cm="1">
        <f t="array" ref="I605">_xlfn.IFS(amazon_dsa[[#This Row],[discounted_price]]&lt; 200,"budget_price",amazon_dsa[[#This Row],[discounted_price]] &lt;= 500,"silver_pricie",amazon_dsa[[#This Row],[discounted_price]]&gt; 500,"premium_pricing")</f>
        <v>silver_pricie</v>
      </c>
      <c r="J605">
        <v>4</v>
      </c>
      <c r="K605">
        <v>14283</v>
      </c>
      <c r="L605">
        <f>amazon_dsa[[#This Row],[rating]]*amazon_dsa[[#This Row],[rating_count]]</f>
        <v>57132</v>
      </c>
      <c r="M605" t="s">
        <v>12294</v>
      </c>
      <c r="N605" t="s">
        <v>12295</v>
      </c>
      <c r="Q605">
        <f t="shared" si="9"/>
        <v>269946.60000000003</v>
      </c>
    </row>
    <row r="606" spans="1:17" x14ac:dyDescent="0.25">
      <c r="A606" t="s">
        <v>4425</v>
      </c>
      <c r="B606" t="s">
        <v>11740</v>
      </c>
      <c r="C606" t="s">
        <v>12569</v>
      </c>
      <c r="D606" s="7">
        <f>(amazon_dsa[[#This Row],[actual_price]] - amazon_dsa[[#This Row],[discounted_price]]) / amazon_dsa[[#This Row],[actual_price]]</f>
        <v>0.68333333333333335</v>
      </c>
      <c r="E606" s="6">
        <v>475</v>
      </c>
      <c r="F606" s="6">
        <v>1500</v>
      </c>
      <c r="G606">
        <f>amazon_dsa[[#This Row],[discounted_price]]*amazon_dsa[[#This Row],[rating_count]]</f>
        <v>30529675</v>
      </c>
      <c r="H606" s="7">
        <v>0.68</v>
      </c>
      <c r="I606" s="7" t="str" cm="1">
        <f t="array" ref="I606">_xlfn.IFS(amazon_dsa[[#This Row],[discounted_price]]&lt; 200,"budget_price",amazon_dsa[[#This Row],[discounted_price]] &lt;= 500,"silver_pricie",amazon_dsa[[#This Row],[discounted_price]]&gt; 500,"premium_pricing")</f>
        <v>silver_pricie</v>
      </c>
      <c r="J606">
        <v>4.2</v>
      </c>
      <c r="K606">
        <v>64273</v>
      </c>
      <c r="L606">
        <f>amazon_dsa[[#This Row],[rating]]*amazon_dsa[[#This Row],[rating_count]]</f>
        <v>269946.60000000003</v>
      </c>
      <c r="M606" t="s">
        <v>12594</v>
      </c>
      <c r="N606" t="s">
        <v>12595</v>
      </c>
      <c r="Q606">
        <f t="shared" si="9"/>
        <v>233554.5</v>
      </c>
    </row>
    <row r="607" spans="1:17" x14ac:dyDescent="0.25">
      <c r="A607" t="s">
        <v>4434</v>
      </c>
      <c r="B607" t="s">
        <v>11740</v>
      </c>
      <c r="C607" t="s">
        <v>12572</v>
      </c>
      <c r="D607" s="7">
        <f>(amazon_dsa[[#This Row],[actual_price]] - amazon_dsa[[#This Row],[discounted_price]]) / amazon_dsa[[#This Row],[actual_price]]</f>
        <v>0.58551617873651773</v>
      </c>
      <c r="E607" s="6">
        <v>269</v>
      </c>
      <c r="F607" s="6">
        <v>649</v>
      </c>
      <c r="G607">
        <f>amazon_dsa[[#This Row],[discounted_price]]*amazon_dsa[[#This Row],[rating_count]]</f>
        <v>14610735</v>
      </c>
      <c r="H607" s="7">
        <v>0.59</v>
      </c>
      <c r="I607" s="7" t="str" cm="1">
        <f t="array" ref="I607">_xlfn.IFS(amazon_dsa[[#This Row],[discounted_price]]&lt; 200,"budget_price",amazon_dsa[[#This Row],[discounted_price]] &lt;= 500,"silver_pricie",amazon_dsa[[#This Row],[discounted_price]]&gt; 500,"premium_pricing")</f>
        <v>silver_pricie</v>
      </c>
      <c r="J607">
        <v>4.3</v>
      </c>
      <c r="K607">
        <v>54315</v>
      </c>
      <c r="L607">
        <f>amazon_dsa[[#This Row],[rating]]*amazon_dsa[[#This Row],[rating_count]]</f>
        <v>233554.5</v>
      </c>
      <c r="M607" t="s">
        <v>12596</v>
      </c>
      <c r="N607" t="s">
        <v>12597</v>
      </c>
      <c r="Q607">
        <f t="shared" si="9"/>
        <v>6547.7</v>
      </c>
    </row>
    <row r="608" spans="1:17" x14ac:dyDescent="0.25">
      <c r="A608" t="s">
        <v>4443</v>
      </c>
      <c r="B608" t="s">
        <v>11740</v>
      </c>
      <c r="C608" t="s">
        <v>12572</v>
      </c>
      <c r="D608" s="7">
        <f>(amazon_dsa[[#This Row],[actual_price]] - amazon_dsa[[#This Row],[discounted_price]]) / amazon_dsa[[#This Row],[actual_price]]</f>
        <v>0.5008347245409015</v>
      </c>
      <c r="E608" s="6">
        <v>299</v>
      </c>
      <c r="F608" s="6">
        <v>599</v>
      </c>
      <c r="G608">
        <f>amazon_dsa[[#This Row],[discounted_price]]*amazon_dsa[[#This Row],[rating_count]]</f>
        <v>477503</v>
      </c>
      <c r="H608" s="7">
        <v>0.5</v>
      </c>
      <c r="I608" s="7" t="str" cm="1">
        <f t="array" ref="I608">_xlfn.IFS(amazon_dsa[[#This Row],[discounted_price]]&lt; 200,"budget_price",amazon_dsa[[#This Row],[discounted_price]] &lt;= 500,"silver_pricie",amazon_dsa[[#This Row],[discounted_price]]&gt; 500,"premium_pricing")</f>
        <v>silver_pricie</v>
      </c>
      <c r="J608">
        <v>4.0999999999999996</v>
      </c>
      <c r="K608">
        <v>1597</v>
      </c>
      <c r="L608">
        <f>amazon_dsa[[#This Row],[rating]]*amazon_dsa[[#This Row],[rating_count]]</f>
        <v>6547.7</v>
      </c>
      <c r="M608" t="s">
        <v>12598</v>
      </c>
      <c r="N608" t="s">
        <v>12599</v>
      </c>
      <c r="Q608">
        <f t="shared" si="9"/>
        <v>121016</v>
      </c>
    </row>
    <row r="609" spans="1:17" x14ac:dyDescent="0.25">
      <c r="A609" t="s">
        <v>2827</v>
      </c>
      <c r="B609" t="s">
        <v>11764</v>
      </c>
      <c r="C609" t="s">
        <v>12259</v>
      </c>
      <c r="D609" s="7">
        <f>(amazon_dsa[[#This Row],[actual_price]] - amazon_dsa[[#This Row],[discounted_price]]) / amazon_dsa[[#This Row],[actual_price]]</f>
        <v>0.60015003750937734</v>
      </c>
      <c r="E609" s="6">
        <v>1599</v>
      </c>
      <c r="F609" s="6">
        <v>3999</v>
      </c>
      <c r="G609">
        <f>amazon_dsa[[#This Row],[discounted_price]]*amazon_dsa[[#This Row],[rating_count]]</f>
        <v>48376146</v>
      </c>
      <c r="H609" s="7">
        <v>0.6</v>
      </c>
      <c r="I609" s="7" t="str" cm="1">
        <f t="array" ref="I609">_xlfn.IFS(amazon_dsa[[#This Row],[discounted_price]]&lt; 200,"budget_price",amazon_dsa[[#This Row],[discounted_price]] &lt;= 500,"silver_pricie",amazon_dsa[[#This Row],[discounted_price]]&gt; 500,"premium_pricing")</f>
        <v>premium_pricing</v>
      </c>
      <c r="J609">
        <v>4</v>
      </c>
      <c r="K609">
        <v>30254</v>
      </c>
      <c r="L609">
        <f>amazon_dsa[[#This Row],[rating]]*amazon_dsa[[#This Row],[rating_count]]</f>
        <v>121016</v>
      </c>
      <c r="M609" t="s">
        <v>12306</v>
      </c>
      <c r="N609" t="s">
        <v>12307</v>
      </c>
      <c r="Q609">
        <f t="shared" si="9"/>
        <v>95079.6</v>
      </c>
    </row>
    <row r="610" spans="1:17" x14ac:dyDescent="0.25">
      <c r="A610" t="s">
        <v>2836</v>
      </c>
      <c r="B610" t="s">
        <v>11764</v>
      </c>
      <c r="C610" t="s">
        <v>12259</v>
      </c>
      <c r="D610" s="7">
        <f>(amazon_dsa[[#This Row],[actual_price]] - amazon_dsa[[#This Row],[discounted_price]]) / amazon_dsa[[#This Row],[actual_price]]</f>
        <v>0.81260157519689957</v>
      </c>
      <c r="E610" s="6">
        <v>1499</v>
      </c>
      <c r="F610" s="6">
        <v>7999</v>
      </c>
      <c r="G610">
        <f>amazon_dsa[[#This Row],[discounted_price]]*amazon_dsa[[#This Row],[rating_count]]</f>
        <v>33934362</v>
      </c>
      <c r="H610" s="7">
        <v>0.81</v>
      </c>
      <c r="I610" s="7" t="str" cm="1">
        <f t="array" ref="I610">_xlfn.IFS(amazon_dsa[[#This Row],[discounted_price]]&lt; 200,"budget_price",amazon_dsa[[#This Row],[discounted_price]] &lt;= 500,"silver_pricie",amazon_dsa[[#This Row],[discounted_price]]&gt; 500,"premium_pricing")</f>
        <v>premium_pricing</v>
      </c>
      <c r="J610">
        <v>4.2</v>
      </c>
      <c r="K610">
        <v>22638</v>
      </c>
      <c r="L610">
        <f>amazon_dsa[[#This Row],[rating]]*amazon_dsa[[#This Row],[rating_count]]</f>
        <v>95079.6</v>
      </c>
      <c r="M610" t="s">
        <v>12308</v>
      </c>
      <c r="N610" t="s">
        <v>12309</v>
      </c>
      <c r="Q610">
        <f t="shared" si="9"/>
        <v>300405.3</v>
      </c>
    </row>
    <row r="611" spans="1:17" x14ac:dyDescent="0.25">
      <c r="A611" t="s">
        <v>4456</v>
      </c>
      <c r="B611" t="s">
        <v>11764</v>
      </c>
      <c r="C611" t="s">
        <v>12284</v>
      </c>
      <c r="D611" s="7">
        <f>(amazon_dsa[[#This Row],[actual_price]] - amazon_dsa[[#This Row],[discounted_price]]) / amazon_dsa[[#This Row],[actual_price]]</f>
        <v>0.67067067067067065</v>
      </c>
      <c r="E611" s="6">
        <v>329</v>
      </c>
      <c r="F611" s="6">
        <v>999</v>
      </c>
      <c r="G611">
        <f>amazon_dsa[[#This Row],[discounted_price]]*amazon_dsa[[#This Row],[rating_count]]</f>
        <v>25341883</v>
      </c>
      <c r="H611" s="7">
        <v>0.67</v>
      </c>
      <c r="I611" s="7" t="str" cm="1">
        <f t="array" ref="I611">_xlfn.IFS(amazon_dsa[[#This Row],[discounted_price]]&lt; 200,"budget_price",amazon_dsa[[#This Row],[discounted_price]] &lt;= 500,"silver_pricie",amazon_dsa[[#This Row],[discounted_price]]&gt; 500,"premium_pricing")</f>
        <v>silver_pricie</v>
      </c>
      <c r="J611">
        <v>3.9</v>
      </c>
      <c r="K611">
        <v>77027</v>
      </c>
      <c r="L611">
        <f>amazon_dsa[[#This Row],[rating]]*amazon_dsa[[#This Row],[rating_count]]</f>
        <v>300405.3</v>
      </c>
      <c r="M611" t="s">
        <v>11745</v>
      </c>
      <c r="N611" t="s">
        <v>12600</v>
      </c>
      <c r="Q611">
        <f t="shared" si="9"/>
        <v>123964.7</v>
      </c>
    </row>
    <row r="612" spans="1:17" x14ac:dyDescent="0.25">
      <c r="A612" t="s">
        <v>4465</v>
      </c>
      <c r="B612" t="s">
        <v>11740</v>
      </c>
      <c r="C612" t="s">
        <v>12572</v>
      </c>
      <c r="D612" s="7">
        <f>(amazon_dsa[[#This Row],[actual_price]] - amazon_dsa[[#This Row],[discounted_price]]) / amazon_dsa[[#This Row],[actual_price]]</f>
        <v>0.69483046136742632</v>
      </c>
      <c r="E612" s="6">
        <v>549</v>
      </c>
      <c r="F612" s="6">
        <v>1799</v>
      </c>
      <c r="G612">
        <f>amazon_dsa[[#This Row],[discounted_price]]*amazon_dsa[[#This Row],[rating_count]]</f>
        <v>15827121</v>
      </c>
      <c r="H612" s="7">
        <v>0.69</v>
      </c>
      <c r="I612" s="7" t="str" cm="1">
        <f t="array" ref="I612">_xlfn.IFS(amazon_dsa[[#This Row],[discounted_price]]&lt; 200,"budget_price",amazon_dsa[[#This Row],[discounted_price]] &lt;= 500,"silver_pricie",amazon_dsa[[#This Row],[discounted_price]]&gt; 500,"premium_pricing")</f>
        <v>premium_pricing</v>
      </c>
      <c r="J612">
        <v>4.3</v>
      </c>
      <c r="K612">
        <v>28829</v>
      </c>
      <c r="L612">
        <f>amazon_dsa[[#This Row],[rating]]*amazon_dsa[[#This Row],[rating_count]]</f>
        <v>123964.7</v>
      </c>
      <c r="M612" t="s">
        <v>12601</v>
      </c>
      <c r="N612" t="s">
        <v>12602</v>
      </c>
      <c r="Q612">
        <f t="shared" si="9"/>
        <v>123807.6</v>
      </c>
    </row>
    <row r="613" spans="1:17" x14ac:dyDescent="0.25">
      <c r="A613" t="s">
        <v>2871</v>
      </c>
      <c r="B613" t="s">
        <v>11764</v>
      </c>
      <c r="C613" t="s">
        <v>12259</v>
      </c>
      <c r="D613" s="7">
        <f>(amazon_dsa[[#This Row],[actual_price]] - amazon_dsa[[#This Row],[discounted_price]]) / amazon_dsa[[#This Row],[actual_price]]</f>
        <v>0.78007800780078007</v>
      </c>
      <c r="E613" s="6">
        <v>2199</v>
      </c>
      <c r="F613" s="6">
        <v>9999</v>
      </c>
      <c r="G613">
        <f>amazon_dsa[[#This Row],[discounted_price]]*amazon_dsa[[#This Row],[rating_count]]</f>
        <v>64822122</v>
      </c>
      <c r="H613" s="7">
        <v>0.78</v>
      </c>
      <c r="I613" s="7" t="str" cm="1">
        <f t="array" ref="I613">_xlfn.IFS(amazon_dsa[[#This Row],[discounted_price]]&lt; 200,"budget_price",amazon_dsa[[#This Row],[discounted_price]] &lt;= 500,"silver_pricie",amazon_dsa[[#This Row],[discounted_price]]&gt; 500,"premium_pricing")</f>
        <v>premium_pricing</v>
      </c>
      <c r="J613">
        <v>4.2</v>
      </c>
      <c r="K613">
        <v>29478</v>
      </c>
      <c r="L613">
        <f>amazon_dsa[[#This Row],[rating]]*amazon_dsa[[#This Row],[rating_count]]</f>
        <v>123807.6</v>
      </c>
      <c r="M613" t="s">
        <v>12314</v>
      </c>
      <c r="N613" t="s">
        <v>12315</v>
      </c>
      <c r="Q613">
        <f t="shared" si="9"/>
        <v>149292</v>
      </c>
    </row>
    <row r="614" spans="1:17" x14ac:dyDescent="0.25">
      <c r="A614" t="s">
        <v>4482</v>
      </c>
      <c r="B614" t="s">
        <v>11740</v>
      </c>
      <c r="C614" t="s">
        <v>12572</v>
      </c>
      <c r="D614" s="7">
        <f>(amazon_dsa[[#This Row],[actual_price]] - amazon_dsa[[#This Row],[discounted_price]]) / amazon_dsa[[#This Row],[actual_price]]</f>
        <v>0.54</v>
      </c>
      <c r="E614" s="6">
        <v>299</v>
      </c>
      <c r="F614" s="6">
        <v>650</v>
      </c>
      <c r="G614">
        <f>amazon_dsa[[#This Row],[discounted_price]]*amazon_dsa[[#This Row],[rating_count]]</f>
        <v>9919624</v>
      </c>
      <c r="H614" s="7">
        <v>0.54</v>
      </c>
      <c r="I614" s="7" t="str" cm="1">
        <f t="array" ref="I614">_xlfn.IFS(amazon_dsa[[#This Row],[discounted_price]]&lt; 200,"budget_price",amazon_dsa[[#This Row],[discounted_price]] &lt;= 500,"silver_pricie",amazon_dsa[[#This Row],[discounted_price]]&gt; 500,"premium_pricing")</f>
        <v>silver_pricie</v>
      </c>
      <c r="J614">
        <v>4.5</v>
      </c>
      <c r="K614">
        <v>33176</v>
      </c>
      <c r="L614">
        <f>amazon_dsa[[#This Row],[rating]]*amazon_dsa[[#This Row],[rating_count]]</f>
        <v>149292</v>
      </c>
      <c r="M614" t="s">
        <v>12603</v>
      </c>
      <c r="N614" t="s">
        <v>12604</v>
      </c>
      <c r="Q614">
        <f t="shared" si="9"/>
        <v>274656</v>
      </c>
    </row>
    <row r="615" spans="1:17" x14ac:dyDescent="0.25">
      <c r="A615" t="s">
        <v>4491</v>
      </c>
      <c r="B615" t="s">
        <v>12605</v>
      </c>
      <c r="C615" t="s">
        <v>12606</v>
      </c>
      <c r="D615" s="7">
        <f>(amazon_dsa[[#This Row],[actual_price]] - amazon_dsa[[#This Row],[discounted_price]]) / amazon_dsa[[#This Row],[actual_price]]</f>
        <v>0.6</v>
      </c>
      <c r="E615" s="6">
        <v>798</v>
      </c>
      <c r="F615" s="6">
        <v>1995</v>
      </c>
      <c r="G615">
        <f>amazon_dsa[[#This Row],[discounted_price]]*amazon_dsa[[#This Row],[rating_count]]</f>
        <v>54793872</v>
      </c>
      <c r="H615" s="7">
        <v>0.6</v>
      </c>
      <c r="I615" s="7" t="str" cm="1">
        <f t="array" ref="I615">_xlfn.IFS(amazon_dsa[[#This Row],[discounted_price]]&lt; 200,"budget_price",amazon_dsa[[#This Row],[discounted_price]] &lt;= 500,"silver_pricie",amazon_dsa[[#This Row],[discounted_price]]&gt; 500,"premium_pricing")</f>
        <v>premium_pricing</v>
      </c>
      <c r="J615">
        <v>4</v>
      </c>
      <c r="K615">
        <v>68664</v>
      </c>
      <c r="L615">
        <f>amazon_dsa[[#This Row],[rating]]*amazon_dsa[[#This Row],[rating_count]]</f>
        <v>274656</v>
      </c>
      <c r="M615" t="s">
        <v>11821</v>
      </c>
      <c r="N615" t="s">
        <v>12607</v>
      </c>
      <c r="Q615">
        <f t="shared" si="9"/>
        <v>101929.8</v>
      </c>
    </row>
    <row r="616" spans="1:17" x14ac:dyDescent="0.25">
      <c r="A616" t="s">
        <v>15</v>
      </c>
      <c r="B616" t="s">
        <v>11740</v>
      </c>
      <c r="C616" t="s">
        <v>11741</v>
      </c>
      <c r="D616" s="7">
        <f>(amazon_dsa[[#This Row],[actual_price]] - amazon_dsa[[#This Row],[discounted_price]]) / amazon_dsa[[#This Row],[actual_price]]</f>
        <v>0.63694267515923564</v>
      </c>
      <c r="E616" s="6">
        <v>399</v>
      </c>
      <c r="F616" s="6">
        <v>1099</v>
      </c>
      <c r="G616">
        <f>amazon_dsa[[#This Row],[discounted_price]]*amazon_dsa[[#This Row],[rating_count]]</f>
        <v>9683331</v>
      </c>
      <c r="H616" s="6">
        <v>0.64</v>
      </c>
      <c r="I616" s="6" t="str" cm="1">
        <f t="array" ref="I616">_xlfn.IFS(amazon_dsa[[#This Row],[discounted_price]]&lt; 200,"budget_price",amazon_dsa[[#This Row],[discounted_price]] &lt;= 500,"silver_pricie",amazon_dsa[[#This Row],[discounted_price]]&gt; 500,"premium_pricing")</f>
        <v>silver_pricie</v>
      </c>
      <c r="J616">
        <v>4.2</v>
      </c>
      <c r="K616">
        <v>24269</v>
      </c>
      <c r="L616">
        <f>amazon_dsa[[#This Row],[rating]]*amazon_dsa[[#This Row],[rating_count]]</f>
        <v>101929.8</v>
      </c>
      <c r="M616" t="s">
        <v>11743</v>
      </c>
      <c r="N616" t="s">
        <v>11744</v>
      </c>
      <c r="Q616">
        <f t="shared" si="9"/>
        <v>126135</v>
      </c>
    </row>
    <row r="617" spans="1:17" x14ac:dyDescent="0.25">
      <c r="A617" t="s">
        <v>4503</v>
      </c>
      <c r="B617" t="s">
        <v>11764</v>
      </c>
      <c r="C617" t="s">
        <v>12608</v>
      </c>
      <c r="D617" s="7">
        <f>(amazon_dsa[[#This Row],[actual_price]] - amazon_dsa[[#This Row],[discounted_price]]) / amazon_dsa[[#This Row],[actual_price]]</f>
        <v>0.15555555555555556</v>
      </c>
      <c r="E617" s="6">
        <v>266</v>
      </c>
      <c r="F617" s="6">
        <v>315</v>
      </c>
      <c r="G617">
        <f>amazon_dsa[[#This Row],[discounted_price]]*amazon_dsa[[#This Row],[rating_count]]</f>
        <v>7455980</v>
      </c>
      <c r="H617" s="7">
        <v>0.16</v>
      </c>
      <c r="I617" s="7" t="str" cm="1">
        <f t="array" ref="I617">_xlfn.IFS(amazon_dsa[[#This Row],[discounted_price]]&lt; 200,"budget_price",amazon_dsa[[#This Row],[discounted_price]] &lt;= 500,"silver_pricie",amazon_dsa[[#This Row],[discounted_price]]&gt; 500,"premium_pricing")</f>
        <v>silver_pricie</v>
      </c>
      <c r="J617">
        <v>4.5</v>
      </c>
      <c r="K617">
        <v>28030</v>
      </c>
      <c r="L617">
        <f>amazon_dsa[[#This Row],[rating]]*amazon_dsa[[#This Row],[rating_count]]</f>
        <v>126135</v>
      </c>
      <c r="M617" t="s">
        <v>12609</v>
      </c>
      <c r="N617" t="s">
        <v>12610</v>
      </c>
      <c r="Q617">
        <f t="shared" si="9"/>
        <v>24905.599999999999</v>
      </c>
    </row>
    <row r="618" spans="1:17" x14ac:dyDescent="0.25">
      <c r="A618" t="s">
        <v>4513</v>
      </c>
      <c r="B618" t="s">
        <v>12611</v>
      </c>
      <c r="C618" t="s">
        <v>12612</v>
      </c>
      <c r="D618" s="7">
        <f>(amazon_dsa[[#This Row],[actual_price]] - amazon_dsa[[#This Row],[discounted_price]]) / amazon_dsa[[#This Row],[actual_price]]</f>
        <v>0</v>
      </c>
      <c r="E618" s="6">
        <v>50</v>
      </c>
      <c r="F618" s="6">
        <v>50</v>
      </c>
      <c r="G618">
        <f>amazon_dsa[[#This Row],[discounted_price]]*amazon_dsa[[#This Row],[rating_count]]</f>
        <v>289600</v>
      </c>
      <c r="H618" s="7">
        <v>0</v>
      </c>
      <c r="I618" s="7" t="str" cm="1">
        <f t="array" ref="I618">_xlfn.IFS(amazon_dsa[[#This Row],[discounted_price]]&lt; 200,"budget_price",amazon_dsa[[#This Row],[discounted_price]] &lt;= 500,"silver_pricie",amazon_dsa[[#This Row],[discounted_price]]&gt; 500,"premium_pricing")</f>
        <v>budget_price</v>
      </c>
      <c r="J618">
        <v>4.3</v>
      </c>
      <c r="K618">
        <v>5792</v>
      </c>
      <c r="L618">
        <f>amazon_dsa[[#This Row],[rating]]*amazon_dsa[[#This Row],[rating_count]]</f>
        <v>24905.599999999999</v>
      </c>
      <c r="M618" t="s">
        <v>12613</v>
      </c>
      <c r="N618" t="s">
        <v>12614</v>
      </c>
      <c r="Q618">
        <f t="shared" si="9"/>
        <v>57634.2</v>
      </c>
    </row>
    <row r="619" spans="1:17" x14ac:dyDescent="0.25">
      <c r="A619" t="s">
        <v>4523</v>
      </c>
      <c r="B619" t="s">
        <v>12615</v>
      </c>
      <c r="C619" t="s">
        <v>12616</v>
      </c>
      <c r="D619" s="7">
        <f>(amazon_dsa[[#This Row],[actual_price]] - amazon_dsa[[#This Row],[discounted_price]]) / amazon_dsa[[#This Row],[actual_price]]</f>
        <v>0.21212121212121213</v>
      </c>
      <c r="E619" s="6">
        <v>130</v>
      </c>
      <c r="F619" s="6">
        <v>165</v>
      </c>
      <c r="G619">
        <f>amazon_dsa[[#This Row],[discounted_price]]*amazon_dsa[[#This Row],[rating_count]]</f>
        <v>1921140</v>
      </c>
      <c r="H619" s="7">
        <v>0.21</v>
      </c>
      <c r="I619" s="7" t="str" cm="1">
        <f t="array" ref="I619">_xlfn.IFS(amazon_dsa[[#This Row],[discounted_price]]&lt; 200,"budget_price",amazon_dsa[[#This Row],[discounted_price]] &lt;= 500,"silver_pricie",amazon_dsa[[#This Row],[discounted_price]]&gt; 500,"premium_pricing")</f>
        <v>budget_price</v>
      </c>
      <c r="J619">
        <v>3.9</v>
      </c>
      <c r="K619">
        <v>14778</v>
      </c>
      <c r="L619">
        <f>amazon_dsa[[#This Row],[rating]]*amazon_dsa[[#This Row],[rating_count]]</f>
        <v>57634.2</v>
      </c>
      <c r="M619" t="s">
        <v>12617</v>
      </c>
      <c r="N619" t="s">
        <v>12618</v>
      </c>
      <c r="Q619">
        <f t="shared" si="9"/>
        <v>376256.99999999994</v>
      </c>
    </row>
    <row r="620" spans="1:17" x14ac:dyDescent="0.25">
      <c r="A620" t="s">
        <v>4533</v>
      </c>
      <c r="B620" t="s">
        <v>11764</v>
      </c>
      <c r="C620" t="s">
        <v>12284</v>
      </c>
      <c r="D620" s="7">
        <f>(amazon_dsa[[#This Row],[actual_price]] - amazon_dsa[[#This Row],[discounted_price]]) / amazon_dsa[[#This Row],[actual_price]]</f>
        <v>0.65193798449612406</v>
      </c>
      <c r="E620" s="6">
        <v>449</v>
      </c>
      <c r="F620" s="6">
        <v>1290</v>
      </c>
      <c r="G620">
        <f>amazon_dsa[[#This Row],[discounted_price]]*amazon_dsa[[#This Row],[rating_count]]</f>
        <v>41204730</v>
      </c>
      <c r="H620" s="7">
        <v>0.65</v>
      </c>
      <c r="I620" s="7" t="str" cm="1">
        <f t="array" ref="I620">_xlfn.IFS(amazon_dsa[[#This Row],[discounted_price]]&lt; 200,"budget_price",amazon_dsa[[#This Row],[discounted_price]] &lt;= 500,"silver_pricie",amazon_dsa[[#This Row],[discounted_price]]&gt; 500,"premium_pricing")</f>
        <v>silver_pricie</v>
      </c>
      <c r="J620">
        <v>4.0999999999999996</v>
      </c>
      <c r="K620">
        <v>91770</v>
      </c>
      <c r="L620">
        <f>amazon_dsa[[#This Row],[rating]]*amazon_dsa[[#This Row],[rating_count]]</f>
        <v>376256.99999999994</v>
      </c>
      <c r="M620" t="s">
        <v>12619</v>
      </c>
      <c r="N620" t="s">
        <v>12620</v>
      </c>
      <c r="Q620">
        <f t="shared" si="9"/>
        <v>73796.599999999991</v>
      </c>
    </row>
    <row r="621" spans="1:17" x14ac:dyDescent="0.25">
      <c r="A621" t="s">
        <v>2924</v>
      </c>
      <c r="B621" t="s">
        <v>11764</v>
      </c>
      <c r="C621" t="s">
        <v>12259</v>
      </c>
      <c r="D621" s="7">
        <f>(amazon_dsa[[#This Row],[actual_price]] - amazon_dsa[[#This Row],[discounted_price]]) / amazon_dsa[[#This Row],[actual_price]]</f>
        <v>0.76475086769809986</v>
      </c>
      <c r="E621" s="6">
        <v>3999</v>
      </c>
      <c r="F621" s="6">
        <v>16999</v>
      </c>
      <c r="G621">
        <f>amazon_dsa[[#This Row],[discounted_price]]*amazon_dsa[[#This Row],[rating_count]]</f>
        <v>68630838</v>
      </c>
      <c r="H621" s="7">
        <v>0.76</v>
      </c>
      <c r="I621" s="7" t="str" cm="1">
        <f t="array" ref="I621">_xlfn.IFS(amazon_dsa[[#This Row],[discounted_price]]&lt; 200,"budget_price",amazon_dsa[[#This Row],[discounted_price]] &lt;= 500,"silver_pricie",amazon_dsa[[#This Row],[discounted_price]]&gt; 500,"premium_pricing")</f>
        <v>premium_pricing</v>
      </c>
      <c r="J621">
        <v>4.3</v>
      </c>
      <c r="K621">
        <v>17162</v>
      </c>
      <c r="L621">
        <f>amazon_dsa[[#This Row],[rating]]*amazon_dsa[[#This Row],[rating_count]]</f>
        <v>73796.599999999991</v>
      </c>
      <c r="M621" t="s">
        <v>12321</v>
      </c>
      <c r="N621" t="s">
        <v>12322</v>
      </c>
      <c r="Q621">
        <f t="shared" si="9"/>
        <v>865.2</v>
      </c>
    </row>
    <row r="622" spans="1:17" x14ac:dyDescent="0.25">
      <c r="A622" t="s">
        <v>4544</v>
      </c>
      <c r="B622" t="s">
        <v>11764</v>
      </c>
      <c r="C622" t="s">
        <v>12284</v>
      </c>
      <c r="D622" s="7">
        <f>(amazon_dsa[[#This Row],[actual_price]] - amazon_dsa[[#This Row],[discounted_price]]) / amazon_dsa[[#This Row],[actual_price]]</f>
        <v>0.69069767441860463</v>
      </c>
      <c r="E622" s="6">
        <v>399</v>
      </c>
      <c r="F622" s="6">
        <v>1290</v>
      </c>
      <c r="G622">
        <f>amazon_dsa[[#This Row],[discounted_price]]*amazon_dsa[[#This Row],[rating_count]]</f>
        <v>82194</v>
      </c>
      <c r="H622" s="7">
        <v>0.69</v>
      </c>
      <c r="I622" s="7" t="str" cm="1">
        <f t="array" ref="I622">_xlfn.IFS(amazon_dsa[[#This Row],[discounted_price]]&lt; 200,"budget_price",amazon_dsa[[#This Row],[discounted_price]] &lt;= 500,"silver_pricie",amazon_dsa[[#This Row],[discounted_price]]&gt; 500,"premium_pricing")</f>
        <v>silver_pricie</v>
      </c>
      <c r="J622">
        <v>4.2</v>
      </c>
      <c r="K622">
        <v>206</v>
      </c>
      <c r="L622">
        <f>amazon_dsa[[#This Row],[rating]]*amazon_dsa[[#This Row],[rating_count]]</f>
        <v>865.2</v>
      </c>
      <c r="M622" t="s">
        <v>12621</v>
      </c>
      <c r="N622" t="s">
        <v>12622</v>
      </c>
      <c r="Q622">
        <f t="shared" si="9"/>
        <v>141611.4</v>
      </c>
    </row>
    <row r="623" spans="1:17" x14ac:dyDescent="0.25">
      <c r="A623" t="s">
        <v>4553</v>
      </c>
      <c r="B623" t="s">
        <v>11740</v>
      </c>
      <c r="C623" t="s">
        <v>12572</v>
      </c>
      <c r="D623" s="7">
        <f>(amazon_dsa[[#This Row],[actual_price]] - amazon_dsa[[#This Row],[discounted_price]]) / amazon_dsa[[#This Row],[actual_price]]</f>
        <v>0.43995196156925542</v>
      </c>
      <c r="E623" s="6">
        <v>1399</v>
      </c>
      <c r="F623" s="6">
        <v>2498</v>
      </c>
      <c r="G623">
        <f>amazon_dsa[[#This Row],[discounted_price]]*amazon_dsa[[#This Row],[rating_count]]</f>
        <v>47170083</v>
      </c>
      <c r="H623" s="7">
        <v>0.44</v>
      </c>
      <c r="I623" s="7" t="str" cm="1">
        <f t="array" ref="I623">_xlfn.IFS(amazon_dsa[[#This Row],[discounted_price]]&lt; 200,"budget_price",amazon_dsa[[#This Row],[discounted_price]] &lt;= 500,"silver_pricie",amazon_dsa[[#This Row],[discounted_price]]&gt; 500,"premium_pricing")</f>
        <v>premium_pricing</v>
      </c>
      <c r="J623">
        <v>4.2</v>
      </c>
      <c r="K623">
        <v>33717</v>
      </c>
      <c r="L623">
        <f>amazon_dsa[[#This Row],[rating]]*amazon_dsa[[#This Row],[rating_count]]</f>
        <v>141611.4</v>
      </c>
      <c r="M623" t="s">
        <v>12623</v>
      </c>
      <c r="N623" t="s">
        <v>12624</v>
      </c>
      <c r="Q623">
        <f t="shared" si="9"/>
        <v>175976</v>
      </c>
    </row>
    <row r="624" spans="1:17" x14ac:dyDescent="0.25">
      <c r="A624" t="s">
        <v>25</v>
      </c>
      <c r="B624" t="s">
        <v>11740</v>
      </c>
      <c r="C624" t="s">
        <v>11741</v>
      </c>
      <c r="D624" s="7">
        <f>(amazon_dsa[[#This Row],[actual_price]] - amazon_dsa[[#This Row],[discounted_price]]) / amazon_dsa[[#This Row],[actual_price]]</f>
        <v>0.42979942693409739</v>
      </c>
      <c r="E624" s="6">
        <v>199</v>
      </c>
      <c r="F624" s="6">
        <v>349</v>
      </c>
      <c r="G624">
        <f>amazon_dsa[[#This Row],[discounted_price]]*amazon_dsa[[#This Row],[rating_count]]</f>
        <v>8754806</v>
      </c>
      <c r="H624" s="6">
        <v>0.43</v>
      </c>
      <c r="I624" s="6" t="str" cm="1">
        <f t="array" ref="I624">_xlfn.IFS(amazon_dsa[[#This Row],[discounted_price]]&lt; 200,"budget_price",amazon_dsa[[#This Row],[discounted_price]] &lt;= 500,"silver_pricie",amazon_dsa[[#This Row],[discounted_price]]&gt; 500,"premium_pricing")</f>
        <v>budget_price</v>
      </c>
      <c r="J624">
        <v>4</v>
      </c>
      <c r="K624">
        <v>43994</v>
      </c>
      <c r="L624">
        <f>amazon_dsa[[#This Row],[rating]]*amazon_dsa[[#This Row],[rating_count]]</f>
        <v>175976</v>
      </c>
      <c r="M624" t="s">
        <v>11745</v>
      </c>
      <c r="N624" t="s">
        <v>11746</v>
      </c>
      <c r="Q624">
        <f t="shared" si="9"/>
        <v>30919.200000000001</v>
      </c>
    </row>
    <row r="625" spans="1:17" x14ac:dyDescent="0.25">
      <c r="A625" t="s">
        <v>34</v>
      </c>
      <c r="B625" t="s">
        <v>11740</v>
      </c>
      <c r="C625" t="s">
        <v>11741</v>
      </c>
      <c r="D625" s="7">
        <f>(amazon_dsa[[#This Row],[actual_price]] - amazon_dsa[[#This Row],[discounted_price]]) / amazon_dsa[[#This Row],[actual_price]]</f>
        <v>0.80080080080080085</v>
      </c>
      <c r="E625" s="6">
        <v>199</v>
      </c>
      <c r="F625" s="6">
        <v>999</v>
      </c>
      <c r="G625">
        <f>amazon_dsa[[#This Row],[discounted_price]]*amazon_dsa[[#This Row],[rating_count]]</f>
        <v>1577672</v>
      </c>
      <c r="H625" s="6">
        <v>0.8</v>
      </c>
      <c r="I625" s="6" t="str" cm="1">
        <f t="array" ref="I625">_xlfn.IFS(amazon_dsa[[#This Row],[discounted_price]]&lt; 200,"budget_price",amazon_dsa[[#This Row],[discounted_price]] &lt;= 500,"silver_pricie",amazon_dsa[[#This Row],[discounted_price]]&gt; 500,"premium_pricing")</f>
        <v>budget_price</v>
      </c>
      <c r="J625">
        <v>3.9</v>
      </c>
      <c r="K625">
        <v>7928</v>
      </c>
      <c r="L625">
        <f>amazon_dsa[[#This Row],[rating]]*amazon_dsa[[#This Row],[rating_count]]</f>
        <v>30919.200000000001</v>
      </c>
      <c r="M625" t="s">
        <v>11747</v>
      </c>
      <c r="N625" t="s">
        <v>11748</v>
      </c>
      <c r="Q625">
        <f t="shared" si="9"/>
        <v>21233.899999999998</v>
      </c>
    </row>
    <row r="626" spans="1:17" x14ac:dyDescent="0.25">
      <c r="A626" t="s">
        <v>2933</v>
      </c>
      <c r="B626" t="s">
        <v>11764</v>
      </c>
      <c r="C626" t="s">
        <v>12259</v>
      </c>
      <c r="D626" s="7">
        <f>(amazon_dsa[[#This Row],[actual_price]] - amazon_dsa[[#This Row],[discounted_price]]) / amazon_dsa[[#This Row],[actual_price]]</f>
        <v>0.50025004167361231</v>
      </c>
      <c r="E626" s="6">
        <v>2998</v>
      </c>
      <c r="F626" s="6">
        <v>5999</v>
      </c>
      <c r="G626">
        <f>amazon_dsa[[#This Row],[discounted_price]]*amazon_dsa[[#This Row],[rating_count]]</f>
        <v>15526642</v>
      </c>
      <c r="H626" s="7">
        <v>0.5</v>
      </c>
      <c r="I626" s="7" t="str" cm="1">
        <f t="array" ref="I626">_xlfn.IFS(amazon_dsa[[#This Row],[discounted_price]]&lt; 200,"budget_price",amazon_dsa[[#This Row],[discounted_price]] &lt;= 500,"silver_pricie",amazon_dsa[[#This Row],[discounted_price]]&gt; 500,"premium_pricing")</f>
        <v>premium_pricing</v>
      </c>
      <c r="J626">
        <v>4.0999999999999996</v>
      </c>
      <c r="K626">
        <v>5179</v>
      </c>
      <c r="L626">
        <f>amazon_dsa[[#This Row],[rating]]*amazon_dsa[[#This Row],[rating_count]]</f>
        <v>21233.899999999998</v>
      </c>
      <c r="M626" t="s">
        <v>12323</v>
      </c>
      <c r="N626" t="s">
        <v>12324</v>
      </c>
      <c r="Q626">
        <f t="shared" si="9"/>
        <v>228645</v>
      </c>
    </row>
    <row r="627" spans="1:17" x14ac:dyDescent="0.25">
      <c r="A627" t="s">
        <v>4572</v>
      </c>
      <c r="B627" t="s">
        <v>11740</v>
      </c>
      <c r="C627" t="s">
        <v>12625</v>
      </c>
      <c r="D627" s="7">
        <f>(amazon_dsa[[#This Row],[actual_price]] - amazon_dsa[[#This Row],[discounted_price]]) / amazon_dsa[[#This Row],[actual_price]]</f>
        <v>0.18023604720944189</v>
      </c>
      <c r="E627" s="6">
        <v>4098</v>
      </c>
      <c r="F627" s="6">
        <v>4999</v>
      </c>
      <c r="G627">
        <f>amazon_dsa[[#This Row],[discounted_price]]*amazon_dsa[[#This Row],[rating_count]]</f>
        <v>208219380</v>
      </c>
      <c r="H627" s="7">
        <v>0.18</v>
      </c>
      <c r="I627" s="7" t="str" cm="1">
        <f t="array" ref="I627">_xlfn.IFS(amazon_dsa[[#This Row],[discounted_price]]&lt; 200,"budget_price",amazon_dsa[[#This Row],[discounted_price]] &lt;= 500,"silver_pricie",amazon_dsa[[#This Row],[discounted_price]]&gt; 500,"premium_pricing")</f>
        <v>premium_pricing</v>
      </c>
      <c r="J627">
        <v>4.5</v>
      </c>
      <c r="K627">
        <v>50810</v>
      </c>
      <c r="L627">
        <f>amazon_dsa[[#This Row],[rating]]*amazon_dsa[[#This Row],[rating_count]]</f>
        <v>228645</v>
      </c>
      <c r="M627" t="s">
        <v>12626</v>
      </c>
      <c r="N627" t="s">
        <v>12627</v>
      </c>
      <c r="Q627">
        <f t="shared" si="9"/>
        <v>12465.300000000001</v>
      </c>
    </row>
    <row r="628" spans="1:17" x14ac:dyDescent="0.25">
      <c r="A628" t="s">
        <v>4582</v>
      </c>
      <c r="B628" t="s">
        <v>11764</v>
      </c>
      <c r="C628" t="s">
        <v>12628</v>
      </c>
      <c r="D628" s="7">
        <f>(amazon_dsa[[#This Row],[actual_price]] - amazon_dsa[[#This Row],[discounted_price]]) / amazon_dsa[[#This Row],[actual_price]]</f>
        <v>0.75037518759379684</v>
      </c>
      <c r="E628" s="6">
        <v>499</v>
      </c>
      <c r="F628" s="6">
        <v>1999</v>
      </c>
      <c r="G628">
        <f>amazon_dsa[[#This Row],[discounted_price]]*amazon_dsa[[#This Row],[rating_count]]</f>
        <v>1681131</v>
      </c>
      <c r="H628" s="7">
        <v>0.75</v>
      </c>
      <c r="I628" s="7" t="str" cm="1">
        <f t="array" ref="I628">_xlfn.IFS(amazon_dsa[[#This Row],[discounted_price]]&lt; 200,"budget_price",amazon_dsa[[#This Row],[discounted_price]] &lt;= 500,"silver_pricie",amazon_dsa[[#This Row],[discounted_price]]&gt; 500,"premium_pricing")</f>
        <v>silver_pricie</v>
      </c>
      <c r="J628">
        <v>3.7</v>
      </c>
      <c r="K628">
        <v>3369</v>
      </c>
      <c r="L628">
        <f>amazon_dsa[[#This Row],[rating]]*amazon_dsa[[#This Row],[rating_count]]</f>
        <v>12465.300000000001</v>
      </c>
      <c r="M628" t="s">
        <v>12629</v>
      </c>
      <c r="N628" t="s">
        <v>12630</v>
      </c>
      <c r="Q628">
        <f t="shared" si="9"/>
        <v>41394.5</v>
      </c>
    </row>
    <row r="629" spans="1:17" x14ac:dyDescent="0.25">
      <c r="A629" t="s">
        <v>4592</v>
      </c>
      <c r="B629" t="s">
        <v>11740</v>
      </c>
      <c r="C629" t="s">
        <v>12572</v>
      </c>
      <c r="D629" s="7">
        <f>(amazon_dsa[[#This Row],[actual_price]] - amazon_dsa[[#This Row],[discounted_price]]) / amazon_dsa[[#This Row],[actual_price]]</f>
        <v>0.33407572383073497</v>
      </c>
      <c r="E629" s="6">
        <v>299</v>
      </c>
      <c r="F629" s="6">
        <v>449</v>
      </c>
      <c r="G629">
        <f>amazon_dsa[[#This Row],[discounted_price]]*amazon_dsa[[#This Row],[rating_count]]</f>
        <v>3536273</v>
      </c>
      <c r="H629" s="7">
        <v>0.33</v>
      </c>
      <c r="I629" s="7" t="str" cm="1">
        <f t="array" ref="I629">_xlfn.IFS(amazon_dsa[[#This Row],[discounted_price]]&lt; 200,"budget_price",amazon_dsa[[#This Row],[discounted_price]] &lt;= 500,"silver_pricie",amazon_dsa[[#This Row],[discounted_price]]&gt; 500,"premium_pricing")</f>
        <v>silver_pricie</v>
      </c>
      <c r="J629">
        <v>3.5</v>
      </c>
      <c r="K629">
        <v>11827</v>
      </c>
      <c r="L629">
        <f>amazon_dsa[[#This Row],[rating]]*amazon_dsa[[#This Row],[rating_count]]</f>
        <v>41394.5</v>
      </c>
      <c r="M629" t="s">
        <v>12631</v>
      </c>
      <c r="N629" t="s">
        <v>12632</v>
      </c>
      <c r="Q629">
        <f t="shared" si="9"/>
        <v>396328.8</v>
      </c>
    </row>
    <row r="630" spans="1:17" x14ac:dyDescent="0.25">
      <c r="A630" t="s">
        <v>43</v>
      </c>
      <c r="B630" t="s">
        <v>11740</v>
      </c>
      <c r="C630" t="s">
        <v>11741</v>
      </c>
      <c r="D630" s="7">
        <f>(amazon_dsa[[#This Row],[actual_price]] - amazon_dsa[[#This Row],[discounted_price]]) / amazon_dsa[[#This Row],[actual_price]]</f>
        <v>0.52932761087267521</v>
      </c>
      <c r="E630" s="6">
        <v>329</v>
      </c>
      <c r="F630" s="6">
        <v>699</v>
      </c>
      <c r="G630">
        <f>amazon_dsa[[#This Row],[discounted_price]]*amazon_dsa[[#This Row],[rating_count]]</f>
        <v>31045756</v>
      </c>
      <c r="H630" s="6">
        <v>0.53</v>
      </c>
      <c r="I630" s="6" t="str" cm="1">
        <f t="array" ref="I630">_xlfn.IFS(amazon_dsa[[#This Row],[discounted_price]]&lt; 200,"budget_price",amazon_dsa[[#This Row],[discounted_price]] &lt;= 500,"silver_pricie",amazon_dsa[[#This Row],[discounted_price]]&gt; 500,"premium_pricing")</f>
        <v>silver_pricie</v>
      </c>
      <c r="J630">
        <v>4.2</v>
      </c>
      <c r="K630">
        <v>94364</v>
      </c>
      <c r="L630">
        <f>amazon_dsa[[#This Row],[rating]]*amazon_dsa[[#This Row],[rating_count]]</f>
        <v>396328.8</v>
      </c>
      <c r="M630" t="s">
        <v>11749</v>
      </c>
      <c r="N630" t="s">
        <v>11750</v>
      </c>
      <c r="Q630">
        <f t="shared" si="9"/>
        <v>53532.5</v>
      </c>
    </row>
    <row r="631" spans="1:17" x14ac:dyDescent="0.25">
      <c r="A631" t="s">
        <v>4603</v>
      </c>
      <c r="B631" t="s">
        <v>11740</v>
      </c>
      <c r="C631" t="s">
        <v>12572</v>
      </c>
      <c r="D631" s="7">
        <f>(amazon_dsa[[#This Row],[actual_price]] - amazon_dsa[[#This Row],[discounted_price]]) / amazon_dsa[[#This Row],[actual_price]]</f>
        <v>0.3003003003003003</v>
      </c>
      <c r="E631" s="6">
        <v>699</v>
      </c>
      <c r="F631" s="6">
        <v>999</v>
      </c>
      <c r="G631">
        <f>amazon_dsa[[#This Row],[discounted_price]]*amazon_dsa[[#This Row],[rating_count]]</f>
        <v>10691205</v>
      </c>
      <c r="H631" s="7">
        <v>0.3</v>
      </c>
      <c r="I631" s="7" t="str" cm="1">
        <f t="array" ref="I631">_xlfn.IFS(amazon_dsa[[#This Row],[discounted_price]]&lt; 200,"budget_price",amazon_dsa[[#This Row],[discounted_price]] &lt;= 500,"silver_pricie",amazon_dsa[[#This Row],[discounted_price]]&gt; 500,"premium_pricing")</f>
        <v>premium_pricing</v>
      </c>
      <c r="J631">
        <v>3.5</v>
      </c>
      <c r="K631">
        <v>15295</v>
      </c>
      <c r="L631">
        <f>amazon_dsa[[#This Row],[rating]]*amazon_dsa[[#This Row],[rating_count]]</f>
        <v>53532.5</v>
      </c>
      <c r="M631" t="s">
        <v>12633</v>
      </c>
      <c r="N631" t="s">
        <v>12634</v>
      </c>
      <c r="Q631">
        <f t="shared" si="9"/>
        <v>116697.7</v>
      </c>
    </row>
    <row r="632" spans="1:17" x14ac:dyDescent="0.25">
      <c r="A632" t="s">
        <v>4612</v>
      </c>
      <c r="B632" t="s">
        <v>11764</v>
      </c>
      <c r="C632" t="s">
        <v>12635</v>
      </c>
      <c r="D632" s="7">
        <f>(amazon_dsa[[#This Row],[actual_price]] - amazon_dsa[[#This Row],[discounted_price]]) / amazon_dsa[[#This Row],[actual_price]]</f>
        <v>0.79974937343358399</v>
      </c>
      <c r="E632" s="6">
        <v>799</v>
      </c>
      <c r="F632" s="6">
        <v>3990</v>
      </c>
      <c r="G632">
        <f>amazon_dsa[[#This Row],[discounted_price]]*amazon_dsa[[#This Row],[rating_count]]</f>
        <v>21684061</v>
      </c>
      <c r="H632" s="7">
        <v>0.8</v>
      </c>
      <c r="I632" s="7" t="str" cm="1">
        <f t="array" ref="I632">_xlfn.IFS(amazon_dsa[[#This Row],[discounted_price]]&lt; 200,"budget_price",amazon_dsa[[#This Row],[discounted_price]] &lt;= 500,"silver_pricie",amazon_dsa[[#This Row],[discounted_price]]&gt; 500,"premium_pricing")</f>
        <v>premium_pricing</v>
      </c>
      <c r="J632">
        <v>4.3</v>
      </c>
      <c r="K632">
        <v>27139</v>
      </c>
      <c r="L632">
        <f>amazon_dsa[[#This Row],[rating]]*amazon_dsa[[#This Row],[rating_count]]</f>
        <v>116697.7</v>
      </c>
      <c r="M632" t="s">
        <v>12636</v>
      </c>
      <c r="N632" t="s">
        <v>12637</v>
      </c>
      <c r="Q632">
        <f t="shared" si="9"/>
        <v>37065.599999999999</v>
      </c>
    </row>
    <row r="633" spans="1:17" x14ac:dyDescent="0.25">
      <c r="A633" t="s">
        <v>4622</v>
      </c>
      <c r="B633" t="s">
        <v>11764</v>
      </c>
      <c r="C633" t="s">
        <v>12284</v>
      </c>
      <c r="D633" s="7">
        <f>(amazon_dsa[[#This Row],[actual_price]] - amazon_dsa[[#This Row],[discounted_price]]) / amazon_dsa[[#This Row],[actual_price]]</f>
        <v>0.74559010729223496</v>
      </c>
      <c r="E633" s="6">
        <v>1399</v>
      </c>
      <c r="F633" s="6">
        <v>5499</v>
      </c>
      <c r="G633">
        <f>amazon_dsa[[#This Row],[discounted_price]]*amazon_dsa[[#This Row],[rating_count]]</f>
        <v>13296096</v>
      </c>
      <c r="H633" s="7">
        <v>0.75</v>
      </c>
      <c r="I633" s="7" t="str" cm="1">
        <f t="array" ref="I633">_xlfn.IFS(amazon_dsa[[#This Row],[discounted_price]]&lt; 200,"budget_price",amazon_dsa[[#This Row],[discounted_price]] &lt;= 500,"silver_pricie",amazon_dsa[[#This Row],[discounted_price]]&gt; 500,"premium_pricing")</f>
        <v>premium_pricing</v>
      </c>
      <c r="J633">
        <v>3.9</v>
      </c>
      <c r="K633">
        <v>9504</v>
      </c>
      <c r="L633">
        <f>amazon_dsa[[#This Row],[rating]]*amazon_dsa[[#This Row],[rating_count]]</f>
        <v>37065.599999999999</v>
      </c>
      <c r="M633" t="s">
        <v>12638</v>
      </c>
      <c r="N633" t="s">
        <v>12639</v>
      </c>
      <c r="Q633">
        <f t="shared" si="9"/>
        <v>71001</v>
      </c>
    </row>
    <row r="634" spans="1:17" x14ac:dyDescent="0.25">
      <c r="A634" t="s">
        <v>52</v>
      </c>
      <c r="B634" t="s">
        <v>11740</v>
      </c>
      <c r="C634" t="s">
        <v>11741</v>
      </c>
      <c r="D634" s="7">
        <f>(amazon_dsa[[#This Row],[actual_price]] - amazon_dsa[[#This Row],[discounted_price]]) / amazon_dsa[[#This Row],[actual_price]]</f>
        <v>0.61403508771929827</v>
      </c>
      <c r="E634" s="6">
        <v>154</v>
      </c>
      <c r="F634" s="6">
        <v>399</v>
      </c>
      <c r="G634">
        <f>amazon_dsa[[#This Row],[discounted_price]]*amazon_dsa[[#This Row],[rating_count]]</f>
        <v>2603370</v>
      </c>
      <c r="H634" s="6">
        <v>0.61</v>
      </c>
      <c r="I634" s="6" t="str" cm="1">
        <f t="array" ref="I634">_xlfn.IFS(amazon_dsa[[#This Row],[discounted_price]]&lt; 200,"budget_price",amazon_dsa[[#This Row],[discounted_price]] &lt;= 500,"silver_pricie",amazon_dsa[[#This Row],[discounted_price]]&gt; 500,"premium_pricing")</f>
        <v>budget_price</v>
      </c>
      <c r="J634">
        <v>4.2</v>
      </c>
      <c r="K634">
        <v>16905</v>
      </c>
      <c r="L634">
        <f>amazon_dsa[[#This Row],[rating]]*amazon_dsa[[#This Row],[rating_count]]</f>
        <v>71001</v>
      </c>
      <c r="M634" t="s">
        <v>11751</v>
      </c>
      <c r="N634" t="s">
        <v>11752</v>
      </c>
      <c r="Q634">
        <f t="shared" si="9"/>
        <v>129249.4</v>
      </c>
    </row>
    <row r="635" spans="1:17" x14ac:dyDescent="0.25">
      <c r="A635" t="s">
        <v>4633</v>
      </c>
      <c r="B635" t="s">
        <v>11740</v>
      </c>
      <c r="C635" t="s">
        <v>12569</v>
      </c>
      <c r="D635" s="7">
        <f>(amazon_dsa[[#This Row],[actual_price]] - amazon_dsa[[#This Row],[discounted_price]]) / amazon_dsa[[#This Row],[actual_price]]</f>
        <v>0.61555555555555552</v>
      </c>
      <c r="E635" s="6">
        <v>519</v>
      </c>
      <c r="F635" s="6">
        <v>1350</v>
      </c>
      <c r="G635">
        <f>amazon_dsa[[#This Row],[discounted_price]]*amazon_dsa[[#This Row],[rating_count]]</f>
        <v>15600102</v>
      </c>
      <c r="H635" s="7">
        <v>0.62</v>
      </c>
      <c r="I635" s="7" t="str" cm="1">
        <f t="array" ref="I635">_xlfn.IFS(amazon_dsa[[#This Row],[discounted_price]]&lt; 200,"budget_price",amazon_dsa[[#This Row],[discounted_price]] &lt;= 500,"silver_pricie",amazon_dsa[[#This Row],[discounted_price]]&gt; 500,"premium_pricing")</f>
        <v>premium_pricing</v>
      </c>
      <c r="J635">
        <v>4.3</v>
      </c>
      <c r="K635">
        <v>30058</v>
      </c>
      <c r="L635">
        <f>amazon_dsa[[#This Row],[rating]]*amazon_dsa[[#This Row],[rating_count]]</f>
        <v>129249.4</v>
      </c>
      <c r="M635" t="s">
        <v>12640</v>
      </c>
      <c r="N635" t="s">
        <v>12641</v>
      </c>
      <c r="Q635">
        <f t="shared" si="9"/>
        <v>292399.8</v>
      </c>
    </row>
    <row r="636" spans="1:17" x14ac:dyDescent="0.25">
      <c r="A636" t="s">
        <v>3051</v>
      </c>
      <c r="B636" t="s">
        <v>11764</v>
      </c>
      <c r="C636" t="s">
        <v>12259</v>
      </c>
      <c r="D636" s="7">
        <f>(amazon_dsa[[#This Row],[actual_price]] - amazon_dsa[[#This Row],[discounted_price]]) / amazon_dsa[[#This Row],[actual_price]]</f>
        <v>0.71226533166458073</v>
      </c>
      <c r="E636" s="6">
        <v>2299</v>
      </c>
      <c r="F636" s="6">
        <v>7990</v>
      </c>
      <c r="G636">
        <f>amazon_dsa[[#This Row],[discounted_price]]*amazon_dsa[[#This Row],[rating_count]]</f>
        <v>160054081</v>
      </c>
      <c r="H636" s="7">
        <v>0.71</v>
      </c>
      <c r="I636" s="7" t="str" cm="1">
        <f t="array" ref="I636">_xlfn.IFS(amazon_dsa[[#This Row],[discounted_price]]&lt; 200,"budget_price",amazon_dsa[[#This Row],[discounted_price]] &lt;= 500,"silver_pricie",amazon_dsa[[#This Row],[discounted_price]]&gt; 500,"premium_pricing")</f>
        <v>premium_pricing</v>
      </c>
      <c r="J636">
        <v>4.2</v>
      </c>
      <c r="K636">
        <v>69619</v>
      </c>
      <c r="L636">
        <f>amazon_dsa[[#This Row],[rating]]*amazon_dsa[[#This Row],[rating_count]]</f>
        <v>292399.8</v>
      </c>
      <c r="M636" t="s">
        <v>12344</v>
      </c>
      <c r="N636" t="s">
        <v>12345</v>
      </c>
      <c r="Q636">
        <f t="shared" si="9"/>
        <v>13528</v>
      </c>
    </row>
    <row r="637" spans="1:17" x14ac:dyDescent="0.25">
      <c r="A637" t="s">
        <v>3060</v>
      </c>
      <c r="B637" t="s">
        <v>11764</v>
      </c>
      <c r="C637" t="s">
        <v>12346</v>
      </c>
      <c r="D637" s="7">
        <f>(amazon_dsa[[#This Row],[actual_price]] - amazon_dsa[[#This Row],[discounted_price]]) / amazon_dsa[[#This Row],[actual_price]]</f>
        <v>0.80040020010004997</v>
      </c>
      <c r="E637" s="6">
        <v>399</v>
      </c>
      <c r="F637" s="6">
        <v>1999</v>
      </c>
      <c r="G637">
        <f>amazon_dsa[[#This Row],[discounted_price]]*amazon_dsa[[#This Row],[rating_count]]</f>
        <v>1349418</v>
      </c>
      <c r="H637" s="7">
        <v>0.8</v>
      </c>
      <c r="I637" s="7" t="str" cm="1">
        <f t="array" ref="I637">_xlfn.IFS(amazon_dsa[[#This Row],[discounted_price]]&lt; 200,"budget_price",amazon_dsa[[#This Row],[discounted_price]] &lt;= 500,"silver_pricie",amazon_dsa[[#This Row],[discounted_price]]&gt; 500,"premium_pricing")</f>
        <v>silver_pricie</v>
      </c>
      <c r="J637">
        <v>4</v>
      </c>
      <c r="K637">
        <v>3382</v>
      </c>
      <c r="L637">
        <f>amazon_dsa[[#This Row],[rating]]*amazon_dsa[[#This Row],[rating_count]]</f>
        <v>13528</v>
      </c>
      <c r="M637" t="s">
        <v>12347</v>
      </c>
      <c r="N637" t="s">
        <v>12348</v>
      </c>
      <c r="Q637">
        <f t="shared" si="9"/>
        <v>450442.39999999997</v>
      </c>
    </row>
    <row r="638" spans="1:17" x14ac:dyDescent="0.25">
      <c r="A638" t="s">
        <v>4646</v>
      </c>
      <c r="B638" t="s">
        <v>11764</v>
      </c>
      <c r="C638" t="s">
        <v>12284</v>
      </c>
      <c r="D638" s="7">
        <f>(amazon_dsa[[#This Row],[actual_price]] - amazon_dsa[[#This Row],[discounted_price]]) / amazon_dsa[[#This Row],[actual_price]]</f>
        <v>0.62431077694235593</v>
      </c>
      <c r="E638" s="6">
        <v>1499</v>
      </c>
      <c r="F638" s="6">
        <v>3990</v>
      </c>
      <c r="G638">
        <f>amazon_dsa[[#This Row],[discounted_price]]*amazon_dsa[[#This Row],[rating_count]]</f>
        <v>164686136</v>
      </c>
      <c r="H638" s="7">
        <v>0.62</v>
      </c>
      <c r="I638" s="7" t="str" cm="1">
        <f t="array" ref="I638">_xlfn.IFS(amazon_dsa[[#This Row],[discounted_price]]&lt; 200,"budget_price",amazon_dsa[[#This Row],[discounted_price]] &lt;= 500,"silver_pricie",amazon_dsa[[#This Row],[discounted_price]]&gt; 500,"premium_pricing")</f>
        <v>premium_pricing</v>
      </c>
      <c r="J638">
        <v>4.0999999999999996</v>
      </c>
      <c r="K638">
        <v>109864</v>
      </c>
      <c r="L638">
        <f>amazon_dsa[[#This Row],[rating]]*amazon_dsa[[#This Row],[rating_count]]</f>
        <v>450442.39999999997</v>
      </c>
      <c r="M638" t="s">
        <v>12642</v>
      </c>
      <c r="N638" t="s">
        <v>12643</v>
      </c>
      <c r="Q638">
        <f t="shared" si="9"/>
        <v>25920</v>
      </c>
    </row>
    <row r="639" spans="1:17" x14ac:dyDescent="0.25">
      <c r="A639" t="s">
        <v>4655</v>
      </c>
      <c r="B639" t="s">
        <v>12611</v>
      </c>
      <c r="C639" t="s">
        <v>12644</v>
      </c>
      <c r="D639" s="7">
        <f>(amazon_dsa[[#This Row],[actual_price]] - amazon_dsa[[#This Row],[discounted_price]]) / amazon_dsa[[#This Row],[actual_price]]</f>
        <v>0</v>
      </c>
      <c r="E639" s="6">
        <v>1295</v>
      </c>
      <c r="F639" s="6">
        <v>1295</v>
      </c>
      <c r="G639">
        <f>amazon_dsa[[#This Row],[discounted_price]]*amazon_dsa[[#This Row],[rating_count]]</f>
        <v>7459200</v>
      </c>
      <c r="H639" s="7">
        <v>0</v>
      </c>
      <c r="I639" s="7" t="str" cm="1">
        <f t="array" ref="I639">_xlfn.IFS(amazon_dsa[[#This Row],[discounted_price]]&lt; 200,"budget_price",amazon_dsa[[#This Row],[discounted_price]] &lt;= 500,"silver_pricie",amazon_dsa[[#This Row],[discounted_price]]&gt; 500,"premium_pricing")</f>
        <v>premium_pricing</v>
      </c>
      <c r="J639">
        <v>4.5</v>
      </c>
      <c r="K639">
        <v>5760</v>
      </c>
      <c r="L639">
        <f>amazon_dsa[[#This Row],[rating]]*amazon_dsa[[#This Row],[rating_count]]</f>
        <v>25920</v>
      </c>
      <c r="M639" t="s">
        <v>12645</v>
      </c>
      <c r="N639" t="s">
        <v>12646</v>
      </c>
      <c r="Q639">
        <f t="shared" si="9"/>
        <v>208114.2</v>
      </c>
    </row>
    <row r="640" spans="1:17" x14ac:dyDescent="0.25">
      <c r="A640" t="s">
        <v>4665</v>
      </c>
      <c r="B640" t="s">
        <v>11740</v>
      </c>
      <c r="C640" t="s">
        <v>12647</v>
      </c>
      <c r="D640" s="7">
        <f>(amazon_dsa[[#This Row],[actual_price]] - amazon_dsa[[#This Row],[discounted_price]]) / amazon_dsa[[#This Row],[actual_price]]</f>
        <v>0.65648299690852885</v>
      </c>
      <c r="E640" s="6">
        <v>1889</v>
      </c>
      <c r="F640" s="6">
        <v>5499</v>
      </c>
      <c r="G640">
        <f>amazon_dsa[[#This Row],[discounted_price]]*amazon_dsa[[#This Row],[rating_count]]</f>
        <v>93601839</v>
      </c>
      <c r="H640" s="7">
        <v>0.66</v>
      </c>
      <c r="I640" s="7" t="str" cm="1">
        <f t="array" ref="I640">_xlfn.IFS(amazon_dsa[[#This Row],[discounted_price]]&lt; 200,"budget_price",amazon_dsa[[#This Row],[discounted_price]] &lt;= 500,"silver_pricie",amazon_dsa[[#This Row],[discounted_price]]&gt; 500,"premium_pricing")</f>
        <v>premium_pricing</v>
      </c>
      <c r="J640">
        <v>4.2</v>
      </c>
      <c r="K640">
        <v>49551</v>
      </c>
      <c r="L640">
        <f>amazon_dsa[[#This Row],[rating]]*amazon_dsa[[#This Row],[rating_count]]</f>
        <v>208114.2</v>
      </c>
      <c r="M640" t="s">
        <v>12648</v>
      </c>
      <c r="N640" t="s">
        <v>12649</v>
      </c>
      <c r="Q640">
        <f t="shared" si="9"/>
        <v>662875.69999999995</v>
      </c>
    </row>
    <row r="641" spans="1:17" x14ac:dyDescent="0.25">
      <c r="A641" t="s">
        <v>4675</v>
      </c>
      <c r="B641" t="s">
        <v>11764</v>
      </c>
      <c r="C641" t="s">
        <v>12284</v>
      </c>
      <c r="D641" s="7">
        <f>(amazon_dsa[[#This Row],[actual_price]] - amazon_dsa[[#This Row],[discounted_price]]) / amazon_dsa[[#This Row],[actual_price]]</f>
        <v>0.69463087248322153</v>
      </c>
      <c r="E641" s="6">
        <v>455</v>
      </c>
      <c r="F641" s="6">
        <v>1490</v>
      </c>
      <c r="G641">
        <f>amazon_dsa[[#This Row],[discounted_price]]*amazon_dsa[[#This Row],[rating_count]]</f>
        <v>73563035</v>
      </c>
      <c r="H641" s="7">
        <v>0.69</v>
      </c>
      <c r="I641" s="7" t="str" cm="1">
        <f t="array" ref="I641">_xlfn.IFS(amazon_dsa[[#This Row],[discounted_price]]&lt; 200,"budget_price",amazon_dsa[[#This Row],[discounted_price]] &lt;= 500,"silver_pricie",amazon_dsa[[#This Row],[discounted_price]]&gt; 500,"premium_pricing")</f>
        <v>silver_pricie</v>
      </c>
      <c r="J641">
        <v>4.0999999999999996</v>
      </c>
      <c r="K641">
        <v>161677</v>
      </c>
      <c r="L641">
        <f>amazon_dsa[[#This Row],[rating]]*amazon_dsa[[#This Row],[rating_count]]</f>
        <v>662875.69999999995</v>
      </c>
      <c r="M641" t="s">
        <v>12389</v>
      </c>
      <c r="N641" t="s">
        <v>12390</v>
      </c>
      <c r="Q641">
        <f t="shared" si="9"/>
        <v>83350.8</v>
      </c>
    </row>
    <row r="642" spans="1:17" x14ac:dyDescent="0.25">
      <c r="A642" t="s">
        <v>4684</v>
      </c>
      <c r="B642" t="s">
        <v>11764</v>
      </c>
      <c r="C642" t="s">
        <v>12650</v>
      </c>
      <c r="D642" s="7">
        <f>(amazon_dsa[[#This Row],[actual_price]] - amazon_dsa[[#This Row],[discounted_price]]) / amazon_dsa[[#This Row],[actual_price]]</f>
        <v>0.59899497487437181</v>
      </c>
      <c r="E642" s="6">
        <v>399</v>
      </c>
      <c r="F642" s="6">
        <v>995</v>
      </c>
      <c r="G642">
        <f>amazon_dsa[[#This Row],[discounted_price]]*amazon_dsa[[#This Row],[rating_count]]</f>
        <v>8527428</v>
      </c>
      <c r="H642" s="7">
        <v>0.6</v>
      </c>
      <c r="I642" s="7" t="str" cm="1">
        <f t="array" ref="I642">_xlfn.IFS(amazon_dsa[[#This Row],[discounted_price]]&lt; 200,"budget_price",amazon_dsa[[#This Row],[discounted_price]] &lt;= 500,"silver_pricie",amazon_dsa[[#This Row],[discounted_price]]&gt; 500,"premium_pricing")</f>
        <v>silver_pricie</v>
      </c>
      <c r="J642">
        <v>3.9</v>
      </c>
      <c r="K642">
        <v>21372</v>
      </c>
      <c r="L642">
        <f>amazon_dsa[[#This Row],[rating]]*amazon_dsa[[#This Row],[rating_count]]</f>
        <v>83350.8</v>
      </c>
      <c r="M642" t="s">
        <v>12651</v>
      </c>
      <c r="N642" t="s">
        <v>12652</v>
      </c>
      <c r="Q642">
        <f t="shared" ref="Q642:Q705" si="10">J643*K643</f>
        <v>602150.5</v>
      </c>
    </row>
    <row r="643" spans="1:17" x14ac:dyDescent="0.25">
      <c r="A643" t="s">
        <v>3070</v>
      </c>
      <c r="B643" t="s">
        <v>11764</v>
      </c>
      <c r="C643" t="s">
        <v>12275</v>
      </c>
      <c r="D643" s="7">
        <f>(amazon_dsa[[#This Row],[actual_price]] - amazon_dsa[[#This Row],[discounted_price]]) / amazon_dsa[[#This Row],[actual_price]]</f>
        <v>0.7351837959489872</v>
      </c>
      <c r="E643" s="6">
        <v>1059</v>
      </c>
      <c r="F643" s="6">
        <v>3999</v>
      </c>
      <c r="G643">
        <f>amazon_dsa[[#This Row],[discounted_price]]*amazon_dsa[[#This Row],[rating_count]]</f>
        <v>148297065</v>
      </c>
      <c r="H643" s="7">
        <v>0.74</v>
      </c>
      <c r="I643" s="7" t="str" cm="1">
        <f t="array" ref="I643">_xlfn.IFS(amazon_dsa[[#This Row],[discounted_price]]&lt; 200,"budget_price",amazon_dsa[[#This Row],[discounted_price]] &lt;= 500,"silver_pricie",amazon_dsa[[#This Row],[discounted_price]]&gt; 500,"premium_pricing")</f>
        <v>premium_pricing</v>
      </c>
      <c r="J643">
        <v>4.3</v>
      </c>
      <c r="K643">
        <v>140035</v>
      </c>
      <c r="L643">
        <f>amazon_dsa[[#This Row],[rating]]*amazon_dsa[[#This Row],[rating_count]]</f>
        <v>602150.5</v>
      </c>
      <c r="M643" t="s">
        <v>12653</v>
      </c>
      <c r="N643" t="s">
        <v>12654</v>
      </c>
      <c r="Q643">
        <f t="shared" si="10"/>
        <v>96993</v>
      </c>
    </row>
    <row r="644" spans="1:17" x14ac:dyDescent="0.25">
      <c r="A644" t="s">
        <v>61</v>
      </c>
      <c r="B644" t="s">
        <v>11740</v>
      </c>
      <c r="C644" t="s">
        <v>11741</v>
      </c>
      <c r="D644" s="7">
        <f>(amazon_dsa[[#This Row],[actual_price]] - amazon_dsa[[#This Row],[discounted_price]]) / amazon_dsa[[#This Row],[actual_price]]</f>
        <v>0.85099999999999998</v>
      </c>
      <c r="E644" s="6">
        <v>149</v>
      </c>
      <c r="F644" s="6">
        <v>1000</v>
      </c>
      <c r="G644">
        <f>amazon_dsa[[#This Row],[discounted_price]]*amazon_dsa[[#This Row],[rating_count]]</f>
        <v>3705630</v>
      </c>
      <c r="H644" s="6">
        <v>0.85</v>
      </c>
      <c r="I644" s="6" t="str" cm="1">
        <f t="array" ref="I644">_xlfn.IFS(amazon_dsa[[#This Row],[discounted_price]]&lt; 200,"budget_price",amazon_dsa[[#This Row],[discounted_price]] &lt;= 500,"silver_pricie",amazon_dsa[[#This Row],[discounted_price]]&gt; 500,"premium_pricing")</f>
        <v>budget_price</v>
      </c>
      <c r="J644">
        <v>3.9</v>
      </c>
      <c r="K644">
        <v>24870</v>
      </c>
      <c r="L644">
        <f>amazon_dsa[[#This Row],[rating]]*amazon_dsa[[#This Row],[rating_count]]</f>
        <v>96993</v>
      </c>
      <c r="M644" t="s">
        <v>11753</v>
      </c>
      <c r="N644" t="s">
        <v>11754</v>
      </c>
      <c r="Q644">
        <f t="shared" si="10"/>
        <v>28796</v>
      </c>
    </row>
    <row r="645" spans="1:17" x14ac:dyDescent="0.25">
      <c r="A645" t="s">
        <v>4702</v>
      </c>
      <c r="B645" t="s">
        <v>11740</v>
      </c>
      <c r="C645" t="s">
        <v>12655</v>
      </c>
      <c r="D645" s="7">
        <f>(amazon_dsa[[#This Row],[actual_price]] - amazon_dsa[[#This Row],[discounted_price]]) / amazon_dsa[[#This Row],[actual_price]]</f>
        <v>5.7818659658344283E-2</v>
      </c>
      <c r="E645" s="6">
        <v>717</v>
      </c>
      <c r="F645" s="6">
        <v>761</v>
      </c>
      <c r="G645">
        <f>amazon_dsa[[#This Row],[discounted_price]]*amazon_dsa[[#This Row],[rating_count]]</f>
        <v>5161683</v>
      </c>
      <c r="H645" s="7">
        <v>0.06</v>
      </c>
      <c r="I645" s="7" t="str" cm="1">
        <f t="array" ref="I645">_xlfn.IFS(amazon_dsa[[#This Row],[discounted_price]]&lt; 200,"budget_price",amazon_dsa[[#This Row],[discounted_price]] &lt;= 500,"silver_pricie",amazon_dsa[[#This Row],[discounted_price]]&gt; 500,"premium_pricing")</f>
        <v>premium_pricing</v>
      </c>
      <c r="J645">
        <v>4</v>
      </c>
      <c r="K645">
        <v>7199</v>
      </c>
      <c r="L645">
        <f>amazon_dsa[[#This Row],[rating]]*amazon_dsa[[#This Row],[rating_count]]</f>
        <v>28796</v>
      </c>
      <c r="M645" t="s">
        <v>12656</v>
      </c>
      <c r="N645" t="s">
        <v>12657</v>
      </c>
      <c r="Q645">
        <f t="shared" si="10"/>
        <v>5584</v>
      </c>
    </row>
    <row r="646" spans="1:17" x14ac:dyDescent="0.25">
      <c r="A646" t="s">
        <v>3138</v>
      </c>
      <c r="B646" t="s">
        <v>11740</v>
      </c>
      <c r="C646" t="s">
        <v>11742</v>
      </c>
      <c r="D646" s="7">
        <f>(amazon_dsa[[#This Row],[actual_price]] - amazon_dsa[[#This Row],[discounted_price]]) / amazon_dsa[[#This Row],[actual_price]]</f>
        <v>0.90090090090090091</v>
      </c>
      <c r="E646" s="6">
        <v>99</v>
      </c>
      <c r="F646" s="6">
        <v>999</v>
      </c>
      <c r="G646">
        <f>amazon_dsa[[#This Row],[discounted_price]]*amazon_dsa[[#This Row],[rating_count]]</f>
        <v>138204</v>
      </c>
      <c r="H646" s="7">
        <v>0.9</v>
      </c>
      <c r="I646" s="7" t="str" cm="1">
        <f t="array" ref="I646">_xlfn.IFS(amazon_dsa[[#This Row],[discounted_price]]&lt; 200,"budget_price",amazon_dsa[[#This Row],[discounted_price]] &lt;= 500,"silver_pricie",amazon_dsa[[#This Row],[discounted_price]]&gt; 500,"premium_pricing")</f>
        <v>budget_price</v>
      </c>
      <c r="J646">
        <v>4</v>
      </c>
      <c r="K646">
        <v>1396</v>
      </c>
      <c r="L646">
        <f>amazon_dsa[[#This Row],[rating]]*amazon_dsa[[#This Row],[rating_count]]</f>
        <v>5584</v>
      </c>
      <c r="M646" t="s">
        <v>12359</v>
      </c>
      <c r="N646" t="s">
        <v>12360</v>
      </c>
      <c r="Q646">
        <f t="shared" si="10"/>
        <v>53315.5</v>
      </c>
    </row>
    <row r="647" spans="1:17" x14ac:dyDescent="0.25">
      <c r="A647" t="s">
        <v>4714</v>
      </c>
      <c r="B647" t="s">
        <v>11740</v>
      </c>
      <c r="C647" t="s">
        <v>12658</v>
      </c>
      <c r="D647" s="7">
        <f>(amazon_dsa[[#This Row],[actual_price]] - amazon_dsa[[#This Row],[discounted_price]]) / amazon_dsa[[#This Row],[actual_price]]</f>
        <v>0.86956521739130432</v>
      </c>
      <c r="E647" s="6">
        <v>39</v>
      </c>
      <c r="F647" s="6">
        <v>299</v>
      </c>
      <c r="G647">
        <f>amazon_dsa[[#This Row],[discounted_price]]*amazon_dsa[[#This Row],[rating_count]]</f>
        <v>594087</v>
      </c>
      <c r="H647" s="7">
        <v>0.87</v>
      </c>
      <c r="I647" s="7" t="str" cm="1">
        <f t="array" ref="I647">_xlfn.IFS(amazon_dsa[[#This Row],[discounted_price]]&lt; 200,"budget_price",amazon_dsa[[#This Row],[discounted_price]] &lt;= 500,"silver_pricie",amazon_dsa[[#This Row],[discounted_price]]&gt; 500,"premium_pricing")</f>
        <v>budget_price</v>
      </c>
      <c r="J647">
        <v>3.5</v>
      </c>
      <c r="K647">
        <v>15233</v>
      </c>
      <c r="L647">
        <f>amazon_dsa[[#This Row],[rating]]*amazon_dsa[[#This Row],[rating_count]]</f>
        <v>53315.5</v>
      </c>
      <c r="M647" t="s">
        <v>12659</v>
      </c>
      <c r="N647" t="s">
        <v>12660</v>
      </c>
      <c r="Q647">
        <f t="shared" si="10"/>
        <v>239712.09999999998</v>
      </c>
    </row>
    <row r="648" spans="1:17" x14ac:dyDescent="0.25">
      <c r="A648" t="s">
        <v>4724</v>
      </c>
      <c r="B648" t="s">
        <v>11740</v>
      </c>
      <c r="C648" t="s">
        <v>12569</v>
      </c>
      <c r="D648" s="7">
        <f>(amazon_dsa[[#This Row],[actual_price]] - amazon_dsa[[#This Row],[discounted_price]]) / amazon_dsa[[#This Row],[actual_price]]</f>
        <v>0.64439999999999997</v>
      </c>
      <c r="E648" s="6">
        <v>889</v>
      </c>
      <c r="F648" s="6">
        <v>2500</v>
      </c>
      <c r="G648">
        <f>amazon_dsa[[#This Row],[discounted_price]]*amazon_dsa[[#This Row],[rating_count]]</f>
        <v>49559083</v>
      </c>
      <c r="H648" s="7">
        <v>0.64</v>
      </c>
      <c r="I648" s="7" t="str" cm="1">
        <f t="array" ref="I648">_xlfn.IFS(amazon_dsa[[#This Row],[discounted_price]]&lt; 200,"budget_price",amazon_dsa[[#This Row],[discounted_price]] &lt;= 500,"silver_pricie",amazon_dsa[[#This Row],[discounted_price]]&gt; 500,"premium_pricing")</f>
        <v>premium_pricing</v>
      </c>
      <c r="J648">
        <v>4.3</v>
      </c>
      <c r="K648">
        <v>55747</v>
      </c>
      <c r="L648">
        <f>amazon_dsa[[#This Row],[rating]]*amazon_dsa[[#This Row],[rating_count]]</f>
        <v>239712.09999999998</v>
      </c>
      <c r="M648" t="s">
        <v>12661</v>
      </c>
      <c r="N648" t="s">
        <v>12662</v>
      </c>
      <c r="Q648">
        <f t="shared" si="10"/>
        <v>56851.799999999996</v>
      </c>
    </row>
    <row r="649" spans="1:17" x14ac:dyDescent="0.25">
      <c r="A649" t="s">
        <v>4733</v>
      </c>
      <c r="B649" t="s">
        <v>11764</v>
      </c>
      <c r="C649" t="s">
        <v>12284</v>
      </c>
      <c r="D649" s="7">
        <f>(amazon_dsa[[#This Row],[actual_price]] - amazon_dsa[[#This Row],[discounted_price]]) / amazon_dsa[[#This Row],[actual_price]]</f>
        <v>0.76015203040608126</v>
      </c>
      <c r="E649" s="6">
        <v>1199</v>
      </c>
      <c r="F649" s="6">
        <v>4999</v>
      </c>
      <c r="G649">
        <f>amazon_dsa[[#This Row],[discounted_price]]*amazon_dsa[[#This Row],[rating_count]]</f>
        <v>17938239</v>
      </c>
      <c r="H649" s="7">
        <v>0.76</v>
      </c>
      <c r="I649" s="7" t="str" cm="1">
        <f t="array" ref="I649">_xlfn.IFS(amazon_dsa[[#This Row],[discounted_price]]&lt; 200,"budget_price",amazon_dsa[[#This Row],[discounted_price]] &lt;= 500,"silver_pricie",amazon_dsa[[#This Row],[discounted_price]]&gt; 500,"premium_pricing")</f>
        <v>premium_pricing</v>
      </c>
      <c r="J649">
        <v>3.8</v>
      </c>
      <c r="K649">
        <v>14961</v>
      </c>
      <c r="L649">
        <f>amazon_dsa[[#This Row],[rating]]*amazon_dsa[[#This Row],[rating_count]]</f>
        <v>56851.799999999996</v>
      </c>
      <c r="M649" t="s">
        <v>12663</v>
      </c>
      <c r="N649" t="s">
        <v>12664</v>
      </c>
      <c r="Q649">
        <f t="shared" si="10"/>
        <v>40810</v>
      </c>
    </row>
    <row r="650" spans="1:17" x14ac:dyDescent="0.25">
      <c r="A650" t="s">
        <v>4742</v>
      </c>
      <c r="B650" t="s">
        <v>11740</v>
      </c>
      <c r="C650" t="s">
        <v>12572</v>
      </c>
      <c r="D650" s="7">
        <f>(amazon_dsa[[#This Row],[actual_price]] - amazon_dsa[[#This Row],[discounted_price]]) / amazon_dsa[[#This Row],[actual_price]]</f>
        <v>0.56197074672825253</v>
      </c>
      <c r="E650" s="6">
        <v>569</v>
      </c>
      <c r="F650" s="6">
        <v>1299</v>
      </c>
      <c r="G650">
        <f>amazon_dsa[[#This Row],[discounted_price]]*amazon_dsa[[#This Row],[rating_count]]</f>
        <v>5277475</v>
      </c>
      <c r="H650" s="7">
        <v>0.56000000000000005</v>
      </c>
      <c r="I650" s="7" t="str" cm="1">
        <f t="array" ref="I650">_xlfn.IFS(amazon_dsa[[#This Row],[discounted_price]]&lt; 200,"budget_price",amazon_dsa[[#This Row],[discounted_price]] &lt;= 500,"silver_pricie",amazon_dsa[[#This Row],[discounted_price]]&gt; 500,"premium_pricing")</f>
        <v>premium_pricing</v>
      </c>
      <c r="J650">
        <v>4.4000000000000004</v>
      </c>
      <c r="K650">
        <v>9275</v>
      </c>
      <c r="L650">
        <f>amazon_dsa[[#This Row],[rating]]*amazon_dsa[[#This Row],[rating_count]]</f>
        <v>40810</v>
      </c>
      <c r="M650" t="s">
        <v>12665</v>
      </c>
      <c r="N650" t="s">
        <v>12666</v>
      </c>
      <c r="Q650">
        <f t="shared" si="10"/>
        <v>104798.8</v>
      </c>
    </row>
    <row r="651" spans="1:17" x14ac:dyDescent="0.25">
      <c r="A651" t="s">
        <v>4751</v>
      </c>
      <c r="B651" t="s">
        <v>11764</v>
      </c>
      <c r="C651" t="s">
        <v>12284</v>
      </c>
      <c r="D651" s="7">
        <f>(amazon_dsa[[#This Row],[actual_price]] - amazon_dsa[[#This Row],[discounted_price]]) / amazon_dsa[[#This Row],[actual_price]]</f>
        <v>0.83342593621513505</v>
      </c>
      <c r="E651" s="6">
        <v>1499</v>
      </c>
      <c r="F651" s="6">
        <v>8999</v>
      </c>
      <c r="G651">
        <f>amazon_dsa[[#This Row],[discounted_price]]*amazon_dsa[[#This Row],[rating_count]]</f>
        <v>42457676</v>
      </c>
      <c r="H651" s="7">
        <v>0.83</v>
      </c>
      <c r="I651" s="7" t="str" cm="1">
        <f t="array" ref="I651">_xlfn.IFS(amazon_dsa[[#This Row],[discounted_price]]&lt; 200,"budget_price",amazon_dsa[[#This Row],[discounted_price]] &lt;= 500,"silver_pricie",amazon_dsa[[#This Row],[discounted_price]]&gt; 500,"premium_pricing")</f>
        <v>premium_pricing</v>
      </c>
      <c r="J651">
        <v>3.7</v>
      </c>
      <c r="K651">
        <v>28324</v>
      </c>
      <c r="L651">
        <f>amazon_dsa[[#This Row],[rating]]*amazon_dsa[[#This Row],[rating_count]]</f>
        <v>104798.8</v>
      </c>
      <c r="M651" t="s">
        <v>12667</v>
      </c>
      <c r="N651" t="s">
        <v>12668</v>
      </c>
      <c r="Q651">
        <f t="shared" si="10"/>
        <v>2833.6000000000004</v>
      </c>
    </row>
    <row r="652" spans="1:17" x14ac:dyDescent="0.25">
      <c r="A652" t="s">
        <v>4760</v>
      </c>
      <c r="B652" t="s">
        <v>11764</v>
      </c>
      <c r="C652" t="s">
        <v>12608</v>
      </c>
      <c r="D652" s="7">
        <f>(amazon_dsa[[#This Row],[actual_price]] - amazon_dsa[[#This Row],[discounted_price]]) / amazon_dsa[[#This Row],[actual_price]]</f>
        <v>0.17222222222222222</v>
      </c>
      <c r="E652" s="6">
        <v>149</v>
      </c>
      <c r="F652" s="6">
        <v>180</v>
      </c>
      <c r="G652">
        <f>amazon_dsa[[#This Row],[discounted_price]]*amazon_dsa[[#This Row],[rating_count]]</f>
        <v>95956</v>
      </c>
      <c r="H652" s="7">
        <v>0.17</v>
      </c>
      <c r="I652" s="7" t="str" cm="1">
        <f t="array" ref="I652">_xlfn.IFS(amazon_dsa[[#This Row],[discounted_price]]&lt; 200,"budget_price",amazon_dsa[[#This Row],[discounted_price]] &lt;= 500,"silver_pricie",amazon_dsa[[#This Row],[discounted_price]]&gt; 500,"premium_pricing")</f>
        <v>budget_price</v>
      </c>
      <c r="J652">
        <v>4.4000000000000004</v>
      </c>
      <c r="K652">
        <v>644</v>
      </c>
      <c r="L652">
        <f>amazon_dsa[[#This Row],[rating]]*amazon_dsa[[#This Row],[rating_count]]</f>
        <v>2833.6000000000004</v>
      </c>
      <c r="M652" t="s">
        <v>12669</v>
      </c>
      <c r="N652" t="s">
        <v>12670</v>
      </c>
      <c r="Q652">
        <f t="shared" si="10"/>
        <v>79811.600000000006</v>
      </c>
    </row>
    <row r="653" spans="1:17" x14ac:dyDescent="0.25">
      <c r="A653" t="s">
        <v>4769</v>
      </c>
      <c r="B653" t="s">
        <v>11740</v>
      </c>
      <c r="C653" t="s">
        <v>12671</v>
      </c>
      <c r="D653" s="7">
        <f>(amazon_dsa[[#This Row],[actual_price]] - amazon_dsa[[#This Row],[discounted_price]]) / amazon_dsa[[#This Row],[actual_price]]</f>
        <v>0.27322404371584702</v>
      </c>
      <c r="E653" s="6">
        <v>399</v>
      </c>
      <c r="F653" s="6">
        <v>549</v>
      </c>
      <c r="G653">
        <f>amazon_dsa[[#This Row],[discounted_price]]*amazon_dsa[[#This Row],[rating_count]]</f>
        <v>7237461</v>
      </c>
      <c r="H653" s="7">
        <v>0.27</v>
      </c>
      <c r="I653" s="7" t="str" cm="1">
        <f t="array" ref="I653">_xlfn.IFS(amazon_dsa[[#This Row],[discounted_price]]&lt; 200,"budget_price",amazon_dsa[[#This Row],[discounted_price]] &lt;= 500,"silver_pricie",amazon_dsa[[#This Row],[discounted_price]]&gt; 500,"premium_pricing")</f>
        <v>silver_pricie</v>
      </c>
      <c r="J653">
        <v>4.4000000000000004</v>
      </c>
      <c r="K653">
        <v>18139</v>
      </c>
      <c r="L653">
        <f>amazon_dsa[[#This Row],[rating]]*amazon_dsa[[#This Row],[rating_count]]</f>
        <v>79811.600000000006</v>
      </c>
      <c r="M653" t="s">
        <v>12672</v>
      </c>
      <c r="N653" t="s">
        <v>12673</v>
      </c>
      <c r="Q653">
        <f t="shared" si="10"/>
        <v>31693.200000000004</v>
      </c>
    </row>
    <row r="654" spans="1:17" x14ac:dyDescent="0.25">
      <c r="A654" t="s">
        <v>4779</v>
      </c>
      <c r="B654" t="s">
        <v>12615</v>
      </c>
      <c r="C654" t="s">
        <v>12674</v>
      </c>
      <c r="D654" s="7">
        <f>(amazon_dsa[[#This Row],[actual_price]] - amazon_dsa[[#This Row],[discounted_price]]) / amazon_dsa[[#This Row],[actual_price]]</f>
        <v>0.15111111111111111</v>
      </c>
      <c r="E654" s="6">
        <v>191</v>
      </c>
      <c r="F654" s="6">
        <v>225</v>
      </c>
      <c r="G654">
        <f>amazon_dsa[[#This Row],[discounted_price]]*amazon_dsa[[#This Row],[rating_count]]</f>
        <v>1375773</v>
      </c>
      <c r="H654" s="7">
        <v>0.15</v>
      </c>
      <c r="I654" s="7" t="str" cm="1">
        <f t="array" ref="I654">_xlfn.IFS(amazon_dsa[[#This Row],[discounted_price]]&lt; 200,"budget_price",amazon_dsa[[#This Row],[discounted_price]] &lt;= 500,"silver_pricie",amazon_dsa[[#This Row],[discounted_price]]&gt; 500,"premium_pricing")</f>
        <v>budget_price</v>
      </c>
      <c r="J654">
        <v>4.4000000000000004</v>
      </c>
      <c r="K654">
        <v>7203</v>
      </c>
      <c r="L654">
        <f>amazon_dsa[[#This Row],[rating]]*amazon_dsa[[#This Row],[rating_count]]</f>
        <v>31693.200000000004</v>
      </c>
      <c r="M654" t="s">
        <v>12675</v>
      </c>
      <c r="N654" t="s">
        <v>12676</v>
      </c>
      <c r="Q654">
        <f t="shared" si="10"/>
        <v>2062.2000000000003</v>
      </c>
    </row>
    <row r="655" spans="1:17" x14ac:dyDescent="0.25">
      <c r="A655" t="s">
        <v>4789</v>
      </c>
      <c r="B655" t="s">
        <v>11740</v>
      </c>
      <c r="C655" t="s">
        <v>12677</v>
      </c>
      <c r="D655" s="7">
        <f>(amazon_dsa[[#This Row],[actual_price]] - amazon_dsa[[#This Row],[discounted_price]]) / amazon_dsa[[#This Row],[actual_price]]</f>
        <v>0.87087087087087089</v>
      </c>
      <c r="E655" s="6">
        <v>129</v>
      </c>
      <c r="F655" s="6">
        <v>999</v>
      </c>
      <c r="G655">
        <f>amazon_dsa[[#This Row],[discounted_price]]*amazon_dsa[[#This Row],[rating_count]]</f>
        <v>63339</v>
      </c>
      <c r="H655" s="7">
        <v>0.87</v>
      </c>
      <c r="I655" s="7" t="str" cm="1">
        <f t="array" ref="I655">_xlfn.IFS(amazon_dsa[[#This Row],[discounted_price]]&lt; 200,"budget_price",amazon_dsa[[#This Row],[discounted_price]] &lt;= 500,"silver_pricie",amazon_dsa[[#This Row],[discounted_price]]&gt; 500,"premium_pricing")</f>
        <v>budget_price</v>
      </c>
      <c r="J655">
        <v>4.2</v>
      </c>
      <c r="K655">
        <v>491</v>
      </c>
      <c r="L655">
        <f>amazon_dsa[[#This Row],[rating]]*amazon_dsa[[#This Row],[rating_count]]</f>
        <v>2062.2000000000003</v>
      </c>
      <c r="M655" t="s">
        <v>12678</v>
      </c>
      <c r="N655" t="s">
        <v>12679</v>
      </c>
      <c r="Q655">
        <f t="shared" si="10"/>
        <v>61056</v>
      </c>
    </row>
    <row r="656" spans="1:17" x14ac:dyDescent="0.25">
      <c r="A656" t="s">
        <v>4799</v>
      </c>
      <c r="B656" t="s">
        <v>11740</v>
      </c>
      <c r="C656" t="s">
        <v>12680</v>
      </c>
      <c r="D656" s="7">
        <f>(amazon_dsa[[#This Row],[actual_price]] - amazon_dsa[[#This Row],[discounted_price]]) / amazon_dsa[[#This Row],[actual_price]]</f>
        <v>0.667779632721202</v>
      </c>
      <c r="E656" s="6">
        <v>199</v>
      </c>
      <c r="F656" s="6">
        <v>599</v>
      </c>
      <c r="G656">
        <f>amazon_dsa[[#This Row],[discounted_price]]*amazon_dsa[[#This Row],[rating_count]]</f>
        <v>2700032</v>
      </c>
      <c r="H656" s="7">
        <v>0.67</v>
      </c>
      <c r="I656" s="7" t="str" cm="1">
        <f t="array" ref="I656">_xlfn.IFS(amazon_dsa[[#This Row],[discounted_price]]&lt; 200,"budget_price",amazon_dsa[[#This Row],[discounted_price]] &lt;= 500,"silver_pricie",amazon_dsa[[#This Row],[discounted_price]]&gt; 500,"premium_pricing")</f>
        <v>budget_price</v>
      </c>
      <c r="J656">
        <v>4.5</v>
      </c>
      <c r="K656">
        <v>13568</v>
      </c>
      <c r="L656">
        <f>amazon_dsa[[#This Row],[rating]]*amazon_dsa[[#This Row],[rating_count]]</f>
        <v>61056</v>
      </c>
      <c r="M656" t="s">
        <v>12681</v>
      </c>
      <c r="N656" t="s">
        <v>12682</v>
      </c>
      <c r="Q656">
        <f t="shared" si="10"/>
        <v>12882</v>
      </c>
    </row>
    <row r="657" spans="1:17" x14ac:dyDescent="0.25">
      <c r="A657" t="s">
        <v>4809</v>
      </c>
      <c r="B657" t="s">
        <v>11764</v>
      </c>
      <c r="C657" t="s">
        <v>12284</v>
      </c>
      <c r="D657" s="7">
        <f>(amazon_dsa[[#This Row],[actual_price]] - amazon_dsa[[#This Row],[discounted_price]]) / amazon_dsa[[#This Row],[actual_price]]</f>
        <v>0.77795065570126698</v>
      </c>
      <c r="E657" s="6">
        <v>999</v>
      </c>
      <c r="F657" s="6">
        <v>4499</v>
      </c>
      <c r="G657">
        <f>amazon_dsa[[#This Row],[discounted_price]]*amazon_dsa[[#This Row],[rating_count]]</f>
        <v>3386610</v>
      </c>
      <c r="H657" s="7">
        <v>0.78</v>
      </c>
      <c r="I657" s="7" t="str" cm="1">
        <f t="array" ref="I657">_xlfn.IFS(amazon_dsa[[#This Row],[discounted_price]]&lt; 200,"budget_price",amazon_dsa[[#This Row],[discounted_price]] &lt;= 500,"silver_pricie",amazon_dsa[[#This Row],[discounted_price]]&gt; 500,"premium_pricing")</f>
        <v>premium_pricing</v>
      </c>
      <c r="J657">
        <v>3.8</v>
      </c>
      <c r="K657">
        <v>3390</v>
      </c>
      <c r="L657">
        <f>amazon_dsa[[#This Row],[rating]]*amazon_dsa[[#This Row],[rating_count]]</f>
        <v>12882</v>
      </c>
      <c r="M657" t="s">
        <v>12683</v>
      </c>
      <c r="N657" t="s">
        <v>12684</v>
      </c>
      <c r="Q657">
        <f t="shared" si="10"/>
        <v>391597.6</v>
      </c>
    </row>
    <row r="658" spans="1:17" x14ac:dyDescent="0.25">
      <c r="A658" t="s">
        <v>4818</v>
      </c>
      <c r="B658" t="s">
        <v>11764</v>
      </c>
      <c r="C658" t="s">
        <v>12284</v>
      </c>
      <c r="D658" s="7">
        <f>(amazon_dsa[[#This Row],[actual_price]] - amazon_dsa[[#This Row],[discounted_price]]) / amazon_dsa[[#This Row],[actual_price]]</f>
        <v>0.80017781729273174</v>
      </c>
      <c r="E658" s="6">
        <v>899</v>
      </c>
      <c r="F658" s="6">
        <v>4499</v>
      </c>
      <c r="G658">
        <f>amazon_dsa[[#This Row],[discounted_price]]*amazon_dsa[[#This Row],[rating_count]]</f>
        <v>92643748</v>
      </c>
      <c r="H658" s="7">
        <v>0.8</v>
      </c>
      <c r="I658" s="7" t="str" cm="1">
        <f t="array" ref="I658">_xlfn.IFS(amazon_dsa[[#This Row],[discounted_price]]&lt; 200,"budget_price",amazon_dsa[[#This Row],[discounted_price]] &lt;= 500,"silver_pricie",amazon_dsa[[#This Row],[discounted_price]]&gt; 500,"premium_pricing")</f>
        <v>premium_pricing</v>
      </c>
      <c r="J658">
        <v>3.8</v>
      </c>
      <c r="K658">
        <v>103052</v>
      </c>
      <c r="L658">
        <f>amazon_dsa[[#This Row],[rating]]*amazon_dsa[[#This Row],[rating_count]]</f>
        <v>391597.6</v>
      </c>
      <c r="M658" t="s">
        <v>12685</v>
      </c>
      <c r="N658" t="s">
        <v>12686</v>
      </c>
      <c r="Q658">
        <f t="shared" si="10"/>
        <v>76579.799999999988</v>
      </c>
    </row>
    <row r="659" spans="1:17" x14ac:dyDescent="0.25">
      <c r="A659" t="s">
        <v>3204</v>
      </c>
      <c r="B659" t="s">
        <v>11764</v>
      </c>
      <c r="C659" t="s">
        <v>12267</v>
      </c>
      <c r="D659" s="7">
        <f>(amazon_dsa[[#This Row],[actual_price]] - amazon_dsa[[#This Row],[discounted_price]]) / amazon_dsa[[#This Row],[actual_price]]</f>
        <v>0.28011204481792717</v>
      </c>
      <c r="E659" s="6">
        <v>1799</v>
      </c>
      <c r="F659" s="6">
        <v>2499</v>
      </c>
      <c r="G659">
        <f>amazon_dsa[[#This Row],[discounted_price]]*amazon_dsa[[#This Row],[rating_count]]</f>
        <v>33601722</v>
      </c>
      <c r="H659" s="7">
        <v>0.28000000000000003</v>
      </c>
      <c r="I659" s="7" t="str" cm="1">
        <f t="array" ref="I659">_xlfn.IFS(amazon_dsa[[#This Row],[discounted_price]]&lt; 200,"budget_price",amazon_dsa[[#This Row],[discounted_price]] &lt;= 500,"silver_pricie",amazon_dsa[[#This Row],[discounted_price]]&gt; 500,"premium_pricing")</f>
        <v>premium_pricing</v>
      </c>
      <c r="J659">
        <v>4.0999999999999996</v>
      </c>
      <c r="K659">
        <v>18678</v>
      </c>
      <c r="L659">
        <f>amazon_dsa[[#This Row],[rating]]*amazon_dsa[[#This Row],[rating_count]]</f>
        <v>76579.799999999988</v>
      </c>
      <c r="M659" t="s">
        <v>12371</v>
      </c>
      <c r="N659" t="s">
        <v>12372</v>
      </c>
      <c r="Q659">
        <f t="shared" si="10"/>
        <v>62274.899999999994</v>
      </c>
    </row>
    <row r="660" spans="1:17" x14ac:dyDescent="0.25">
      <c r="A660" t="s">
        <v>70</v>
      </c>
      <c r="B660" t="s">
        <v>11740</v>
      </c>
      <c r="C660" t="s">
        <v>11741</v>
      </c>
      <c r="D660" s="7">
        <f>(amazon_dsa[[#This Row],[actual_price]] - amazon_dsa[[#This Row],[discounted_price]]) / amazon_dsa[[#This Row],[actual_price]]</f>
        <v>0.64603206412825653</v>
      </c>
      <c r="E660" s="6">
        <v>176.63</v>
      </c>
      <c r="F660" s="6">
        <v>499</v>
      </c>
      <c r="G660">
        <f>amazon_dsa[[#This Row],[discounted_price]]*amazon_dsa[[#This Row],[rating_count]]</f>
        <v>2682833.0699999998</v>
      </c>
      <c r="H660" s="6">
        <v>0.65</v>
      </c>
      <c r="I660" s="6" t="str" cm="1">
        <f t="array" ref="I660">_xlfn.IFS(amazon_dsa[[#This Row],[discounted_price]]&lt; 200,"budget_price",amazon_dsa[[#This Row],[discounted_price]] &lt;= 500,"silver_pricie",amazon_dsa[[#This Row],[discounted_price]]&gt; 500,"premium_pricing")</f>
        <v>budget_price</v>
      </c>
      <c r="J660">
        <v>4.0999999999999996</v>
      </c>
      <c r="K660">
        <v>15189</v>
      </c>
      <c r="L660">
        <f>amazon_dsa[[#This Row],[rating]]*amazon_dsa[[#This Row],[rating_count]]</f>
        <v>62274.899999999994</v>
      </c>
      <c r="M660" t="s">
        <v>11755</v>
      </c>
      <c r="N660" t="s">
        <v>11756</v>
      </c>
      <c r="Q660">
        <f t="shared" si="10"/>
        <v>53587.600000000006</v>
      </c>
    </row>
    <row r="661" spans="1:17" x14ac:dyDescent="0.25">
      <c r="A661" t="s">
        <v>4830</v>
      </c>
      <c r="B661" t="s">
        <v>12611</v>
      </c>
      <c r="C661" t="s">
        <v>12644</v>
      </c>
      <c r="D661" s="7">
        <f>(amazon_dsa[[#This Row],[actual_price]] - amazon_dsa[[#This Row],[discounted_price]]) / amazon_dsa[[#This Row],[actual_price]]</f>
        <v>5.0909090909090911E-2</v>
      </c>
      <c r="E661" s="6">
        <v>522</v>
      </c>
      <c r="F661" s="6">
        <v>550</v>
      </c>
      <c r="G661">
        <f>amazon_dsa[[#This Row],[discounted_price]]*amazon_dsa[[#This Row],[rating_count]]</f>
        <v>6357438</v>
      </c>
      <c r="H661" s="7">
        <v>0.05</v>
      </c>
      <c r="I661" s="7" t="str" cm="1">
        <f t="array" ref="I661">_xlfn.IFS(amazon_dsa[[#This Row],[discounted_price]]&lt; 200,"budget_price",amazon_dsa[[#This Row],[discounted_price]] &lt;= 500,"silver_pricie",amazon_dsa[[#This Row],[discounted_price]]&gt; 500,"premium_pricing")</f>
        <v>premium_pricing</v>
      </c>
      <c r="J661">
        <v>4.4000000000000004</v>
      </c>
      <c r="K661">
        <v>12179</v>
      </c>
      <c r="L661">
        <f>amazon_dsa[[#This Row],[rating]]*amazon_dsa[[#This Row],[rating_count]]</f>
        <v>53587.600000000006</v>
      </c>
      <c r="M661" t="s">
        <v>12687</v>
      </c>
      <c r="N661" t="s">
        <v>12688</v>
      </c>
      <c r="Q661">
        <f t="shared" si="10"/>
        <v>49240.399999999994</v>
      </c>
    </row>
    <row r="662" spans="1:17" x14ac:dyDescent="0.25">
      <c r="A662" t="s">
        <v>4839</v>
      </c>
      <c r="B662" t="s">
        <v>11764</v>
      </c>
      <c r="C662" t="s">
        <v>12689</v>
      </c>
      <c r="D662" s="7">
        <f>(amazon_dsa[[#This Row],[actual_price]] - amazon_dsa[[#This Row],[discounted_price]]) / amazon_dsa[[#This Row],[actual_price]]</f>
        <v>0.60030015007503756</v>
      </c>
      <c r="E662" s="6">
        <v>799</v>
      </c>
      <c r="F662" s="6">
        <v>1999</v>
      </c>
      <c r="G662">
        <f>amazon_dsa[[#This Row],[discounted_price]]*amazon_dsa[[#This Row],[rating_count]]</f>
        <v>10353442</v>
      </c>
      <c r="H662" s="7">
        <v>0.6</v>
      </c>
      <c r="I662" s="7" t="str" cm="1">
        <f t="array" ref="I662">_xlfn.IFS(amazon_dsa[[#This Row],[discounted_price]]&lt; 200,"budget_price",amazon_dsa[[#This Row],[discounted_price]] &lt;= 500,"silver_pricie",amazon_dsa[[#This Row],[discounted_price]]&gt; 500,"premium_pricing")</f>
        <v>premium_pricing</v>
      </c>
      <c r="J662">
        <v>3.8</v>
      </c>
      <c r="K662">
        <v>12958</v>
      </c>
      <c r="L662">
        <f>amazon_dsa[[#This Row],[rating]]*amazon_dsa[[#This Row],[rating_count]]</f>
        <v>49240.399999999994</v>
      </c>
      <c r="M662" t="s">
        <v>12690</v>
      </c>
      <c r="N662" t="s">
        <v>12691</v>
      </c>
      <c r="Q662">
        <f t="shared" si="10"/>
        <v>34683.599999999999</v>
      </c>
    </row>
    <row r="663" spans="1:17" x14ac:dyDescent="0.25">
      <c r="A663" t="s">
        <v>4849</v>
      </c>
      <c r="B663" t="s">
        <v>11740</v>
      </c>
      <c r="C663" t="s">
        <v>12572</v>
      </c>
      <c r="D663" s="7">
        <f>(amazon_dsa[[#This Row],[actual_price]] - amazon_dsa[[#This Row],[discounted_price]]) / amazon_dsa[[#This Row],[actual_price]]</f>
        <v>0.43202668890742285</v>
      </c>
      <c r="E663" s="6">
        <v>681</v>
      </c>
      <c r="F663" s="6">
        <v>1199</v>
      </c>
      <c r="G663">
        <f>amazon_dsa[[#This Row],[discounted_price]]*amazon_dsa[[#This Row],[rating_count]]</f>
        <v>5623698</v>
      </c>
      <c r="H663" s="7">
        <v>0.43</v>
      </c>
      <c r="I663" s="7" t="str" cm="1">
        <f t="array" ref="I663">_xlfn.IFS(amazon_dsa[[#This Row],[discounted_price]]&lt; 200,"budget_price",amazon_dsa[[#This Row],[discounted_price]] &lt;= 500,"silver_pricie",amazon_dsa[[#This Row],[discounted_price]]&gt; 500,"premium_pricing")</f>
        <v>premium_pricing</v>
      </c>
      <c r="J663">
        <v>4.2</v>
      </c>
      <c r="K663">
        <v>8258</v>
      </c>
      <c r="L663">
        <f>amazon_dsa[[#This Row],[rating]]*amazon_dsa[[#This Row],[rating_count]]</f>
        <v>34683.599999999999</v>
      </c>
      <c r="M663" t="s">
        <v>12692</v>
      </c>
      <c r="N663" t="s">
        <v>12693</v>
      </c>
      <c r="Q663">
        <f t="shared" si="10"/>
        <v>48035.6</v>
      </c>
    </row>
    <row r="664" spans="1:17" x14ac:dyDescent="0.25">
      <c r="A664" t="s">
        <v>4858</v>
      </c>
      <c r="B664" t="s">
        <v>11740</v>
      </c>
      <c r="C664" t="e">
        <v>#N/A</v>
      </c>
      <c r="D664" s="7">
        <f>(amazon_dsa[[#This Row],[actual_price]] - amazon_dsa[[#This Row],[discounted_price]]) / amazon_dsa[[#This Row],[actual_price]]</f>
        <v>0.65644699140401142</v>
      </c>
      <c r="E664" s="6">
        <v>1199</v>
      </c>
      <c r="F664" s="6">
        <v>3490</v>
      </c>
      <c r="G664">
        <f>amazon_dsa[[#This Row],[discounted_price]]*amazon_dsa[[#This Row],[rating_count]]</f>
        <v>14047484</v>
      </c>
      <c r="H664" s="7">
        <v>0.66</v>
      </c>
      <c r="I664" s="7" t="str" cm="1">
        <f t="array" ref="I664">_xlfn.IFS(amazon_dsa[[#This Row],[discounted_price]]&lt; 200,"budget_price",amazon_dsa[[#This Row],[discounted_price]] &lt;= 500,"silver_pricie",amazon_dsa[[#This Row],[discounted_price]]&gt; 500,"premium_pricing")</f>
        <v>premium_pricing</v>
      </c>
      <c r="J664">
        <v>4.0999999999999996</v>
      </c>
      <c r="K664">
        <v>11716</v>
      </c>
      <c r="L664">
        <f>amazon_dsa[[#This Row],[rating]]*amazon_dsa[[#This Row],[rating_count]]</f>
        <v>48035.6</v>
      </c>
      <c r="M664" t="s">
        <v>12694</v>
      </c>
      <c r="N664" t="s">
        <v>12695</v>
      </c>
      <c r="Q664">
        <f t="shared" si="10"/>
        <v>154105.60000000001</v>
      </c>
    </row>
    <row r="665" spans="1:17" x14ac:dyDescent="0.25">
      <c r="A665" t="s">
        <v>4868</v>
      </c>
      <c r="B665" t="s">
        <v>11740</v>
      </c>
      <c r="C665" t="s">
        <v>12696</v>
      </c>
      <c r="D665" s="7">
        <f>(amazon_dsa[[#This Row],[actual_price]] - amazon_dsa[[#This Row],[discounted_price]]) / amazon_dsa[[#This Row],[actual_price]]</f>
        <v>0.50010002000400078</v>
      </c>
      <c r="E665" s="6">
        <v>2499</v>
      </c>
      <c r="F665" s="6">
        <v>4999</v>
      </c>
      <c r="G665">
        <f>amazon_dsa[[#This Row],[discounted_price]]*amazon_dsa[[#This Row],[rating_count]]</f>
        <v>87524976</v>
      </c>
      <c r="H665" s="7">
        <v>0.5</v>
      </c>
      <c r="I665" s="7" t="str" cm="1">
        <f t="array" ref="I665">_xlfn.IFS(amazon_dsa[[#This Row],[discounted_price]]&lt; 200,"budget_price",amazon_dsa[[#This Row],[discounted_price]] &lt;= 500,"silver_pricie",amazon_dsa[[#This Row],[discounted_price]]&gt; 500,"premium_pricing")</f>
        <v>premium_pricing</v>
      </c>
      <c r="J665">
        <v>4.4000000000000004</v>
      </c>
      <c r="K665">
        <v>35024</v>
      </c>
      <c r="L665">
        <f>amazon_dsa[[#This Row],[rating]]*amazon_dsa[[#This Row],[rating_count]]</f>
        <v>154105.60000000001</v>
      </c>
      <c r="M665" t="s">
        <v>12697</v>
      </c>
      <c r="N665" t="s">
        <v>12698</v>
      </c>
      <c r="Q665">
        <f t="shared" si="10"/>
        <v>226287.19999999998</v>
      </c>
    </row>
    <row r="666" spans="1:17" x14ac:dyDescent="0.25">
      <c r="A666" t="s">
        <v>4878</v>
      </c>
      <c r="B666" t="s">
        <v>11764</v>
      </c>
      <c r="C666" t="s">
        <v>12284</v>
      </c>
      <c r="D666" s="7">
        <f>(amazon_dsa[[#This Row],[actual_price]] - amazon_dsa[[#This Row],[discounted_price]]) / amazon_dsa[[#This Row],[actual_price]]</f>
        <v>0.64012802560512105</v>
      </c>
      <c r="E666" s="6">
        <v>1799</v>
      </c>
      <c r="F666" s="6">
        <v>4999</v>
      </c>
      <c r="G666">
        <f>amazon_dsa[[#This Row],[discounted_price]]*amazon_dsa[[#This Row],[rating_count]]</f>
        <v>99290408</v>
      </c>
      <c r="H666" s="7">
        <v>0.64</v>
      </c>
      <c r="I666" s="7" t="str" cm="1">
        <f t="array" ref="I666">_xlfn.IFS(amazon_dsa[[#This Row],[discounted_price]]&lt; 200,"budget_price",amazon_dsa[[#This Row],[discounted_price]] &lt;= 500,"silver_pricie",amazon_dsa[[#This Row],[discounted_price]]&gt; 500,"premium_pricing")</f>
        <v>premium_pricing</v>
      </c>
      <c r="J666">
        <v>4.0999999999999996</v>
      </c>
      <c r="K666">
        <v>55192</v>
      </c>
      <c r="L666">
        <f>amazon_dsa[[#This Row],[rating]]*amazon_dsa[[#This Row],[rating_count]]</f>
        <v>226287.19999999998</v>
      </c>
      <c r="M666" t="s">
        <v>12699</v>
      </c>
      <c r="N666" t="s">
        <v>12700</v>
      </c>
      <c r="Q666">
        <f t="shared" si="10"/>
        <v>489810.6</v>
      </c>
    </row>
    <row r="667" spans="1:17" x14ac:dyDescent="0.25">
      <c r="A667" t="s">
        <v>4888</v>
      </c>
      <c r="B667" t="s">
        <v>11764</v>
      </c>
      <c r="C667" t="s">
        <v>12284</v>
      </c>
      <c r="D667" s="7">
        <f>(amazon_dsa[[#This Row],[actual_price]] - amazon_dsa[[#This Row],[discounted_price]]) / amazon_dsa[[#This Row],[actual_price]]</f>
        <v>0.28380634390651083</v>
      </c>
      <c r="E667" s="6">
        <v>429</v>
      </c>
      <c r="F667" s="6">
        <v>599</v>
      </c>
      <c r="G667">
        <f>amazon_dsa[[#This Row],[discounted_price]]*amazon_dsa[[#This Row],[rating_count]]</f>
        <v>51250914</v>
      </c>
      <c r="H667" s="7">
        <v>0.28000000000000003</v>
      </c>
      <c r="I667" s="7" t="str" cm="1">
        <f t="array" ref="I667">_xlfn.IFS(amazon_dsa[[#This Row],[discounted_price]]&lt; 200,"budget_price",amazon_dsa[[#This Row],[discounted_price]] &lt;= 500,"silver_pricie",amazon_dsa[[#This Row],[discounted_price]]&gt; 500,"premium_pricing")</f>
        <v>silver_pricie</v>
      </c>
      <c r="J667">
        <v>4.0999999999999996</v>
      </c>
      <c r="K667">
        <v>119466</v>
      </c>
      <c r="L667">
        <f>amazon_dsa[[#This Row],[rating]]*amazon_dsa[[#This Row],[rating_count]]</f>
        <v>489810.6</v>
      </c>
      <c r="M667" t="s">
        <v>12701</v>
      </c>
      <c r="N667" t="s">
        <v>12702</v>
      </c>
      <c r="Q667">
        <f t="shared" si="10"/>
        <v>33733</v>
      </c>
    </row>
    <row r="668" spans="1:17" x14ac:dyDescent="0.25">
      <c r="A668" t="s">
        <v>4897</v>
      </c>
      <c r="B668" t="s">
        <v>11740</v>
      </c>
      <c r="C668" t="s">
        <v>12572</v>
      </c>
      <c r="D668" s="7">
        <f>(amazon_dsa[[#This Row],[actual_price]] - amazon_dsa[[#This Row],[discounted_price]]) / amazon_dsa[[#This Row],[actual_price]]</f>
        <v>0.79959919839679361</v>
      </c>
      <c r="E668" s="6">
        <v>100</v>
      </c>
      <c r="F668" s="6">
        <v>499</v>
      </c>
      <c r="G668">
        <f>amazon_dsa[[#This Row],[discounted_price]]*amazon_dsa[[#This Row],[rating_count]]</f>
        <v>963800</v>
      </c>
      <c r="H668" s="7">
        <v>0.8</v>
      </c>
      <c r="I668" s="7" t="str" cm="1">
        <f t="array" ref="I668">_xlfn.IFS(amazon_dsa[[#This Row],[discounted_price]]&lt; 200,"budget_price",amazon_dsa[[#This Row],[discounted_price]] &lt;= 500,"silver_pricie",amazon_dsa[[#This Row],[discounted_price]]&gt; 500,"premium_pricing")</f>
        <v>budget_price</v>
      </c>
      <c r="J668">
        <v>3.5</v>
      </c>
      <c r="K668">
        <v>9638</v>
      </c>
      <c r="L668">
        <f>amazon_dsa[[#This Row],[rating]]*amazon_dsa[[#This Row],[rating_count]]</f>
        <v>33733</v>
      </c>
      <c r="M668" t="s">
        <v>12703</v>
      </c>
      <c r="N668" t="s">
        <v>12704</v>
      </c>
      <c r="Q668">
        <f t="shared" si="10"/>
        <v>121446</v>
      </c>
    </row>
    <row r="669" spans="1:17" x14ac:dyDescent="0.25">
      <c r="A669" t="s">
        <v>4906</v>
      </c>
      <c r="B669" t="s">
        <v>11740</v>
      </c>
      <c r="C669" t="s">
        <v>12572</v>
      </c>
      <c r="D669" s="7">
        <f>(amazon_dsa[[#This Row],[actual_price]] - amazon_dsa[[#This Row],[discounted_price]]) / amazon_dsa[[#This Row],[actual_price]]</f>
        <v>0.17543859649122806</v>
      </c>
      <c r="E669" s="6">
        <v>329</v>
      </c>
      <c r="F669" s="6">
        <v>399</v>
      </c>
      <c r="G669">
        <f>amazon_dsa[[#This Row],[discounted_price]]*amazon_dsa[[#This Row],[rating_count]]</f>
        <v>11098815</v>
      </c>
      <c r="H669" s="7">
        <v>0.18</v>
      </c>
      <c r="I669" s="7" t="str" cm="1">
        <f t="array" ref="I669">_xlfn.IFS(amazon_dsa[[#This Row],[discounted_price]]&lt; 200,"budget_price",amazon_dsa[[#This Row],[discounted_price]] &lt;= 500,"silver_pricie",amazon_dsa[[#This Row],[discounted_price]]&gt; 500,"premium_pricing")</f>
        <v>silver_pricie</v>
      </c>
      <c r="J669">
        <v>3.6</v>
      </c>
      <c r="K669">
        <v>33735</v>
      </c>
      <c r="L669">
        <f>amazon_dsa[[#This Row],[rating]]*amazon_dsa[[#This Row],[rating_count]]</f>
        <v>121446</v>
      </c>
      <c r="M669" t="s">
        <v>12705</v>
      </c>
      <c r="N669" t="s">
        <v>12706</v>
      </c>
      <c r="Q669">
        <f t="shared" si="10"/>
        <v>130767.29999999999</v>
      </c>
    </row>
    <row r="670" spans="1:17" x14ac:dyDescent="0.25">
      <c r="A670" t="s">
        <v>79</v>
      </c>
      <c r="B670" t="s">
        <v>11740</v>
      </c>
      <c r="C670" t="s">
        <v>11741</v>
      </c>
      <c r="D670" s="7">
        <f>(amazon_dsa[[#This Row],[actual_price]] - amazon_dsa[[#This Row],[discounted_price]]) / amazon_dsa[[#This Row],[actual_price]]</f>
        <v>0.23411371237458195</v>
      </c>
      <c r="E670" s="6">
        <v>229</v>
      </c>
      <c r="F670" s="6">
        <v>299</v>
      </c>
      <c r="G670">
        <f>amazon_dsa[[#This Row],[discounted_price]]*amazon_dsa[[#This Row],[rating_count]]</f>
        <v>6964119</v>
      </c>
      <c r="H670" s="6">
        <v>0.23</v>
      </c>
      <c r="I670" s="6" t="str" cm="1">
        <f t="array" ref="I670">_xlfn.IFS(amazon_dsa[[#This Row],[discounted_price]]&lt; 200,"budget_price",amazon_dsa[[#This Row],[discounted_price]] &lt;= 500,"silver_pricie",amazon_dsa[[#This Row],[discounted_price]]&gt; 500,"premium_pricing")</f>
        <v>silver_pricie</v>
      </c>
      <c r="J670">
        <v>4.3</v>
      </c>
      <c r="K670">
        <v>30411</v>
      </c>
      <c r="L670">
        <f>amazon_dsa[[#This Row],[rating]]*amazon_dsa[[#This Row],[rating_count]]</f>
        <v>130767.29999999999</v>
      </c>
      <c r="M670" t="s">
        <v>11757</v>
      </c>
      <c r="N670" t="s">
        <v>11758</v>
      </c>
      <c r="Q670">
        <f t="shared" si="10"/>
        <v>11567.199999999999</v>
      </c>
    </row>
    <row r="671" spans="1:17" x14ac:dyDescent="0.25">
      <c r="A671" t="s">
        <v>4916</v>
      </c>
      <c r="B671" t="s">
        <v>11740</v>
      </c>
      <c r="C671" t="s">
        <v>12572</v>
      </c>
      <c r="D671" s="7">
        <f>(amazon_dsa[[#This Row],[actual_price]] - amazon_dsa[[#This Row],[discounted_price]]) / amazon_dsa[[#This Row],[actual_price]]</f>
        <v>0.53511705685618727</v>
      </c>
      <c r="E671" s="6">
        <v>139</v>
      </c>
      <c r="F671" s="6">
        <v>299</v>
      </c>
      <c r="G671">
        <f>amazon_dsa[[#This Row],[discounted_price]]*amazon_dsa[[#This Row],[rating_count]]</f>
        <v>423116</v>
      </c>
      <c r="H671" s="7">
        <v>0.54</v>
      </c>
      <c r="I671" s="7" t="str" cm="1">
        <f t="array" ref="I671">_xlfn.IFS(amazon_dsa[[#This Row],[discounted_price]]&lt; 200,"budget_price",amazon_dsa[[#This Row],[discounted_price]] &lt;= 500,"silver_pricie",amazon_dsa[[#This Row],[discounted_price]]&gt; 500,"premium_pricing")</f>
        <v>budget_price</v>
      </c>
      <c r="J671">
        <v>3.8</v>
      </c>
      <c r="K671">
        <v>3044</v>
      </c>
      <c r="L671">
        <f>amazon_dsa[[#This Row],[rating]]*amazon_dsa[[#This Row],[rating_count]]</f>
        <v>11567.199999999999</v>
      </c>
      <c r="M671" t="s">
        <v>12707</v>
      </c>
      <c r="N671" t="s">
        <v>12708</v>
      </c>
      <c r="Q671">
        <f t="shared" si="10"/>
        <v>134336</v>
      </c>
    </row>
    <row r="672" spans="1:17" x14ac:dyDescent="0.25">
      <c r="A672" t="s">
        <v>4925</v>
      </c>
      <c r="B672" t="s">
        <v>11764</v>
      </c>
      <c r="C672" t="s">
        <v>12284</v>
      </c>
      <c r="D672" s="7">
        <f>(amazon_dsa[[#This Row],[actual_price]] - amazon_dsa[[#This Row],[discounted_price]]) / amazon_dsa[[#This Row],[actual_price]]</f>
        <v>0.52020808323329337</v>
      </c>
      <c r="E672" s="6">
        <v>1199</v>
      </c>
      <c r="F672" s="6">
        <v>2499</v>
      </c>
      <c r="G672">
        <f>amazon_dsa[[#This Row],[discounted_price]]*amazon_dsa[[#This Row],[rating_count]]</f>
        <v>40267216</v>
      </c>
      <c r="H672" s="7">
        <v>0.52</v>
      </c>
      <c r="I672" s="7" t="str" cm="1">
        <f t="array" ref="I672">_xlfn.IFS(amazon_dsa[[#This Row],[discounted_price]]&lt; 200,"budget_price",amazon_dsa[[#This Row],[discounted_price]] &lt;= 500,"silver_pricie",amazon_dsa[[#This Row],[discounted_price]]&gt; 500,"premium_pricing")</f>
        <v>premium_pricing</v>
      </c>
      <c r="J672">
        <v>4</v>
      </c>
      <c r="K672">
        <v>33584</v>
      </c>
      <c r="L672">
        <f>amazon_dsa[[#This Row],[rating]]*amazon_dsa[[#This Row],[rating_count]]</f>
        <v>134336</v>
      </c>
      <c r="M672" t="s">
        <v>12709</v>
      </c>
      <c r="N672" t="s">
        <v>12710</v>
      </c>
      <c r="Q672">
        <f t="shared" si="10"/>
        <v>6938.0999999999995</v>
      </c>
    </row>
    <row r="673" spans="1:17" x14ac:dyDescent="0.25">
      <c r="A673" t="s">
        <v>4934</v>
      </c>
      <c r="B673" t="s">
        <v>11764</v>
      </c>
      <c r="C673" t="s">
        <v>12160</v>
      </c>
      <c r="D673" s="7">
        <f>(amazon_dsa[[#This Row],[actual_price]] - amazon_dsa[[#This Row],[discounted_price]]) / amazon_dsa[[#This Row],[actual_price]]</f>
        <v>0.54371465854719447</v>
      </c>
      <c r="E673" s="6">
        <v>1049</v>
      </c>
      <c r="F673" s="6">
        <v>2299</v>
      </c>
      <c r="G673">
        <f>amazon_dsa[[#This Row],[discounted_price]]*amazon_dsa[[#This Row],[rating_count]]</f>
        <v>1866171</v>
      </c>
      <c r="H673" s="7">
        <v>0.54</v>
      </c>
      <c r="I673" s="7" t="str" cm="1">
        <f t="array" ref="I673">_xlfn.IFS(amazon_dsa[[#This Row],[discounted_price]]&lt; 200,"budget_price",amazon_dsa[[#This Row],[discounted_price]] &lt;= 500,"silver_pricie",amazon_dsa[[#This Row],[discounted_price]]&gt; 500,"premium_pricing")</f>
        <v>premium_pricing</v>
      </c>
      <c r="J673">
        <v>3.9</v>
      </c>
      <c r="K673">
        <v>1779</v>
      </c>
      <c r="L673">
        <f>amazon_dsa[[#This Row],[rating]]*amazon_dsa[[#This Row],[rating_count]]</f>
        <v>6938.0999999999995</v>
      </c>
      <c r="M673" t="s">
        <v>12711</v>
      </c>
      <c r="N673" t="s">
        <v>12712</v>
      </c>
      <c r="Q673">
        <f t="shared" si="10"/>
        <v>24595.899999999998</v>
      </c>
    </row>
    <row r="674" spans="1:17" x14ac:dyDescent="0.25">
      <c r="A674" t="s">
        <v>3244</v>
      </c>
      <c r="B674" t="s">
        <v>11764</v>
      </c>
      <c r="C674" t="s">
        <v>12266</v>
      </c>
      <c r="D674" s="7">
        <f>(amazon_dsa[[#This Row],[actual_price]] - amazon_dsa[[#This Row],[discounted_price]]) / amazon_dsa[[#This Row],[actual_price]]</f>
        <v>0.60200668896321075</v>
      </c>
      <c r="E674" s="6">
        <v>119</v>
      </c>
      <c r="F674" s="6">
        <v>299</v>
      </c>
      <c r="G674">
        <f>amazon_dsa[[#This Row],[discounted_price]]*amazon_dsa[[#This Row],[rating_count]]</f>
        <v>713881</v>
      </c>
      <c r="H674" s="7">
        <v>0.6</v>
      </c>
      <c r="I674" s="7" t="str" cm="1">
        <f t="array" ref="I674">_xlfn.IFS(amazon_dsa[[#This Row],[discounted_price]]&lt; 200,"budget_price",amazon_dsa[[#This Row],[discounted_price]] &lt;= 500,"silver_pricie",amazon_dsa[[#This Row],[discounted_price]]&gt; 500,"premium_pricing")</f>
        <v>budget_price</v>
      </c>
      <c r="J674">
        <v>4.0999999999999996</v>
      </c>
      <c r="K674">
        <v>5999</v>
      </c>
      <c r="L674">
        <f>amazon_dsa[[#This Row],[rating]]*amazon_dsa[[#This Row],[rating_count]]</f>
        <v>24595.899999999998</v>
      </c>
      <c r="M674" t="s">
        <v>12377</v>
      </c>
      <c r="N674" t="s">
        <v>12378</v>
      </c>
      <c r="Q674">
        <f t="shared" si="10"/>
        <v>57581.299999999996</v>
      </c>
    </row>
    <row r="675" spans="1:17" x14ac:dyDescent="0.25">
      <c r="A675" t="s">
        <v>102</v>
      </c>
      <c r="B675" t="s">
        <v>11740</v>
      </c>
      <c r="C675" t="s">
        <v>11741</v>
      </c>
      <c r="D675" s="7">
        <f>(amazon_dsa[[#This Row],[actual_price]] - amazon_dsa[[#This Row],[discounted_price]]) / amazon_dsa[[#This Row],[actual_price]]</f>
        <v>0.54572271386430682</v>
      </c>
      <c r="E675" s="6">
        <v>154</v>
      </c>
      <c r="F675" s="6">
        <v>339</v>
      </c>
      <c r="G675">
        <f>amazon_dsa[[#This Row],[discounted_price]]*amazon_dsa[[#This Row],[rating_count]]</f>
        <v>2062214</v>
      </c>
      <c r="H675" s="6">
        <v>0.55000000000000004</v>
      </c>
      <c r="I675" s="6" t="str" cm="1">
        <f t="array" ref="I675">_xlfn.IFS(amazon_dsa[[#This Row],[discounted_price]]&lt; 200,"budget_price",amazon_dsa[[#This Row],[discounted_price]] &lt;= 500,"silver_pricie",amazon_dsa[[#This Row],[discounted_price]]&gt; 500,"premium_pricing")</f>
        <v>budget_price</v>
      </c>
      <c r="J675">
        <v>4.3</v>
      </c>
      <c r="K675">
        <v>13391</v>
      </c>
      <c r="L675">
        <f>amazon_dsa[[#This Row],[rating]]*amazon_dsa[[#This Row],[rating_count]]</f>
        <v>57581.299999999996</v>
      </c>
      <c r="M675" t="s">
        <v>11762</v>
      </c>
      <c r="N675" t="s">
        <v>11763</v>
      </c>
      <c r="Q675">
        <f t="shared" si="10"/>
        <v>116846.40000000001</v>
      </c>
    </row>
    <row r="676" spans="1:17" x14ac:dyDescent="0.25">
      <c r="A676" t="s">
        <v>4949</v>
      </c>
      <c r="B676" t="s">
        <v>11764</v>
      </c>
      <c r="C676" t="e">
        <v>#N/A</v>
      </c>
      <c r="D676" s="7">
        <f>(amazon_dsa[[#This Row],[actual_price]] - amazon_dsa[[#This Row],[discounted_price]]) / amazon_dsa[[#This Row],[actual_price]]</f>
        <v>0.1</v>
      </c>
      <c r="E676" s="6">
        <v>225</v>
      </c>
      <c r="F676" s="6">
        <v>250</v>
      </c>
      <c r="G676">
        <f>amazon_dsa[[#This Row],[discounted_price]]*amazon_dsa[[#This Row],[rating_count]]</f>
        <v>5975100</v>
      </c>
      <c r="H676" s="7">
        <v>0.1</v>
      </c>
      <c r="I676" s="7" t="str" cm="1">
        <f t="array" ref="I676">_xlfn.IFS(amazon_dsa[[#This Row],[discounted_price]]&lt; 200,"budget_price",amazon_dsa[[#This Row],[discounted_price]] &lt;= 500,"silver_pricie",amazon_dsa[[#This Row],[discounted_price]]&gt; 500,"premium_pricing")</f>
        <v>silver_pricie</v>
      </c>
      <c r="J676">
        <v>4.4000000000000004</v>
      </c>
      <c r="K676">
        <v>26556</v>
      </c>
      <c r="L676">
        <f>amazon_dsa[[#This Row],[rating]]*amazon_dsa[[#This Row],[rating_count]]</f>
        <v>116846.40000000001</v>
      </c>
      <c r="M676" t="s">
        <v>12713</v>
      </c>
      <c r="N676" t="s">
        <v>12714</v>
      </c>
      <c r="Q676">
        <f t="shared" si="10"/>
        <v>111382.9</v>
      </c>
    </row>
    <row r="677" spans="1:17" x14ac:dyDescent="0.25">
      <c r="A677" t="s">
        <v>4959</v>
      </c>
      <c r="B677" t="s">
        <v>11740</v>
      </c>
      <c r="C677" t="s">
        <v>12502</v>
      </c>
      <c r="D677" s="7">
        <f>(amazon_dsa[[#This Row],[actual_price]] - amazon_dsa[[#This Row],[discounted_price]]) / amazon_dsa[[#This Row],[actual_price]]</f>
        <v>0.56237491661107408</v>
      </c>
      <c r="E677" s="6">
        <v>656</v>
      </c>
      <c r="F677" s="6">
        <v>1499</v>
      </c>
      <c r="G677">
        <f>amazon_dsa[[#This Row],[discounted_price]]*amazon_dsa[[#This Row],[rating_count]]</f>
        <v>16992368</v>
      </c>
      <c r="H677" s="7">
        <v>0.56000000000000005</v>
      </c>
      <c r="I677" s="7" t="str" cm="1">
        <f t="array" ref="I677">_xlfn.IFS(amazon_dsa[[#This Row],[discounted_price]]&lt; 200,"budget_price",amazon_dsa[[#This Row],[discounted_price]] &lt;= 500,"silver_pricie",amazon_dsa[[#This Row],[discounted_price]]&gt; 500,"premium_pricing")</f>
        <v>premium_pricing</v>
      </c>
      <c r="J677">
        <v>4.3</v>
      </c>
      <c r="K677">
        <v>25903</v>
      </c>
      <c r="L677">
        <f>amazon_dsa[[#This Row],[rating]]*amazon_dsa[[#This Row],[rating_count]]</f>
        <v>111382.9</v>
      </c>
      <c r="M677" t="s">
        <v>12715</v>
      </c>
      <c r="N677" t="s">
        <v>12716</v>
      </c>
      <c r="Q677">
        <f t="shared" si="10"/>
        <v>229895.19999999998</v>
      </c>
    </row>
    <row r="678" spans="1:17" x14ac:dyDescent="0.25">
      <c r="A678" t="s">
        <v>4968</v>
      </c>
      <c r="B678" t="s">
        <v>11740</v>
      </c>
      <c r="C678" t="s">
        <v>12569</v>
      </c>
      <c r="D678" s="7">
        <f>(amazon_dsa[[#This Row],[actual_price]] - amazon_dsa[[#This Row],[discounted_price]]) / amazon_dsa[[#This Row],[actual_price]]</f>
        <v>0.60392857142857148</v>
      </c>
      <c r="E678" s="6">
        <v>1109</v>
      </c>
      <c r="F678" s="6">
        <v>2800</v>
      </c>
      <c r="G678">
        <f>amazon_dsa[[#This Row],[discounted_price]]*amazon_dsa[[#This Row],[rating_count]]</f>
        <v>59291576</v>
      </c>
      <c r="H678" s="7">
        <v>0.6</v>
      </c>
      <c r="I678" s="7" t="str" cm="1">
        <f t="array" ref="I678">_xlfn.IFS(amazon_dsa[[#This Row],[discounted_price]]&lt; 200,"budget_price",amazon_dsa[[#This Row],[discounted_price]] &lt;= 500,"silver_pricie",amazon_dsa[[#This Row],[discounted_price]]&gt; 500,"premium_pricing")</f>
        <v>premium_pricing</v>
      </c>
      <c r="J678">
        <v>4.3</v>
      </c>
      <c r="K678">
        <v>53464</v>
      </c>
      <c r="L678">
        <f>amazon_dsa[[#This Row],[rating]]*amazon_dsa[[#This Row],[rating_count]]</f>
        <v>229895.19999999998</v>
      </c>
      <c r="M678" t="s">
        <v>12717</v>
      </c>
      <c r="N678" t="s">
        <v>12718</v>
      </c>
      <c r="Q678">
        <f t="shared" si="10"/>
        <v>198636.79999999999</v>
      </c>
    </row>
    <row r="679" spans="1:17" x14ac:dyDescent="0.25">
      <c r="A679" t="s">
        <v>3218</v>
      </c>
      <c r="B679" t="s">
        <v>11764</v>
      </c>
      <c r="C679" t="s">
        <v>12259</v>
      </c>
      <c r="D679" s="7">
        <f>(amazon_dsa[[#This Row],[actual_price]] - amazon_dsa[[#This Row],[discounted_price]]) / amazon_dsa[[#This Row],[actual_price]]</f>
        <v>0.6246558197747184</v>
      </c>
      <c r="E679" s="6">
        <v>2999</v>
      </c>
      <c r="F679" s="6">
        <v>7990</v>
      </c>
      <c r="G679">
        <f>amazon_dsa[[#This Row],[discounted_price]]*amazon_dsa[[#This Row],[rating_count]]</f>
        <v>145295552</v>
      </c>
      <c r="H679" s="7">
        <v>0.62</v>
      </c>
      <c r="I679" s="7" t="str" cm="1">
        <f t="array" ref="I679">_xlfn.IFS(amazon_dsa[[#This Row],[discounted_price]]&lt; 200,"budget_price",amazon_dsa[[#This Row],[discounted_price]] &lt;= 500,"silver_pricie",amazon_dsa[[#This Row],[discounted_price]]&gt; 500,"premium_pricing")</f>
        <v>premium_pricing</v>
      </c>
      <c r="J679">
        <v>4.0999999999999996</v>
      </c>
      <c r="K679">
        <v>48448</v>
      </c>
      <c r="L679">
        <f>amazon_dsa[[#This Row],[rating]]*amazon_dsa[[#This Row],[rating_count]]</f>
        <v>198636.79999999999</v>
      </c>
      <c r="M679" t="s">
        <v>12373</v>
      </c>
      <c r="N679" t="s">
        <v>12374</v>
      </c>
      <c r="Q679">
        <f t="shared" si="10"/>
        <v>22774.400000000001</v>
      </c>
    </row>
    <row r="680" spans="1:17" x14ac:dyDescent="0.25">
      <c r="A680" t="s">
        <v>4979</v>
      </c>
      <c r="B680" t="s">
        <v>11740</v>
      </c>
      <c r="C680" t="s">
        <v>12677</v>
      </c>
      <c r="D680" s="7">
        <f>(amazon_dsa[[#This Row],[actual_price]] - amazon_dsa[[#This Row],[discounted_price]]) / amazon_dsa[[#This Row],[actual_price]]</f>
        <v>0.43478260869565216</v>
      </c>
      <c r="E680" s="6">
        <v>169</v>
      </c>
      <c r="F680" s="6">
        <v>299</v>
      </c>
      <c r="G680">
        <f>amazon_dsa[[#This Row],[discounted_price]]*amazon_dsa[[#This Row],[rating_count]]</f>
        <v>874744</v>
      </c>
      <c r="H680" s="7">
        <v>0.43</v>
      </c>
      <c r="I680" s="7" t="str" cm="1">
        <f t="array" ref="I680">_xlfn.IFS(amazon_dsa[[#This Row],[discounted_price]]&lt; 200,"budget_price",amazon_dsa[[#This Row],[discounted_price]] &lt;= 500,"silver_pricie",amazon_dsa[[#This Row],[discounted_price]]&gt; 500,"premium_pricing")</f>
        <v>budget_price</v>
      </c>
      <c r="J680">
        <v>4.4000000000000004</v>
      </c>
      <c r="K680">
        <v>5176</v>
      </c>
      <c r="L680">
        <f>amazon_dsa[[#This Row],[rating]]*amazon_dsa[[#This Row],[rating_count]]</f>
        <v>22774.400000000001</v>
      </c>
      <c r="M680" t="s">
        <v>12719</v>
      </c>
      <c r="N680" t="s">
        <v>12720</v>
      </c>
      <c r="Q680">
        <f t="shared" si="10"/>
        <v>37901.600000000006</v>
      </c>
    </row>
    <row r="681" spans="1:17" x14ac:dyDescent="0.25">
      <c r="A681" t="s">
        <v>4988</v>
      </c>
      <c r="B681" t="s">
        <v>11740</v>
      </c>
      <c r="C681" t="s">
        <v>12655</v>
      </c>
      <c r="D681" s="7">
        <f>(amazon_dsa[[#This Row],[actual_price]] - amazon_dsa[[#This Row],[discounted_price]]) / amazon_dsa[[#This Row],[actual_price]]</f>
        <v>0.23514851485148514</v>
      </c>
      <c r="E681" s="6">
        <v>309</v>
      </c>
      <c r="F681" s="6">
        <v>404</v>
      </c>
      <c r="G681">
        <f>amazon_dsa[[#This Row],[discounted_price]]*amazon_dsa[[#This Row],[rating_count]]</f>
        <v>2661726</v>
      </c>
      <c r="H681" s="7">
        <v>0.24</v>
      </c>
      <c r="I681" s="7" t="str" cm="1">
        <f t="array" ref="I681">_xlfn.IFS(amazon_dsa[[#This Row],[discounted_price]]&lt; 200,"budget_price",amazon_dsa[[#This Row],[discounted_price]] &lt;= 500,"silver_pricie",amazon_dsa[[#This Row],[discounted_price]]&gt; 500,"premium_pricing")</f>
        <v>silver_pricie</v>
      </c>
      <c r="J681">
        <v>4.4000000000000004</v>
      </c>
      <c r="K681">
        <v>8614</v>
      </c>
      <c r="L681">
        <f>amazon_dsa[[#This Row],[rating]]*amazon_dsa[[#This Row],[rating_count]]</f>
        <v>37901.600000000006</v>
      </c>
      <c r="M681" t="s">
        <v>12721</v>
      </c>
      <c r="N681" t="s">
        <v>12722</v>
      </c>
      <c r="Q681">
        <f t="shared" si="10"/>
        <v>228098.8</v>
      </c>
    </row>
    <row r="682" spans="1:17" x14ac:dyDescent="0.25">
      <c r="A682" t="s">
        <v>4997</v>
      </c>
      <c r="B682" t="s">
        <v>11764</v>
      </c>
      <c r="C682" t="s">
        <v>12284</v>
      </c>
      <c r="D682" s="7">
        <f>(amazon_dsa[[#This Row],[actual_price]] - amazon_dsa[[#This Row],[discounted_price]]) / amazon_dsa[[#This Row],[actual_price]]</f>
        <v>0.57183702644746248</v>
      </c>
      <c r="E682" s="6">
        <v>599</v>
      </c>
      <c r="F682" s="6">
        <v>1399</v>
      </c>
      <c r="G682">
        <f>amazon_dsa[[#This Row],[discounted_price]]*amazon_dsa[[#This Row],[rating_count]]</f>
        <v>35955574</v>
      </c>
      <c r="H682" s="7">
        <v>0.56999999999999995</v>
      </c>
      <c r="I682" s="7" t="str" cm="1">
        <f t="array" ref="I682">_xlfn.IFS(amazon_dsa[[#This Row],[discounted_price]]&lt; 200,"budget_price",amazon_dsa[[#This Row],[discounted_price]] &lt;= 500,"silver_pricie",amazon_dsa[[#This Row],[discounted_price]]&gt; 500,"premium_pricing")</f>
        <v>premium_pricing</v>
      </c>
      <c r="J682">
        <v>3.8</v>
      </c>
      <c r="K682">
        <v>60026</v>
      </c>
      <c r="L682">
        <f>amazon_dsa[[#This Row],[rating]]*amazon_dsa[[#This Row],[rating_count]]</f>
        <v>228098.8</v>
      </c>
      <c r="M682" t="s">
        <v>12723</v>
      </c>
      <c r="N682" t="s">
        <v>12724</v>
      </c>
      <c r="Q682">
        <f t="shared" si="10"/>
        <v>11650.8</v>
      </c>
    </row>
    <row r="683" spans="1:17" x14ac:dyDescent="0.25">
      <c r="A683" t="s">
        <v>5006</v>
      </c>
      <c r="B683" t="s">
        <v>11740</v>
      </c>
      <c r="C683" t="s">
        <v>12572</v>
      </c>
      <c r="D683" s="7">
        <f>(amazon_dsa[[#This Row],[actual_price]] - amazon_dsa[[#This Row],[discounted_price]]) / amazon_dsa[[#This Row],[actual_price]]</f>
        <v>0.5008347245409015</v>
      </c>
      <c r="E683" s="6">
        <v>299</v>
      </c>
      <c r="F683" s="6">
        <v>599</v>
      </c>
      <c r="G683">
        <f>amazon_dsa[[#This Row],[discounted_price]]*amazon_dsa[[#This Row],[rating_count]]</f>
        <v>916734</v>
      </c>
      <c r="H683" s="7">
        <v>0.5</v>
      </c>
      <c r="I683" s="7" t="str" cm="1">
        <f t="array" ref="I683">_xlfn.IFS(amazon_dsa[[#This Row],[discounted_price]]&lt; 200,"budget_price",amazon_dsa[[#This Row],[discounted_price]] &lt;= 500,"silver_pricie",amazon_dsa[[#This Row],[discounted_price]]&gt; 500,"premium_pricing")</f>
        <v>silver_pricie</v>
      </c>
      <c r="J683">
        <v>3.8</v>
      </c>
      <c r="K683">
        <v>3066</v>
      </c>
      <c r="L683">
        <f>amazon_dsa[[#This Row],[rating]]*amazon_dsa[[#This Row],[rating_count]]</f>
        <v>11650.8</v>
      </c>
      <c r="M683" t="s">
        <v>12725</v>
      </c>
      <c r="N683" t="s">
        <v>12726</v>
      </c>
      <c r="Q683">
        <f t="shared" si="10"/>
        <v>8408</v>
      </c>
    </row>
    <row r="684" spans="1:17" x14ac:dyDescent="0.25">
      <c r="A684" t="s">
        <v>5015</v>
      </c>
      <c r="B684" t="s">
        <v>11740</v>
      </c>
      <c r="C684" t="s">
        <v>12502</v>
      </c>
      <c r="D684" s="7">
        <f>(amazon_dsa[[#This Row],[actual_price]] - amazon_dsa[[#This Row],[discounted_price]]) / amazon_dsa[[#This Row],[actual_price]]</f>
        <v>0.55055055055055058</v>
      </c>
      <c r="E684" s="6">
        <v>449</v>
      </c>
      <c r="F684" s="6">
        <v>999</v>
      </c>
      <c r="G684">
        <f>amazon_dsa[[#This Row],[discounted_price]]*amazon_dsa[[#This Row],[rating_count]]</f>
        <v>943798</v>
      </c>
      <c r="H684" s="7">
        <v>0.55000000000000004</v>
      </c>
      <c r="I684" s="7" t="str" cm="1">
        <f t="array" ref="I684">_xlfn.IFS(amazon_dsa[[#This Row],[discounted_price]]&lt; 200,"budget_price",amazon_dsa[[#This Row],[discounted_price]] &lt;= 500,"silver_pricie",amazon_dsa[[#This Row],[discounted_price]]&gt; 500,"premium_pricing")</f>
        <v>silver_pricie</v>
      </c>
      <c r="J684">
        <v>4</v>
      </c>
      <c r="K684">
        <v>2102</v>
      </c>
      <c r="L684">
        <f>amazon_dsa[[#This Row],[rating]]*amazon_dsa[[#This Row],[rating_count]]</f>
        <v>8408</v>
      </c>
      <c r="M684" t="s">
        <v>12727</v>
      </c>
      <c r="N684" t="s">
        <v>12728</v>
      </c>
      <c r="Q684">
        <f t="shared" si="10"/>
        <v>153348.80000000002</v>
      </c>
    </row>
    <row r="685" spans="1:17" x14ac:dyDescent="0.25">
      <c r="A685" t="s">
        <v>5024</v>
      </c>
      <c r="B685" t="s">
        <v>11740</v>
      </c>
      <c r="C685" t="s">
        <v>12572</v>
      </c>
      <c r="D685" s="7">
        <f>(amazon_dsa[[#This Row],[actual_price]] - amazon_dsa[[#This Row],[discounted_price]]) / amazon_dsa[[#This Row],[actual_price]]</f>
        <v>0.383011583011583</v>
      </c>
      <c r="E685" s="6">
        <v>799</v>
      </c>
      <c r="F685" s="6">
        <v>1295</v>
      </c>
      <c r="G685">
        <f>amazon_dsa[[#This Row],[discounted_price]]*amazon_dsa[[#This Row],[rating_count]]</f>
        <v>27846748</v>
      </c>
      <c r="H685" s="7">
        <v>0.38</v>
      </c>
      <c r="I685" s="7" t="str" cm="1">
        <f t="array" ref="I685">_xlfn.IFS(amazon_dsa[[#This Row],[discounted_price]]&lt; 200,"budget_price",amazon_dsa[[#This Row],[discounted_price]] &lt;= 500,"silver_pricie",amazon_dsa[[#This Row],[discounted_price]]&gt; 500,"premium_pricing")</f>
        <v>premium_pricing</v>
      </c>
      <c r="J685">
        <v>4.4000000000000004</v>
      </c>
      <c r="K685">
        <v>34852</v>
      </c>
      <c r="L685">
        <f>amazon_dsa[[#This Row],[rating]]*amazon_dsa[[#This Row],[rating_count]]</f>
        <v>153348.80000000002</v>
      </c>
      <c r="M685" t="s">
        <v>12729</v>
      </c>
      <c r="N685" t="s">
        <v>12730</v>
      </c>
      <c r="Q685">
        <f t="shared" si="10"/>
        <v>1878676.8</v>
      </c>
    </row>
    <row r="686" spans="1:17" x14ac:dyDescent="0.25">
      <c r="A686" t="s">
        <v>115</v>
      </c>
      <c r="B686" t="s">
        <v>11764</v>
      </c>
      <c r="C686" t="s">
        <v>11765</v>
      </c>
      <c r="D686" s="7">
        <f>(amazon_dsa[[#This Row],[actual_price]] - amazon_dsa[[#This Row],[discounted_price]]) / amazon_dsa[[#This Row],[actual_price]]</f>
        <v>0.68714285714285717</v>
      </c>
      <c r="E686" s="6">
        <v>219</v>
      </c>
      <c r="F686" s="6">
        <v>700</v>
      </c>
      <c r="G686">
        <f>amazon_dsa[[#This Row],[discounted_price]]*amazon_dsa[[#This Row],[rating_count]]</f>
        <v>93506868</v>
      </c>
      <c r="H686" s="7">
        <v>0.69</v>
      </c>
      <c r="I686" s="7" t="str" cm="1">
        <f t="array" ref="I686">_xlfn.IFS(amazon_dsa[[#This Row],[discounted_price]]&lt; 200,"budget_price",amazon_dsa[[#This Row],[discounted_price]] &lt;= 500,"silver_pricie",amazon_dsa[[#This Row],[discounted_price]]&gt; 500,"premium_pricing")</f>
        <v>silver_pricie</v>
      </c>
      <c r="J686">
        <v>4.4000000000000004</v>
      </c>
      <c r="K686">
        <v>426972</v>
      </c>
      <c r="L686">
        <f>amazon_dsa[[#This Row],[rating]]*amazon_dsa[[#This Row],[rating_count]]</f>
        <v>1878676.8</v>
      </c>
      <c r="M686" t="s">
        <v>11766</v>
      </c>
      <c r="N686" t="s">
        <v>11767</v>
      </c>
      <c r="Q686">
        <f t="shared" si="10"/>
        <v>38781</v>
      </c>
    </row>
    <row r="687" spans="1:17" x14ac:dyDescent="0.25">
      <c r="A687" t="s">
        <v>5034</v>
      </c>
      <c r="B687" t="s">
        <v>12611</v>
      </c>
      <c r="C687" t="s">
        <v>12731</v>
      </c>
      <c r="D687" s="7">
        <f>(amazon_dsa[[#This Row],[actual_price]] - amazon_dsa[[#This Row],[discounted_price]]) / amazon_dsa[[#This Row],[actual_price]]</f>
        <v>1.8749999999999999E-2</v>
      </c>
      <c r="E687" s="6">
        <v>157</v>
      </c>
      <c r="F687" s="6">
        <v>160</v>
      </c>
      <c r="G687">
        <f>amazon_dsa[[#This Row],[discounted_price]]*amazon_dsa[[#This Row],[rating_count]]</f>
        <v>1353026</v>
      </c>
      <c r="H687" s="7">
        <v>0.02</v>
      </c>
      <c r="I687" s="7" t="str" cm="1">
        <f t="array" ref="I687">_xlfn.IFS(amazon_dsa[[#This Row],[discounted_price]]&lt; 200,"budget_price",amazon_dsa[[#This Row],[discounted_price]] &lt;= 500,"silver_pricie",amazon_dsa[[#This Row],[discounted_price]]&gt; 500,"premium_pricing")</f>
        <v>budget_price</v>
      </c>
      <c r="J687">
        <v>4.5</v>
      </c>
      <c r="K687">
        <v>8618</v>
      </c>
      <c r="L687">
        <f>amazon_dsa[[#This Row],[rating]]*amazon_dsa[[#This Row],[rating_count]]</f>
        <v>38781</v>
      </c>
      <c r="M687" t="s">
        <v>12732</v>
      </c>
      <c r="N687" t="s">
        <v>12733</v>
      </c>
      <c r="Q687">
        <f t="shared" si="10"/>
        <v>130500</v>
      </c>
    </row>
    <row r="688" spans="1:17" x14ac:dyDescent="0.25">
      <c r="A688" t="s">
        <v>3295</v>
      </c>
      <c r="B688" t="s">
        <v>11764</v>
      </c>
      <c r="C688" t="s">
        <v>12275</v>
      </c>
      <c r="D688" s="7">
        <f>(amazon_dsa[[#This Row],[actual_price]] - amazon_dsa[[#This Row],[discounted_price]]) / amazon_dsa[[#This Row],[actual_price]]</f>
        <v>0.76937500000000003</v>
      </c>
      <c r="E688" s="6">
        <v>369</v>
      </c>
      <c r="F688" s="6">
        <v>1600</v>
      </c>
      <c r="G688">
        <f>amazon_dsa[[#This Row],[discounted_price]]*amazon_dsa[[#This Row],[rating_count]]</f>
        <v>12038625</v>
      </c>
      <c r="H688" s="7">
        <v>0.77</v>
      </c>
      <c r="I688" s="7" t="str" cm="1">
        <f t="array" ref="I688">_xlfn.IFS(amazon_dsa[[#This Row],[discounted_price]]&lt; 200,"budget_price",amazon_dsa[[#This Row],[discounted_price]] &lt;= 500,"silver_pricie",amazon_dsa[[#This Row],[discounted_price]]&gt; 500,"premium_pricing")</f>
        <v>silver_pricie</v>
      </c>
      <c r="J688">
        <v>4</v>
      </c>
      <c r="K688">
        <v>32625</v>
      </c>
      <c r="L688">
        <f>amazon_dsa[[#This Row],[rating]]*amazon_dsa[[#This Row],[rating_count]]</f>
        <v>130500</v>
      </c>
      <c r="M688" t="s">
        <v>12387</v>
      </c>
      <c r="N688" t="s">
        <v>12388</v>
      </c>
      <c r="Q688">
        <f t="shared" si="10"/>
        <v>16072</v>
      </c>
    </row>
    <row r="689" spans="1:17" x14ac:dyDescent="0.25">
      <c r="A689" t="s">
        <v>5047</v>
      </c>
      <c r="B689" t="s">
        <v>11740</v>
      </c>
      <c r="C689" t="s">
        <v>12572</v>
      </c>
      <c r="D689" s="7">
        <f>(amazon_dsa[[#This Row],[actual_price]] - amazon_dsa[[#This Row],[discounted_price]]) / amazon_dsa[[#This Row],[actual_price]]</f>
        <v>0.33370411568409342</v>
      </c>
      <c r="E689" s="6">
        <v>599</v>
      </c>
      <c r="F689" s="6">
        <v>899</v>
      </c>
      <c r="G689">
        <f>amazon_dsa[[#This Row],[discounted_price]]*amazon_dsa[[#This Row],[rating_count]]</f>
        <v>2406782</v>
      </c>
      <c r="H689" s="7">
        <v>0.33</v>
      </c>
      <c r="I689" s="7" t="str" cm="1">
        <f t="array" ref="I689">_xlfn.IFS(amazon_dsa[[#This Row],[discounted_price]]&lt; 200,"budget_price",amazon_dsa[[#This Row],[discounted_price]] &lt;= 500,"silver_pricie",amazon_dsa[[#This Row],[discounted_price]]&gt; 500,"premium_pricing")</f>
        <v>premium_pricing</v>
      </c>
      <c r="J689">
        <v>4</v>
      </c>
      <c r="K689">
        <v>4018</v>
      </c>
      <c r="L689">
        <f>amazon_dsa[[#This Row],[rating]]*amazon_dsa[[#This Row],[rating_count]]</f>
        <v>16072</v>
      </c>
      <c r="M689" t="s">
        <v>12734</v>
      </c>
      <c r="N689" t="s">
        <v>12735</v>
      </c>
      <c r="Q689">
        <f t="shared" si="10"/>
        <v>50254.1</v>
      </c>
    </row>
    <row r="690" spans="1:17" x14ac:dyDescent="0.25">
      <c r="A690" t="s">
        <v>5056</v>
      </c>
      <c r="B690" t="s">
        <v>11764</v>
      </c>
      <c r="C690" t="s">
        <v>12736</v>
      </c>
      <c r="D690" s="7">
        <f>(amazon_dsa[[#This Row],[actual_price]] - amazon_dsa[[#This Row],[discounted_price]]) / amazon_dsa[[#This Row],[actual_price]]</f>
        <v>0.20033388981636061</v>
      </c>
      <c r="E690" s="6">
        <v>479</v>
      </c>
      <c r="F690" s="6">
        <v>599</v>
      </c>
      <c r="G690">
        <f>amazon_dsa[[#This Row],[discounted_price]]*amazon_dsa[[#This Row],[rating_count]]</f>
        <v>5598073</v>
      </c>
      <c r="H690" s="7">
        <v>0.2</v>
      </c>
      <c r="I690" s="7" t="str" cm="1">
        <f t="array" ref="I690">_xlfn.IFS(amazon_dsa[[#This Row],[discounted_price]]&lt; 200,"budget_price",amazon_dsa[[#This Row],[discounted_price]] &lt;= 500,"silver_pricie",amazon_dsa[[#This Row],[discounted_price]]&gt; 500,"premium_pricing")</f>
        <v>silver_pricie</v>
      </c>
      <c r="J690">
        <v>4.3</v>
      </c>
      <c r="K690">
        <v>11687</v>
      </c>
      <c r="L690">
        <f>amazon_dsa[[#This Row],[rating]]*amazon_dsa[[#This Row],[rating_count]]</f>
        <v>50254.1</v>
      </c>
      <c r="M690" t="s">
        <v>12737</v>
      </c>
      <c r="N690" t="s">
        <v>12738</v>
      </c>
      <c r="Q690">
        <f t="shared" si="10"/>
        <v>9500.4</v>
      </c>
    </row>
    <row r="691" spans="1:17" x14ac:dyDescent="0.25">
      <c r="A691" t="s">
        <v>125</v>
      </c>
      <c r="B691" t="s">
        <v>11740</v>
      </c>
      <c r="C691" t="s">
        <v>11741</v>
      </c>
      <c r="D691" s="7">
        <f>(amazon_dsa[[#This Row],[actual_price]] - amazon_dsa[[#This Row],[discounted_price]]) / amazon_dsa[[#This Row],[actual_price]]</f>
        <v>0.61067853170189101</v>
      </c>
      <c r="E691" s="6">
        <v>350</v>
      </c>
      <c r="F691" s="6">
        <v>899</v>
      </c>
      <c r="G691">
        <f>amazon_dsa[[#This Row],[discounted_price]]*amazon_dsa[[#This Row],[rating_count]]</f>
        <v>791700</v>
      </c>
      <c r="H691" s="6">
        <v>0.61</v>
      </c>
      <c r="I691" s="6" t="str" cm="1">
        <f t="array" ref="I691">_xlfn.IFS(amazon_dsa[[#This Row],[discounted_price]]&lt; 200,"budget_price",amazon_dsa[[#This Row],[discounted_price]] &lt;= 500,"silver_pricie",amazon_dsa[[#This Row],[discounted_price]]&gt; 500,"premium_pricing")</f>
        <v>silver_pricie</v>
      </c>
      <c r="J691">
        <v>4.2</v>
      </c>
      <c r="K691">
        <v>2262</v>
      </c>
      <c r="L691">
        <f>amazon_dsa[[#This Row],[rating]]*amazon_dsa[[#This Row],[rating_count]]</f>
        <v>9500.4</v>
      </c>
      <c r="M691" t="s">
        <v>11768</v>
      </c>
      <c r="N691" t="s">
        <v>11769</v>
      </c>
      <c r="Q691">
        <f t="shared" si="10"/>
        <v>41857</v>
      </c>
    </row>
    <row r="692" spans="1:17" x14ac:dyDescent="0.25">
      <c r="A692" t="s">
        <v>5067</v>
      </c>
      <c r="B692" t="s">
        <v>11764</v>
      </c>
      <c r="C692" t="s">
        <v>12284</v>
      </c>
      <c r="D692" s="7">
        <f>(amazon_dsa[[#This Row],[actual_price]] - amazon_dsa[[#This Row],[discounted_price]]) / amazon_dsa[[#This Row],[actual_price]]</f>
        <v>0.46555183946488293</v>
      </c>
      <c r="E692" s="6">
        <v>1598</v>
      </c>
      <c r="F692" s="6">
        <v>2990</v>
      </c>
      <c r="G692">
        <f>amazon_dsa[[#This Row],[discounted_price]]*amazon_dsa[[#This Row],[rating_count]]</f>
        <v>17601970</v>
      </c>
      <c r="H692" s="7">
        <v>0.47</v>
      </c>
      <c r="I692" s="7" t="str" cm="1">
        <f t="array" ref="I692">_xlfn.IFS(amazon_dsa[[#This Row],[discounted_price]]&lt; 200,"budget_price",amazon_dsa[[#This Row],[discounted_price]] &lt;= 500,"silver_pricie",amazon_dsa[[#This Row],[discounted_price]]&gt; 500,"premium_pricing")</f>
        <v>premium_pricing</v>
      </c>
      <c r="J692">
        <v>3.8</v>
      </c>
      <c r="K692">
        <v>11015</v>
      </c>
      <c r="L692">
        <f>amazon_dsa[[#This Row],[rating]]*amazon_dsa[[#This Row],[rating_count]]</f>
        <v>41857</v>
      </c>
      <c r="M692" t="s">
        <v>12739</v>
      </c>
      <c r="N692" t="s">
        <v>12740</v>
      </c>
      <c r="Q692">
        <f t="shared" si="10"/>
        <v>408998.8</v>
      </c>
    </row>
    <row r="693" spans="1:17" x14ac:dyDescent="0.25">
      <c r="A693" t="s">
        <v>5076</v>
      </c>
      <c r="B693" t="s">
        <v>11740</v>
      </c>
      <c r="C693" t="s">
        <v>11759</v>
      </c>
      <c r="D693" s="7">
        <f>(amazon_dsa[[#This Row],[actual_price]] - amazon_dsa[[#This Row],[discounted_price]]) / amazon_dsa[[#This Row],[actual_price]]</f>
        <v>0.33370411568409342</v>
      </c>
      <c r="E693" s="6">
        <v>599</v>
      </c>
      <c r="F693" s="6">
        <v>899</v>
      </c>
      <c r="G693">
        <f>amazon_dsa[[#This Row],[discounted_price]]*amazon_dsa[[#This Row],[rating_count]]</f>
        <v>56974484</v>
      </c>
      <c r="H693" s="7">
        <v>0.33</v>
      </c>
      <c r="I693" s="7" t="str" cm="1">
        <f t="array" ref="I693">_xlfn.IFS(amazon_dsa[[#This Row],[discounted_price]]&lt; 200,"budget_price",amazon_dsa[[#This Row],[discounted_price]] &lt;= 500,"silver_pricie",amazon_dsa[[#This Row],[discounted_price]]&gt; 500,"premium_pricing")</f>
        <v>premium_pricing</v>
      </c>
      <c r="J693">
        <v>4.3</v>
      </c>
      <c r="K693">
        <v>95116</v>
      </c>
      <c r="L693">
        <f>amazon_dsa[[#This Row],[rating]]*amazon_dsa[[#This Row],[rating_count]]</f>
        <v>408998.8</v>
      </c>
      <c r="M693" t="s">
        <v>12741</v>
      </c>
      <c r="N693" t="s">
        <v>12742</v>
      </c>
      <c r="Q693">
        <f t="shared" si="10"/>
        <v>19548.8</v>
      </c>
    </row>
    <row r="694" spans="1:17" x14ac:dyDescent="0.25">
      <c r="A694" t="s">
        <v>134</v>
      </c>
      <c r="B694" t="s">
        <v>11740</v>
      </c>
      <c r="C694" t="s">
        <v>11741</v>
      </c>
      <c r="D694" s="7">
        <f>(amazon_dsa[[#This Row],[actual_price]] - amazon_dsa[[#This Row],[discounted_price]]) / amazon_dsa[[#This Row],[actual_price]]</f>
        <v>0.60150375939849621</v>
      </c>
      <c r="E694" s="6">
        <v>159</v>
      </c>
      <c r="F694" s="6">
        <v>399</v>
      </c>
      <c r="G694">
        <f>amazon_dsa[[#This Row],[discounted_price]]*amazon_dsa[[#This Row],[rating_count]]</f>
        <v>758112</v>
      </c>
      <c r="H694" s="6">
        <v>0.6</v>
      </c>
      <c r="I694" s="6" t="str" cm="1">
        <f t="array" ref="I694">_xlfn.IFS(amazon_dsa[[#This Row],[discounted_price]]&lt; 200,"budget_price",amazon_dsa[[#This Row],[discounted_price]] &lt;= 500,"silver_pricie",amazon_dsa[[#This Row],[discounted_price]]&gt; 500,"premium_pricing")</f>
        <v>budget_price</v>
      </c>
      <c r="J694">
        <v>4.0999999999999996</v>
      </c>
      <c r="K694">
        <v>4768</v>
      </c>
      <c r="L694">
        <f>amazon_dsa[[#This Row],[rating]]*amazon_dsa[[#This Row],[rating_count]]</f>
        <v>19548.8</v>
      </c>
      <c r="M694" t="s">
        <v>11770</v>
      </c>
      <c r="N694" t="s">
        <v>11771</v>
      </c>
      <c r="Q694">
        <f t="shared" si="10"/>
        <v>98994.599999999991</v>
      </c>
    </row>
    <row r="695" spans="1:17" x14ac:dyDescent="0.25">
      <c r="A695" t="s">
        <v>5087</v>
      </c>
      <c r="B695" t="s">
        <v>11740</v>
      </c>
      <c r="C695" t="s">
        <v>12569</v>
      </c>
      <c r="D695" s="7">
        <f>(amazon_dsa[[#This Row],[actual_price]] - amazon_dsa[[#This Row],[discounted_price]]) / amazon_dsa[[#This Row],[actual_price]]</f>
        <v>0.56699999999999995</v>
      </c>
      <c r="E695" s="6">
        <v>1299</v>
      </c>
      <c r="F695" s="6">
        <v>3000</v>
      </c>
      <c r="G695">
        <f>amazon_dsa[[#This Row],[discounted_price]]*amazon_dsa[[#This Row],[rating_count]]</f>
        <v>29905578</v>
      </c>
      <c r="H695" s="7">
        <v>0.56999999999999995</v>
      </c>
      <c r="I695" s="7" t="str" cm="1">
        <f t="array" ref="I695">_xlfn.IFS(amazon_dsa[[#This Row],[discounted_price]]&lt; 200,"budget_price",amazon_dsa[[#This Row],[discounted_price]] &lt;= 500,"silver_pricie",amazon_dsa[[#This Row],[discounted_price]]&gt; 500,"premium_pricing")</f>
        <v>premium_pricing</v>
      </c>
      <c r="J695">
        <v>4.3</v>
      </c>
      <c r="K695">
        <v>23022</v>
      </c>
      <c r="L695">
        <f>amazon_dsa[[#This Row],[rating]]*amazon_dsa[[#This Row],[rating_count]]</f>
        <v>98994.599999999991</v>
      </c>
      <c r="M695" t="s">
        <v>12743</v>
      </c>
      <c r="N695" t="s">
        <v>12744</v>
      </c>
      <c r="Q695">
        <f t="shared" si="10"/>
        <v>271804</v>
      </c>
    </row>
    <row r="696" spans="1:17" x14ac:dyDescent="0.25">
      <c r="A696" t="s">
        <v>3374</v>
      </c>
      <c r="B696" t="s">
        <v>11764</v>
      </c>
      <c r="C696" t="s">
        <v>12259</v>
      </c>
      <c r="D696" s="7">
        <f>(amazon_dsa[[#This Row],[actual_price]] - amazon_dsa[[#This Row],[discounted_price]]) / amazon_dsa[[#This Row],[actual_price]]</f>
        <v>0.68013602720544108</v>
      </c>
      <c r="E696" s="6">
        <v>1599</v>
      </c>
      <c r="F696" s="6">
        <v>4999</v>
      </c>
      <c r="G696">
        <f>amazon_dsa[[#This Row],[discounted_price]]*amazon_dsa[[#This Row],[rating_count]]</f>
        <v>108653649</v>
      </c>
      <c r="H696" s="7">
        <v>0.68</v>
      </c>
      <c r="I696" s="7" t="str" cm="1">
        <f t="array" ref="I696">_xlfn.IFS(amazon_dsa[[#This Row],[discounted_price]]&lt; 200,"budget_price",amazon_dsa[[#This Row],[discounted_price]] &lt;= 500,"silver_pricie",amazon_dsa[[#This Row],[discounted_price]]&gt; 500,"premium_pricing")</f>
        <v>premium_pricing</v>
      </c>
      <c r="J696">
        <v>4</v>
      </c>
      <c r="K696">
        <v>67951</v>
      </c>
      <c r="L696">
        <f>amazon_dsa[[#This Row],[rating]]*amazon_dsa[[#This Row],[rating_count]]</f>
        <v>271804</v>
      </c>
      <c r="M696" t="s">
        <v>12398</v>
      </c>
      <c r="N696" t="s">
        <v>12399</v>
      </c>
      <c r="Q696">
        <f t="shared" si="10"/>
        <v>19031.8</v>
      </c>
    </row>
    <row r="697" spans="1:17" x14ac:dyDescent="0.25">
      <c r="A697" t="s">
        <v>5103</v>
      </c>
      <c r="B697" t="s">
        <v>11740</v>
      </c>
      <c r="C697" t="s">
        <v>12080</v>
      </c>
      <c r="D697" s="7">
        <f>(amazon_dsa[[#This Row],[actual_price]] - amazon_dsa[[#This Row],[discounted_price]]) / amazon_dsa[[#This Row],[actual_price]]</f>
        <v>0.94118823764752946</v>
      </c>
      <c r="E697" s="6">
        <v>294</v>
      </c>
      <c r="F697" s="6">
        <v>4999</v>
      </c>
      <c r="G697">
        <f>amazon_dsa[[#This Row],[discounted_price]]*amazon_dsa[[#This Row],[rating_count]]</f>
        <v>1301244</v>
      </c>
      <c r="H697" s="7">
        <v>0.94</v>
      </c>
      <c r="I697" s="7" t="str" cm="1">
        <f t="array" ref="I697">_xlfn.IFS(amazon_dsa[[#This Row],[discounted_price]]&lt; 200,"budget_price",amazon_dsa[[#This Row],[discounted_price]] &lt;= 500,"silver_pricie",amazon_dsa[[#This Row],[discounted_price]]&gt; 500,"premium_pricing")</f>
        <v>silver_pricie</v>
      </c>
      <c r="J697">
        <v>4.3</v>
      </c>
      <c r="K697">
        <v>4426</v>
      </c>
      <c r="L697">
        <f>amazon_dsa[[#This Row],[rating]]*amazon_dsa[[#This Row],[rating_count]]</f>
        <v>19031.8</v>
      </c>
      <c r="M697" t="s">
        <v>12745</v>
      </c>
      <c r="N697" t="s">
        <v>12746</v>
      </c>
      <c r="Q697">
        <f t="shared" si="10"/>
        <v>19181.400000000001</v>
      </c>
    </row>
    <row r="698" spans="1:17" x14ac:dyDescent="0.25">
      <c r="A698" t="s">
        <v>5113</v>
      </c>
      <c r="B698" t="s">
        <v>11740</v>
      </c>
      <c r="C698" t="s">
        <v>12655</v>
      </c>
      <c r="D698" s="7">
        <f>(amazon_dsa[[#This Row],[actual_price]] - amazon_dsa[[#This Row],[discounted_price]]) / amazon_dsa[[#This Row],[actual_price]]</f>
        <v>3.8327526132404179E-2</v>
      </c>
      <c r="E698" s="6">
        <v>828</v>
      </c>
      <c r="F698" s="6">
        <v>861</v>
      </c>
      <c r="G698">
        <f>amazon_dsa[[#This Row],[discounted_price]]*amazon_dsa[[#This Row],[rating_count]]</f>
        <v>3781476</v>
      </c>
      <c r="H698" s="7">
        <v>0.04</v>
      </c>
      <c r="I698" s="7" t="str" cm="1">
        <f t="array" ref="I698">_xlfn.IFS(amazon_dsa[[#This Row],[discounted_price]]&lt; 200,"budget_price",amazon_dsa[[#This Row],[discounted_price]] &lt;= 500,"silver_pricie",amazon_dsa[[#This Row],[discounted_price]]&gt; 500,"premium_pricing")</f>
        <v>premium_pricing</v>
      </c>
      <c r="J698">
        <v>4.2</v>
      </c>
      <c r="K698">
        <v>4567</v>
      </c>
      <c r="L698">
        <f>amazon_dsa[[#This Row],[rating]]*amazon_dsa[[#This Row],[rating_count]]</f>
        <v>19181.400000000001</v>
      </c>
      <c r="M698" t="s">
        <v>12747</v>
      </c>
      <c r="N698" t="s">
        <v>12748</v>
      </c>
      <c r="Q698">
        <f t="shared" si="10"/>
        <v>55188</v>
      </c>
    </row>
    <row r="699" spans="1:17" x14ac:dyDescent="0.25">
      <c r="A699" t="s">
        <v>5122</v>
      </c>
      <c r="B699" t="s">
        <v>11764</v>
      </c>
      <c r="C699" t="s">
        <v>12284</v>
      </c>
      <c r="D699" s="7">
        <f>(amazon_dsa[[#This Row],[actual_price]] - amazon_dsa[[#This Row],[discounted_price]]) / amazon_dsa[[#This Row],[actual_price]]</f>
        <v>6.2893081761006289E-2</v>
      </c>
      <c r="E699" s="6">
        <v>745</v>
      </c>
      <c r="F699" s="6">
        <v>795</v>
      </c>
      <c r="G699">
        <f>amazon_dsa[[#This Row],[discounted_price]]*amazon_dsa[[#This Row],[rating_count]]</f>
        <v>10278765</v>
      </c>
      <c r="H699" s="7">
        <v>0.06</v>
      </c>
      <c r="I699" s="7" t="str" cm="1">
        <f t="array" ref="I699">_xlfn.IFS(amazon_dsa[[#This Row],[discounted_price]]&lt; 200,"budget_price",amazon_dsa[[#This Row],[discounted_price]] &lt;= 500,"silver_pricie",amazon_dsa[[#This Row],[discounted_price]]&gt; 500,"premium_pricing")</f>
        <v>premium_pricing</v>
      </c>
      <c r="J699">
        <v>4</v>
      </c>
      <c r="K699">
        <v>13797</v>
      </c>
      <c r="L699">
        <f>amazon_dsa[[#This Row],[rating]]*amazon_dsa[[#This Row],[rating_count]]</f>
        <v>55188</v>
      </c>
      <c r="M699" t="s">
        <v>12749</v>
      </c>
      <c r="N699" t="s">
        <v>12750</v>
      </c>
      <c r="Q699">
        <f t="shared" si="10"/>
        <v>66602.8</v>
      </c>
    </row>
    <row r="700" spans="1:17" x14ac:dyDescent="0.25">
      <c r="A700" t="s">
        <v>5131</v>
      </c>
      <c r="B700" t="s">
        <v>11764</v>
      </c>
      <c r="C700" t="s">
        <v>12751</v>
      </c>
      <c r="D700" s="7">
        <f>(amazon_dsa[[#This Row],[actual_price]] - amazon_dsa[[#This Row],[discounted_price]]) / amazon_dsa[[#This Row],[actual_price]]</f>
        <v>0.37915831663326655</v>
      </c>
      <c r="E700" s="6">
        <v>1549</v>
      </c>
      <c r="F700" s="6">
        <v>2495</v>
      </c>
      <c r="G700">
        <f>amazon_dsa[[#This Row],[discounted_price]]*amazon_dsa[[#This Row],[rating_count]]</f>
        <v>23447213</v>
      </c>
      <c r="H700" s="7">
        <v>0.38</v>
      </c>
      <c r="I700" s="7" t="str" cm="1">
        <f t="array" ref="I700">_xlfn.IFS(amazon_dsa[[#This Row],[discounted_price]]&lt; 200,"budget_price",amazon_dsa[[#This Row],[discounted_price]] &lt;= 500,"silver_pricie",amazon_dsa[[#This Row],[discounted_price]]&gt; 500,"premium_pricing")</f>
        <v>premium_pricing</v>
      </c>
      <c r="J700">
        <v>4.4000000000000004</v>
      </c>
      <c r="K700">
        <v>15137</v>
      </c>
      <c r="L700">
        <f>amazon_dsa[[#This Row],[rating]]*amazon_dsa[[#This Row],[rating_count]]</f>
        <v>66602.8</v>
      </c>
      <c r="M700" t="s">
        <v>12752</v>
      </c>
      <c r="N700" t="s">
        <v>12753</v>
      </c>
      <c r="Q700">
        <f t="shared" si="10"/>
        <v>82530.8</v>
      </c>
    </row>
    <row r="701" spans="1:17" x14ac:dyDescent="0.25">
      <c r="A701" t="s">
        <v>142</v>
      </c>
      <c r="B701" t="s">
        <v>11740</v>
      </c>
      <c r="C701" t="s">
        <v>11741</v>
      </c>
      <c r="D701" s="7">
        <f>(amazon_dsa[[#This Row],[actual_price]] - amazon_dsa[[#This Row],[discounted_price]]) / amazon_dsa[[#This Row],[actual_price]]</f>
        <v>0.12531328320802004</v>
      </c>
      <c r="E701" s="6">
        <v>349</v>
      </c>
      <c r="F701" s="6">
        <v>399</v>
      </c>
      <c r="G701">
        <f>amazon_dsa[[#This Row],[discounted_price]]*amazon_dsa[[#This Row],[rating_count]]</f>
        <v>6546193</v>
      </c>
      <c r="H701" s="6">
        <v>0.13</v>
      </c>
      <c r="I701" s="6" t="str" cm="1">
        <f t="array" ref="I701">_xlfn.IFS(amazon_dsa[[#This Row],[discounted_price]]&lt; 200,"budget_price",amazon_dsa[[#This Row],[discounted_price]] &lt;= 500,"silver_pricie",amazon_dsa[[#This Row],[discounted_price]]&gt; 500,"premium_pricing")</f>
        <v>silver_pricie</v>
      </c>
      <c r="J701">
        <v>4.4000000000000004</v>
      </c>
      <c r="K701">
        <v>18757</v>
      </c>
      <c r="L701">
        <f>amazon_dsa[[#This Row],[rating]]*amazon_dsa[[#This Row],[rating_count]]</f>
        <v>82530.8</v>
      </c>
      <c r="M701" t="s">
        <v>11772</v>
      </c>
      <c r="N701" t="s">
        <v>11773</v>
      </c>
      <c r="Q701">
        <f t="shared" si="10"/>
        <v>3667.5</v>
      </c>
    </row>
    <row r="702" spans="1:17" x14ac:dyDescent="0.25">
      <c r="A702" t="s">
        <v>183</v>
      </c>
      <c r="B702" t="s">
        <v>11740</v>
      </c>
      <c r="C702" t="s">
        <v>11741</v>
      </c>
      <c r="D702" s="7">
        <f>(amazon_dsa[[#This Row],[actual_price]] - amazon_dsa[[#This Row],[discounted_price]]) / amazon_dsa[[#This Row],[actual_price]]</f>
        <v>0.46081156197887713</v>
      </c>
      <c r="E702" s="6">
        <v>970</v>
      </c>
      <c r="F702" s="6">
        <v>1799</v>
      </c>
      <c r="G702">
        <f>amazon_dsa[[#This Row],[discounted_price]]*amazon_dsa[[#This Row],[rating_count]]</f>
        <v>790550</v>
      </c>
      <c r="H702" s="6">
        <v>0.46</v>
      </c>
      <c r="I702" s="6" t="str" cm="1">
        <f t="array" ref="I702">_xlfn.IFS(amazon_dsa[[#This Row],[discounted_price]]&lt; 200,"budget_price",amazon_dsa[[#This Row],[discounted_price]] &lt;= 500,"silver_pricie",amazon_dsa[[#This Row],[discounted_price]]&gt; 500,"premium_pricing")</f>
        <v>premium_pricing</v>
      </c>
      <c r="J702">
        <v>4.5</v>
      </c>
      <c r="K702">
        <v>815</v>
      </c>
      <c r="L702">
        <f>amazon_dsa[[#This Row],[rating]]*amazon_dsa[[#This Row],[rating_count]]</f>
        <v>3667.5</v>
      </c>
      <c r="M702" t="s">
        <v>11781</v>
      </c>
      <c r="N702" t="s">
        <v>11782</v>
      </c>
      <c r="Q702">
        <f t="shared" si="10"/>
        <v>657879.6</v>
      </c>
    </row>
    <row r="703" spans="1:17" x14ac:dyDescent="0.25">
      <c r="A703" t="s">
        <v>5146</v>
      </c>
      <c r="B703" t="s">
        <v>11740</v>
      </c>
      <c r="C703" t="s">
        <v>12647</v>
      </c>
      <c r="D703" s="7">
        <f>(amazon_dsa[[#This Row],[actual_price]] - amazon_dsa[[#This Row],[discounted_price]]) / amazon_dsa[[#This Row],[actual_price]]</f>
        <v>0.41216486594637858</v>
      </c>
      <c r="E703" s="6">
        <v>1469</v>
      </c>
      <c r="F703" s="6">
        <v>2499</v>
      </c>
      <c r="G703">
        <f>amazon_dsa[[#This Row],[discounted_price]]*amazon_dsa[[#This Row],[rating_count]]</f>
        <v>230101222</v>
      </c>
      <c r="H703" s="7">
        <v>0.41</v>
      </c>
      <c r="I703" s="7" t="str" cm="1">
        <f t="array" ref="I703">_xlfn.IFS(amazon_dsa[[#This Row],[discounted_price]]&lt; 200,"budget_price",amazon_dsa[[#This Row],[discounted_price]] &lt;= 500,"silver_pricie",amazon_dsa[[#This Row],[discounted_price]]&gt; 500,"premium_pricing")</f>
        <v>premium_pricing</v>
      </c>
      <c r="J703">
        <v>4.2</v>
      </c>
      <c r="K703">
        <v>156638</v>
      </c>
      <c r="L703">
        <f>amazon_dsa[[#This Row],[rating]]*amazon_dsa[[#This Row],[rating_count]]</f>
        <v>657879.6</v>
      </c>
      <c r="M703" t="s">
        <v>12754</v>
      </c>
      <c r="N703" t="s">
        <v>12755</v>
      </c>
      <c r="Q703">
        <f t="shared" si="10"/>
        <v>38310.399999999994</v>
      </c>
    </row>
    <row r="704" spans="1:17" x14ac:dyDescent="0.25">
      <c r="A704" t="s">
        <v>5155</v>
      </c>
      <c r="B704" t="s">
        <v>12611</v>
      </c>
      <c r="C704" t="s">
        <v>12731</v>
      </c>
      <c r="D704" s="7">
        <f>(amazon_dsa[[#This Row],[actual_price]] - amazon_dsa[[#This Row],[discounted_price]]) / amazon_dsa[[#This Row],[actual_price]]</f>
        <v>0.75249999999999995</v>
      </c>
      <c r="E704" s="6">
        <v>198</v>
      </c>
      <c r="F704" s="6">
        <v>800</v>
      </c>
      <c r="G704">
        <f>amazon_dsa[[#This Row],[discounted_price]]*amazon_dsa[[#This Row],[rating_count]]</f>
        <v>1850112</v>
      </c>
      <c r="H704" s="7">
        <v>0.75</v>
      </c>
      <c r="I704" s="7" t="str" cm="1">
        <f t="array" ref="I704">_xlfn.IFS(amazon_dsa[[#This Row],[discounted_price]]&lt; 200,"budget_price",amazon_dsa[[#This Row],[discounted_price]] &lt;= 500,"silver_pricie",amazon_dsa[[#This Row],[discounted_price]]&gt; 500,"premium_pricing")</f>
        <v>budget_price</v>
      </c>
      <c r="J704">
        <v>4.0999999999999996</v>
      </c>
      <c r="K704">
        <v>9344</v>
      </c>
      <c r="L704">
        <f>amazon_dsa[[#This Row],[rating]]*amazon_dsa[[#This Row],[rating_count]]</f>
        <v>38310.399999999994</v>
      </c>
      <c r="M704" t="s">
        <v>12756</v>
      </c>
      <c r="N704" t="s">
        <v>12757</v>
      </c>
      <c r="Q704">
        <f t="shared" si="10"/>
        <v>21937.5</v>
      </c>
    </row>
    <row r="705" spans="1:17" x14ac:dyDescent="0.25">
      <c r="A705" t="s">
        <v>5165</v>
      </c>
      <c r="B705" t="s">
        <v>11764</v>
      </c>
      <c r="C705" t="s">
        <v>11742</v>
      </c>
      <c r="D705" s="7">
        <f>(amazon_dsa[[#This Row],[actual_price]] - amazon_dsa[[#This Row],[discounted_price]]) / amazon_dsa[[#This Row],[actual_price]]</f>
        <v>0</v>
      </c>
      <c r="E705" s="6">
        <v>549</v>
      </c>
      <c r="F705" s="6">
        <v>549</v>
      </c>
      <c r="G705">
        <f>amazon_dsa[[#This Row],[discounted_price]]*amazon_dsa[[#This Row],[rating_count]]</f>
        <v>2676375</v>
      </c>
      <c r="H705" s="7">
        <v>0</v>
      </c>
      <c r="I705" s="7" t="str" cm="1">
        <f t="array" ref="I705">_xlfn.IFS(amazon_dsa[[#This Row],[discounted_price]]&lt; 200,"budget_price",amazon_dsa[[#This Row],[discounted_price]] &lt;= 500,"silver_pricie",amazon_dsa[[#This Row],[discounted_price]]&gt; 500,"premium_pricing")</f>
        <v>premium_pricing</v>
      </c>
      <c r="J705">
        <v>4.5</v>
      </c>
      <c r="K705">
        <v>4875</v>
      </c>
      <c r="L705">
        <f>amazon_dsa[[#This Row],[rating]]*amazon_dsa[[#This Row],[rating_count]]</f>
        <v>21937.5</v>
      </c>
      <c r="M705" t="s">
        <v>12758</v>
      </c>
      <c r="N705" t="s">
        <v>12759</v>
      </c>
      <c r="Q705">
        <f t="shared" si="10"/>
        <v>87700.2</v>
      </c>
    </row>
    <row r="706" spans="1:17" x14ac:dyDescent="0.25">
      <c r="A706" t="s">
        <v>3531</v>
      </c>
      <c r="B706" t="s">
        <v>11764</v>
      </c>
      <c r="C706" t="s">
        <v>12259</v>
      </c>
      <c r="D706" s="7">
        <f>(amazon_dsa[[#This Row],[actual_price]] - amazon_dsa[[#This Row],[discounted_price]]) / amazon_dsa[[#This Row],[actual_price]]</f>
        <v>0.7000700070007001</v>
      </c>
      <c r="E706" s="6">
        <v>2999</v>
      </c>
      <c r="F706" s="6">
        <v>9999</v>
      </c>
      <c r="G706">
        <f>amazon_dsa[[#This Row],[discounted_price]]*amazon_dsa[[#This Row],[rating_count]]</f>
        <v>62622119</v>
      </c>
      <c r="H706" s="7">
        <v>0.7</v>
      </c>
      <c r="I706" s="7" t="str" cm="1">
        <f t="array" ref="I706">_xlfn.IFS(amazon_dsa[[#This Row],[discounted_price]]&lt; 200,"budget_price",amazon_dsa[[#This Row],[discounted_price]] &lt;= 500,"silver_pricie",amazon_dsa[[#This Row],[discounted_price]]&gt; 500,"premium_pricing")</f>
        <v>premium_pricing</v>
      </c>
      <c r="J706">
        <v>4.2</v>
      </c>
      <c r="K706">
        <v>20881</v>
      </c>
      <c r="L706">
        <f>amazon_dsa[[#This Row],[rating]]*amazon_dsa[[#This Row],[rating_count]]</f>
        <v>87700.2</v>
      </c>
      <c r="M706" t="s">
        <v>12425</v>
      </c>
      <c r="N706" t="s">
        <v>12426</v>
      </c>
      <c r="Q706">
        <f t="shared" ref="Q706:Q769" si="11">J707*K707</f>
        <v>20399.2</v>
      </c>
    </row>
    <row r="707" spans="1:17" x14ac:dyDescent="0.25">
      <c r="A707" t="s">
        <v>5177</v>
      </c>
      <c r="B707" t="s">
        <v>11764</v>
      </c>
      <c r="C707" t="s">
        <v>12259</v>
      </c>
      <c r="D707" s="7">
        <f>(amazon_dsa[[#This Row],[actual_price]] - amazon_dsa[[#This Row],[discounted_price]]) / amazon_dsa[[#This Row],[actual_price]]</f>
        <v>0.59998666622220742</v>
      </c>
      <c r="E707" s="6">
        <v>12000</v>
      </c>
      <c r="F707" s="6">
        <v>29999</v>
      </c>
      <c r="G707">
        <f>amazon_dsa[[#This Row],[discounted_price]]*amazon_dsa[[#This Row],[rating_count]]</f>
        <v>56928000</v>
      </c>
      <c r="H707" s="7">
        <v>0.6</v>
      </c>
      <c r="I707" s="7" t="str" cm="1">
        <f t="array" ref="I707">_xlfn.IFS(amazon_dsa[[#This Row],[discounted_price]]&lt; 200,"budget_price",amazon_dsa[[#This Row],[discounted_price]] &lt;= 500,"silver_pricie",amazon_dsa[[#This Row],[discounted_price]]&gt; 500,"premium_pricing")</f>
        <v>premium_pricing</v>
      </c>
      <c r="J707">
        <v>4.3</v>
      </c>
      <c r="K707">
        <v>4744</v>
      </c>
      <c r="L707">
        <f>amazon_dsa[[#This Row],[rating]]*amazon_dsa[[#This Row],[rating_count]]</f>
        <v>20399.2</v>
      </c>
      <c r="M707" t="s">
        <v>12760</v>
      </c>
      <c r="N707" t="s">
        <v>12761</v>
      </c>
      <c r="Q707">
        <f t="shared" si="11"/>
        <v>48562.799999999996</v>
      </c>
    </row>
    <row r="708" spans="1:17" x14ac:dyDescent="0.25">
      <c r="A708" t="s">
        <v>5186</v>
      </c>
      <c r="B708" t="s">
        <v>11764</v>
      </c>
      <c r="C708" t="s">
        <v>12284</v>
      </c>
      <c r="D708" s="7">
        <f>(amazon_dsa[[#This Row],[actual_price]] - amazon_dsa[[#This Row],[discounted_price]]) / amazon_dsa[[#This Row],[actual_price]]</f>
        <v>0.6287510717347814</v>
      </c>
      <c r="E708" s="6">
        <v>1299</v>
      </c>
      <c r="F708" s="6">
        <v>3499</v>
      </c>
      <c r="G708">
        <f>amazon_dsa[[#This Row],[discounted_price]]*amazon_dsa[[#This Row],[rating_count]]</f>
        <v>16175148</v>
      </c>
      <c r="H708" s="7">
        <v>0.63</v>
      </c>
      <c r="I708" s="7" t="str" cm="1">
        <f t="array" ref="I708">_xlfn.IFS(amazon_dsa[[#This Row],[discounted_price]]&lt; 200,"budget_price",amazon_dsa[[#This Row],[discounted_price]] &lt;= 500,"silver_pricie",amazon_dsa[[#This Row],[discounted_price]]&gt; 500,"premium_pricing")</f>
        <v>premium_pricing</v>
      </c>
      <c r="J708">
        <v>3.9</v>
      </c>
      <c r="K708">
        <v>12452</v>
      </c>
      <c r="L708">
        <f>amazon_dsa[[#This Row],[rating]]*amazon_dsa[[#This Row],[rating_count]]</f>
        <v>48562.799999999996</v>
      </c>
      <c r="M708" t="s">
        <v>12762</v>
      </c>
      <c r="N708" t="s">
        <v>12763</v>
      </c>
      <c r="Q708">
        <f t="shared" si="11"/>
        <v>80145</v>
      </c>
    </row>
    <row r="709" spans="1:17" x14ac:dyDescent="0.25">
      <c r="A709" t="s">
        <v>5195</v>
      </c>
      <c r="B709" t="s">
        <v>11764</v>
      </c>
      <c r="C709" t="s">
        <v>12608</v>
      </c>
      <c r="D709" s="7">
        <f>(amazon_dsa[[#This Row],[actual_price]] - amazon_dsa[[#This Row],[discounted_price]]) / amazon_dsa[[#This Row],[actual_price]]</f>
        <v>0.14603174603174604</v>
      </c>
      <c r="E709" s="6">
        <v>269</v>
      </c>
      <c r="F709" s="6">
        <v>315</v>
      </c>
      <c r="G709">
        <f>amazon_dsa[[#This Row],[discounted_price]]*amazon_dsa[[#This Row],[rating_count]]</f>
        <v>4790890</v>
      </c>
      <c r="H709" s="7">
        <v>0.15</v>
      </c>
      <c r="I709" s="7" t="str" cm="1">
        <f t="array" ref="I709">_xlfn.IFS(amazon_dsa[[#This Row],[discounted_price]]&lt; 200,"budget_price",amazon_dsa[[#This Row],[discounted_price]] &lt;= 500,"silver_pricie",amazon_dsa[[#This Row],[discounted_price]]&gt; 500,"premium_pricing")</f>
        <v>silver_pricie</v>
      </c>
      <c r="J709">
        <v>4.5</v>
      </c>
      <c r="K709">
        <v>17810</v>
      </c>
      <c r="L709">
        <f>amazon_dsa[[#This Row],[rating]]*amazon_dsa[[#This Row],[rating_count]]</f>
        <v>80145</v>
      </c>
      <c r="M709" t="s">
        <v>12764</v>
      </c>
      <c r="N709" t="s">
        <v>12765</v>
      </c>
      <c r="Q709">
        <f t="shared" si="11"/>
        <v>219956.8</v>
      </c>
    </row>
    <row r="710" spans="1:17" x14ac:dyDescent="0.25">
      <c r="A710" t="s">
        <v>5204</v>
      </c>
      <c r="B710" t="s">
        <v>11764</v>
      </c>
      <c r="C710" t="s">
        <v>12284</v>
      </c>
      <c r="D710" s="7">
        <f>(amazon_dsa[[#This Row],[actual_price]] - amazon_dsa[[#This Row],[discounted_price]]) / amazon_dsa[[#This Row],[actual_price]]</f>
        <v>0.46697798532354901</v>
      </c>
      <c r="E710" s="6">
        <v>799</v>
      </c>
      <c r="F710" s="6">
        <v>1499</v>
      </c>
      <c r="G710">
        <f>amazon_dsa[[#This Row],[discounted_price]]*amazon_dsa[[#This Row],[rating_count]]</f>
        <v>42864752</v>
      </c>
      <c r="H710" s="7">
        <v>0.47</v>
      </c>
      <c r="I710" s="7" t="str" cm="1">
        <f t="array" ref="I710">_xlfn.IFS(amazon_dsa[[#This Row],[discounted_price]]&lt; 200,"budget_price",amazon_dsa[[#This Row],[discounted_price]] &lt;= 500,"silver_pricie",amazon_dsa[[#This Row],[discounted_price]]&gt; 500,"premium_pricing")</f>
        <v>premium_pricing</v>
      </c>
      <c r="J710">
        <v>4.0999999999999996</v>
      </c>
      <c r="K710">
        <v>53648</v>
      </c>
      <c r="L710">
        <f>amazon_dsa[[#This Row],[rating]]*amazon_dsa[[#This Row],[rating_count]]</f>
        <v>219956.8</v>
      </c>
      <c r="M710" t="s">
        <v>12766</v>
      </c>
      <c r="N710" t="s">
        <v>12767</v>
      </c>
      <c r="Q710">
        <f t="shared" si="11"/>
        <v>8458.8000000000011</v>
      </c>
    </row>
    <row r="711" spans="1:17" x14ac:dyDescent="0.25">
      <c r="A711" t="s">
        <v>5213</v>
      </c>
      <c r="B711" t="s">
        <v>11740</v>
      </c>
      <c r="C711" t="e">
        <v>#N/A</v>
      </c>
      <c r="D711" s="7">
        <f>(amazon_dsa[[#This Row],[actual_price]] - amazon_dsa[[#This Row],[discounted_price]]) / amazon_dsa[[#This Row],[actual_price]]</f>
        <v>0.54189090909090909</v>
      </c>
      <c r="E711" s="6">
        <v>6299</v>
      </c>
      <c r="F711" s="6">
        <v>13750</v>
      </c>
      <c r="G711">
        <f>amazon_dsa[[#This Row],[discounted_price]]*amazon_dsa[[#This Row],[rating_count]]</f>
        <v>12686186</v>
      </c>
      <c r="H711" s="7">
        <v>0.54</v>
      </c>
      <c r="I711" s="7" t="str" cm="1">
        <f t="array" ref="I711">_xlfn.IFS(amazon_dsa[[#This Row],[discounted_price]]&lt; 200,"budget_price",amazon_dsa[[#This Row],[discounted_price]] &lt;= 500,"silver_pricie",amazon_dsa[[#This Row],[discounted_price]]&gt; 500,"premium_pricing")</f>
        <v>premium_pricing</v>
      </c>
      <c r="J711">
        <v>4.2</v>
      </c>
      <c r="K711">
        <v>2014</v>
      </c>
      <c r="L711">
        <f>amazon_dsa[[#This Row],[rating]]*amazon_dsa[[#This Row],[rating_count]]</f>
        <v>8458.8000000000011</v>
      </c>
      <c r="M711" t="s">
        <v>12768</v>
      </c>
      <c r="N711" t="s">
        <v>12769</v>
      </c>
      <c r="Q711">
        <f t="shared" si="11"/>
        <v>22640.399999999998</v>
      </c>
    </row>
    <row r="712" spans="1:17" x14ac:dyDescent="0.25">
      <c r="A712" t="s">
        <v>5223</v>
      </c>
      <c r="B712" t="s">
        <v>11740</v>
      </c>
      <c r="C712" t="s">
        <v>12770</v>
      </c>
      <c r="D712" s="7">
        <f>(amazon_dsa[[#This Row],[actual_price]] - amazon_dsa[[#This Row],[discounted_price]]) / amazon_dsa[[#This Row],[actual_price]]</f>
        <v>0</v>
      </c>
      <c r="E712" s="6">
        <v>59</v>
      </c>
      <c r="F712" s="6">
        <v>59</v>
      </c>
      <c r="G712">
        <f>amazon_dsa[[#This Row],[discounted_price]]*amazon_dsa[[#This Row],[rating_count]]</f>
        <v>351522</v>
      </c>
      <c r="H712" s="7">
        <v>0</v>
      </c>
      <c r="I712" s="7" t="str" cm="1">
        <f t="array" ref="I712">_xlfn.IFS(amazon_dsa[[#This Row],[discounted_price]]&lt; 200,"budget_price",amazon_dsa[[#This Row],[discounted_price]] &lt;= 500,"silver_pricie",amazon_dsa[[#This Row],[discounted_price]]&gt; 500,"premium_pricing")</f>
        <v>budget_price</v>
      </c>
      <c r="J712">
        <v>3.8</v>
      </c>
      <c r="K712">
        <v>5958</v>
      </c>
      <c r="L712">
        <f>amazon_dsa[[#This Row],[rating]]*amazon_dsa[[#This Row],[rating_count]]</f>
        <v>22640.399999999998</v>
      </c>
      <c r="M712" t="s">
        <v>12771</v>
      </c>
      <c r="N712" t="s">
        <v>12772</v>
      </c>
      <c r="Q712">
        <f t="shared" si="11"/>
        <v>164350.29999999999</v>
      </c>
    </row>
    <row r="713" spans="1:17" x14ac:dyDescent="0.25">
      <c r="A713" t="s">
        <v>5233</v>
      </c>
      <c r="B713" t="s">
        <v>11764</v>
      </c>
      <c r="C713" t="s">
        <v>12293</v>
      </c>
      <c r="D713" s="7">
        <f>(amazon_dsa[[#This Row],[actual_price]] - amazon_dsa[[#This Row],[discounted_price]]) / amazon_dsa[[#This Row],[actual_price]]</f>
        <v>0.42842842842842843</v>
      </c>
      <c r="E713" s="6">
        <v>571</v>
      </c>
      <c r="F713" s="6">
        <v>999</v>
      </c>
      <c r="G713">
        <f>amazon_dsa[[#This Row],[discounted_price]]*amazon_dsa[[#This Row],[rating_count]]</f>
        <v>21824191</v>
      </c>
      <c r="H713" s="7">
        <v>0.43</v>
      </c>
      <c r="I713" s="7" t="str" cm="1">
        <f t="array" ref="I713">_xlfn.IFS(amazon_dsa[[#This Row],[discounted_price]]&lt; 200,"budget_price",amazon_dsa[[#This Row],[discounted_price]] &lt;= 500,"silver_pricie",amazon_dsa[[#This Row],[discounted_price]]&gt; 500,"premium_pricing")</f>
        <v>premium_pricing</v>
      </c>
      <c r="J713">
        <v>4.3</v>
      </c>
      <c r="K713">
        <v>38221</v>
      </c>
      <c r="L713">
        <f>amazon_dsa[[#This Row],[rating]]*amazon_dsa[[#This Row],[rating_count]]</f>
        <v>164350.29999999999</v>
      </c>
      <c r="M713" t="s">
        <v>12773</v>
      </c>
      <c r="N713" t="s">
        <v>12774</v>
      </c>
      <c r="Q713">
        <f t="shared" si="11"/>
        <v>252349.5</v>
      </c>
    </row>
    <row r="714" spans="1:17" x14ac:dyDescent="0.25">
      <c r="A714" t="s">
        <v>5242</v>
      </c>
      <c r="B714" t="s">
        <v>11764</v>
      </c>
      <c r="C714" t="s">
        <v>12160</v>
      </c>
      <c r="D714" s="7">
        <f>(amazon_dsa[[#This Row],[actual_price]] - amazon_dsa[[#This Row],[discounted_price]]) / amazon_dsa[[#This Row],[actual_price]]</f>
        <v>0.45045045045045046</v>
      </c>
      <c r="E714" s="6">
        <v>549</v>
      </c>
      <c r="F714" s="6">
        <v>999</v>
      </c>
      <c r="G714">
        <f>amazon_dsa[[#This Row],[discounted_price]]*amazon_dsa[[#This Row],[rating_count]]</f>
        <v>35523045</v>
      </c>
      <c r="H714" s="7">
        <v>0.45</v>
      </c>
      <c r="I714" s="7" t="str" cm="1">
        <f t="array" ref="I714">_xlfn.IFS(amazon_dsa[[#This Row],[discounted_price]]&lt; 200,"budget_price",amazon_dsa[[#This Row],[discounted_price]] &lt;= 500,"silver_pricie",amazon_dsa[[#This Row],[discounted_price]]&gt; 500,"premium_pricing")</f>
        <v>premium_pricing</v>
      </c>
      <c r="J714">
        <v>3.9</v>
      </c>
      <c r="K714">
        <v>64705</v>
      </c>
      <c r="L714">
        <f>amazon_dsa[[#This Row],[rating]]*amazon_dsa[[#This Row],[rating_count]]</f>
        <v>252349.5</v>
      </c>
      <c r="M714" t="s">
        <v>12775</v>
      </c>
      <c r="N714" t="s">
        <v>12776</v>
      </c>
      <c r="Q714">
        <f t="shared" si="11"/>
        <v>73654.7</v>
      </c>
    </row>
    <row r="715" spans="1:17" x14ac:dyDescent="0.25">
      <c r="A715" t="s">
        <v>3443</v>
      </c>
      <c r="B715" t="s">
        <v>11764</v>
      </c>
      <c r="C715" t="s">
        <v>12266</v>
      </c>
      <c r="D715" s="7">
        <f>(amazon_dsa[[#This Row],[actual_price]] - amazon_dsa[[#This Row],[discounted_price]]) / amazon_dsa[[#This Row],[actual_price]]</f>
        <v>0.6501083513918986</v>
      </c>
      <c r="E715" s="6">
        <v>2099</v>
      </c>
      <c r="F715" s="6">
        <v>5999</v>
      </c>
      <c r="G715">
        <f>amazon_dsa[[#This Row],[discounted_price]]*amazon_dsa[[#This Row],[rating_count]]</f>
        <v>35953771</v>
      </c>
      <c r="H715" s="7">
        <v>0.65</v>
      </c>
      <c r="I715" s="7" t="str" cm="1">
        <f t="array" ref="I715">_xlfn.IFS(amazon_dsa[[#This Row],[discounted_price]]&lt; 200,"budget_price",amazon_dsa[[#This Row],[discounted_price]] &lt;= 500,"silver_pricie",amazon_dsa[[#This Row],[discounted_price]]&gt; 500,"premium_pricing")</f>
        <v>premium_pricing</v>
      </c>
      <c r="J715">
        <v>4.3</v>
      </c>
      <c r="K715">
        <v>17129</v>
      </c>
      <c r="L715">
        <f>amazon_dsa[[#This Row],[rating]]*amazon_dsa[[#This Row],[rating_count]]</f>
        <v>73654.7</v>
      </c>
      <c r="M715" t="s">
        <v>12410</v>
      </c>
      <c r="N715" t="s">
        <v>12411</v>
      </c>
      <c r="Q715">
        <f t="shared" si="11"/>
        <v>51496.799999999996</v>
      </c>
    </row>
    <row r="716" spans="1:17" x14ac:dyDescent="0.25">
      <c r="A716" t="s">
        <v>174</v>
      </c>
      <c r="B716" t="s">
        <v>11764</v>
      </c>
      <c r="C716" t="s">
        <v>11774</v>
      </c>
      <c r="D716" s="7">
        <f>(amazon_dsa[[#This Row],[actual_price]] - amazon_dsa[[#This Row],[discounted_price]]) / amazon_dsa[[#This Row],[actual_price]]</f>
        <v>0.38653933606184632</v>
      </c>
      <c r="E716" s="6">
        <v>13490</v>
      </c>
      <c r="F716" s="6">
        <v>21990</v>
      </c>
      <c r="G716">
        <f>amazon_dsa[[#This Row],[discounted_price]]*amazon_dsa[[#This Row],[rating_count]]</f>
        <v>161556240</v>
      </c>
      <c r="H716" s="7">
        <v>0.39</v>
      </c>
      <c r="I716" s="7" t="str" cm="1">
        <f t="array" ref="I716">_xlfn.IFS(amazon_dsa[[#This Row],[discounted_price]]&lt; 200,"budget_price",amazon_dsa[[#This Row],[discounted_price]] &lt;= 500,"silver_pricie",amazon_dsa[[#This Row],[discounted_price]]&gt; 500,"premium_pricing")</f>
        <v>premium_pricing</v>
      </c>
      <c r="J716">
        <v>4.3</v>
      </c>
      <c r="K716">
        <v>11976</v>
      </c>
      <c r="L716">
        <f>amazon_dsa[[#This Row],[rating]]*amazon_dsa[[#This Row],[rating_count]]</f>
        <v>51496.799999999996</v>
      </c>
      <c r="M716" t="s">
        <v>11779</v>
      </c>
      <c r="N716" t="s">
        <v>11780</v>
      </c>
      <c r="Q716">
        <f t="shared" si="11"/>
        <v>67657.2</v>
      </c>
    </row>
    <row r="717" spans="1:17" x14ac:dyDescent="0.25">
      <c r="A717" t="s">
        <v>5254</v>
      </c>
      <c r="B717" t="s">
        <v>11740</v>
      </c>
      <c r="C717" t="s">
        <v>12572</v>
      </c>
      <c r="D717" s="7">
        <f>(amazon_dsa[[#This Row],[actual_price]] - amazon_dsa[[#This Row],[discounted_price]]) / amazon_dsa[[#This Row],[actual_price]]</f>
        <v>0.35908440629470673</v>
      </c>
      <c r="E717" s="6">
        <v>448</v>
      </c>
      <c r="F717" s="6">
        <v>699</v>
      </c>
      <c r="G717">
        <f>amazon_dsa[[#This Row],[discounted_price]]*amazon_dsa[[#This Row],[rating_count]]</f>
        <v>7771904</v>
      </c>
      <c r="H717" s="7">
        <v>0.36</v>
      </c>
      <c r="I717" s="7" t="str" cm="1">
        <f t="array" ref="I717">_xlfn.IFS(amazon_dsa[[#This Row],[discounted_price]]&lt; 200,"budget_price",amazon_dsa[[#This Row],[discounted_price]] &lt;= 500,"silver_pricie",amazon_dsa[[#This Row],[discounted_price]]&gt; 500,"premium_pricing")</f>
        <v>silver_pricie</v>
      </c>
      <c r="J717">
        <v>3.9</v>
      </c>
      <c r="K717">
        <v>17348</v>
      </c>
      <c r="L717">
        <f>amazon_dsa[[#This Row],[rating]]*amazon_dsa[[#This Row],[rating_count]]</f>
        <v>67657.2</v>
      </c>
      <c r="M717" t="s">
        <v>12777</v>
      </c>
      <c r="N717" t="s">
        <v>12778</v>
      </c>
      <c r="Q717">
        <f t="shared" si="11"/>
        <v>324852.60000000003</v>
      </c>
    </row>
    <row r="718" spans="1:17" x14ac:dyDescent="0.25">
      <c r="A718" t="s">
        <v>5263</v>
      </c>
      <c r="B718" t="s">
        <v>11764</v>
      </c>
      <c r="C718" t="s">
        <v>12284</v>
      </c>
      <c r="D718" s="7">
        <f>(amazon_dsa[[#This Row],[actual_price]] - amazon_dsa[[#This Row],[discounted_price]]) / amazon_dsa[[#This Row],[actual_price]]</f>
        <v>0.50016672224074687</v>
      </c>
      <c r="E718" s="6">
        <v>1499</v>
      </c>
      <c r="F718" s="6">
        <v>2999</v>
      </c>
      <c r="G718">
        <f>amazon_dsa[[#This Row],[discounted_price]]*amazon_dsa[[#This Row],[rating_count]]</f>
        <v>131609202</v>
      </c>
      <c r="H718" s="7">
        <v>0.5</v>
      </c>
      <c r="I718" s="7" t="str" cm="1">
        <f t="array" ref="I718">_xlfn.IFS(amazon_dsa[[#This Row],[discounted_price]]&lt; 200,"budget_price",amazon_dsa[[#This Row],[discounted_price]] &lt;= 500,"silver_pricie",amazon_dsa[[#This Row],[discounted_price]]&gt; 500,"premium_pricing")</f>
        <v>premium_pricing</v>
      </c>
      <c r="J718">
        <v>3.7</v>
      </c>
      <c r="K718">
        <v>87798</v>
      </c>
      <c r="L718">
        <f>amazon_dsa[[#This Row],[rating]]*amazon_dsa[[#This Row],[rating_count]]</f>
        <v>324852.60000000003</v>
      </c>
      <c r="M718" t="s">
        <v>12779</v>
      </c>
      <c r="N718" t="s">
        <v>12780</v>
      </c>
      <c r="Q718">
        <f t="shared" si="11"/>
        <v>102614.40000000001</v>
      </c>
    </row>
    <row r="719" spans="1:17" x14ac:dyDescent="0.25">
      <c r="A719" t="s">
        <v>5272</v>
      </c>
      <c r="B719" t="s">
        <v>11764</v>
      </c>
      <c r="C719" t="s">
        <v>12781</v>
      </c>
      <c r="D719" s="7">
        <f>(amazon_dsa[[#This Row],[actual_price]] - amazon_dsa[[#This Row],[discounted_price]]) / amazon_dsa[[#This Row],[actual_price]]</f>
        <v>0.40080160320641284</v>
      </c>
      <c r="E719" s="6">
        <v>299</v>
      </c>
      <c r="F719" s="6">
        <v>499</v>
      </c>
      <c r="G719">
        <f>amazon_dsa[[#This Row],[discounted_price]]*amazon_dsa[[#This Row],[rating_count]]</f>
        <v>7305168</v>
      </c>
      <c r="H719" s="7">
        <v>0.4</v>
      </c>
      <c r="I719" s="7" t="str" cm="1">
        <f t="array" ref="I719">_xlfn.IFS(amazon_dsa[[#This Row],[discounted_price]]&lt; 200,"budget_price",amazon_dsa[[#This Row],[discounted_price]] &lt;= 500,"silver_pricie",amazon_dsa[[#This Row],[discounted_price]]&gt; 500,"premium_pricing")</f>
        <v>silver_pricie</v>
      </c>
      <c r="J719">
        <v>4.2</v>
      </c>
      <c r="K719">
        <v>24432</v>
      </c>
      <c r="L719">
        <f>amazon_dsa[[#This Row],[rating]]*amazon_dsa[[#This Row],[rating_count]]</f>
        <v>102614.40000000001</v>
      </c>
      <c r="M719" t="s">
        <v>12782</v>
      </c>
      <c r="N719" t="s">
        <v>12783</v>
      </c>
      <c r="Q719">
        <f t="shared" si="11"/>
        <v>813147.2</v>
      </c>
    </row>
    <row r="720" spans="1:17" x14ac:dyDescent="0.25">
      <c r="A720" t="s">
        <v>5282</v>
      </c>
      <c r="B720" t="s">
        <v>11740</v>
      </c>
      <c r="C720" t="s">
        <v>12569</v>
      </c>
      <c r="D720" s="7">
        <f>(amazon_dsa[[#This Row],[actual_price]] - amazon_dsa[[#This Row],[discounted_price]]) / amazon_dsa[[#This Row],[actual_price]]</f>
        <v>0.58642857142857141</v>
      </c>
      <c r="E720" s="6">
        <v>579</v>
      </c>
      <c r="F720" s="6">
        <v>1400</v>
      </c>
      <c r="G720">
        <f>amazon_dsa[[#This Row],[discounted_price]]*amazon_dsa[[#This Row],[rating_count]]</f>
        <v>109491216</v>
      </c>
      <c r="H720" s="7">
        <v>0.59</v>
      </c>
      <c r="I720" s="7" t="str" cm="1">
        <f t="array" ref="I720">_xlfn.IFS(amazon_dsa[[#This Row],[discounted_price]]&lt; 200,"budget_price",amazon_dsa[[#This Row],[discounted_price]] &lt;= 500,"silver_pricie",amazon_dsa[[#This Row],[discounted_price]]&gt; 500,"premium_pricing")</f>
        <v>premium_pricing</v>
      </c>
      <c r="J720">
        <v>4.3</v>
      </c>
      <c r="K720">
        <v>189104</v>
      </c>
      <c r="L720">
        <f>amazon_dsa[[#This Row],[rating]]*amazon_dsa[[#This Row],[rating_count]]</f>
        <v>813147.2</v>
      </c>
      <c r="M720" t="s">
        <v>11831</v>
      </c>
      <c r="N720" t="s">
        <v>12784</v>
      </c>
      <c r="Q720">
        <f t="shared" si="11"/>
        <v>391070.4</v>
      </c>
    </row>
    <row r="721" spans="1:17" x14ac:dyDescent="0.25">
      <c r="A721" t="s">
        <v>5291</v>
      </c>
      <c r="B721" t="s">
        <v>11764</v>
      </c>
      <c r="C721" t="s">
        <v>12785</v>
      </c>
      <c r="D721" s="7">
        <f>(amazon_dsa[[#This Row],[actual_price]] - amazon_dsa[[#This Row],[discounted_price]]) / amazon_dsa[[#This Row],[actual_price]]</f>
        <v>0.24249772658381327</v>
      </c>
      <c r="E721" s="6">
        <v>2499</v>
      </c>
      <c r="F721" s="6">
        <v>3299</v>
      </c>
      <c r="G721">
        <f>amazon_dsa[[#This Row],[discounted_price]]*amazon_dsa[[#This Row],[rating_count]]</f>
        <v>232686888</v>
      </c>
      <c r="H721" s="7">
        <v>0.24</v>
      </c>
      <c r="I721" s="7" t="str" cm="1">
        <f t="array" ref="I721">_xlfn.IFS(amazon_dsa[[#This Row],[discounted_price]]&lt; 200,"budget_price",amazon_dsa[[#This Row],[discounted_price]] &lt;= 500,"silver_pricie",amazon_dsa[[#This Row],[discounted_price]]&gt; 500,"premium_pricing")</f>
        <v>premium_pricing</v>
      </c>
      <c r="J721">
        <v>4.2</v>
      </c>
      <c r="K721">
        <v>93112</v>
      </c>
      <c r="L721">
        <f>amazon_dsa[[#This Row],[rating]]*amazon_dsa[[#This Row],[rating_count]]</f>
        <v>391070.4</v>
      </c>
      <c r="M721" t="s">
        <v>12786</v>
      </c>
      <c r="N721" t="s">
        <v>12787</v>
      </c>
      <c r="Q721">
        <f t="shared" si="11"/>
        <v>185331.9</v>
      </c>
    </row>
    <row r="722" spans="1:17" x14ac:dyDescent="0.25">
      <c r="A722" t="s">
        <v>5301</v>
      </c>
      <c r="B722" t="s">
        <v>11764</v>
      </c>
      <c r="C722" t="s">
        <v>12284</v>
      </c>
      <c r="D722" s="7">
        <f>(amazon_dsa[[#This Row],[actual_price]] - amazon_dsa[[#This Row],[discounted_price]]) / amazon_dsa[[#This Row],[actual_price]]</f>
        <v>0.80013335555925991</v>
      </c>
      <c r="E722" s="6">
        <v>1199</v>
      </c>
      <c r="F722" s="6">
        <v>5999</v>
      </c>
      <c r="G722">
        <f>amazon_dsa[[#This Row],[discounted_price]]*amazon_dsa[[#This Row],[rating_count]]</f>
        <v>56977679</v>
      </c>
      <c r="H722" s="7">
        <v>0.8</v>
      </c>
      <c r="I722" s="7" t="str" cm="1">
        <f t="array" ref="I722">_xlfn.IFS(amazon_dsa[[#This Row],[discounted_price]]&lt; 200,"budget_price",amazon_dsa[[#This Row],[discounted_price]] &lt;= 500,"silver_pricie",amazon_dsa[[#This Row],[discounted_price]]&gt; 500,"premium_pricing")</f>
        <v>premium_pricing</v>
      </c>
      <c r="J722">
        <v>3.9</v>
      </c>
      <c r="K722">
        <v>47521</v>
      </c>
      <c r="L722">
        <f>amazon_dsa[[#This Row],[rating]]*amazon_dsa[[#This Row],[rating_count]]</f>
        <v>185331.9</v>
      </c>
      <c r="M722" t="s">
        <v>12788</v>
      </c>
      <c r="N722" t="s">
        <v>12789</v>
      </c>
      <c r="Q722">
        <f t="shared" si="11"/>
        <v>116964.29999999999</v>
      </c>
    </row>
    <row r="723" spans="1:17" x14ac:dyDescent="0.25">
      <c r="A723" t="s">
        <v>5310</v>
      </c>
      <c r="B723" t="s">
        <v>11764</v>
      </c>
      <c r="C723" t="s">
        <v>12736</v>
      </c>
      <c r="D723" s="7">
        <f>(amazon_dsa[[#This Row],[actual_price]] - amazon_dsa[[#This Row],[discounted_price]]) / amazon_dsa[[#This Row],[actual_price]]</f>
        <v>0.20040080160320642</v>
      </c>
      <c r="E723" s="6">
        <v>399</v>
      </c>
      <c r="F723" s="6">
        <v>499</v>
      </c>
      <c r="G723">
        <f>amazon_dsa[[#This Row],[discounted_price]]*amazon_dsa[[#This Row],[rating_count]]</f>
        <v>10853199</v>
      </c>
      <c r="H723" s="7">
        <v>0.2</v>
      </c>
      <c r="I723" s="7" t="str" cm="1">
        <f t="array" ref="I723">_xlfn.IFS(amazon_dsa[[#This Row],[discounted_price]]&lt; 200,"budget_price",amazon_dsa[[#This Row],[discounted_price]] &lt;= 500,"silver_pricie",amazon_dsa[[#This Row],[discounted_price]]&gt; 500,"premium_pricing")</f>
        <v>silver_pricie</v>
      </c>
      <c r="J723">
        <v>4.3</v>
      </c>
      <c r="K723">
        <v>27201</v>
      </c>
      <c r="L723">
        <f>amazon_dsa[[#This Row],[rating]]*amazon_dsa[[#This Row],[rating_count]]</f>
        <v>116964.29999999999</v>
      </c>
      <c r="M723" t="s">
        <v>12790</v>
      </c>
      <c r="N723" t="s">
        <v>12791</v>
      </c>
      <c r="Q723">
        <f t="shared" si="11"/>
        <v>40559.4</v>
      </c>
    </row>
    <row r="724" spans="1:17" x14ac:dyDescent="0.25">
      <c r="A724" t="s">
        <v>192</v>
      </c>
      <c r="B724" t="s">
        <v>11764</v>
      </c>
      <c r="C724" t="s">
        <v>11765</v>
      </c>
      <c r="D724" s="7">
        <f>(amazon_dsa[[#This Row],[actual_price]] - amazon_dsa[[#This Row],[discounted_price]]) / amazon_dsa[[#This Row],[actual_price]]</f>
        <v>0.4408817635270541</v>
      </c>
      <c r="E724" s="6">
        <v>279</v>
      </c>
      <c r="F724" s="6">
        <v>499</v>
      </c>
      <c r="G724">
        <f>amazon_dsa[[#This Row],[discounted_price]]*amazon_dsa[[#This Row],[rating_count]]</f>
        <v>3058398</v>
      </c>
      <c r="H724" s="7">
        <v>0.44</v>
      </c>
      <c r="I724" s="7" t="str" cm="1">
        <f t="array" ref="I724">_xlfn.IFS(amazon_dsa[[#This Row],[discounted_price]]&lt; 200,"budget_price",amazon_dsa[[#This Row],[discounted_price]] &lt;= 500,"silver_pricie",amazon_dsa[[#This Row],[discounted_price]]&gt; 500,"premium_pricing")</f>
        <v>silver_pricie</v>
      </c>
      <c r="J724">
        <v>3.7</v>
      </c>
      <c r="K724">
        <v>10962</v>
      </c>
      <c r="L724">
        <f>amazon_dsa[[#This Row],[rating]]*amazon_dsa[[#This Row],[rating_count]]</f>
        <v>40559.4</v>
      </c>
      <c r="M724" t="s">
        <v>11783</v>
      </c>
      <c r="N724" t="s">
        <v>11784</v>
      </c>
      <c r="Q724">
        <f t="shared" si="11"/>
        <v>70085.7</v>
      </c>
    </row>
    <row r="725" spans="1:17" x14ac:dyDescent="0.25">
      <c r="A725" t="s">
        <v>201</v>
      </c>
      <c r="B725" t="s">
        <v>11764</v>
      </c>
      <c r="C725" t="s">
        <v>11774</v>
      </c>
      <c r="D725" s="7">
        <f>(amazon_dsa[[#This Row],[actual_price]] - amazon_dsa[[#This Row],[discounted_price]]) / amazon_dsa[[#This Row],[actual_price]]</f>
        <v>0.41091703056768558</v>
      </c>
      <c r="E725" s="6">
        <v>13490</v>
      </c>
      <c r="F725" s="6">
        <v>22900</v>
      </c>
      <c r="G725">
        <f>amazon_dsa[[#This Row],[discounted_price]]*amazon_dsa[[#This Row],[rating_count]]</f>
        <v>219873510</v>
      </c>
      <c r="H725" s="7">
        <v>0.41</v>
      </c>
      <c r="I725" s="7" t="str" cm="1">
        <f t="array" ref="I725">_xlfn.IFS(amazon_dsa[[#This Row],[discounted_price]]&lt; 200,"budget_price",amazon_dsa[[#This Row],[discounted_price]] &lt;= 500,"silver_pricie",amazon_dsa[[#This Row],[discounted_price]]&gt; 500,"premium_pricing")</f>
        <v>premium_pricing</v>
      </c>
      <c r="J725">
        <v>4.3</v>
      </c>
      <c r="K725">
        <v>16299</v>
      </c>
      <c r="L725">
        <f>amazon_dsa[[#This Row],[rating]]*amazon_dsa[[#This Row],[rating_count]]</f>
        <v>70085.7</v>
      </c>
      <c r="M725" t="s">
        <v>11785</v>
      </c>
      <c r="N725" t="s">
        <v>11786</v>
      </c>
      <c r="Q725">
        <f t="shared" si="11"/>
        <v>135596.19999999998</v>
      </c>
    </row>
    <row r="726" spans="1:17" x14ac:dyDescent="0.25">
      <c r="A726" t="s">
        <v>5323</v>
      </c>
      <c r="B726" t="s">
        <v>11740</v>
      </c>
      <c r="C726" t="s">
        <v>12572</v>
      </c>
      <c r="D726" s="7">
        <f>(amazon_dsa[[#This Row],[actual_price]] - amazon_dsa[[#This Row],[discounted_price]]) / amazon_dsa[[#This Row],[actual_price]]</f>
        <v>0.25600000000000001</v>
      </c>
      <c r="E726" s="6">
        <v>279</v>
      </c>
      <c r="F726" s="6">
        <v>375</v>
      </c>
      <c r="G726">
        <f>amazon_dsa[[#This Row],[discounted_price]]*amazon_dsa[[#This Row],[rating_count]]</f>
        <v>8797986</v>
      </c>
      <c r="H726" s="7">
        <v>0.26</v>
      </c>
      <c r="I726" s="7" t="str" cm="1">
        <f t="array" ref="I726">_xlfn.IFS(amazon_dsa[[#This Row],[discounted_price]]&lt; 200,"budget_price",amazon_dsa[[#This Row],[discounted_price]] &lt;= 500,"silver_pricie",amazon_dsa[[#This Row],[discounted_price]]&gt; 500,"premium_pricing")</f>
        <v>silver_pricie</v>
      </c>
      <c r="J726">
        <v>4.3</v>
      </c>
      <c r="K726">
        <v>31534</v>
      </c>
      <c r="L726">
        <f>amazon_dsa[[#This Row],[rating]]*amazon_dsa[[#This Row],[rating_count]]</f>
        <v>135596.19999999998</v>
      </c>
      <c r="M726" t="s">
        <v>12792</v>
      </c>
      <c r="N726" t="s">
        <v>12793</v>
      </c>
      <c r="Q726">
        <f t="shared" si="11"/>
        <v>29526.899999999998</v>
      </c>
    </row>
    <row r="727" spans="1:17" x14ac:dyDescent="0.25">
      <c r="A727" t="s">
        <v>5332</v>
      </c>
      <c r="B727" t="s">
        <v>11764</v>
      </c>
      <c r="C727" t="s">
        <v>12259</v>
      </c>
      <c r="D727" s="7">
        <f>(amazon_dsa[[#This Row],[actual_price]] - amazon_dsa[[#This Row],[discounted_price]]) / amazon_dsa[[#This Row],[actual_price]]</f>
        <v>0.50010002000400078</v>
      </c>
      <c r="E727" s="6">
        <v>2499</v>
      </c>
      <c r="F727" s="6">
        <v>4999</v>
      </c>
      <c r="G727">
        <f>amazon_dsa[[#This Row],[discounted_price]]*amazon_dsa[[#This Row],[rating_count]]</f>
        <v>18919929</v>
      </c>
      <c r="H727" s="7">
        <v>0.5</v>
      </c>
      <c r="I727" s="7" t="str" cm="1">
        <f t="array" ref="I727">_xlfn.IFS(amazon_dsa[[#This Row],[discounted_price]]&lt; 200,"budget_price",amazon_dsa[[#This Row],[discounted_price]] &lt;= 500,"silver_pricie",amazon_dsa[[#This Row],[discounted_price]]&gt; 500,"premium_pricing")</f>
        <v>premium_pricing</v>
      </c>
      <c r="J727">
        <v>3.9</v>
      </c>
      <c r="K727">
        <v>7571</v>
      </c>
      <c r="L727">
        <f>amazon_dsa[[#This Row],[rating]]*amazon_dsa[[#This Row],[rating_count]]</f>
        <v>29526.899999999998</v>
      </c>
      <c r="M727" t="s">
        <v>12447</v>
      </c>
      <c r="N727" t="s">
        <v>12448</v>
      </c>
      <c r="Q727">
        <f t="shared" si="11"/>
        <v>28762.800000000003</v>
      </c>
    </row>
    <row r="728" spans="1:17" x14ac:dyDescent="0.25">
      <c r="A728" t="s">
        <v>5336</v>
      </c>
      <c r="B728" t="s">
        <v>12611</v>
      </c>
      <c r="C728" t="s">
        <v>12731</v>
      </c>
      <c r="D728" s="7">
        <f>(amazon_dsa[[#This Row],[actual_price]] - amazon_dsa[[#This Row],[discounted_price]]) / amazon_dsa[[#This Row],[actual_price]]</f>
        <v>0.14374999999999999</v>
      </c>
      <c r="E728" s="6">
        <v>137</v>
      </c>
      <c r="F728" s="6">
        <v>160</v>
      </c>
      <c r="G728">
        <f>amazon_dsa[[#This Row],[discounted_price]]*amazon_dsa[[#This Row],[rating_count]]</f>
        <v>895569</v>
      </c>
      <c r="H728" s="7">
        <v>0.14000000000000001</v>
      </c>
      <c r="I728" s="7" t="str" cm="1">
        <f t="array" ref="I728">_xlfn.IFS(amazon_dsa[[#This Row],[discounted_price]]&lt; 200,"budget_price",amazon_dsa[[#This Row],[discounted_price]] &lt;= 500,"silver_pricie",amazon_dsa[[#This Row],[discounted_price]]&gt; 500,"premium_pricing")</f>
        <v>budget_price</v>
      </c>
      <c r="J728">
        <v>4.4000000000000004</v>
      </c>
      <c r="K728">
        <v>6537</v>
      </c>
      <c r="L728">
        <f>amazon_dsa[[#This Row],[rating]]*amazon_dsa[[#This Row],[rating_count]]</f>
        <v>28762.800000000003</v>
      </c>
      <c r="M728" t="s">
        <v>12794</v>
      </c>
      <c r="N728" t="s">
        <v>12795</v>
      </c>
      <c r="Q728">
        <f t="shared" si="11"/>
        <v>37508</v>
      </c>
    </row>
    <row r="729" spans="1:17" x14ac:dyDescent="0.25">
      <c r="A729" t="s">
        <v>210</v>
      </c>
      <c r="B729" t="s">
        <v>11740</v>
      </c>
      <c r="C729" t="s">
        <v>11741</v>
      </c>
      <c r="D729" s="7">
        <f>(amazon_dsa[[#This Row],[actual_price]] - amazon_dsa[[#This Row],[discounted_price]]) / amazon_dsa[[#This Row],[actual_price]]</f>
        <v>0.70351758793969854</v>
      </c>
      <c r="E729" s="6">
        <v>59</v>
      </c>
      <c r="F729" s="6">
        <v>199</v>
      </c>
      <c r="G729">
        <f>amazon_dsa[[#This Row],[discounted_price]]*amazon_dsa[[#This Row],[rating_count]]</f>
        <v>553243</v>
      </c>
      <c r="H729" s="6">
        <v>0.7</v>
      </c>
      <c r="I729" s="6" t="str" cm="1">
        <f t="array" ref="I729">_xlfn.IFS(amazon_dsa[[#This Row],[discounted_price]]&lt; 200,"budget_price",amazon_dsa[[#This Row],[discounted_price]] &lt;= 500,"silver_pricie",amazon_dsa[[#This Row],[discounted_price]]&gt; 500,"premium_pricing")</f>
        <v>budget_price</v>
      </c>
      <c r="J729">
        <v>4</v>
      </c>
      <c r="K729">
        <v>9377</v>
      </c>
      <c r="L729">
        <f>amazon_dsa[[#This Row],[rating]]*amazon_dsa[[#This Row],[rating_count]]</f>
        <v>37508</v>
      </c>
      <c r="M729" t="s">
        <v>11787</v>
      </c>
      <c r="N729" t="s">
        <v>11788</v>
      </c>
      <c r="Q729">
        <f t="shared" si="11"/>
        <v>94545</v>
      </c>
    </row>
    <row r="730" spans="1:17" x14ac:dyDescent="0.25">
      <c r="A730" t="s">
        <v>5346</v>
      </c>
      <c r="B730" t="s">
        <v>11740</v>
      </c>
      <c r="C730" t="s">
        <v>12680</v>
      </c>
      <c r="D730" s="7">
        <f>(amazon_dsa[[#This Row],[actual_price]] - amazon_dsa[[#This Row],[discounted_price]]) / amazon_dsa[[#This Row],[actual_price]]</f>
        <v>0.40080160320641284</v>
      </c>
      <c r="E730" s="6">
        <v>299</v>
      </c>
      <c r="F730" s="6">
        <v>499</v>
      </c>
      <c r="G730">
        <f>amazon_dsa[[#This Row],[discounted_price]]*amazon_dsa[[#This Row],[rating_count]]</f>
        <v>6281990</v>
      </c>
      <c r="H730" s="7">
        <v>0.4</v>
      </c>
      <c r="I730" s="7" t="str" cm="1">
        <f t="array" ref="I730">_xlfn.IFS(amazon_dsa[[#This Row],[discounted_price]]&lt; 200,"budget_price",amazon_dsa[[#This Row],[discounted_price]] &lt;= 500,"silver_pricie",amazon_dsa[[#This Row],[discounted_price]]&gt; 500,"premium_pricing")</f>
        <v>silver_pricie</v>
      </c>
      <c r="J730">
        <v>4.5</v>
      </c>
      <c r="K730">
        <v>21010</v>
      </c>
      <c r="L730">
        <f>amazon_dsa[[#This Row],[rating]]*amazon_dsa[[#This Row],[rating_count]]</f>
        <v>94545</v>
      </c>
      <c r="M730" t="s">
        <v>12796</v>
      </c>
      <c r="N730" t="s">
        <v>12797</v>
      </c>
      <c r="Q730">
        <f t="shared" si="11"/>
        <v>13716.3</v>
      </c>
    </row>
    <row r="731" spans="1:17" x14ac:dyDescent="0.25">
      <c r="A731" t="s">
        <v>5355</v>
      </c>
      <c r="B731" t="s">
        <v>11764</v>
      </c>
      <c r="C731" t="s">
        <v>12284</v>
      </c>
      <c r="D731" s="7">
        <f>(amazon_dsa[[#This Row],[actual_price]] - amazon_dsa[[#This Row],[discounted_price]]) / amazon_dsa[[#This Row],[actual_price]]</f>
        <v>0.55013753438359592</v>
      </c>
      <c r="E731" s="6">
        <v>1799</v>
      </c>
      <c r="F731" s="6">
        <v>3999</v>
      </c>
      <c r="G731">
        <f>amazon_dsa[[#This Row],[discounted_price]]*amazon_dsa[[#This Row],[rating_count]]</f>
        <v>6327083</v>
      </c>
      <c r="H731" s="7">
        <v>0.55000000000000004</v>
      </c>
      <c r="I731" s="7" t="str" cm="1">
        <f t="array" ref="I731">_xlfn.IFS(amazon_dsa[[#This Row],[discounted_price]]&lt; 200,"budget_price",amazon_dsa[[#This Row],[discounted_price]] &lt;= 500,"silver_pricie",amazon_dsa[[#This Row],[discounted_price]]&gt; 500,"premium_pricing")</f>
        <v>premium_pricing</v>
      </c>
      <c r="J731">
        <v>3.9</v>
      </c>
      <c r="K731">
        <v>3517</v>
      </c>
      <c r="L731">
        <f>amazon_dsa[[#This Row],[rating]]*amazon_dsa[[#This Row],[rating_count]]</f>
        <v>13716.3</v>
      </c>
      <c r="M731" t="s">
        <v>12798</v>
      </c>
      <c r="N731" t="s">
        <v>12799</v>
      </c>
      <c r="Q731">
        <f t="shared" si="11"/>
        <v>274765.7</v>
      </c>
    </row>
    <row r="732" spans="1:17" x14ac:dyDescent="0.25">
      <c r="A732" t="s">
        <v>5364</v>
      </c>
      <c r="B732" t="s">
        <v>11764</v>
      </c>
      <c r="C732" t="s">
        <v>12160</v>
      </c>
      <c r="D732" s="7">
        <f>(amazon_dsa[[#This Row],[actual_price]] - amazon_dsa[[#This Row],[discounted_price]]) / amazon_dsa[[#This Row],[actual_price]]</f>
        <v>0.33344448149383127</v>
      </c>
      <c r="E732" s="6">
        <v>1999</v>
      </c>
      <c r="F732" s="6">
        <v>2999</v>
      </c>
      <c r="G732">
        <f>amazon_dsa[[#This Row],[discounted_price]]*amazon_dsa[[#This Row],[rating_count]]</f>
        <v>127734101</v>
      </c>
      <c r="H732" s="7">
        <v>0.33</v>
      </c>
      <c r="I732" s="7" t="str" cm="1">
        <f t="array" ref="I732">_xlfn.IFS(amazon_dsa[[#This Row],[discounted_price]]&lt; 200,"budget_price",amazon_dsa[[#This Row],[discounted_price]] &lt;= 500,"silver_pricie",amazon_dsa[[#This Row],[discounted_price]]&gt; 500,"premium_pricing")</f>
        <v>premium_pricing</v>
      </c>
      <c r="J732">
        <v>4.3</v>
      </c>
      <c r="K732">
        <v>63899</v>
      </c>
      <c r="L732">
        <f>amazon_dsa[[#This Row],[rating]]*amazon_dsa[[#This Row],[rating_count]]</f>
        <v>274765.7</v>
      </c>
      <c r="M732" t="s">
        <v>12800</v>
      </c>
      <c r="N732" t="s">
        <v>12801</v>
      </c>
      <c r="Q732">
        <f t="shared" si="11"/>
        <v>51042.6</v>
      </c>
    </row>
    <row r="733" spans="1:17" x14ac:dyDescent="0.25">
      <c r="A733" t="s">
        <v>228</v>
      </c>
      <c r="B733" t="s">
        <v>11764</v>
      </c>
      <c r="C733" t="s">
        <v>11765</v>
      </c>
      <c r="D733" s="7">
        <f>(amazon_dsa[[#This Row],[actual_price]] - amazon_dsa[[#This Row],[discounted_price]]) / amazon_dsa[[#This Row],[actual_price]]</f>
        <v>0.71530758226037194</v>
      </c>
      <c r="E733" s="6">
        <v>199</v>
      </c>
      <c r="F733" s="6">
        <v>699</v>
      </c>
      <c r="G733">
        <f>amazon_dsa[[#This Row],[discounted_price]]*amazon_dsa[[#This Row],[rating_count]]</f>
        <v>2418447</v>
      </c>
      <c r="H733" s="7">
        <v>0.72</v>
      </c>
      <c r="I733" s="7" t="str" cm="1">
        <f t="array" ref="I733">_xlfn.IFS(amazon_dsa[[#This Row],[discounted_price]]&lt; 200,"budget_price",amazon_dsa[[#This Row],[discounted_price]] &lt;= 500,"silver_pricie",amazon_dsa[[#This Row],[discounted_price]]&gt; 500,"premium_pricing")</f>
        <v>budget_price</v>
      </c>
      <c r="J733">
        <v>4.2</v>
      </c>
      <c r="K733">
        <v>12153</v>
      </c>
      <c r="L733">
        <f>amazon_dsa[[#This Row],[rating]]*amazon_dsa[[#This Row],[rating_count]]</f>
        <v>51042.6</v>
      </c>
      <c r="M733" t="s">
        <v>11791</v>
      </c>
      <c r="N733" t="s">
        <v>11792</v>
      </c>
      <c r="Q733">
        <f t="shared" si="11"/>
        <v>23492.999999999996</v>
      </c>
    </row>
    <row r="734" spans="1:17" x14ac:dyDescent="0.25">
      <c r="A734" t="s">
        <v>5374</v>
      </c>
      <c r="B734" t="s">
        <v>11740</v>
      </c>
      <c r="C734" t="s">
        <v>12395</v>
      </c>
      <c r="D734" s="7">
        <f>(amazon_dsa[[#This Row],[actual_price]] - amazon_dsa[[#This Row],[discounted_price]]) / amazon_dsa[[#This Row],[actual_price]]</f>
        <v>0.73382254836557703</v>
      </c>
      <c r="E734" s="6">
        <v>399</v>
      </c>
      <c r="F734" s="6">
        <v>1499</v>
      </c>
      <c r="G734">
        <f>amazon_dsa[[#This Row],[discounted_price]]*amazon_dsa[[#This Row],[rating_count]]</f>
        <v>2286270</v>
      </c>
      <c r="H734" s="7">
        <v>0.73</v>
      </c>
      <c r="I734" s="7" t="str" cm="1">
        <f t="array" ref="I734">_xlfn.IFS(amazon_dsa[[#This Row],[discounted_price]]&lt; 200,"budget_price",amazon_dsa[[#This Row],[discounted_price]] &lt;= 500,"silver_pricie",amazon_dsa[[#This Row],[discounted_price]]&gt; 500,"premium_pricing")</f>
        <v>silver_pricie</v>
      </c>
      <c r="J734">
        <v>4.0999999999999996</v>
      </c>
      <c r="K734">
        <v>5730</v>
      </c>
      <c r="L734">
        <f>amazon_dsa[[#This Row],[rating]]*amazon_dsa[[#This Row],[rating_count]]</f>
        <v>23492.999999999996</v>
      </c>
      <c r="M734" t="s">
        <v>12802</v>
      </c>
      <c r="N734" t="s">
        <v>12803</v>
      </c>
      <c r="Q734">
        <f t="shared" si="11"/>
        <v>107049.60000000001</v>
      </c>
    </row>
    <row r="735" spans="1:17" x14ac:dyDescent="0.25">
      <c r="A735" t="s">
        <v>5384</v>
      </c>
      <c r="B735" t="s">
        <v>11740</v>
      </c>
      <c r="C735" t="s">
        <v>12671</v>
      </c>
      <c r="D735" s="7">
        <f>(amazon_dsa[[#This Row],[actual_price]] - amazon_dsa[[#This Row],[discounted_price]]) / amazon_dsa[[#This Row],[actual_price]]</f>
        <v>0.57514378594648663</v>
      </c>
      <c r="E735" s="6">
        <v>1699</v>
      </c>
      <c r="F735" s="6">
        <v>3999</v>
      </c>
      <c r="G735">
        <f>amazon_dsa[[#This Row],[discounted_price]]*amazon_dsa[[#This Row],[rating_count]]</f>
        <v>43304112</v>
      </c>
      <c r="H735" s="7">
        <v>0.57999999999999996</v>
      </c>
      <c r="I735" s="7" t="str" cm="1">
        <f t="array" ref="I735">_xlfn.IFS(amazon_dsa[[#This Row],[discounted_price]]&lt; 200,"budget_price",amazon_dsa[[#This Row],[discounted_price]] &lt;= 500,"silver_pricie",amazon_dsa[[#This Row],[discounted_price]]&gt; 500,"premium_pricing")</f>
        <v>premium_pricing</v>
      </c>
      <c r="J735">
        <v>4.2</v>
      </c>
      <c r="K735">
        <v>25488</v>
      </c>
      <c r="L735">
        <f>amazon_dsa[[#This Row],[rating]]*amazon_dsa[[#This Row],[rating_count]]</f>
        <v>107049.60000000001</v>
      </c>
      <c r="M735" t="s">
        <v>12804</v>
      </c>
      <c r="N735" t="s">
        <v>12805</v>
      </c>
      <c r="Q735">
        <f t="shared" si="11"/>
        <v>244822.5</v>
      </c>
    </row>
    <row r="736" spans="1:17" x14ac:dyDescent="0.25">
      <c r="A736" t="s">
        <v>5394</v>
      </c>
      <c r="B736" t="s">
        <v>11740</v>
      </c>
      <c r="C736" t="s">
        <v>12572</v>
      </c>
      <c r="D736" s="7">
        <f>(amazon_dsa[[#This Row],[actual_price]] - amazon_dsa[[#This Row],[discounted_price]]) / amazon_dsa[[#This Row],[actual_price]]</f>
        <v>0.29748743718592963</v>
      </c>
      <c r="E736" s="6">
        <v>699</v>
      </c>
      <c r="F736" s="6">
        <v>995</v>
      </c>
      <c r="G736">
        <f>amazon_dsa[[#This Row],[discounted_price]]*amazon_dsa[[#This Row],[rating_count]]</f>
        <v>38029095</v>
      </c>
      <c r="H736" s="7">
        <v>0.3</v>
      </c>
      <c r="I736" s="7" t="str" cm="1">
        <f t="array" ref="I736">_xlfn.IFS(amazon_dsa[[#This Row],[discounted_price]]&lt; 200,"budget_price",amazon_dsa[[#This Row],[discounted_price]] &lt;= 500,"silver_pricie",amazon_dsa[[#This Row],[discounted_price]]&gt; 500,"premium_pricing")</f>
        <v>premium_pricing</v>
      </c>
      <c r="J736">
        <v>4.5</v>
      </c>
      <c r="K736">
        <v>54405</v>
      </c>
      <c r="L736">
        <f>amazon_dsa[[#This Row],[rating]]*amazon_dsa[[#This Row],[rating_count]]</f>
        <v>244822.5</v>
      </c>
      <c r="M736" t="s">
        <v>12806</v>
      </c>
      <c r="N736" t="s">
        <v>12807</v>
      </c>
      <c r="Q736">
        <f t="shared" si="11"/>
        <v>8185.8</v>
      </c>
    </row>
    <row r="737" spans="1:17" x14ac:dyDescent="0.25">
      <c r="A737" t="s">
        <v>3602</v>
      </c>
      <c r="B737" t="s">
        <v>11764</v>
      </c>
      <c r="C737" t="s">
        <v>12266</v>
      </c>
      <c r="D737" s="7">
        <f>(amazon_dsa[[#This Row],[actual_price]] - amazon_dsa[[#This Row],[discounted_price]]) / amazon_dsa[[#This Row],[actual_price]]</f>
        <v>0.80961923847695394</v>
      </c>
      <c r="E737" s="6">
        <v>95</v>
      </c>
      <c r="F737" s="6">
        <v>499</v>
      </c>
      <c r="G737">
        <f>amazon_dsa[[#This Row],[discounted_price]]*amazon_dsa[[#This Row],[rating_count]]</f>
        <v>185155</v>
      </c>
      <c r="H737" s="7">
        <v>0.81</v>
      </c>
      <c r="I737" s="7" t="str" cm="1">
        <f t="array" ref="I737">_xlfn.IFS(amazon_dsa[[#This Row],[discounted_price]]&lt; 200,"budget_price",amazon_dsa[[#This Row],[discounted_price]] &lt;= 500,"silver_pricie",amazon_dsa[[#This Row],[discounted_price]]&gt; 500,"premium_pricing")</f>
        <v>budget_price</v>
      </c>
      <c r="J737">
        <v>4.2</v>
      </c>
      <c r="K737">
        <v>1949</v>
      </c>
      <c r="L737">
        <f>amazon_dsa[[#This Row],[rating]]*amazon_dsa[[#This Row],[rating_count]]</f>
        <v>8185.8</v>
      </c>
      <c r="M737" t="s">
        <v>12439</v>
      </c>
      <c r="N737" t="s">
        <v>12440</v>
      </c>
      <c r="Q737">
        <f t="shared" si="11"/>
        <v>514407.60000000003</v>
      </c>
    </row>
    <row r="738" spans="1:17" x14ac:dyDescent="0.25">
      <c r="A738" t="s">
        <v>5405</v>
      </c>
      <c r="B738" t="s">
        <v>11740</v>
      </c>
      <c r="C738" t="s">
        <v>12696</v>
      </c>
      <c r="D738" s="7">
        <f>(amazon_dsa[[#This Row],[actual_price]] - amazon_dsa[[#This Row],[discounted_price]]) / amazon_dsa[[#This Row],[actual_price]]</f>
        <v>0.32371983519717479</v>
      </c>
      <c r="E738" s="6">
        <v>1149</v>
      </c>
      <c r="F738" s="6">
        <v>1699</v>
      </c>
      <c r="G738">
        <f>amazon_dsa[[#This Row],[discounted_price]]*amazon_dsa[[#This Row],[rating_count]]</f>
        <v>140727222</v>
      </c>
      <c r="H738" s="7">
        <v>0.32</v>
      </c>
      <c r="I738" s="7" t="str" cm="1">
        <f t="array" ref="I738">_xlfn.IFS(amazon_dsa[[#This Row],[discounted_price]]&lt; 200,"budget_price",amazon_dsa[[#This Row],[discounted_price]] &lt;= 500,"silver_pricie",amazon_dsa[[#This Row],[discounted_price]]&gt; 500,"premium_pricing")</f>
        <v>premium_pricing</v>
      </c>
      <c r="J738">
        <v>4.2</v>
      </c>
      <c r="K738">
        <v>122478</v>
      </c>
      <c r="L738">
        <f>amazon_dsa[[#This Row],[rating]]*amazon_dsa[[#This Row],[rating_count]]</f>
        <v>514407.60000000003</v>
      </c>
      <c r="M738" t="s">
        <v>12808</v>
      </c>
      <c r="N738" t="s">
        <v>12809</v>
      </c>
      <c r="Q738">
        <f t="shared" si="11"/>
        <v>31136.3</v>
      </c>
    </row>
    <row r="739" spans="1:17" x14ac:dyDescent="0.25">
      <c r="A739" t="s">
        <v>5414</v>
      </c>
      <c r="B739" t="s">
        <v>11740</v>
      </c>
      <c r="C739" t="s">
        <v>12572</v>
      </c>
      <c r="D739" s="7">
        <f>(amazon_dsa[[#This Row],[actual_price]] - amazon_dsa[[#This Row],[discounted_price]]) / amazon_dsa[[#This Row],[actual_price]]</f>
        <v>0.25062656641604009</v>
      </c>
      <c r="E739" s="6">
        <v>1495</v>
      </c>
      <c r="F739" s="6">
        <v>1995</v>
      </c>
      <c r="G739">
        <f>amazon_dsa[[#This Row],[discounted_price]]*amazon_dsa[[#This Row],[rating_count]]</f>
        <v>10825295</v>
      </c>
      <c r="H739" s="7">
        <v>0.25</v>
      </c>
      <c r="I739" s="7" t="str" cm="1">
        <f t="array" ref="I739">_xlfn.IFS(amazon_dsa[[#This Row],[discounted_price]]&lt; 200,"budget_price",amazon_dsa[[#This Row],[discounted_price]] &lt;= 500,"silver_pricie",amazon_dsa[[#This Row],[discounted_price]]&gt; 500,"premium_pricing")</f>
        <v>premium_pricing</v>
      </c>
      <c r="J739">
        <v>4.3</v>
      </c>
      <c r="K739">
        <v>7241</v>
      </c>
      <c r="L739">
        <f>amazon_dsa[[#This Row],[rating]]*amazon_dsa[[#This Row],[rating_count]]</f>
        <v>31136.3</v>
      </c>
      <c r="M739" t="s">
        <v>12810</v>
      </c>
      <c r="N739" t="s">
        <v>12811</v>
      </c>
      <c r="Q739">
        <f t="shared" si="11"/>
        <v>81828</v>
      </c>
    </row>
    <row r="740" spans="1:17" x14ac:dyDescent="0.25">
      <c r="A740" t="s">
        <v>5423</v>
      </c>
      <c r="B740" t="s">
        <v>11740</v>
      </c>
      <c r="C740" t="s">
        <v>12502</v>
      </c>
      <c r="D740" s="7">
        <f>(amazon_dsa[[#This Row],[actual_price]] - amazon_dsa[[#This Row],[discounted_price]]) / amazon_dsa[[#This Row],[actual_price]]</f>
        <v>0.83016603320664129</v>
      </c>
      <c r="E740" s="6">
        <v>849</v>
      </c>
      <c r="F740" s="6">
        <v>4999</v>
      </c>
      <c r="G740">
        <f>amazon_dsa[[#This Row],[discounted_price]]*amazon_dsa[[#This Row],[rating_count]]</f>
        <v>17367993</v>
      </c>
      <c r="H740" s="7">
        <v>0.83</v>
      </c>
      <c r="I740" s="7" t="str" cm="1">
        <f t="array" ref="I740">_xlfn.IFS(amazon_dsa[[#This Row],[discounted_price]]&lt; 200,"budget_price",amazon_dsa[[#This Row],[discounted_price]] &lt;= 500,"silver_pricie",amazon_dsa[[#This Row],[discounted_price]]&gt; 500,"premium_pricing")</f>
        <v>premium_pricing</v>
      </c>
      <c r="J740">
        <v>4</v>
      </c>
      <c r="K740">
        <v>20457</v>
      </c>
      <c r="L740">
        <f>amazon_dsa[[#This Row],[rating]]*amazon_dsa[[#This Row],[rating_count]]</f>
        <v>81828</v>
      </c>
      <c r="M740" t="s">
        <v>12812</v>
      </c>
      <c r="N740" t="s">
        <v>12813</v>
      </c>
      <c r="Q740">
        <f t="shared" si="11"/>
        <v>38745</v>
      </c>
    </row>
    <row r="741" spans="1:17" x14ac:dyDescent="0.25">
      <c r="A741" t="s">
        <v>5432</v>
      </c>
      <c r="B741" t="s">
        <v>12611</v>
      </c>
      <c r="C741" t="s">
        <v>12644</v>
      </c>
      <c r="D741" s="7">
        <f>(amazon_dsa[[#This Row],[actual_price]] - amazon_dsa[[#This Row],[discounted_price]]) / amazon_dsa[[#This Row],[actual_price]]</f>
        <v>0</v>
      </c>
      <c r="E741" s="6">
        <v>440</v>
      </c>
      <c r="F741" s="6">
        <v>440</v>
      </c>
      <c r="G741">
        <f>amazon_dsa[[#This Row],[discounted_price]]*amazon_dsa[[#This Row],[rating_count]]</f>
        <v>3788400</v>
      </c>
      <c r="H741" s="7">
        <v>0</v>
      </c>
      <c r="I741" s="7" t="str" cm="1">
        <f t="array" ref="I741">_xlfn.IFS(amazon_dsa[[#This Row],[discounted_price]]&lt; 200,"budget_price",amazon_dsa[[#This Row],[discounted_price]] &lt;= 500,"silver_pricie",amazon_dsa[[#This Row],[discounted_price]]&gt; 500,"premium_pricing")</f>
        <v>silver_pricie</v>
      </c>
      <c r="J741">
        <v>4.5</v>
      </c>
      <c r="K741">
        <v>8610</v>
      </c>
      <c r="L741">
        <f>amazon_dsa[[#This Row],[rating]]*amazon_dsa[[#This Row],[rating_count]]</f>
        <v>38745</v>
      </c>
      <c r="M741" t="s">
        <v>12814</v>
      </c>
      <c r="N741" t="s">
        <v>12815</v>
      </c>
      <c r="Q741">
        <f t="shared" si="11"/>
        <v>62916.6</v>
      </c>
    </row>
    <row r="742" spans="1:17" x14ac:dyDescent="0.25">
      <c r="A742" t="s">
        <v>3574</v>
      </c>
      <c r="B742" t="s">
        <v>11764</v>
      </c>
      <c r="C742" t="s">
        <v>12266</v>
      </c>
      <c r="D742" s="7">
        <f>(amazon_dsa[[#This Row],[actual_price]] - amazon_dsa[[#This Row],[discounted_price]]) / amazon_dsa[[#This Row],[actual_price]]</f>
        <v>0.65065065065065064</v>
      </c>
      <c r="E742" s="6">
        <v>349</v>
      </c>
      <c r="F742" s="6">
        <v>999</v>
      </c>
      <c r="G742">
        <f>amazon_dsa[[#This Row],[discounted_price]]*amazon_dsa[[#This Row],[rating_count]]</f>
        <v>5778393</v>
      </c>
      <c r="H742" s="7">
        <v>0.65</v>
      </c>
      <c r="I742" s="7" t="str" cm="1">
        <f t="array" ref="I742">_xlfn.IFS(amazon_dsa[[#This Row],[discounted_price]]&lt; 200,"budget_price",amazon_dsa[[#This Row],[discounted_price]] &lt;= 500,"silver_pricie",amazon_dsa[[#This Row],[discounted_price]]&gt; 500,"premium_pricing")</f>
        <v>silver_pricie</v>
      </c>
      <c r="J742">
        <v>3.8</v>
      </c>
      <c r="K742">
        <v>16557</v>
      </c>
      <c r="L742">
        <f>amazon_dsa[[#This Row],[rating]]*amazon_dsa[[#This Row],[rating_count]]</f>
        <v>62916.6</v>
      </c>
      <c r="M742" t="s">
        <v>12435</v>
      </c>
      <c r="N742" t="s">
        <v>12436</v>
      </c>
      <c r="Q742">
        <f t="shared" si="11"/>
        <v>4239.3</v>
      </c>
    </row>
    <row r="743" spans="1:17" x14ac:dyDescent="0.25">
      <c r="A743" t="s">
        <v>5444</v>
      </c>
      <c r="B743" t="s">
        <v>11740</v>
      </c>
      <c r="C743" t="s">
        <v>12502</v>
      </c>
      <c r="D743" s="7">
        <f>(amazon_dsa[[#This Row],[actual_price]] - amazon_dsa[[#This Row],[discounted_price]]) / amazon_dsa[[#This Row],[actual_price]]</f>
        <v>0.85021255313828459</v>
      </c>
      <c r="E743" s="6">
        <v>599</v>
      </c>
      <c r="F743" s="6">
        <v>3999</v>
      </c>
      <c r="G743">
        <f>amazon_dsa[[#This Row],[discounted_price]]*amazon_dsa[[#This Row],[rating_count]]</f>
        <v>651113</v>
      </c>
      <c r="H743" s="7">
        <v>0.85</v>
      </c>
      <c r="I743" s="7" t="str" cm="1">
        <f t="array" ref="I743">_xlfn.IFS(amazon_dsa[[#This Row],[discounted_price]]&lt; 200,"budget_price",amazon_dsa[[#This Row],[discounted_price]] &lt;= 500,"silver_pricie",amazon_dsa[[#This Row],[discounted_price]]&gt; 500,"premium_pricing")</f>
        <v>premium_pricing</v>
      </c>
      <c r="J743">
        <v>3.9</v>
      </c>
      <c r="K743">
        <v>1087</v>
      </c>
      <c r="L743">
        <f>amazon_dsa[[#This Row],[rating]]*amazon_dsa[[#This Row],[rating_count]]</f>
        <v>4239.3</v>
      </c>
      <c r="M743" t="s">
        <v>12816</v>
      </c>
      <c r="N743" t="s">
        <v>12817</v>
      </c>
      <c r="Q743">
        <f t="shared" si="11"/>
        <v>6160</v>
      </c>
    </row>
    <row r="744" spans="1:17" x14ac:dyDescent="0.25">
      <c r="A744" t="s">
        <v>5453</v>
      </c>
      <c r="B744" t="s">
        <v>11740</v>
      </c>
      <c r="C744" t="s">
        <v>12080</v>
      </c>
      <c r="D744" s="7">
        <f>(amazon_dsa[[#This Row],[actual_price]] - amazon_dsa[[#This Row],[discounted_price]]) / amazon_dsa[[#This Row],[actual_price]]</f>
        <v>0.62656641604010022</v>
      </c>
      <c r="E744" s="6">
        <v>149</v>
      </c>
      <c r="F744" s="6">
        <v>399</v>
      </c>
      <c r="G744">
        <f>amazon_dsa[[#This Row],[discounted_price]]*amazon_dsa[[#This Row],[rating_count]]</f>
        <v>229460</v>
      </c>
      <c r="H744" s="7">
        <v>0.63</v>
      </c>
      <c r="I744" s="7" t="str" cm="1">
        <f t="array" ref="I744">_xlfn.IFS(amazon_dsa[[#This Row],[discounted_price]]&lt; 200,"budget_price",amazon_dsa[[#This Row],[discounted_price]] &lt;= 500,"silver_pricie",amazon_dsa[[#This Row],[discounted_price]]&gt; 500,"premium_pricing")</f>
        <v>budget_price</v>
      </c>
      <c r="J744">
        <v>4</v>
      </c>
      <c r="K744">
        <v>1540</v>
      </c>
      <c r="L744">
        <f>amazon_dsa[[#This Row],[rating]]*amazon_dsa[[#This Row],[rating_count]]</f>
        <v>6160</v>
      </c>
      <c r="M744" t="s">
        <v>12818</v>
      </c>
      <c r="N744" t="s">
        <v>12819</v>
      </c>
      <c r="Q744">
        <f t="shared" si="11"/>
        <v>1644.1</v>
      </c>
    </row>
    <row r="745" spans="1:17" x14ac:dyDescent="0.25">
      <c r="A745" t="s">
        <v>5462</v>
      </c>
      <c r="B745" t="s">
        <v>11740</v>
      </c>
      <c r="C745" t="s">
        <v>12572</v>
      </c>
      <c r="D745" s="7">
        <f>(amazon_dsa[[#This Row],[actual_price]] - amazon_dsa[[#This Row],[discounted_price]]) / amazon_dsa[[#This Row],[actual_price]]</f>
        <v>0.71071071071071068</v>
      </c>
      <c r="E745" s="6">
        <v>289</v>
      </c>
      <c r="F745" s="6">
        <v>999</v>
      </c>
      <c r="G745">
        <f>amazon_dsa[[#This Row],[discounted_price]]*amazon_dsa[[#This Row],[rating_count]]</f>
        <v>115889</v>
      </c>
      <c r="H745" s="7">
        <v>0.71</v>
      </c>
      <c r="I745" s="7" t="str" cm="1">
        <f t="array" ref="I745">_xlfn.IFS(amazon_dsa[[#This Row],[discounted_price]]&lt; 200,"budget_price",amazon_dsa[[#This Row],[discounted_price]] &lt;= 500,"silver_pricie",amazon_dsa[[#This Row],[discounted_price]]&gt; 500,"premium_pricing")</f>
        <v>silver_pricie</v>
      </c>
      <c r="J745">
        <v>4.0999999999999996</v>
      </c>
      <c r="K745">
        <v>401</v>
      </c>
      <c r="L745">
        <f>amazon_dsa[[#This Row],[rating]]*amazon_dsa[[#This Row],[rating_count]]</f>
        <v>1644.1</v>
      </c>
      <c r="M745" t="s">
        <v>12820</v>
      </c>
      <c r="N745" t="s">
        <v>12821</v>
      </c>
      <c r="Q745">
        <f t="shared" si="11"/>
        <v>31909</v>
      </c>
    </row>
    <row r="746" spans="1:17" x14ac:dyDescent="0.25">
      <c r="A746" t="s">
        <v>5471</v>
      </c>
      <c r="B746" t="s">
        <v>11740</v>
      </c>
      <c r="C746" t="s">
        <v>12822</v>
      </c>
      <c r="D746" s="7">
        <f>(amazon_dsa[[#This Row],[actual_price]] - amazon_dsa[[#This Row],[discounted_price]]) / amazon_dsa[[#This Row],[actual_price]]</f>
        <v>0.6412825651302605</v>
      </c>
      <c r="E746" s="6">
        <v>179</v>
      </c>
      <c r="F746" s="6">
        <v>499</v>
      </c>
      <c r="G746">
        <f>amazon_dsa[[#This Row],[discounted_price]]*amazon_dsa[[#This Row],[rating_count]]</f>
        <v>1679915</v>
      </c>
      <c r="H746" s="7">
        <v>0.64</v>
      </c>
      <c r="I746" s="7" t="str" cm="1">
        <f t="array" ref="I746">_xlfn.IFS(amazon_dsa[[#This Row],[discounted_price]]&lt; 200,"budget_price",amazon_dsa[[#This Row],[discounted_price]] &lt;= 500,"silver_pricie",amazon_dsa[[#This Row],[discounted_price]]&gt; 500,"premium_pricing")</f>
        <v>budget_price</v>
      </c>
      <c r="J746">
        <v>3.4</v>
      </c>
      <c r="K746">
        <v>9385</v>
      </c>
      <c r="L746">
        <f>amazon_dsa[[#This Row],[rating]]*amazon_dsa[[#This Row],[rating_count]]</f>
        <v>31909</v>
      </c>
      <c r="M746" t="s">
        <v>12823</v>
      </c>
      <c r="N746" t="s">
        <v>12824</v>
      </c>
      <c r="Q746">
        <f t="shared" si="11"/>
        <v>370352</v>
      </c>
    </row>
    <row r="747" spans="1:17" x14ac:dyDescent="0.25">
      <c r="A747" t="s">
        <v>5481</v>
      </c>
      <c r="B747" t="s">
        <v>11764</v>
      </c>
      <c r="C747" t="s">
        <v>12259</v>
      </c>
      <c r="D747" s="7">
        <f>(amazon_dsa[[#This Row],[actual_price]] - amazon_dsa[[#This Row],[discounted_price]]) / amazon_dsa[[#This Row],[actual_price]]</f>
        <v>0.70014002800560116</v>
      </c>
      <c r="E747" s="6">
        <v>1499</v>
      </c>
      <c r="F747" s="6">
        <v>4999</v>
      </c>
      <c r="G747">
        <f>amazon_dsa[[#This Row],[discounted_price]]*amazon_dsa[[#This Row],[rating_count]]</f>
        <v>138789412</v>
      </c>
      <c r="H747" s="7">
        <v>0.7</v>
      </c>
      <c r="I747" s="7" t="str" cm="1">
        <f t="array" ref="I747">_xlfn.IFS(amazon_dsa[[#This Row],[discounted_price]]&lt; 200,"budget_price",amazon_dsa[[#This Row],[discounted_price]] &lt;= 500,"silver_pricie",amazon_dsa[[#This Row],[discounted_price]]&gt; 500,"premium_pricing")</f>
        <v>premium_pricing</v>
      </c>
      <c r="J747">
        <v>4</v>
      </c>
      <c r="K747">
        <v>92588</v>
      </c>
      <c r="L747">
        <f>amazon_dsa[[#This Row],[rating]]*amazon_dsa[[#This Row],[rating_count]]</f>
        <v>370352</v>
      </c>
      <c r="M747" t="s">
        <v>12465</v>
      </c>
      <c r="N747" t="s">
        <v>12466</v>
      </c>
      <c r="Q747">
        <f t="shared" si="11"/>
        <v>11743.6</v>
      </c>
    </row>
    <row r="748" spans="1:17" x14ac:dyDescent="0.25">
      <c r="A748" t="s">
        <v>5485</v>
      </c>
      <c r="B748" t="s">
        <v>11764</v>
      </c>
      <c r="C748" t="s">
        <v>12284</v>
      </c>
      <c r="D748" s="7">
        <f>(amazon_dsa[[#This Row],[actual_price]] - amazon_dsa[[#This Row],[discounted_price]]) / amazon_dsa[[#This Row],[actual_price]]</f>
        <v>0.42918454935622319</v>
      </c>
      <c r="E748" s="6">
        <v>399</v>
      </c>
      <c r="F748" s="6">
        <v>699</v>
      </c>
      <c r="G748">
        <f>amazon_dsa[[#This Row],[discounted_price]]*amazon_dsa[[#This Row],[rating_count]]</f>
        <v>1378146</v>
      </c>
      <c r="H748" s="7">
        <v>0.43</v>
      </c>
      <c r="I748" s="7" t="str" cm="1">
        <f t="array" ref="I748">_xlfn.IFS(amazon_dsa[[#This Row],[discounted_price]]&lt; 200,"budget_price",amazon_dsa[[#This Row],[discounted_price]] &lt;= 500,"silver_pricie",amazon_dsa[[#This Row],[discounted_price]]&gt; 500,"premium_pricing")</f>
        <v>silver_pricie</v>
      </c>
      <c r="J748">
        <v>3.4</v>
      </c>
      <c r="K748">
        <v>3454</v>
      </c>
      <c r="L748">
        <f>amazon_dsa[[#This Row],[rating]]*amazon_dsa[[#This Row],[rating_count]]</f>
        <v>11743.6</v>
      </c>
      <c r="M748" t="s">
        <v>12825</v>
      </c>
      <c r="N748" t="s">
        <v>12826</v>
      </c>
      <c r="Q748">
        <f t="shared" si="11"/>
        <v>67897</v>
      </c>
    </row>
    <row r="749" spans="1:17" x14ac:dyDescent="0.25">
      <c r="A749" t="s">
        <v>5494</v>
      </c>
      <c r="B749" t="s">
        <v>11740</v>
      </c>
      <c r="C749" t="s">
        <v>12671</v>
      </c>
      <c r="D749" s="7">
        <f>(amazon_dsa[[#This Row],[actual_price]] - amazon_dsa[[#This Row],[discounted_price]]) / amazon_dsa[[#This Row],[actual_price]]</f>
        <v>0.25031289111389238</v>
      </c>
      <c r="E749" s="6">
        <v>599</v>
      </c>
      <c r="F749" s="6">
        <v>799</v>
      </c>
      <c r="G749">
        <f>amazon_dsa[[#This Row],[discounted_price]]*amazon_dsa[[#This Row],[rating_count]]</f>
        <v>9458210</v>
      </c>
      <c r="H749" s="7">
        <v>0.25</v>
      </c>
      <c r="I749" s="7" t="str" cm="1">
        <f t="array" ref="I749">_xlfn.IFS(amazon_dsa[[#This Row],[discounted_price]]&lt; 200,"budget_price",amazon_dsa[[#This Row],[discounted_price]] &lt;= 500,"silver_pricie",amazon_dsa[[#This Row],[discounted_price]]&gt; 500,"premium_pricing")</f>
        <v>premium_pricing</v>
      </c>
      <c r="J749">
        <v>4.3</v>
      </c>
      <c r="K749">
        <v>15790</v>
      </c>
      <c r="L749">
        <f>amazon_dsa[[#This Row],[rating]]*amazon_dsa[[#This Row],[rating_count]]</f>
        <v>67897</v>
      </c>
      <c r="M749" t="s">
        <v>12827</v>
      </c>
      <c r="N749" t="s">
        <v>12828</v>
      </c>
      <c r="Q749">
        <f t="shared" si="11"/>
        <v>58379.1</v>
      </c>
    </row>
    <row r="750" spans="1:17" x14ac:dyDescent="0.25">
      <c r="A750" t="s">
        <v>5503</v>
      </c>
      <c r="B750" t="s">
        <v>11740</v>
      </c>
      <c r="C750" t="s">
        <v>12829</v>
      </c>
      <c r="D750" s="7">
        <f>(amazon_dsa[[#This Row],[actual_price]] - amazon_dsa[[#This Row],[discounted_price]]) / amazon_dsa[[#This Row],[actual_price]]</f>
        <v>0.52549999999999997</v>
      </c>
      <c r="E750" s="6">
        <v>949</v>
      </c>
      <c r="F750" s="6">
        <v>2000</v>
      </c>
      <c r="G750">
        <f>amazon_dsa[[#This Row],[discounted_price]]*amazon_dsa[[#This Row],[rating_count]]</f>
        <v>14205581</v>
      </c>
      <c r="H750" s="7">
        <v>0.53</v>
      </c>
      <c r="I750" s="7" t="str" cm="1">
        <f t="array" ref="I750">_xlfn.IFS(amazon_dsa[[#This Row],[discounted_price]]&lt; 200,"budget_price",amazon_dsa[[#This Row],[discounted_price]] &lt;= 500,"silver_pricie",amazon_dsa[[#This Row],[discounted_price]]&gt; 500,"premium_pricing")</f>
        <v>premium_pricing</v>
      </c>
      <c r="J750">
        <v>3.9</v>
      </c>
      <c r="K750">
        <v>14969</v>
      </c>
      <c r="L750">
        <f>amazon_dsa[[#This Row],[rating]]*amazon_dsa[[#This Row],[rating_count]]</f>
        <v>58379.1</v>
      </c>
      <c r="M750" t="s">
        <v>12830</v>
      </c>
      <c r="N750" t="s">
        <v>12831</v>
      </c>
      <c r="Q750">
        <f t="shared" si="11"/>
        <v>172769.9</v>
      </c>
    </row>
    <row r="751" spans="1:17" x14ac:dyDescent="0.25">
      <c r="A751" t="s">
        <v>5513</v>
      </c>
      <c r="B751" t="s">
        <v>11764</v>
      </c>
      <c r="C751" t="s">
        <v>12259</v>
      </c>
      <c r="D751" s="7">
        <f>(amazon_dsa[[#This Row],[actual_price]] - amazon_dsa[[#This Row],[discounted_price]]) / amazon_dsa[[#This Row],[actual_price]]</f>
        <v>0.75007500750075007</v>
      </c>
      <c r="E751" s="6">
        <v>2499</v>
      </c>
      <c r="F751" s="6">
        <v>9999</v>
      </c>
      <c r="G751">
        <f>amazon_dsa[[#This Row],[discounted_price]]*amazon_dsa[[#This Row],[rating_count]]</f>
        <v>105305361</v>
      </c>
      <c r="H751" s="7">
        <v>0.75</v>
      </c>
      <c r="I751" s="7" t="str" cm="1">
        <f t="array" ref="I751">_xlfn.IFS(amazon_dsa[[#This Row],[discounted_price]]&lt; 200,"budget_price",amazon_dsa[[#This Row],[discounted_price]] &lt;= 500,"silver_pricie",amazon_dsa[[#This Row],[discounted_price]]&gt; 500,"premium_pricing")</f>
        <v>premium_pricing</v>
      </c>
      <c r="J751">
        <v>4.0999999999999996</v>
      </c>
      <c r="K751">
        <v>42139</v>
      </c>
      <c r="L751">
        <f>amazon_dsa[[#This Row],[rating]]*amazon_dsa[[#This Row],[rating_count]]</f>
        <v>172769.9</v>
      </c>
      <c r="M751" t="s">
        <v>12832</v>
      </c>
      <c r="N751" t="s">
        <v>12833</v>
      </c>
      <c r="Q751">
        <f t="shared" si="11"/>
        <v>4252.7</v>
      </c>
    </row>
    <row r="752" spans="1:17" x14ac:dyDescent="0.25">
      <c r="A752" t="s">
        <v>5522</v>
      </c>
      <c r="B752" t="s">
        <v>11764</v>
      </c>
      <c r="C752" t="s">
        <v>12608</v>
      </c>
      <c r="D752" s="7">
        <f>(amazon_dsa[[#This Row],[actual_price]] - amazon_dsa[[#This Row],[discounted_price]]) / amazon_dsa[[#This Row],[actual_price]]</f>
        <v>0.11666666666666667</v>
      </c>
      <c r="E752" s="6">
        <v>159</v>
      </c>
      <c r="F752" s="6">
        <v>180</v>
      </c>
      <c r="G752">
        <f>amazon_dsa[[#This Row],[discounted_price]]*amazon_dsa[[#This Row],[rating_count]]</f>
        <v>157251</v>
      </c>
      <c r="H752" s="7">
        <v>0.12</v>
      </c>
      <c r="I752" s="7" t="str" cm="1">
        <f t="array" ref="I752">_xlfn.IFS(amazon_dsa[[#This Row],[discounted_price]]&lt; 200,"budget_price",amazon_dsa[[#This Row],[discounted_price]] &lt;= 500,"silver_pricie",amazon_dsa[[#This Row],[discounted_price]]&gt; 500,"premium_pricing")</f>
        <v>budget_price</v>
      </c>
      <c r="J752">
        <v>4.3</v>
      </c>
      <c r="K752">
        <v>989</v>
      </c>
      <c r="L752">
        <f>amazon_dsa[[#This Row],[rating]]*amazon_dsa[[#This Row],[rating_count]]</f>
        <v>4252.7</v>
      </c>
      <c r="M752" t="s">
        <v>12834</v>
      </c>
      <c r="N752" t="s">
        <v>12835</v>
      </c>
      <c r="Q752">
        <f t="shared" si="11"/>
        <v>88308</v>
      </c>
    </row>
    <row r="753" spans="1:17" x14ac:dyDescent="0.25">
      <c r="A753" t="s">
        <v>5531</v>
      </c>
      <c r="B753" t="s">
        <v>11764</v>
      </c>
      <c r="C753" t="s">
        <v>12275</v>
      </c>
      <c r="D753" s="7">
        <f>(amazon_dsa[[#This Row],[actual_price]] - amazon_dsa[[#This Row],[discounted_price]]) / amazon_dsa[[#This Row],[actual_price]]</f>
        <v>0.54172413793103447</v>
      </c>
      <c r="E753" s="6">
        <v>1329</v>
      </c>
      <c r="F753" s="6">
        <v>2900</v>
      </c>
      <c r="G753">
        <f>amazon_dsa[[#This Row],[discounted_price]]*amazon_dsa[[#This Row],[rating_count]]</f>
        <v>26080296</v>
      </c>
      <c r="H753" s="7">
        <v>0.54</v>
      </c>
      <c r="I753" s="7" t="str" cm="1">
        <f t="array" ref="I753">_xlfn.IFS(amazon_dsa[[#This Row],[discounted_price]]&lt; 200,"budget_price",amazon_dsa[[#This Row],[discounted_price]] &lt;= 500,"silver_pricie",amazon_dsa[[#This Row],[discounted_price]]&gt; 500,"premium_pricing")</f>
        <v>premium_pricing</v>
      </c>
      <c r="J753">
        <v>4.5</v>
      </c>
      <c r="K753">
        <v>19624</v>
      </c>
      <c r="L753">
        <f>amazon_dsa[[#This Row],[rating]]*amazon_dsa[[#This Row],[rating_count]]</f>
        <v>88308</v>
      </c>
      <c r="M753" t="s">
        <v>12836</v>
      </c>
      <c r="N753" t="s">
        <v>12837</v>
      </c>
      <c r="Q753">
        <f t="shared" si="11"/>
        <v>13444.2</v>
      </c>
    </row>
    <row r="754" spans="1:17" x14ac:dyDescent="0.25">
      <c r="A754" t="s">
        <v>5540</v>
      </c>
      <c r="B754" t="s">
        <v>11740</v>
      </c>
      <c r="C754" t="s">
        <v>12822</v>
      </c>
      <c r="D754" s="7">
        <f>(amazon_dsa[[#This Row],[actual_price]] - amazon_dsa[[#This Row],[discounted_price]]) / amazon_dsa[[#This Row],[actual_price]]</f>
        <v>0.42942942942942941</v>
      </c>
      <c r="E754" s="6">
        <v>570</v>
      </c>
      <c r="F754" s="6">
        <v>999</v>
      </c>
      <c r="G754">
        <f>amazon_dsa[[#This Row],[discounted_price]]*amazon_dsa[[#This Row],[rating_count]]</f>
        <v>1824570</v>
      </c>
      <c r="H754" s="7">
        <v>0.43</v>
      </c>
      <c r="I754" s="7" t="str" cm="1">
        <f t="array" ref="I754">_xlfn.IFS(amazon_dsa[[#This Row],[discounted_price]]&lt; 200,"budget_price",amazon_dsa[[#This Row],[discounted_price]] &lt;= 500,"silver_pricie",amazon_dsa[[#This Row],[discounted_price]]&gt; 500,"premium_pricing")</f>
        <v>premium_pricing</v>
      </c>
      <c r="J754">
        <v>4.2</v>
      </c>
      <c r="K754">
        <v>3201</v>
      </c>
      <c r="L754">
        <f>amazon_dsa[[#This Row],[rating]]*amazon_dsa[[#This Row],[rating_count]]</f>
        <v>13444.2</v>
      </c>
      <c r="M754" t="s">
        <v>12838</v>
      </c>
      <c r="N754" t="s">
        <v>12839</v>
      </c>
      <c r="Q754">
        <f t="shared" si="11"/>
        <v>124922.9</v>
      </c>
    </row>
    <row r="755" spans="1:17" x14ac:dyDescent="0.25">
      <c r="A755" t="s">
        <v>5549</v>
      </c>
      <c r="B755" t="s">
        <v>11764</v>
      </c>
      <c r="C755" t="s">
        <v>12160</v>
      </c>
      <c r="D755" s="7">
        <f>(amazon_dsa[[#This Row],[actual_price]] - amazon_dsa[[#This Row],[discounted_price]]) / amazon_dsa[[#This Row],[actual_price]]</f>
        <v>0.55027513756878443</v>
      </c>
      <c r="E755" s="6">
        <v>899</v>
      </c>
      <c r="F755" s="6">
        <v>1999</v>
      </c>
      <c r="G755">
        <f>amazon_dsa[[#This Row],[discounted_price]]*amazon_dsa[[#This Row],[rating_count]]</f>
        <v>27391631</v>
      </c>
      <c r="H755" s="7">
        <v>0.55000000000000004</v>
      </c>
      <c r="I755" s="7" t="str" cm="1">
        <f t="array" ref="I755">_xlfn.IFS(amazon_dsa[[#This Row],[discounted_price]]&lt; 200,"budget_price",amazon_dsa[[#This Row],[discounted_price]] &lt;= 500,"silver_pricie",amazon_dsa[[#This Row],[discounted_price]]&gt; 500,"premium_pricing")</f>
        <v>premium_pricing</v>
      </c>
      <c r="J755">
        <v>4.0999999999999996</v>
      </c>
      <c r="K755">
        <v>30469</v>
      </c>
      <c r="L755">
        <f>amazon_dsa[[#This Row],[rating]]*amazon_dsa[[#This Row],[rating_count]]</f>
        <v>124922.9</v>
      </c>
      <c r="M755" t="s">
        <v>12840</v>
      </c>
      <c r="N755" t="s">
        <v>12841</v>
      </c>
      <c r="Q755">
        <f t="shared" si="11"/>
        <v>43736</v>
      </c>
    </row>
    <row r="756" spans="1:17" x14ac:dyDescent="0.25">
      <c r="A756" t="s">
        <v>5559</v>
      </c>
      <c r="B756" t="s">
        <v>11740</v>
      </c>
      <c r="C756" t="s">
        <v>12842</v>
      </c>
      <c r="D756" s="7">
        <f>(amazon_dsa[[#This Row],[actual_price]] - amazon_dsa[[#This Row],[discounted_price]]) / amazon_dsa[[#This Row],[actual_price]]</f>
        <v>0.55055055055055058</v>
      </c>
      <c r="E756" s="6">
        <v>449</v>
      </c>
      <c r="F756" s="6">
        <v>999</v>
      </c>
      <c r="G756">
        <f>amazon_dsa[[#This Row],[discounted_price]]*amazon_dsa[[#This Row],[rating_count]]</f>
        <v>4463060</v>
      </c>
      <c r="H756" s="7">
        <v>0.55000000000000004</v>
      </c>
      <c r="I756" s="7" t="str" cm="1">
        <f t="array" ref="I756">_xlfn.IFS(amazon_dsa[[#This Row],[discounted_price]]&lt; 200,"budget_price",amazon_dsa[[#This Row],[discounted_price]] &lt;= 500,"silver_pricie",amazon_dsa[[#This Row],[discounted_price]]&gt; 500,"premium_pricing")</f>
        <v>silver_pricie</v>
      </c>
      <c r="J756">
        <v>4.4000000000000004</v>
      </c>
      <c r="K756">
        <v>9940</v>
      </c>
      <c r="L756">
        <f>amazon_dsa[[#This Row],[rating]]*amazon_dsa[[#This Row],[rating_count]]</f>
        <v>43736</v>
      </c>
      <c r="M756" t="s">
        <v>12843</v>
      </c>
      <c r="N756" t="s">
        <v>12844</v>
      </c>
      <c r="Q756">
        <f t="shared" si="11"/>
        <v>33359.4</v>
      </c>
    </row>
    <row r="757" spans="1:17" x14ac:dyDescent="0.25">
      <c r="A757" t="s">
        <v>5569</v>
      </c>
      <c r="B757" t="s">
        <v>11740</v>
      </c>
      <c r="C757" t="s">
        <v>12845</v>
      </c>
      <c r="D757" s="7">
        <f>(amazon_dsa[[#This Row],[actual_price]] - amazon_dsa[[#This Row],[discounted_price]]) / amazon_dsa[[#This Row],[actual_price]]</f>
        <v>0.45045045045045046</v>
      </c>
      <c r="E757" s="6">
        <v>549</v>
      </c>
      <c r="F757" s="6">
        <v>999</v>
      </c>
      <c r="G757">
        <f>amazon_dsa[[#This Row],[discounted_price]]*amazon_dsa[[#This Row],[rating_count]]</f>
        <v>4259142</v>
      </c>
      <c r="H757" s="7">
        <v>0.45</v>
      </c>
      <c r="I757" s="7" t="str" cm="1">
        <f t="array" ref="I757">_xlfn.IFS(amazon_dsa[[#This Row],[discounted_price]]&lt; 200,"budget_price",amazon_dsa[[#This Row],[discounted_price]] &lt;= 500,"silver_pricie",amazon_dsa[[#This Row],[discounted_price]]&gt; 500,"premium_pricing")</f>
        <v>premium_pricing</v>
      </c>
      <c r="J757">
        <v>4.3</v>
      </c>
      <c r="K757">
        <v>7758</v>
      </c>
      <c r="L757">
        <f>amazon_dsa[[#This Row],[rating]]*amazon_dsa[[#This Row],[rating_count]]</f>
        <v>33359.4</v>
      </c>
      <c r="M757" t="s">
        <v>12846</v>
      </c>
      <c r="N757" t="s">
        <v>12847</v>
      </c>
      <c r="Q757">
        <f t="shared" si="11"/>
        <v>294158.7</v>
      </c>
    </row>
    <row r="758" spans="1:17" x14ac:dyDescent="0.25">
      <c r="A758" t="s">
        <v>5579</v>
      </c>
      <c r="B758" t="s">
        <v>11740</v>
      </c>
      <c r="C758" t="s">
        <v>12696</v>
      </c>
      <c r="D758" s="7">
        <f>(amazon_dsa[[#This Row],[actual_price]] - amazon_dsa[[#This Row],[discounted_price]]) / amazon_dsa[[#This Row],[actual_price]]</f>
        <v>0.3626511046269279</v>
      </c>
      <c r="E758" s="6">
        <v>1529</v>
      </c>
      <c r="F758" s="6">
        <v>2399</v>
      </c>
      <c r="G758">
        <f>amazon_dsa[[#This Row],[discounted_price]]*amazon_dsa[[#This Row],[rating_count]]</f>
        <v>104597361</v>
      </c>
      <c r="H758" s="7">
        <v>0.36</v>
      </c>
      <c r="I758" s="7" t="str" cm="1">
        <f t="array" ref="I758">_xlfn.IFS(amazon_dsa[[#This Row],[discounted_price]]&lt; 200,"budget_price",amazon_dsa[[#This Row],[discounted_price]] &lt;= 500,"silver_pricie",amazon_dsa[[#This Row],[discounted_price]]&gt; 500,"premium_pricing")</f>
        <v>premium_pricing</v>
      </c>
      <c r="J758">
        <v>4.3</v>
      </c>
      <c r="K758">
        <v>68409</v>
      </c>
      <c r="L758">
        <f>amazon_dsa[[#This Row],[rating]]*amazon_dsa[[#This Row],[rating_count]]</f>
        <v>294158.7</v>
      </c>
      <c r="M758" t="s">
        <v>12848</v>
      </c>
      <c r="N758" t="s">
        <v>12849</v>
      </c>
      <c r="Q758">
        <f t="shared" si="11"/>
        <v>13308.5</v>
      </c>
    </row>
    <row r="759" spans="1:17" x14ac:dyDescent="0.25">
      <c r="A759" t="s">
        <v>5588</v>
      </c>
      <c r="B759" t="s">
        <v>12611</v>
      </c>
      <c r="C759" t="s">
        <v>12612</v>
      </c>
      <c r="D759" s="7">
        <f>(amazon_dsa[[#This Row],[actual_price]] - amazon_dsa[[#This Row],[discounted_price]]) / amazon_dsa[[#This Row],[actual_price]]</f>
        <v>0</v>
      </c>
      <c r="E759" s="6">
        <v>100</v>
      </c>
      <c r="F759" s="6">
        <v>100</v>
      </c>
      <c r="G759">
        <f>amazon_dsa[[#This Row],[discounted_price]]*amazon_dsa[[#This Row],[rating_count]]</f>
        <v>309500</v>
      </c>
      <c r="H759" s="7">
        <v>0</v>
      </c>
      <c r="I759" s="7" t="str" cm="1">
        <f t="array" ref="I759">_xlfn.IFS(amazon_dsa[[#This Row],[discounted_price]]&lt; 200,"budget_price",amazon_dsa[[#This Row],[discounted_price]] &lt;= 500,"silver_pricie",amazon_dsa[[#This Row],[discounted_price]]&gt; 500,"premium_pricing")</f>
        <v>budget_price</v>
      </c>
      <c r="J759">
        <v>4.3</v>
      </c>
      <c r="K759">
        <v>3095</v>
      </c>
      <c r="L759">
        <f>amazon_dsa[[#This Row],[rating]]*amazon_dsa[[#This Row],[rating_count]]</f>
        <v>13308.5</v>
      </c>
      <c r="M759" t="s">
        <v>12850</v>
      </c>
      <c r="N759" t="s">
        <v>12851</v>
      </c>
      <c r="Q759">
        <f t="shared" si="11"/>
        <v>3792.6000000000004</v>
      </c>
    </row>
    <row r="760" spans="1:17" x14ac:dyDescent="0.25">
      <c r="A760" t="s">
        <v>5598</v>
      </c>
      <c r="B760" t="s">
        <v>11740</v>
      </c>
      <c r="C760" t="s">
        <v>12502</v>
      </c>
      <c r="D760" s="7">
        <f>(amazon_dsa[[#This Row],[actual_price]] - amazon_dsa[[#This Row],[discounted_price]]) / amazon_dsa[[#This Row],[actual_price]]</f>
        <v>0.80053368912608402</v>
      </c>
      <c r="E760" s="6">
        <v>299</v>
      </c>
      <c r="F760" s="6">
        <v>1499</v>
      </c>
      <c r="G760">
        <f>amazon_dsa[[#This Row],[discounted_price]]*amazon_dsa[[#This Row],[rating_count]]</f>
        <v>269997</v>
      </c>
      <c r="H760" s="7">
        <v>0.8</v>
      </c>
      <c r="I760" s="7" t="str" cm="1">
        <f t="array" ref="I760">_xlfn.IFS(amazon_dsa[[#This Row],[discounted_price]]&lt; 200,"budget_price",amazon_dsa[[#This Row],[discounted_price]] &lt;= 500,"silver_pricie",amazon_dsa[[#This Row],[discounted_price]]&gt; 500,"premium_pricing")</f>
        <v>silver_pricie</v>
      </c>
      <c r="J760">
        <v>4.2</v>
      </c>
      <c r="K760">
        <v>903</v>
      </c>
      <c r="L760">
        <f>amazon_dsa[[#This Row],[rating]]*amazon_dsa[[#This Row],[rating_count]]</f>
        <v>3792.6000000000004</v>
      </c>
      <c r="M760" t="s">
        <v>12852</v>
      </c>
      <c r="N760" t="s">
        <v>12853</v>
      </c>
      <c r="Q760">
        <f t="shared" si="11"/>
        <v>105661.09999999999</v>
      </c>
    </row>
    <row r="761" spans="1:17" x14ac:dyDescent="0.25">
      <c r="A761" t="s">
        <v>5607</v>
      </c>
      <c r="B761" t="s">
        <v>11740</v>
      </c>
      <c r="C761" t="s">
        <v>12572</v>
      </c>
      <c r="D761" s="7">
        <f>(amazon_dsa[[#This Row],[actual_price]] - amazon_dsa[[#This Row],[discounted_price]]) / amazon_dsa[[#This Row],[actual_price]]</f>
        <v>0.2785515320334262</v>
      </c>
      <c r="E761" s="6">
        <v>1295</v>
      </c>
      <c r="F761" s="6">
        <v>1795</v>
      </c>
      <c r="G761">
        <f>amazon_dsa[[#This Row],[discounted_price]]*amazon_dsa[[#This Row],[rating_count]]</f>
        <v>33373445</v>
      </c>
      <c r="H761" s="7">
        <v>0.28000000000000003</v>
      </c>
      <c r="I761" s="7" t="str" cm="1">
        <f t="array" ref="I761">_xlfn.IFS(amazon_dsa[[#This Row],[discounted_price]]&lt; 200,"budget_price",amazon_dsa[[#This Row],[discounted_price]] &lt;= 500,"silver_pricie",amazon_dsa[[#This Row],[discounted_price]]&gt; 500,"premium_pricing")</f>
        <v>premium_pricing</v>
      </c>
      <c r="J761">
        <v>4.0999999999999996</v>
      </c>
      <c r="K761">
        <v>25771</v>
      </c>
      <c r="L761">
        <f>amazon_dsa[[#This Row],[rating]]*amazon_dsa[[#This Row],[rating_count]]</f>
        <v>105661.09999999999</v>
      </c>
      <c r="M761" t="s">
        <v>12854</v>
      </c>
      <c r="N761" t="s">
        <v>12855</v>
      </c>
      <c r="Q761">
        <f t="shared" si="11"/>
        <v>1120074.8999999999</v>
      </c>
    </row>
    <row r="762" spans="1:17" x14ac:dyDescent="0.25">
      <c r="A762" t="s">
        <v>5616</v>
      </c>
      <c r="B762" t="s">
        <v>11764</v>
      </c>
      <c r="C762" t="s">
        <v>12284</v>
      </c>
      <c r="D762" s="7">
        <f>(amazon_dsa[[#This Row],[actual_price]] - amazon_dsa[[#This Row],[discounted_price]]) / amazon_dsa[[#This Row],[actual_price]]</f>
        <v>0.3003003003003003</v>
      </c>
      <c r="E762" s="6">
        <v>699</v>
      </c>
      <c r="F762" s="6">
        <v>999</v>
      </c>
      <c r="G762">
        <f>amazon_dsa[[#This Row],[discounted_price]]*amazon_dsa[[#This Row],[rating_count]]</f>
        <v>190959111</v>
      </c>
      <c r="H762" s="7">
        <v>0.3</v>
      </c>
      <c r="I762" s="7" t="str" cm="1">
        <f t="array" ref="I762">_xlfn.IFS(amazon_dsa[[#This Row],[discounted_price]]&lt; 200,"budget_price",amazon_dsa[[#This Row],[discounted_price]] &lt;= 500,"silver_pricie",amazon_dsa[[#This Row],[discounted_price]]&gt; 500,"premium_pricing")</f>
        <v>premium_pricing</v>
      </c>
      <c r="J762">
        <v>4.0999999999999996</v>
      </c>
      <c r="K762">
        <v>273189</v>
      </c>
      <c r="L762">
        <f>amazon_dsa[[#This Row],[rating]]*amazon_dsa[[#This Row],[rating_count]]</f>
        <v>1120074.8999999999</v>
      </c>
      <c r="M762" t="s">
        <v>12856</v>
      </c>
      <c r="N762" t="s">
        <v>12857</v>
      </c>
      <c r="Q762">
        <f t="shared" si="11"/>
        <v>17032.5</v>
      </c>
    </row>
    <row r="763" spans="1:17" x14ac:dyDescent="0.25">
      <c r="A763" t="s">
        <v>5625</v>
      </c>
      <c r="B763" t="s">
        <v>12611</v>
      </c>
      <c r="C763" t="s">
        <v>12731</v>
      </c>
      <c r="D763" s="7">
        <f>(amazon_dsa[[#This Row],[actual_price]] - amazon_dsa[[#This Row],[discounted_price]]) / amazon_dsa[[#This Row],[actual_price]]</f>
        <v>0.2</v>
      </c>
      <c r="E763" s="6">
        <v>252</v>
      </c>
      <c r="F763" s="6">
        <v>315</v>
      </c>
      <c r="G763">
        <f>amazon_dsa[[#This Row],[discounted_price]]*amazon_dsa[[#This Row],[rating_count]]</f>
        <v>953820</v>
      </c>
      <c r="H763" s="7">
        <v>0.2</v>
      </c>
      <c r="I763" s="7" t="str" cm="1">
        <f t="array" ref="I763">_xlfn.IFS(amazon_dsa[[#This Row],[discounted_price]]&lt; 200,"budget_price",amazon_dsa[[#This Row],[discounted_price]] &lt;= 500,"silver_pricie",amazon_dsa[[#This Row],[discounted_price]]&gt; 500,"premium_pricing")</f>
        <v>silver_pricie</v>
      </c>
      <c r="J763">
        <v>4.5</v>
      </c>
      <c r="K763">
        <v>3785</v>
      </c>
      <c r="L763">
        <f>amazon_dsa[[#This Row],[rating]]*amazon_dsa[[#This Row],[rating_count]]</f>
        <v>17032.5</v>
      </c>
      <c r="M763" t="s">
        <v>12858</v>
      </c>
      <c r="N763" t="s">
        <v>12859</v>
      </c>
      <c r="Q763">
        <f t="shared" si="11"/>
        <v>12610.400000000001</v>
      </c>
    </row>
    <row r="764" spans="1:17" x14ac:dyDescent="0.25">
      <c r="A764" t="s">
        <v>5635</v>
      </c>
      <c r="B764" t="s">
        <v>11764</v>
      </c>
      <c r="C764" t="s">
        <v>12608</v>
      </c>
      <c r="D764" s="7">
        <f>(amazon_dsa[[#This Row],[actual_price]] - amazon_dsa[[#This Row],[discounted_price]]) / amazon_dsa[[#This Row],[actual_price]]</f>
        <v>0.13636363636363635</v>
      </c>
      <c r="E764" s="6">
        <v>190</v>
      </c>
      <c r="F764" s="6">
        <v>220</v>
      </c>
      <c r="G764">
        <f>amazon_dsa[[#This Row],[discounted_price]]*amazon_dsa[[#This Row],[rating_count]]</f>
        <v>544540</v>
      </c>
      <c r="H764" s="7">
        <v>0.14000000000000001</v>
      </c>
      <c r="I764" s="7" t="str" cm="1">
        <f t="array" ref="I764">_xlfn.IFS(amazon_dsa[[#This Row],[discounted_price]]&lt; 200,"budget_price",amazon_dsa[[#This Row],[discounted_price]] &lt;= 500,"silver_pricie",amazon_dsa[[#This Row],[discounted_price]]&gt; 500,"premium_pricing")</f>
        <v>budget_price</v>
      </c>
      <c r="J764">
        <v>4.4000000000000004</v>
      </c>
      <c r="K764">
        <v>2866</v>
      </c>
      <c r="L764">
        <f>amazon_dsa[[#This Row],[rating]]*amazon_dsa[[#This Row],[rating_count]]</f>
        <v>12610.400000000001</v>
      </c>
      <c r="M764" t="s">
        <v>12860</v>
      </c>
      <c r="N764" t="s">
        <v>12861</v>
      </c>
      <c r="Q764">
        <f t="shared" si="11"/>
        <v>117058.9</v>
      </c>
    </row>
    <row r="765" spans="1:17" x14ac:dyDescent="0.25">
      <c r="A765" t="s">
        <v>5644</v>
      </c>
      <c r="B765" t="s">
        <v>11740</v>
      </c>
      <c r="C765" t="s">
        <v>12572</v>
      </c>
      <c r="D765" s="7">
        <f>(amazon_dsa[[#This Row],[actual_price]] - amazon_dsa[[#This Row],[discounted_price]]) / amazon_dsa[[#This Row],[actual_price]]</f>
        <v>0.18761726078799248</v>
      </c>
      <c r="E765" s="6">
        <v>1299</v>
      </c>
      <c r="F765" s="6">
        <v>1599</v>
      </c>
      <c r="G765">
        <f>amazon_dsa[[#This Row],[discounted_price]]*amazon_dsa[[#This Row],[rating_count]]</f>
        <v>35362677</v>
      </c>
      <c r="H765" s="7">
        <v>0.19</v>
      </c>
      <c r="I765" s="7" t="str" cm="1">
        <f t="array" ref="I765">_xlfn.IFS(amazon_dsa[[#This Row],[discounted_price]]&lt; 200,"budget_price",amazon_dsa[[#This Row],[discounted_price]] &lt;= 500,"silver_pricie",amazon_dsa[[#This Row],[discounted_price]]&gt; 500,"premium_pricing")</f>
        <v>premium_pricing</v>
      </c>
      <c r="J765">
        <v>4.3</v>
      </c>
      <c r="K765">
        <v>27223</v>
      </c>
      <c r="L765">
        <f>amazon_dsa[[#This Row],[rating]]*amazon_dsa[[#This Row],[rating_count]]</f>
        <v>117058.9</v>
      </c>
      <c r="M765" t="s">
        <v>12862</v>
      </c>
      <c r="N765" t="s">
        <v>12863</v>
      </c>
      <c r="Q765">
        <f t="shared" si="11"/>
        <v>354130.8</v>
      </c>
    </row>
    <row r="766" spans="1:17" x14ac:dyDescent="0.25">
      <c r="A766" t="s">
        <v>5653</v>
      </c>
      <c r="B766" t="s">
        <v>11740</v>
      </c>
      <c r="C766" t="s">
        <v>12569</v>
      </c>
      <c r="D766" s="7">
        <f>(amazon_dsa[[#This Row],[actual_price]] - amazon_dsa[[#This Row],[discounted_price]]) / amazon_dsa[[#This Row],[actual_price]]</f>
        <v>0.55818181818181822</v>
      </c>
      <c r="E766" s="6">
        <v>729</v>
      </c>
      <c r="F766" s="6">
        <v>1650</v>
      </c>
      <c r="G766">
        <f>amazon_dsa[[#This Row],[discounted_price]]*amazon_dsa[[#This Row],[rating_count]]</f>
        <v>60037524</v>
      </c>
      <c r="H766" s="7">
        <v>0.56000000000000005</v>
      </c>
      <c r="I766" s="7" t="str" cm="1">
        <f t="array" ref="I766">_xlfn.IFS(amazon_dsa[[#This Row],[discounted_price]]&lt; 200,"budget_price",amazon_dsa[[#This Row],[discounted_price]] &lt;= 500,"silver_pricie",amazon_dsa[[#This Row],[discounted_price]]&gt; 500,"premium_pricing")</f>
        <v>premium_pricing</v>
      </c>
      <c r="J766">
        <v>4.3</v>
      </c>
      <c r="K766">
        <v>82356</v>
      </c>
      <c r="L766">
        <f>amazon_dsa[[#This Row],[rating]]*amazon_dsa[[#This Row],[rating_count]]</f>
        <v>354130.8</v>
      </c>
      <c r="M766" t="s">
        <v>12864</v>
      </c>
      <c r="N766" t="s">
        <v>12865</v>
      </c>
      <c r="Q766">
        <f t="shared" si="11"/>
        <v>24591.7</v>
      </c>
    </row>
    <row r="767" spans="1:17" x14ac:dyDescent="0.25">
      <c r="A767" t="s">
        <v>5662</v>
      </c>
      <c r="B767" t="s">
        <v>12611</v>
      </c>
      <c r="C767" t="s">
        <v>12612</v>
      </c>
      <c r="D767" s="7">
        <f>(amazon_dsa[[#This Row],[actual_price]] - amazon_dsa[[#This Row],[discounted_price]]) / amazon_dsa[[#This Row],[actual_price]]</f>
        <v>0.2</v>
      </c>
      <c r="E767" s="6">
        <v>480</v>
      </c>
      <c r="F767" s="6">
        <v>600</v>
      </c>
      <c r="G767">
        <f>amazon_dsa[[#This Row],[discounted_price]]*amazon_dsa[[#This Row],[rating_count]]</f>
        <v>2745120</v>
      </c>
      <c r="H767" s="7">
        <v>0.2</v>
      </c>
      <c r="I767" s="7" t="str" cm="1">
        <f t="array" ref="I767">_xlfn.IFS(amazon_dsa[[#This Row],[discounted_price]]&lt; 200,"budget_price",amazon_dsa[[#This Row],[discounted_price]] &lt;= 500,"silver_pricie",amazon_dsa[[#This Row],[discounted_price]]&gt; 500,"premium_pricing")</f>
        <v>silver_pricie</v>
      </c>
      <c r="J767">
        <v>4.3</v>
      </c>
      <c r="K767">
        <v>5719</v>
      </c>
      <c r="L767">
        <f>amazon_dsa[[#This Row],[rating]]*amazon_dsa[[#This Row],[rating_count]]</f>
        <v>24591.7</v>
      </c>
      <c r="M767" t="s">
        <v>12866</v>
      </c>
      <c r="N767" t="s">
        <v>12867</v>
      </c>
      <c r="Q767">
        <f t="shared" si="11"/>
        <v>107520</v>
      </c>
    </row>
    <row r="768" spans="1:17" x14ac:dyDescent="0.25">
      <c r="A768" t="s">
        <v>3674</v>
      </c>
      <c r="B768" t="s">
        <v>11764</v>
      </c>
      <c r="C768" t="s">
        <v>12259</v>
      </c>
      <c r="D768" s="7">
        <f>(amazon_dsa[[#This Row],[actual_price]] - amazon_dsa[[#This Row],[discounted_price]]) / amazon_dsa[[#This Row],[actual_price]]</f>
        <v>0.74263233190271816</v>
      </c>
      <c r="E768" s="6">
        <v>1799</v>
      </c>
      <c r="F768" s="6">
        <v>6990</v>
      </c>
      <c r="G768">
        <f>amazon_dsa[[#This Row],[discounted_price]]*amazon_dsa[[#This Row],[rating_count]]</f>
        <v>48357120</v>
      </c>
      <c r="H768" s="7">
        <v>0.74</v>
      </c>
      <c r="I768" s="7" t="str" cm="1">
        <f t="array" ref="I768">_xlfn.IFS(amazon_dsa[[#This Row],[discounted_price]]&lt; 200,"budget_price",amazon_dsa[[#This Row],[discounted_price]] &lt;= 500,"silver_pricie",amazon_dsa[[#This Row],[discounted_price]]&gt; 500,"premium_pricing")</f>
        <v>premium_pricing</v>
      </c>
      <c r="J768">
        <v>4</v>
      </c>
      <c r="K768">
        <v>26880</v>
      </c>
      <c r="L768">
        <f>amazon_dsa[[#This Row],[rating]]*amazon_dsa[[#This Row],[rating_count]]</f>
        <v>107520</v>
      </c>
      <c r="M768" t="s">
        <v>12453</v>
      </c>
      <c r="N768" t="s">
        <v>12454</v>
      </c>
      <c r="Q768">
        <f t="shared" si="11"/>
        <v>7267</v>
      </c>
    </row>
    <row r="769" spans="1:17" x14ac:dyDescent="0.25">
      <c r="A769" t="s">
        <v>5675</v>
      </c>
      <c r="B769" t="s">
        <v>11740</v>
      </c>
      <c r="C769" t="s">
        <v>12502</v>
      </c>
      <c r="D769" s="7">
        <f>(amazon_dsa[[#This Row],[actual_price]] - amazon_dsa[[#This Row],[discounted_price]]) / amazon_dsa[[#This Row],[actual_price]]</f>
        <v>0.60024009603841533</v>
      </c>
      <c r="E769" s="6">
        <v>999</v>
      </c>
      <c r="F769" s="6">
        <v>2499</v>
      </c>
      <c r="G769">
        <f>amazon_dsa[[#This Row],[discounted_price]]*amazon_dsa[[#This Row],[rating_count]]</f>
        <v>1688310</v>
      </c>
      <c r="H769" s="7">
        <v>0.6</v>
      </c>
      <c r="I769" s="7" t="str" cm="1">
        <f t="array" ref="I769">_xlfn.IFS(amazon_dsa[[#This Row],[discounted_price]]&lt; 200,"budget_price",amazon_dsa[[#This Row],[discounted_price]] &lt;= 500,"silver_pricie",amazon_dsa[[#This Row],[discounted_price]]&gt; 500,"premium_pricing")</f>
        <v>premium_pricing</v>
      </c>
      <c r="J769">
        <v>4.3</v>
      </c>
      <c r="K769">
        <v>1690</v>
      </c>
      <c r="L769">
        <f>amazon_dsa[[#This Row],[rating]]*amazon_dsa[[#This Row],[rating_count]]</f>
        <v>7267</v>
      </c>
      <c r="M769" t="s">
        <v>12868</v>
      </c>
      <c r="N769" t="s">
        <v>12869</v>
      </c>
      <c r="Q769">
        <f t="shared" si="11"/>
        <v>11064</v>
      </c>
    </row>
    <row r="770" spans="1:17" x14ac:dyDescent="0.25">
      <c r="A770" t="s">
        <v>246</v>
      </c>
      <c r="B770" t="s">
        <v>11740</v>
      </c>
      <c r="C770" t="s">
        <v>11741</v>
      </c>
      <c r="D770" s="7">
        <f>(amazon_dsa[[#This Row],[actual_price]] - amazon_dsa[[#This Row],[discounted_price]]) / amazon_dsa[[#This Row],[actual_price]]</f>
        <v>0.25062656641604009</v>
      </c>
      <c r="E770" s="6">
        <v>299</v>
      </c>
      <c r="F770" s="6">
        <v>399</v>
      </c>
      <c r="G770">
        <f>amazon_dsa[[#This Row],[discounted_price]]*amazon_dsa[[#This Row],[rating_count]]</f>
        <v>827034</v>
      </c>
      <c r="H770" s="6">
        <v>0.25</v>
      </c>
      <c r="I770" s="6" t="str" cm="1">
        <f t="array" ref="I770">_xlfn.IFS(amazon_dsa[[#This Row],[discounted_price]]&lt; 200,"budget_price",amazon_dsa[[#This Row],[discounted_price]] &lt;= 500,"silver_pricie",amazon_dsa[[#This Row],[discounted_price]]&gt; 500,"premium_pricing")</f>
        <v>silver_pricie</v>
      </c>
      <c r="J770">
        <v>4</v>
      </c>
      <c r="K770">
        <v>2766</v>
      </c>
      <c r="L770">
        <f>amazon_dsa[[#This Row],[rating]]*amazon_dsa[[#This Row],[rating_count]]</f>
        <v>11064</v>
      </c>
      <c r="M770" t="s">
        <v>11795</v>
      </c>
      <c r="N770" t="s">
        <v>11796</v>
      </c>
      <c r="Q770">
        <f t="shared" ref="Q770:Q833" si="12">J771*K771</f>
        <v>36836.800000000003</v>
      </c>
    </row>
    <row r="771" spans="1:17" x14ac:dyDescent="0.25">
      <c r="A771" t="s">
        <v>5686</v>
      </c>
      <c r="B771" t="s">
        <v>11740</v>
      </c>
      <c r="C771" t="s">
        <v>12870</v>
      </c>
      <c r="D771" s="7">
        <f>(amazon_dsa[[#This Row],[actual_price]] - amazon_dsa[[#This Row],[discounted_price]]) / amazon_dsa[[#This Row],[actual_price]]</f>
        <v>0.65951359084406291</v>
      </c>
      <c r="E771" s="6">
        <v>238</v>
      </c>
      <c r="F771" s="6">
        <v>699</v>
      </c>
      <c r="G771">
        <f>amazon_dsa[[#This Row],[discounted_price]]*amazon_dsa[[#This Row],[rating_count]]</f>
        <v>1992536</v>
      </c>
      <c r="H771" s="7">
        <v>0.66</v>
      </c>
      <c r="I771" s="7" t="str" cm="1">
        <f t="array" ref="I771">_xlfn.IFS(amazon_dsa[[#This Row],[discounted_price]]&lt; 200,"budget_price",amazon_dsa[[#This Row],[discounted_price]] &lt;= 500,"silver_pricie",amazon_dsa[[#This Row],[discounted_price]]&gt; 500,"premium_pricing")</f>
        <v>silver_pricie</v>
      </c>
      <c r="J771">
        <v>4.4000000000000004</v>
      </c>
      <c r="K771">
        <v>8372</v>
      </c>
      <c r="L771">
        <f>amazon_dsa[[#This Row],[rating]]*amazon_dsa[[#This Row],[rating_count]]</f>
        <v>36836.800000000003</v>
      </c>
      <c r="M771" t="s">
        <v>12871</v>
      </c>
      <c r="N771" t="s">
        <v>12872</v>
      </c>
      <c r="Q771">
        <f t="shared" si="12"/>
        <v>28452</v>
      </c>
    </row>
    <row r="772" spans="1:17" x14ac:dyDescent="0.25">
      <c r="A772" t="s">
        <v>5696</v>
      </c>
      <c r="B772" t="s">
        <v>11740</v>
      </c>
      <c r="C772" t="s">
        <v>12572</v>
      </c>
      <c r="D772" s="7">
        <f>(amazon_dsa[[#This Row],[actual_price]] - amazon_dsa[[#This Row],[discounted_price]]) / amazon_dsa[[#This Row],[actual_price]]</f>
        <v>0.38626023657870789</v>
      </c>
      <c r="E772" s="6">
        <v>1349</v>
      </c>
      <c r="F772" s="6">
        <v>2198</v>
      </c>
      <c r="G772">
        <f>amazon_dsa[[#This Row],[discounted_price]]*amazon_dsa[[#This Row],[rating_count]]</f>
        <v>9595437</v>
      </c>
      <c r="H772" s="7">
        <v>0.39</v>
      </c>
      <c r="I772" s="7" t="str" cm="1">
        <f t="array" ref="I772">_xlfn.IFS(amazon_dsa[[#This Row],[discounted_price]]&lt; 200,"budget_price",amazon_dsa[[#This Row],[discounted_price]] &lt;= 500,"silver_pricie",amazon_dsa[[#This Row],[discounted_price]]&gt; 500,"premium_pricing")</f>
        <v>premium_pricing</v>
      </c>
      <c r="J772">
        <v>4</v>
      </c>
      <c r="K772">
        <v>7113</v>
      </c>
      <c r="L772">
        <f>amazon_dsa[[#This Row],[rating]]*amazon_dsa[[#This Row],[rating_count]]</f>
        <v>28452</v>
      </c>
      <c r="M772" t="s">
        <v>12873</v>
      </c>
      <c r="N772" t="s">
        <v>12874</v>
      </c>
      <c r="Q772">
        <f t="shared" si="12"/>
        <v>89655</v>
      </c>
    </row>
    <row r="773" spans="1:17" x14ac:dyDescent="0.25">
      <c r="A773" t="s">
        <v>264</v>
      </c>
      <c r="B773" t="s">
        <v>11740</v>
      </c>
      <c r="C773" t="s">
        <v>11741</v>
      </c>
      <c r="D773" s="7">
        <f>(amazon_dsa[[#This Row],[actual_price]] - amazon_dsa[[#This Row],[discounted_price]]) / amazon_dsa[[#This Row],[actual_price]]</f>
        <v>0.70070070070070067</v>
      </c>
      <c r="E773" s="6">
        <v>299</v>
      </c>
      <c r="F773" s="6">
        <v>999</v>
      </c>
      <c r="G773">
        <f>amazon_dsa[[#This Row],[discounted_price]]*amazon_dsa[[#This Row],[rating_count]]</f>
        <v>6234150</v>
      </c>
      <c r="H773" s="6">
        <v>0.7</v>
      </c>
      <c r="I773" s="6" t="str" cm="1">
        <f t="array" ref="I773">_xlfn.IFS(amazon_dsa[[#This Row],[discounted_price]]&lt; 200,"budget_price",amazon_dsa[[#This Row],[discounted_price]] &lt;= 500,"silver_pricie",amazon_dsa[[#This Row],[discounted_price]]&gt; 500,"premium_pricing")</f>
        <v>silver_pricie</v>
      </c>
      <c r="J773">
        <v>4.3</v>
      </c>
      <c r="K773">
        <v>20850</v>
      </c>
      <c r="L773">
        <f>amazon_dsa[[#This Row],[rating]]*amazon_dsa[[#This Row],[rating_count]]</f>
        <v>89655</v>
      </c>
      <c r="M773" t="s">
        <v>11799</v>
      </c>
      <c r="N773" t="s">
        <v>11800</v>
      </c>
      <c r="Q773">
        <f t="shared" si="12"/>
        <v>9253.1999999999989</v>
      </c>
    </row>
    <row r="774" spans="1:17" x14ac:dyDescent="0.25">
      <c r="A774" t="s">
        <v>5706</v>
      </c>
      <c r="B774" t="s">
        <v>11740</v>
      </c>
      <c r="C774" t="s">
        <v>12829</v>
      </c>
      <c r="D774" s="7">
        <f>(amazon_dsa[[#This Row],[actual_price]] - amazon_dsa[[#This Row],[discounted_price]]) / amazon_dsa[[#This Row],[actual_price]]</f>
        <v>0.60120240480961928</v>
      </c>
      <c r="E774" s="6">
        <v>199</v>
      </c>
      <c r="F774" s="6">
        <v>499</v>
      </c>
      <c r="G774">
        <f>amazon_dsa[[#This Row],[discounted_price]]*amazon_dsa[[#This Row],[rating_count]]</f>
        <v>557996</v>
      </c>
      <c r="H774" s="7">
        <v>0.6</v>
      </c>
      <c r="I774" s="7" t="str" cm="1">
        <f t="array" ref="I774">_xlfn.IFS(amazon_dsa[[#This Row],[discounted_price]]&lt; 200,"budget_price",amazon_dsa[[#This Row],[discounted_price]] &lt;= 500,"silver_pricie",amazon_dsa[[#This Row],[discounted_price]]&gt; 500,"premium_pricing")</f>
        <v>budget_price</v>
      </c>
      <c r="J774">
        <v>3.3</v>
      </c>
      <c r="K774">
        <v>2804</v>
      </c>
      <c r="L774">
        <f>amazon_dsa[[#This Row],[rating]]*amazon_dsa[[#This Row],[rating_count]]</f>
        <v>9253.1999999999989</v>
      </c>
      <c r="M774" t="s">
        <v>12875</v>
      </c>
      <c r="N774" t="s">
        <v>12876</v>
      </c>
      <c r="Q774">
        <f t="shared" si="12"/>
        <v>7348.2000000000007</v>
      </c>
    </row>
    <row r="775" spans="1:17" x14ac:dyDescent="0.25">
      <c r="A775" t="s">
        <v>5715</v>
      </c>
      <c r="B775" t="s">
        <v>11764</v>
      </c>
      <c r="C775" t="s">
        <v>12284</v>
      </c>
      <c r="D775" s="7">
        <f>(amazon_dsa[[#This Row],[actual_price]] - amazon_dsa[[#This Row],[discounted_price]]) / amazon_dsa[[#This Row],[actual_price]]</f>
        <v>0.80008000800080004</v>
      </c>
      <c r="E775" s="6">
        <v>1999</v>
      </c>
      <c r="F775" s="6">
        <v>9999</v>
      </c>
      <c r="G775">
        <f>amazon_dsa[[#This Row],[discounted_price]]*amazon_dsa[[#This Row],[rating_count]]</f>
        <v>3970014</v>
      </c>
      <c r="H775" s="7">
        <v>0.8</v>
      </c>
      <c r="I775" s="7" t="str" cm="1">
        <f t="array" ref="I775">_xlfn.IFS(amazon_dsa[[#This Row],[discounted_price]]&lt; 200,"budget_price",amazon_dsa[[#This Row],[discounted_price]] &lt;= 500,"silver_pricie",amazon_dsa[[#This Row],[discounted_price]]&gt; 500,"premium_pricing")</f>
        <v>premium_pricing</v>
      </c>
      <c r="J775">
        <v>3.7</v>
      </c>
      <c r="K775">
        <v>1986</v>
      </c>
      <c r="L775">
        <f>amazon_dsa[[#This Row],[rating]]*amazon_dsa[[#This Row],[rating_count]]</f>
        <v>7348.2000000000007</v>
      </c>
      <c r="M775" t="s">
        <v>12877</v>
      </c>
      <c r="N775" t="s">
        <v>12878</v>
      </c>
      <c r="Q775">
        <f t="shared" si="12"/>
        <v>10049.099999999999</v>
      </c>
    </row>
    <row r="776" spans="1:17" x14ac:dyDescent="0.25">
      <c r="A776" t="s">
        <v>5723</v>
      </c>
      <c r="B776" t="s">
        <v>11764</v>
      </c>
      <c r="C776" t="s">
        <v>12266</v>
      </c>
      <c r="D776" s="7">
        <f>(amazon_dsa[[#This Row],[actual_price]] - amazon_dsa[[#This Row],[discounted_price]]) / amazon_dsa[[#This Row],[actual_price]]</f>
        <v>0.80160320641282568</v>
      </c>
      <c r="E776" s="6">
        <v>99</v>
      </c>
      <c r="F776" s="6">
        <v>499</v>
      </c>
      <c r="G776">
        <f>amazon_dsa[[#This Row],[discounted_price]]*amazon_dsa[[#This Row],[rating_count]]</f>
        <v>242649</v>
      </c>
      <c r="H776" s="7">
        <v>0.8</v>
      </c>
      <c r="I776" s="7" t="str" cm="1">
        <f t="array" ref="I776">_xlfn.IFS(amazon_dsa[[#This Row],[discounted_price]]&lt; 200,"budget_price",amazon_dsa[[#This Row],[discounted_price]] &lt;= 500,"silver_pricie",amazon_dsa[[#This Row],[discounted_price]]&gt; 500,"premium_pricing")</f>
        <v>budget_price</v>
      </c>
      <c r="J776">
        <v>4.0999999999999996</v>
      </c>
      <c r="K776">
        <v>2451</v>
      </c>
      <c r="L776">
        <f>amazon_dsa[[#This Row],[rating]]*amazon_dsa[[#This Row],[rating_count]]</f>
        <v>10049.099999999999</v>
      </c>
      <c r="M776" t="s">
        <v>12477</v>
      </c>
      <c r="N776" t="s">
        <v>12478</v>
      </c>
      <c r="Q776">
        <f t="shared" si="12"/>
        <v>115</v>
      </c>
    </row>
    <row r="777" spans="1:17" x14ac:dyDescent="0.25">
      <c r="A777" t="s">
        <v>5731</v>
      </c>
      <c r="B777" t="s">
        <v>11740</v>
      </c>
      <c r="C777" t="s">
        <v>12572</v>
      </c>
      <c r="D777" s="7">
        <f>(amazon_dsa[[#This Row],[actual_price]] - amazon_dsa[[#This Row],[discounted_price]]) / amazon_dsa[[#This Row],[actual_price]]</f>
        <v>0.501</v>
      </c>
      <c r="E777" s="6">
        <v>499</v>
      </c>
      <c r="F777" s="6">
        <v>1000</v>
      </c>
      <c r="G777">
        <f>amazon_dsa[[#This Row],[discounted_price]]*amazon_dsa[[#This Row],[rating_count]]</f>
        <v>11477</v>
      </c>
      <c r="H777" s="7">
        <v>0.5</v>
      </c>
      <c r="I777" s="7" t="str" cm="1">
        <f t="array" ref="I777">_xlfn.IFS(amazon_dsa[[#This Row],[discounted_price]]&lt; 200,"budget_price",amazon_dsa[[#This Row],[discounted_price]] &lt;= 500,"silver_pricie",amazon_dsa[[#This Row],[discounted_price]]&gt; 500,"premium_pricing")</f>
        <v>silver_pricie</v>
      </c>
      <c r="J777">
        <v>5</v>
      </c>
      <c r="K777">
        <v>23</v>
      </c>
      <c r="L777">
        <f>amazon_dsa[[#This Row],[rating]]*amazon_dsa[[#This Row],[rating_count]]</f>
        <v>115</v>
      </c>
      <c r="M777" t="s">
        <v>12879</v>
      </c>
      <c r="N777" t="s">
        <v>12880</v>
      </c>
      <c r="Q777">
        <f t="shared" si="12"/>
        <v>117873</v>
      </c>
    </row>
    <row r="778" spans="1:17" x14ac:dyDescent="0.25">
      <c r="A778" t="s">
        <v>5740</v>
      </c>
      <c r="B778" t="s">
        <v>11740</v>
      </c>
      <c r="C778" t="s">
        <v>12881</v>
      </c>
      <c r="D778" s="7">
        <f>(amazon_dsa[[#This Row],[actual_price]] - amazon_dsa[[#This Row],[discounted_price]]) / amazon_dsa[[#This Row],[actual_price]]</f>
        <v>0.48799999999999999</v>
      </c>
      <c r="E778" s="6">
        <v>1792</v>
      </c>
      <c r="F778" s="6">
        <v>3500</v>
      </c>
      <c r="G778">
        <f>amazon_dsa[[#This Row],[discounted_price]]*amazon_dsa[[#This Row],[rating_count]]</f>
        <v>46939648</v>
      </c>
      <c r="H778" s="7">
        <v>0.49</v>
      </c>
      <c r="I778" s="7" t="str" cm="1">
        <f t="array" ref="I778">_xlfn.IFS(amazon_dsa[[#This Row],[discounted_price]]&lt; 200,"budget_price",amazon_dsa[[#This Row],[discounted_price]] &lt;= 500,"silver_pricie",amazon_dsa[[#This Row],[discounted_price]]&gt; 500,"premium_pricing")</f>
        <v>premium_pricing</v>
      </c>
      <c r="J778">
        <v>4.5</v>
      </c>
      <c r="K778">
        <v>26194</v>
      </c>
      <c r="L778">
        <f>amazon_dsa[[#This Row],[rating]]*amazon_dsa[[#This Row],[rating_count]]</f>
        <v>117873</v>
      </c>
      <c r="M778" t="s">
        <v>12882</v>
      </c>
      <c r="N778" t="s">
        <v>12883</v>
      </c>
      <c r="Q778">
        <f t="shared" si="12"/>
        <v>61553.7</v>
      </c>
    </row>
    <row r="779" spans="1:17" x14ac:dyDescent="0.25">
      <c r="A779" t="s">
        <v>5750</v>
      </c>
      <c r="B779" t="s">
        <v>11740</v>
      </c>
      <c r="C779" t="s">
        <v>12884</v>
      </c>
      <c r="D779" s="7">
        <f>(amazon_dsa[[#This Row],[actual_price]] - amazon_dsa[[#This Row],[discounted_price]]) / amazon_dsa[[#This Row],[actual_price]]</f>
        <v>0.19536585365853659</v>
      </c>
      <c r="E779" s="6">
        <v>3299</v>
      </c>
      <c r="F779" s="6">
        <v>4100</v>
      </c>
      <c r="G779">
        <f>amazon_dsa[[#This Row],[discounted_price]]*amazon_dsa[[#This Row],[rating_count]]</f>
        <v>52068117</v>
      </c>
      <c r="H779" s="7">
        <v>0.2</v>
      </c>
      <c r="I779" s="7" t="str" cm="1">
        <f t="array" ref="I779">_xlfn.IFS(amazon_dsa[[#This Row],[discounted_price]]&lt; 200,"budget_price",amazon_dsa[[#This Row],[discounted_price]] &lt;= 500,"silver_pricie",amazon_dsa[[#This Row],[discounted_price]]&gt; 500,"premium_pricing")</f>
        <v>premium_pricing</v>
      </c>
      <c r="J779">
        <v>3.9</v>
      </c>
      <c r="K779">
        <v>15783</v>
      </c>
      <c r="L779">
        <f>amazon_dsa[[#This Row],[rating]]*amazon_dsa[[#This Row],[rating_count]]</f>
        <v>61553.7</v>
      </c>
      <c r="M779" t="s">
        <v>12885</v>
      </c>
      <c r="N779" t="s">
        <v>12886</v>
      </c>
      <c r="Q779">
        <f t="shared" si="12"/>
        <v>35433.200000000004</v>
      </c>
    </row>
    <row r="780" spans="1:17" x14ac:dyDescent="0.25">
      <c r="A780" t="s">
        <v>5760</v>
      </c>
      <c r="B780" t="s">
        <v>12611</v>
      </c>
      <c r="C780" t="s">
        <v>12731</v>
      </c>
      <c r="D780" s="7">
        <f>(amazon_dsa[[#This Row],[actual_price]] - amazon_dsa[[#This Row],[discounted_price]]) / amazon_dsa[[#This Row],[actual_price]]</f>
        <v>0.30555555555555558</v>
      </c>
      <c r="E780" s="6">
        <v>125</v>
      </c>
      <c r="F780" s="6">
        <v>180</v>
      </c>
      <c r="G780">
        <f>amazon_dsa[[#This Row],[discounted_price]]*amazon_dsa[[#This Row],[rating_count]]</f>
        <v>1006625</v>
      </c>
      <c r="H780" s="7">
        <v>0.31</v>
      </c>
      <c r="I780" s="7" t="str" cm="1">
        <f t="array" ref="I780">_xlfn.IFS(amazon_dsa[[#This Row],[discounted_price]]&lt; 200,"budget_price",amazon_dsa[[#This Row],[discounted_price]] &lt;= 500,"silver_pricie",amazon_dsa[[#This Row],[discounted_price]]&gt; 500,"premium_pricing")</f>
        <v>budget_price</v>
      </c>
      <c r="J780">
        <v>4.4000000000000004</v>
      </c>
      <c r="K780">
        <v>8053</v>
      </c>
      <c r="L780">
        <f>amazon_dsa[[#This Row],[rating]]*amazon_dsa[[#This Row],[rating_count]]</f>
        <v>35433.200000000004</v>
      </c>
      <c r="M780" t="s">
        <v>12887</v>
      </c>
      <c r="N780" t="s">
        <v>12888</v>
      </c>
      <c r="Q780">
        <f t="shared" si="12"/>
        <v>11516.9</v>
      </c>
    </row>
    <row r="781" spans="1:17" x14ac:dyDescent="0.25">
      <c r="A781" t="s">
        <v>5769</v>
      </c>
      <c r="B781" t="s">
        <v>11740</v>
      </c>
      <c r="C781" t="s">
        <v>12572</v>
      </c>
      <c r="D781" s="7">
        <f>(amazon_dsa[[#This Row],[actual_price]] - amazon_dsa[[#This Row],[discounted_price]]) / amazon_dsa[[#This Row],[actual_price]]</f>
        <v>0.66470588235294115</v>
      </c>
      <c r="E781" s="6">
        <v>399</v>
      </c>
      <c r="F781" s="6">
        <v>1190</v>
      </c>
      <c r="G781">
        <f>amazon_dsa[[#This Row],[discounted_price]]*amazon_dsa[[#This Row],[rating_count]]</f>
        <v>1120791</v>
      </c>
      <c r="H781" s="7">
        <v>0.66</v>
      </c>
      <c r="I781" s="7" t="str" cm="1">
        <f t="array" ref="I781">_xlfn.IFS(amazon_dsa[[#This Row],[discounted_price]]&lt; 200,"budget_price",amazon_dsa[[#This Row],[discounted_price]] &lt;= 500,"silver_pricie",amazon_dsa[[#This Row],[discounted_price]]&gt; 500,"premium_pricing")</f>
        <v>silver_pricie</v>
      </c>
      <c r="J781">
        <v>4.0999999999999996</v>
      </c>
      <c r="K781">
        <v>2809</v>
      </c>
      <c r="L781">
        <f>amazon_dsa[[#This Row],[rating]]*amazon_dsa[[#This Row],[rating_count]]</f>
        <v>11516.9</v>
      </c>
      <c r="M781" t="s">
        <v>12889</v>
      </c>
      <c r="N781" t="s">
        <v>12890</v>
      </c>
      <c r="Q781">
        <f t="shared" si="12"/>
        <v>93276</v>
      </c>
    </row>
    <row r="782" spans="1:17" x14ac:dyDescent="0.25">
      <c r="A782" t="s">
        <v>5778</v>
      </c>
      <c r="B782" t="s">
        <v>11764</v>
      </c>
      <c r="C782" t="s">
        <v>12284</v>
      </c>
      <c r="D782" s="7">
        <f>(amazon_dsa[[#This Row],[actual_price]] - amazon_dsa[[#This Row],[discounted_price]]) / amazon_dsa[[#This Row],[actual_price]]</f>
        <v>0.85010626328291039</v>
      </c>
      <c r="E782" s="6">
        <v>1199</v>
      </c>
      <c r="F782" s="6">
        <v>7999</v>
      </c>
      <c r="G782">
        <f>amazon_dsa[[#This Row],[discounted_price]]*amazon_dsa[[#This Row],[rating_count]]</f>
        <v>31066090</v>
      </c>
      <c r="H782" s="7">
        <v>0.85</v>
      </c>
      <c r="I782" s="7" t="str" cm="1">
        <f t="array" ref="I782">_xlfn.IFS(amazon_dsa[[#This Row],[discounted_price]]&lt; 200,"budget_price",amazon_dsa[[#This Row],[discounted_price]] &lt;= 500,"silver_pricie",amazon_dsa[[#This Row],[discounted_price]]&gt; 500,"premium_pricing")</f>
        <v>premium_pricing</v>
      </c>
      <c r="J782">
        <v>3.6</v>
      </c>
      <c r="K782">
        <v>25910</v>
      </c>
      <c r="L782">
        <f>amazon_dsa[[#This Row],[rating]]*amazon_dsa[[#This Row],[rating_count]]</f>
        <v>93276</v>
      </c>
      <c r="M782" t="s">
        <v>12891</v>
      </c>
      <c r="N782" t="s">
        <v>12892</v>
      </c>
      <c r="Q782">
        <f t="shared" si="12"/>
        <v>4457.3999999999996</v>
      </c>
    </row>
    <row r="783" spans="1:17" x14ac:dyDescent="0.25">
      <c r="A783" t="s">
        <v>5787</v>
      </c>
      <c r="B783" t="s">
        <v>11740</v>
      </c>
      <c r="C783" t="s">
        <v>12572</v>
      </c>
      <c r="D783" s="7">
        <f>(amazon_dsa[[#This Row],[actual_price]] - amazon_dsa[[#This Row],[discounted_price]]) / amazon_dsa[[#This Row],[actual_price]]</f>
        <v>0.85303314571607258</v>
      </c>
      <c r="E783" s="6">
        <v>235</v>
      </c>
      <c r="F783" s="6">
        <v>1599</v>
      </c>
      <c r="G783">
        <f>amazon_dsa[[#This Row],[discounted_price]]*amazon_dsa[[#This Row],[rating_count]]</f>
        <v>275655</v>
      </c>
      <c r="H783" s="7">
        <v>0.85</v>
      </c>
      <c r="I783" s="7" t="str" cm="1">
        <f t="array" ref="I783">_xlfn.IFS(amazon_dsa[[#This Row],[discounted_price]]&lt; 200,"budget_price",amazon_dsa[[#This Row],[discounted_price]] &lt;= 500,"silver_pricie",amazon_dsa[[#This Row],[discounted_price]]&gt; 500,"premium_pricing")</f>
        <v>silver_pricie</v>
      </c>
      <c r="J783">
        <v>3.8</v>
      </c>
      <c r="K783">
        <v>1173</v>
      </c>
      <c r="L783">
        <f>amazon_dsa[[#This Row],[rating]]*amazon_dsa[[#This Row],[rating_count]]</f>
        <v>4457.3999999999996</v>
      </c>
      <c r="M783" t="s">
        <v>12893</v>
      </c>
      <c r="N783" t="s">
        <v>12894</v>
      </c>
      <c r="Q783">
        <f t="shared" si="12"/>
        <v>23119.200000000001</v>
      </c>
    </row>
    <row r="784" spans="1:17" x14ac:dyDescent="0.25">
      <c r="A784" t="s">
        <v>5796</v>
      </c>
      <c r="B784" t="s">
        <v>11740</v>
      </c>
      <c r="C784" t="s">
        <v>12502</v>
      </c>
      <c r="D784" s="7">
        <f>(amazon_dsa[[#This Row],[actual_price]] - amazon_dsa[[#This Row],[discounted_price]]) / amazon_dsa[[#This Row],[actual_price]]</f>
        <v>0.72536268134067039</v>
      </c>
      <c r="E784" s="6">
        <v>549</v>
      </c>
      <c r="F784" s="6">
        <v>1999</v>
      </c>
      <c r="G784">
        <f>amazon_dsa[[#This Row],[discounted_price]]*amazon_dsa[[#This Row],[rating_count]]</f>
        <v>3525678</v>
      </c>
      <c r="H784" s="7">
        <v>0.73</v>
      </c>
      <c r="I784" s="7" t="str" cm="1">
        <f t="array" ref="I784">_xlfn.IFS(amazon_dsa[[#This Row],[discounted_price]]&lt; 200,"budget_price",amazon_dsa[[#This Row],[discounted_price]] &lt;= 500,"silver_pricie",amazon_dsa[[#This Row],[discounted_price]]&gt; 500,"premium_pricing")</f>
        <v>premium_pricing</v>
      </c>
      <c r="J784">
        <v>3.6</v>
      </c>
      <c r="K784">
        <v>6422</v>
      </c>
      <c r="L784">
        <f>amazon_dsa[[#This Row],[rating]]*amazon_dsa[[#This Row],[rating_count]]</f>
        <v>23119.200000000001</v>
      </c>
      <c r="M784" t="s">
        <v>12895</v>
      </c>
      <c r="N784" t="s">
        <v>12896</v>
      </c>
      <c r="Q784">
        <f t="shared" si="12"/>
        <v>1012.2</v>
      </c>
    </row>
    <row r="785" spans="1:17" x14ac:dyDescent="0.25">
      <c r="A785" t="s">
        <v>5805</v>
      </c>
      <c r="B785" t="s">
        <v>11740</v>
      </c>
      <c r="C785" t="s">
        <v>12770</v>
      </c>
      <c r="D785" s="7">
        <f>(amazon_dsa[[#This Row],[actual_price]] - amazon_dsa[[#This Row],[discounted_price]]) / amazon_dsa[[#This Row],[actual_price]]</f>
        <v>0.10101010101010101</v>
      </c>
      <c r="E785" s="6">
        <v>89</v>
      </c>
      <c r="F785" s="6">
        <v>99</v>
      </c>
      <c r="G785">
        <f>amazon_dsa[[#This Row],[discounted_price]]*amazon_dsa[[#This Row],[rating_count]]</f>
        <v>21449</v>
      </c>
      <c r="H785" s="7">
        <v>0.1</v>
      </c>
      <c r="I785" s="7" t="str" cm="1">
        <f t="array" ref="I785">_xlfn.IFS(amazon_dsa[[#This Row],[discounted_price]]&lt; 200,"budget_price",amazon_dsa[[#This Row],[discounted_price]] &lt;= 500,"silver_pricie",amazon_dsa[[#This Row],[discounted_price]]&gt; 500,"premium_pricing")</f>
        <v>budget_price</v>
      </c>
      <c r="J785">
        <v>4.2</v>
      </c>
      <c r="K785">
        <v>241</v>
      </c>
      <c r="L785">
        <f>amazon_dsa[[#This Row],[rating]]*amazon_dsa[[#This Row],[rating_count]]</f>
        <v>1012.2</v>
      </c>
      <c r="M785" t="s">
        <v>12897</v>
      </c>
      <c r="N785" t="s">
        <v>12898</v>
      </c>
      <c r="Q785">
        <f t="shared" si="12"/>
        <v>809.6</v>
      </c>
    </row>
    <row r="786" spans="1:17" x14ac:dyDescent="0.25">
      <c r="A786" t="s">
        <v>255</v>
      </c>
      <c r="B786" t="s">
        <v>11740</v>
      </c>
      <c r="C786" t="s">
        <v>11741</v>
      </c>
      <c r="D786" s="7">
        <f>(amazon_dsa[[#This Row],[actual_price]] - amazon_dsa[[#This Row],[discounted_price]]) / amazon_dsa[[#This Row],[actual_price]]</f>
        <v>0.51475737868934468</v>
      </c>
      <c r="E786" s="6">
        <v>970</v>
      </c>
      <c r="F786" s="6">
        <v>1999</v>
      </c>
      <c r="G786">
        <f>amazon_dsa[[#This Row],[discounted_price]]*amazon_dsa[[#This Row],[rating_count]]</f>
        <v>178480</v>
      </c>
      <c r="H786" s="6">
        <v>0.51</v>
      </c>
      <c r="I786" s="6" t="str" cm="1">
        <f t="array" ref="I786">_xlfn.IFS(amazon_dsa[[#This Row],[discounted_price]]&lt; 200,"budget_price",amazon_dsa[[#This Row],[discounted_price]] &lt;= 500,"silver_pricie",amazon_dsa[[#This Row],[discounted_price]]&gt; 500,"premium_pricing")</f>
        <v>premium_pricing</v>
      </c>
      <c r="J786">
        <v>4.4000000000000004</v>
      </c>
      <c r="K786">
        <v>184</v>
      </c>
      <c r="L786">
        <f>amazon_dsa[[#This Row],[rating]]*amazon_dsa[[#This Row],[rating_count]]</f>
        <v>809.6</v>
      </c>
      <c r="M786" t="s">
        <v>11797</v>
      </c>
      <c r="N786" t="s">
        <v>11798</v>
      </c>
      <c r="Q786">
        <f t="shared" si="12"/>
        <v>55590.2</v>
      </c>
    </row>
    <row r="787" spans="1:17" x14ac:dyDescent="0.25">
      <c r="A787" t="s">
        <v>5816</v>
      </c>
      <c r="B787" t="s">
        <v>11764</v>
      </c>
      <c r="C787" t="s">
        <v>12284</v>
      </c>
      <c r="D787" s="7">
        <f>(amazon_dsa[[#This Row],[actual_price]] - amazon_dsa[[#This Row],[discounted_price]]) / amazon_dsa[[#This Row],[actual_price]]</f>
        <v>0.56685561853951316</v>
      </c>
      <c r="E787" s="6">
        <v>1299</v>
      </c>
      <c r="F787" s="6">
        <v>2999</v>
      </c>
      <c r="G787">
        <f>amazon_dsa[[#This Row],[discounted_price]]*amazon_dsa[[#This Row],[rating_count]]</f>
        <v>19003071</v>
      </c>
      <c r="H787" s="7">
        <v>0.56999999999999995</v>
      </c>
      <c r="I787" s="7" t="str" cm="1">
        <f t="array" ref="I787">_xlfn.IFS(amazon_dsa[[#This Row],[discounted_price]]&lt; 200,"budget_price",amazon_dsa[[#This Row],[discounted_price]] &lt;= 500,"silver_pricie",amazon_dsa[[#This Row],[discounted_price]]&gt; 500,"premium_pricing")</f>
        <v>premium_pricing</v>
      </c>
      <c r="J787">
        <v>3.8</v>
      </c>
      <c r="K787">
        <v>14629</v>
      </c>
      <c r="L787">
        <f>amazon_dsa[[#This Row],[rating]]*amazon_dsa[[#This Row],[rating_count]]</f>
        <v>55590.2</v>
      </c>
      <c r="M787" t="s">
        <v>12899</v>
      </c>
      <c r="N787" t="s">
        <v>12900</v>
      </c>
      <c r="Q787">
        <f t="shared" si="12"/>
        <v>6417.6</v>
      </c>
    </row>
    <row r="788" spans="1:17" x14ac:dyDescent="0.25">
      <c r="A788" t="s">
        <v>5825</v>
      </c>
      <c r="B788" t="s">
        <v>11740</v>
      </c>
      <c r="C788" t="s">
        <v>12677</v>
      </c>
      <c r="D788" s="7">
        <f>(amazon_dsa[[#This Row],[actual_price]] - amazon_dsa[[#This Row],[discounted_price]]) / amazon_dsa[[#This Row],[actual_price]]</f>
        <v>0.76976976976976974</v>
      </c>
      <c r="E788" s="6">
        <v>230</v>
      </c>
      <c r="F788" s="6">
        <v>999</v>
      </c>
      <c r="G788">
        <f>amazon_dsa[[#This Row],[discounted_price]]*amazon_dsa[[#This Row],[rating_count]]</f>
        <v>351440</v>
      </c>
      <c r="H788" s="7">
        <v>0.77</v>
      </c>
      <c r="I788" s="7" t="str" cm="1">
        <f t="array" ref="I788">_xlfn.IFS(amazon_dsa[[#This Row],[discounted_price]]&lt; 200,"budget_price",amazon_dsa[[#This Row],[discounted_price]] &lt;= 500,"silver_pricie",amazon_dsa[[#This Row],[discounted_price]]&gt; 500,"premium_pricing")</f>
        <v>silver_pricie</v>
      </c>
      <c r="J788">
        <v>4.2</v>
      </c>
      <c r="K788">
        <v>1528</v>
      </c>
      <c r="L788">
        <f>amazon_dsa[[#This Row],[rating]]*amazon_dsa[[#This Row],[rating_count]]</f>
        <v>6417.6</v>
      </c>
      <c r="M788" t="s">
        <v>12901</v>
      </c>
      <c r="N788" t="s">
        <v>12902</v>
      </c>
      <c r="Q788">
        <f t="shared" si="12"/>
        <v>64637.599999999999</v>
      </c>
    </row>
    <row r="789" spans="1:17" x14ac:dyDescent="0.25">
      <c r="A789" t="s">
        <v>5834</v>
      </c>
      <c r="B789" t="s">
        <v>11764</v>
      </c>
      <c r="C789" t="s">
        <v>12427</v>
      </c>
      <c r="D789" s="7">
        <f>(amazon_dsa[[#This Row],[actual_price]] - amazon_dsa[[#This Row],[discounted_price]]) / amazon_dsa[[#This Row],[actual_price]]</f>
        <v>0.76152304609218435</v>
      </c>
      <c r="E789" s="6">
        <v>119</v>
      </c>
      <c r="F789" s="6">
        <v>499</v>
      </c>
      <c r="G789">
        <f>amazon_dsa[[#This Row],[discounted_price]]*amazon_dsa[[#This Row],[rating_count]]</f>
        <v>1788808</v>
      </c>
      <c r="H789" s="7">
        <v>0.76</v>
      </c>
      <c r="I789" s="7" t="str" cm="1">
        <f t="array" ref="I789">_xlfn.IFS(amazon_dsa[[#This Row],[discounted_price]]&lt; 200,"budget_price",amazon_dsa[[#This Row],[discounted_price]] &lt;= 500,"silver_pricie",amazon_dsa[[#This Row],[discounted_price]]&gt; 500,"premium_pricing")</f>
        <v>budget_price</v>
      </c>
      <c r="J789">
        <v>4.3</v>
      </c>
      <c r="K789">
        <v>15032</v>
      </c>
      <c r="L789">
        <f>amazon_dsa[[#This Row],[rating]]*amazon_dsa[[#This Row],[rating_count]]</f>
        <v>64637.599999999999</v>
      </c>
      <c r="M789" t="s">
        <v>12903</v>
      </c>
      <c r="N789" t="s">
        <v>12904</v>
      </c>
      <c r="Q789">
        <f t="shared" si="12"/>
        <v>306174</v>
      </c>
    </row>
    <row r="790" spans="1:17" x14ac:dyDescent="0.25">
      <c r="A790" t="s">
        <v>5844</v>
      </c>
      <c r="B790" t="s">
        <v>11764</v>
      </c>
      <c r="C790" t="s">
        <v>12275</v>
      </c>
      <c r="D790" s="7">
        <f>(amazon_dsa[[#This Row],[actual_price]] - amazon_dsa[[#This Row],[discounted_price]]) / amazon_dsa[[#This Row],[actual_price]]</f>
        <v>0.43874999999999997</v>
      </c>
      <c r="E790" s="6">
        <v>449</v>
      </c>
      <c r="F790" s="6">
        <v>800</v>
      </c>
      <c r="G790">
        <f>amazon_dsa[[#This Row],[discounted_price]]*amazon_dsa[[#This Row],[rating_count]]</f>
        <v>31243665</v>
      </c>
      <c r="H790" s="7">
        <v>0.44</v>
      </c>
      <c r="I790" s="7" t="str" cm="1">
        <f t="array" ref="I790">_xlfn.IFS(amazon_dsa[[#This Row],[discounted_price]]&lt; 200,"budget_price",amazon_dsa[[#This Row],[discounted_price]] &lt;= 500,"silver_pricie",amazon_dsa[[#This Row],[discounted_price]]&gt; 500,"premium_pricing")</f>
        <v>silver_pricie</v>
      </c>
      <c r="J790">
        <v>4.4000000000000004</v>
      </c>
      <c r="K790">
        <v>69585</v>
      </c>
      <c r="L790">
        <f>amazon_dsa[[#This Row],[rating]]*amazon_dsa[[#This Row],[rating_count]]</f>
        <v>306174</v>
      </c>
      <c r="M790" t="s">
        <v>12905</v>
      </c>
      <c r="N790" t="s">
        <v>12906</v>
      </c>
      <c r="Q790">
        <f t="shared" si="12"/>
        <v>58921.099999999991</v>
      </c>
    </row>
    <row r="791" spans="1:17" x14ac:dyDescent="0.25">
      <c r="A791" t="s">
        <v>5854</v>
      </c>
      <c r="B791" t="s">
        <v>11764</v>
      </c>
      <c r="C791" t="s">
        <v>12907</v>
      </c>
      <c r="D791" s="7">
        <f>(amazon_dsa[[#This Row],[actual_price]] - amazon_dsa[[#This Row],[discounted_price]]) / amazon_dsa[[#This Row],[actual_price]]</f>
        <v>0.51387696709585118</v>
      </c>
      <c r="E791" s="6">
        <v>1699</v>
      </c>
      <c r="F791" s="6">
        <v>3495</v>
      </c>
      <c r="G791">
        <f>amazon_dsa[[#This Row],[discounted_price]]*amazon_dsa[[#This Row],[rating_count]]</f>
        <v>24416329</v>
      </c>
      <c r="H791" s="7">
        <v>0.51</v>
      </c>
      <c r="I791" s="7" t="str" cm="1">
        <f t="array" ref="I791">_xlfn.IFS(amazon_dsa[[#This Row],[discounted_price]]&lt; 200,"budget_price",amazon_dsa[[#This Row],[discounted_price]] &lt;= 500,"silver_pricie",amazon_dsa[[#This Row],[discounted_price]]&gt; 500,"premium_pricing")</f>
        <v>premium_pricing</v>
      </c>
      <c r="J791">
        <v>4.0999999999999996</v>
      </c>
      <c r="K791">
        <v>14371</v>
      </c>
      <c r="L791">
        <f>amazon_dsa[[#This Row],[rating]]*amazon_dsa[[#This Row],[rating_count]]</f>
        <v>58921.099999999991</v>
      </c>
      <c r="M791" t="s">
        <v>12908</v>
      </c>
      <c r="N791" t="s">
        <v>12909</v>
      </c>
      <c r="Q791">
        <f t="shared" si="12"/>
        <v>14000.800000000001</v>
      </c>
    </row>
    <row r="792" spans="1:17" x14ac:dyDescent="0.25">
      <c r="A792" t="s">
        <v>5864</v>
      </c>
      <c r="B792" t="s">
        <v>12611</v>
      </c>
      <c r="C792" t="s">
        <v>12731</v>
      </c>
      <c r="D792" s="7">
        <f>(amazon_dsa[[#This Row],[actual_price]] - amazon_dsa[[#This Row],[discounted_price]]) / amazon_dsa[[#This Row],[actual_price]]</f>
        <v>0.22083333333333333</v>
      </c>
      <c r="E792" s="6">
        <v>561</v>
      </c>
      <c r="F792" s="6">
        <v>720</v>
      </c>
      <c r="G792">
        <f>amazon_dsa[[#This Row],[discounted_price]]*amazon_dsa[[#This Row],[rating_count]]</f>
        <v>1785102</v>
      </c>
      <c r="H792" s="7">
        <v>0.22</v>
      </c>
      <c r="I792" s="7" t="str" cm="1">
        <f t="array" ref="I792">_xlfn.IFS(amazon_dsa[[#This Row],[discounted_price]]&lt; 200,"budget_price",amazon_dsa[[#This Row],[discounted_price]] &lt;= 500,"silver_pricie",amazon_dsa[[#This Row],[discounted_price]]&gt; 500,"premium_pricing")</f>
        <v>premium_pricing</v>
      </c>
      <c r="J792">
        <v>4.4000000000000004</v>
      </c>
      <c r="K792">
        <v>3182</v>
      </c>
      <c r="L792">
        <f>amazon_dsa[[#This Row],[rating]]*amazon_dsa[[#This Row],[rating_count]]</f>
        <v>14000.800000000001</v>
      </c>
      <c r="M792" t="s">
        <v>12910</v>
      </c>
      <c r="N792" t="s">
        <v>12911</v>
      </c>
      <c r="Q792">
        <f t="shared" si="12"/>
        <v>113898.40000000001</v>
      </c>
    </row>
    <row r="793" spans="1:17" x14ac:dyDescent="0.25">
      <c r="A793" t="s">
        <v>5873</v>
      </c>
      <c r="B793" t="s">
        <v>11740</v>
      </c>
      <c r="C793" t="s">
        <v>12572</v>
      </c>
      <c r="D793" s="7">
        <f>(amazon_dsa[[#This Row],[actual_price]] - amazon_dsa[[#This Row],[discounted_price]]) / amazon_dsa[[#This Row],[actual_price]]</f>
        <v>0.51016949152542368</v>
      </c>
      <c r="E793" s="6">
        <v>289</v>
      </c>
      <c r="F793" s="6">
        <v>590</v>
      </c>
      <c r="G793">
        <f>amazon_dsa[[#This Row],[discounted_price]]*amazon_dsa[[#This Row],[rating_count]]</f>
        <v>7481054</v>
      </c>
      <c r="H793" s="7">
        <v>0.51</v>
      </c>
      <c r="I793" s="7" t="str" cm="1">
        <f t="array" ref="I793">_xlfn.IFS(amazon_dsa[[#This Row],[discounted_price]]&lt; 200,"budget_price",amazon_dsa[[#This Row],[discounted_price]] &lt;= 500,"silver_pricie",amazon_dsa[[#This Row],[discounted_price]]&gt; 500,"premium_pricing")</f>
        <v>silver_pricie</v>
      </c>
      <c r="J793">
        <v>4.4000000000000004</v>
      </c>
      <c r="K793">
        <v>25886</v>
      </c>
      <c r="L793">
        <f>amazon_dsa[[#This Row],[rating]]*amazon_dsa[[#This Row],[rating_count]]</f>
        <v>113898.40000000001</v>
      </c>
      <c r="M793" t="s">
        <v>12912</v>
      </c>
      <c r="N793" t="s">
        <v>12913</v>
      </c>
      <c r="Q793">
        <f t="shared" si="12"/>
        <v>20838.400000000001</v>
      </c>
    </row>
    <row r="794" spans="1:17" x14ac:dyDescent="0.25">
      <c r="A794" t="s">
        <v>5882</v>
      </c>
      <c r="B794" t="s">
        <v>11740</v>
      </c>
      <c r="C794" t="s">
        <v>12502</v>
      </c>
      <c r="D794" s="7">
        <f>(amazon_dsa[[#This Row],[actual_price]] - amazon_dsa[[#This Row],[discounted_price]]) / amazon_dsa[[#This Row],[actual_price]]</f>
        <v>0.70035017508754382</v>
      </c>
      <c r="E794" s="6">
        <v>599</v>
      </c>
      <c r="F794" s="6">
        <v>1999</v>
      </c>
      <c r="G794">
        <f>amazon_dsa[[#This Row],[discounted_price]]*amazon_dsa[[#This Row],[rating_count]]</f>
        <v>2836864</v>
      </c>
      <c r="H794" s="7">
        <v>0.7</v>
      </c>
      <c r="I794" s="7" t="str" cm="1">
        <f t="array" ref="I794">_xlfn.IFS(amazon_dsa[[#This Row],[discounted_price]]&lt; 200,"budget_price",amazon_dsa[[#This Row],[discounted_price]] &lt;= 500,"silver_pricie",amazon_dsa[[#This Row],[discounted_price]]&gt; 500,"premium_pricing")</f>
        <v>premium_pricing</v>
      </c>
      <c r="J794">
        <v>4.4000000000000004</v>
      </c>
      <c r="K794">
        <v>4736</v>
      </c>
      <c r="L794">
        <f>amazon_dsa[[#This Row],[rating]]*amazon_dsa[[#This Row],[rating_count]]</f>
        <v>20838.400000000001</v>
      </c>
      <c r="M794" t="s">
        <v>12914</v>
      </c>
      <c r="N794" t="s">
        <v>12915</v>
      </c>
      <c r="Q794">
        <f t="shared" si="12"/>
        <v>321222</v>
      </c>
    </row>
    <row r="795" spans="1:17" x14ac:dyDescent="0.25">
      <c r="A795" t="s">
        <v>5891</v>
      </c>
      <c r="B795" t="s">
        <v>11740</v>
      </c>
      <c r="C795" t="s">
        <v>12625</v>
      </c>
      <c r="D795" s="7">
        <f>(amazon_dsa[[#This Row],[actual_price]] - amazon_dsa[[#This Row],[discounted_price]]) / amazon_dsa[[#This Row],[actual_price]]</f>
        <v>0.23823129251700681</v>
      </c>
      <c r="E795" s="6">
        <v>5599</v>
      </c>
      <c r="F795" s="6">
        <v>7350</v>
      </c>
      <c r="G795">
        <f>amazon_dsa[[#This Row],[discounted_price]]*amazon_dsa[[#This Row],[rating_count]]</f>
        <v>408754995</v>
      </c>
      <c r="H795" s="7">
        <v>0.24</v>
      </c>
      <c r="I795" s="7" t="str" cm="1">
        <f t="array" ref="I795">_xlfn.IFS(amazon_dsa[[#This Row],[discounted_price]]&lt; 200,"budget_price",amazon_dsa[[#This Row],[discounted_price]] &lt;= 500,"silver_pricie",amazon_dsa[[#This Row],[discounted_price]]&gt; 500,"premium_pricing")</f>
        <v>premium_pricing</v>
      </c>
      <c r="J795">
        <v>4.4000000000000004</v>
      </c>
      <c r="K795">
        <v>73005</v>
      </c>
      <c r="L795">
        <f>amazon_dsa[[#This Row],[rating]]*amazon_dsa[[#This Row],[rating_count]]</f>
        <v>321222</v>
      </c>
      <c r="M795" t="s">
        <v>12916</v>
      </c>
      <c r="N795" t="s">
        <v>12917</v>
      </c>
      <c r="Q795">
        <f t="shared" si="12"/>
        <v>87711.4</v>
      </c>
    </row>
    <row r="796" spans="1:17" x14ac:dyDescent="0.25">
      <c r="A796" t="s">
        <v>5900</v>
      </c>
      <c r="B796" t="s">
        <v>11740</v>
      </c>
      <c r="C796" t="s">
        <v>12918</v>
      </c>
      <c r="D796" s="7">
        <f>(amazon_dsa[[#This Row],[actual_price]] - amazon_dsa[[#This Row],[discounted_price]]) / amazon_dsa[[#This Row],[actual_price]]</f>
        <v>0.23314065510597304</v>
      </c>
      <c r="E796" s="6">
        <v>1990</v>
      </c>
      <c r="F796" s="6">
        <v>2595</v>
      </c>
      <c r="G796">
        <f>amazon_dsa[[#This Row],[discounted_price]]*amazon_dsa[[#This Row],[rating_count]]</f>
        <v>40592020</v>
      </c>
      <c r="H796" s="7">
        <v>0.23</v>
      </c>
      <c r="I796" s="7" t="str" cm="1">
        <f t="array" ref="I796">_xlfn.IFS(amazon_dsa[[#This Row],[discounted_price]]&lt; 200,"budget_price",amazon_dsa[[#This Row],[discounted_price]] &lt;= 500,"silver_pricie",amazon_dsa[[#This Row],[discounted_price]]&gt; 500,"premium_pricing")</f>
        <v>premium_pricing</v>
      </c>
      <c r="J796">
        <v>4.3</v>
      </c>
      <c r="K796">
        <v>20398</v>
      </c>
      <c r="L796">
        <f>amazon_dsa[[#This Row],[rating]]*amazon_dsa[[#This Row],[rating_count]]</f>
        <v>87711.4</v>
      </c>
      <c r="M796" t="s">
        <v>12919</v>
      </c>
      <c r="N796" t="s">
        <v>12920</v>
      </c>
      <c r="Q796">
        <f t="shared" si="12"/>
        <v>9137.5</v>
      </c>
    </row>
    <row r="797" spans="1:17" x14ac:dyDescent="0.25">
      <c r="A797" t="s">
        <v>5910</v>
      </c>
      <c r="B797" t="s">
        <v>11740</v>
      </c>
      <c r="C797" t="s">
        <v>12822</v>
      </c>
      <c r="D797" s="7">
        <f>(amazon_dsa[[#This Row],[actual_price]] - amazon_dsa[[#This Row],[discounted_price]]) / amazon_dsa[[#This Row],[actual_price]]</f>
        <v>0.37546933667083854</v>
      </c>
      <c r="E797" s="6">
        <v>499</v>
      </c>
      <c r="F797" s="6">
        <v>799</v>
      </c>
      <c r="G797">
        <f>amazon_dsa[[#This Row],[discounted_price]]*amazon_dsa[[#This Row],[rating_count]]</f>
        <v>1060375</v>
      </c>
      <c r="H797" s="7">
        <v>0.38</v>
      </c>
      <c r="I797" s="7" t="str" cm="1">
        <f t="array" ref="I797">_xlfn.IFS(amazon_dsa[[#This Row],[discounted_price]]&lt; 200,"budget_price",amazon_dsa[[#This Row],[discounted_price]] &lt;= 500,"silver_pricie",amazon_dsa[[#This Row],[discounted_price]]&gt; 500,"premium_pricing")</f>
        <v>silver_pricie</v>
      </c>
      <c r="J797">
        <v>4.3</v>
      </c>
      <c r="K797">
        <v>2125</v>
      </c>
      <c r="L797">
        <f>amazon_dsa[[#This Row],[rating]]*amazon_dsa[[#This Row],[rating_count]]</f>
        <v>9137.5</v>
      </c>
      <c r="M797" t="s">
        <v>12921</v>
      </c>
      <c r="N797" t="s">
        <v>12922</v>
      </c>
      <c r="Q797">
        <f t="shared" si="12"/>
        <v>48719</v>
      </c>
    </row>
    <row r="798" spans="1:17" x14ac:dyDescent="0.25">
      <c r="A798" t="s">
        <v>5919</v>
      </c>
      <c r="B798" t="s">
        <v>11740</v>
      </c>
      <c r="C798" t="s">
        <v>12842</v>
      </c>
      <c r="D798" s="7">
        <f>(amazon_dsa[[#This Row],[actual_price]] - amazon_dsa[[#This Row],[discounted_price]]) / amazon_dsa[[#This Row],[actual_price]]</f>
        <v>0.55055055055055058</v>
      </c>
      <c r="E798" s="6">
        <v>449</v>
      </c>
      <c r="F798" s="6">
        <v>999</v>
      </c>
      <c r="G798">
        <f>amazon_dsa[[#This Row],[discounted_price]]*amazon_dsa[[#This Row],[rating_count]]</f>
        <v>5087170</v>
      </c>
      <c r="H798" s="7">
        <v>0.55000000000000004</v>
      </c>
      <c r="I798" s="7" t="str" cm="1">
        <f t="array" ref="I798">_xlfn.IFS(amazon_dsa[[#This Row],[discounted_price]]&lt; 200,"budget_price",amazon_dsa[[#This Row],[discounted_price]] &lt;= 500,"silver_pricie",amazon_dsa[[#This Row],[discounted_price]]&gt; 500,"premium_pricing")</f>
        <v>silver_pricie</v>
      </c>
      <c r="J798">
        <v>4.3</v>
      </c>
      <c r="K798">
        <v>11330</v>
      </c>
      <c r="L798">
        <f>amazon_dsa[[#This Row],[rating]]*amazon_dsa[[#This Row],[rating_count]]</f>
        <v>48719</v>
      </c>
      <c r="M798" t="s">
        <v>12923</v>
      </c>
      <c r="N798" t="s">
        <v>12924</v>
      </c>
      <c r="Q798">
        <f t="shared" si="12"/>
        <v>115252.20000000001</v>
      </c>
    </row>
    <row r="799" spans="1:17" x14ac:dyDescent="0.25">
      <c r="A799" t="s">
        <v>5927</v>
      </c>
      <c r="B799" t="s">
        <v>11740</v>
      </c>
      <c r="C799" t="s">
        <v>12502</v>
      </c>
      <c r="D799" s="7">
        <f>(amazon_dsa[[#This Row],[actual_price]] - amazon_dsa[[#This Row],[discounted_price]]) / amazon_dsa[[#This Row],[actual_price]]</f>
        <v>0.5002501250625313</v>
      </c>
      <c r="E799" s="6">
        <v>999</v>
      </c>
      <c r="F799" s="6">
        <v>1999</v>
      </c>
      <c r="G799">
        <f>amazon_dsa[[#This Row],[discounted_price]]*amazon_dsa[[#This Row],[rating_count]]</f>
        <v>27413559</v>
      </c>
      <c r="H799" s="7">
        <v>0.5</v>
      </c>
      <c r="I799" s="7" t="str" cm="1">
        <f t="array" ref="I799">_xlfn.IFS(amazon_dsa[[#This Row],[discounted_price]]&lt; 200,"budget_price",amazon_dsa[[#This Row],[discounted_price]] &lt;= 500,"silver_pricie",amazon_dsa[[#This Row],[discounted_price]]&gt; 500,"premium_pricing")</f>
        <v>premium_pricing</v>
      </c>
      <c r="J799">
        <v>4.2</v>
      </c>
      <c r="K799">
        <v>27441</v>
      </c>
      <c r="L799">
        <f>amazon_dsa[[#This Row],[rating]]*amazon_dsa[[#This Row],[rating_count]]</f>
        <v>115252.20000000001</v>
      </c>
      <c r="M799" t="s">
        <v>12925</v>
      </c>
      <c r="N799" t="s">
        <v>12926</v>
      </c>
      <c r="Q799">
        <f t="shared" si="12"/>
        <v>1096.5</v>
      </c>
    </row>
    <row r="800" spans="1:17" x14ac:dyDescent="0.25">
      <c r="A800" t="s">
        <v>5937</v>
      </c>
      <c r="B800" t="s">
        <v>11740</v>
      </c>
      <c r="C800" t="s">
        <v>12502</v>
      </c>
      <c r="D800" s="7">
        <f>(amazon_dsa[[#This Row],[actual_price]] - amazon_dsa[[#This Row],[discounted_price]]) / amazon_dsa[[#This Row],[actual_price]]</f>
        <v>0.76923076923076927</v>
      </c>
      <c r="E800" s="6">
        <v>69</v>
      </c>
      <c r="F800" s="6">
        <v>299</v>
      </c>
      <c r="G800">
        <f>amazon_dsa[[#This Row],[discounted_price]]*amazon_dsa[[#This Row],[rating_count]]</f>
        <v>17595</v>
      </c>
      <c r="H800" s="7">
        <v>0.77</v>
      </c>
      <c r="I800" s="7" t="str" cm="1">
        <f t="array" ref="I800">_xlfn.IFS(amazon_dsa[[#This Row],[discounted_price]]&lt; 200,"budget_price",amazon_dsa[[#This Row],[discounted_price]] &lt;= 500,"silver_pricie",amazon_dsa[[#This Row],[discounted_price]]&gt; 500,"premium_pricing")</f>
        <v>budget_price</v>
      </c>
      <c r="J800">
        <v>4.3</v>
      </c>
      <c r="K800">
        <v>255</v>
      </c>
      <c r="L800">
        <f>amazon_dsa[[#This Row],[rating]]*amazon_dsa[[#This Row],[rating_count]]</f>
        <v>1096.5</v>
      </c>
      <c r="M800" t="s">
        <v>12927</v>
      </c>
      <c r="N800" t="s">
        <v>12928</v>
      </c>
      <c r="Q800">
        <f t="shared" si="12"/>
        <v>97330.8</v>
      </c>
    </row>
    <row r="801" spans="1:17" x14ac:dyDescent="0.25">
      <c r="A801" t="s">
        <v>5946</v>
      </c>
      <c r="B801" t="s">
        <v>11740</v>
      </c>
      <c r="C801" t="s">
        <v>12572</v>
      </c>
      <c r="D801" s="7">
        <f>(amazon_dsa[[#This Row],[actual_price]] - amazon_dsa[[#This Row],[discounted_price]]) / amazon_dsa[[#This Row],[actual_price]]</f>
        <v>0.40026684456304201</v>
      </c>
      <c r="E801" s="6">
        <v>899</v>
      </c>
      <c r="F801" s="6">
        <v>1499</v>
      </c>
      <c r="G801">
        <f>amazon_dsa[[#This Row],[discounted_price]]*amazon_dsa[[#This Row],[rating_count]]</f>
        <v>20833426</v>
      </c>
      <c r="H801" s="7">
        <v>0.4</v>
      </c>
      <c r="I801" s="7" t="str" cm="1">
        <f t="array" ref="I801">_xlfn.IFS(amazon_dsa[[#This Row],[discounted_price]]&lt; 200,"budget_price",amazon_dsa[[#This Row],[discounted_price]] &lt;= 500,"silver_pricie",amazon_dsa[[#This Row],[discounted_price]]&gt; 500,"premium_pricing")</f>
        <v>premium_pricing</v>
      </c>
      <c r="J801">
        <v>4.2</v>
      </c>
      <c r="K801">
        <v>23174</v>
      </c>
      <c r="L801">
        <f>amazon_dsa[[#This Row],[rating]]*amazon_dsa[[#This Row],[rating_count]]</f>
        <v>97330.8</v>
      </c>
      <c r="M801" t="s">
        <v>12929</v>
      </c>
      <c r="N801" t="s">
        <v>12930</v>
      </c>
      <c r="Q801">
        <f t="shared" si="12"/>
        <v>76828.399999999994</v>
      </c>
    </row>
    <row r="802" spans="1:17" x14ac:dyDescent="0.25">
      <c r="A802" t="s">
        <v>5955</v>
      </c>
      <c r="B802" t="s">
        <v>12605</v>
      </c>
      <c r="C802" t="s">
        <v>12606</v>
      </c>
      <c r="D802" s="7">
        <f>(amazon_dsa[[#This Row],[actual_price]] - amazon_dsa[[#This Row],[discounted_price]]) / amazon_dsa[[#This Row],[actual_price]]</f>
        <v>0.31616595135908443</v>
      </c>
      <c r="E802" s="6">
        <v>478</v>
      </c>
      <c r="F802" s="6">
        <v>699</v>
      </c>
      <c r="G802">
        <f>amazon_dsa[[#This Row],[discounted_price]]*amazon_dsa[[#This Row],[rating_count]]</f>
        <v>9664204</v>
      </c>
      <c r="H802" s="7">
        <v>0.32</v>
      </c>
      <c r="I802" s="7" t="str" cm="1">
        <f t="array" ref="I802">_xlfn.IFS(amazon_dsa[[#This Row],[discounted_price]]&lt; 200,"budget_price",amazon_dsa[[#This Row],[discounted_price]] &lt;= 500,"silver_pricie",amazon_dsa[[#This Row],[discounted_price]]&gt; 500,"premium_pricing")</f>
        <v>silver_pricie</v>
      </c>
      <c r="J802">
        <v>3.8</v>
      </c>
      <c r="K802">
        <v>20218</v>
      </c>
      <c r="L802">
        <f>amazon_dsa[[#This Row],[rating]]*amazon_dsa[[#This Row],[rating_count]]</f>
        <v>76828.399999999994</v>
      </c>
      <c r="M802" t="s">
        <v>12931</v>
      </c>
      <c r="N802" t="s">
        <v>12932</v>
      </c>
      <c r="Q802">
        <f t="shared" si="12"/>
        <v>47618.2</v>
      </c>
    </row>
    <row r="803" spans="1:17" x14ac:dyDescent="0.25">
      <c r="A803" t="s">
        <v>5964</v>
      </c>
      <c r="B803" t="s">
        <v>11740</v>
      </c>
      <c r="C803" t="s">
        <v>12502</v>
      </c>
      <c r="D803" s="7">
        <f>(amazon_dsa[[#This Row],[actual_price]] - amazon_dsa[[#This Row],[discounted_price]]) / amazon_dsa[[#This Row],[actual_price]]</f>
        <v>0.43815261044176707</v>
      </c>
      <c r="E803" s="6">
        <v>1399</v>
      </c>
      <c r="F803" s="6">
        <v>2490</v>
      </c>
      <c r="G803">
        <f>amazon_dsa[[#This Row],[discounted_price]]*amazon_dsa[[#This Row],[rating_count]]</f>
        <v>15492526</v>
      </c>
      <c r="H803" s="7">
        <v>0.44</v>
      </c>
      <c r="I803" s="7" t="str" cm="1">
        <f t="array" ref="I803">_xlfn.IFS(amazon_dsa[[#This Row],[discounted_price]]&lt; 200,"budget_price",amazon_dsa[[#This Row],[discounted_price]] &lt;= 500,"silver_pricie",amazon_dsa[[#This Row],[discounted_price]]&gt; 500,"premium_pricing")</f>
        <v>premium_pricing</v>
      </c>
      <c r="J803">
        <v>4.3</v>
      </c>
      <c r="K803">
        <v>11074</v>
      </c>
      <c r="L803">
        <f>amazon_dsa[[#This Row],[rating]]*amazon_dsa[[#This Row],[rating_count]]</f>
        <v>47618.2</v>
      </c>
      <c r="M803" t="s">
        <v>12933</v>
      </c>
      <c r="N803" t="s">
        <v>12934</v>
      </c>
      <c r="Q803">
        <f t="shared" si="12"/>
        <v>337392</v>
      </c>
    </row>
    <row r="804" spans="1:17" x14ac:dyDescent="0.25">
      <c r="A804" t="s">
        <v>273</v>
      </c>
      <c r="B804" t="s">
        <v>11740</v>
      </c>
      <c r="C804" t="s">
        <v>11741</v>
      </c>
      <c r="D804" s="7">
        <f>(amazon_dsa[[#This Row],[actual_price]] - amazon_dsa[[#This Row],[discounted_price]]) / amazon_dsa[[#This Row],[actual_price]]</f>
        <v>0.73466666666666669</v>
      </c>
      <c r="E804" s="6">
        <v>199</v>
      </c>
      <c r="F804" s="6">
        <v>750</v>
      </c>
      <c r="G804">
        <f>amazon_dsa[[#This Row],[discounted_price]]*amazon_dsa[[#This Row],[rating_count]]</f>
        <v>14920224</v>
      </c>
      <c r="H804" s="6">
        <v>0.73</v>
      </c>
      <c r="I804" s="6" t="str" cm="1">
        <f t="array" ref="I804">_xlfn.IFS(amazon_dsa[[#This Row],[discounted_price]]&lt; 200,"budget_price",amazon_dsa[[#This Row],[discounted_price]] &lt;= 500,"silver_pricie",amazon_dsa[[#This Row],[discounted_price]]&gt; 500,"premium_pricing")</f>
        <v>budget_price</v>
      </c>
      <c r="J804">
        <v>4.5</v>
      </c>
      <c r="K804">
        <v>74976</v>
      </c>
      <c r="L804">
        <f>amazon_dsa[[#This Row],[rating]]*amazon_dsa[[#This Row],[rating_count]]</f>
        <v>337392</v>
      </c>
      <c r="M804" t="s">
        <v>11801</v>
      </c>
      <c r="N804" t="s">
        <v>11802</v>
      </c>
      <c r="Q804">
        <f t="shared" si="12"/>
        <v>104988.7</v>
      </c>
    </row>
    <row r="805" spans="1:17" x14ac:dyDescent="0.25">
      <c r="A805" t="s">
        <v>5976</v>
      </c>
      <c r="B805" t="s">
        <v>11740</v>
      </c>
      <c r="C805" t="s">
        <v>12395</v>
      </c>
      <c r="D805" s="7">
        <f>(amazon_dsa[[#This Row],[actual_price]] - amazon_dsa[[#This Row],[discounted_price]]) / amazon_dsa[[#This Row],[actual_price]]</f>
        <v>0.70140280561122248</v>
      </c>
      <c r="E805" s="6">
        <v>149</v>
      </c>
      <c r="F805" s="6">
        <v>499</v>
      </c>
      <c r="G805">
        <f>amazon_dsa[[#This Row],[discounted_price]]*amazon_dsa[[#This Row],[rating_count]]</f>
        <v>3815443</v>
      </c>
      <c r="H805" s="7">
        <v>0.7</v>
      </c>
      <c r="I805" s="7" t="str" cm="1">
        <f t="array" ref="I805">_xlfn.IFS(amazon_dsa[[#This Row],[discounted_price]]&lt; 200,"budget_price",amazon_dsa[[#This Row],[discounted_price]] &lt;= 500,"silver_pricie",amazon_dsa[[#This Row],[discounted_price]]&gt; 500,"premium_pricing")</f>
        <v>budget_price</v>
      </c>
      <c r="J805">
        <v>4.0999999999999996</v>
      </c>
      <c r="K805">
        <v>25607</v>
      </c>
      <c r="L805">
        <f>amazon_dsa[[#This Row],[rating]]*amazon_dsa[[#This Row],[rating_count]]</f>
        <v>104988.7</v>
      </c>
      <c r="M805" t="s">
        <v>12935</v>
      </c>
      <c r="N805" t="s">
        <v>12936</v>
      </c>
      <c r="Q805">
        <f t="shared" si="12"/>
        <v>173149.2</v>
      </c>
    </row>
    <row r="806" spans="1:17" x14ac:dyDescent="0.25">
      <c r="A806" t="s">
        <v>5986</v>
      </c>
      <c r="B806" t="s">
        <v>11764</v>
      </c>
      <c r="C806" t="s">
        <v>12160</v>
      </c>
      <c r="D806" s="7">
        <f>(amazon_dsa[[#This Row],[actual_price]] - amazon_dsa[[#This Row],[discounted_price]]) / amazon_dsa[[#This Row],[actual_price]]</f>
        <v>0.63947895791583165</v>
      </c>
      <c r="E806" s="6">
        <v>1799</v>
      </c>
      <c r="F806" s="6">
        <v>4990</v>
      </c>
      <c r="G806">
        <f>amazon_dsa[[#This Row],[discounted_price]]*amazon_dsa[[#This Row],[rating_count]]</f>
        <v>74165574</v>
      </c>
      <c r="H806" s="7">
        <v>0.64</v>
      </c>
      <c r="I806" s="7" t="str" cm="1">
        <f t="array" ref="I806">_xlfn.IFS(amazon_dsa[[#This Row],[discounted_price]]&lt; 200,"budget_price",amazon_dsa[[#This Row],[discounted_price]] &lt;= 500,"silver_pricie",amazon_dsa[[#This Row],[discounted_price]]&gt; 500,"premium_pricing")</f>
        <v>premium_pricing</v>
      </c>
      <c r="J806">
        <v>4.2</v>
      </c>
      <c r="K806">
        <v>41226</v>
      </c>
      <c r="L806">
        <f>amazon_dsa[[#This Row],[rating]]*amazon_dsa[[#This Row],[rating_count]]</f>
        <v>173149.2</v>
      </c>
      <c r="M806" t="s">
        <v>12937</v>
      </c>
      <c r="N806" t="s">
        <v>12938</v>
      </c>
      <c r="Q806">
        <f t="shared" si="12"/>
        <v>10324</v>
      </c>
    </row>
    <row r="807" spans="1:17" x14ac:dyDescent="0.25">
      <c r="A807" t="s">
        <v>5995</v>
      </c>
      <c r="B807" t="s">
        <v>12939</v>
      </c>
      <c r="C807" t="s">
        <v>12080</v>
      </c>
      <c r="D807" s="7">
        <f>(amazon_dsa[[#This Row],[actual_price]] - amazon_dsa[[#This Row],[discounted_price]]) / amazon_dsa[[#This Row],[actual_price]]</f>
        <v>0.57457457457457461</v>
      </c>
      <c r="E807" s="6">
        <v>425</v>
      </c>
      <c r="F807" s="6">
        <v>999</v>
      </c>
      <c r="G807">
        <f>amazon_dsa[[#This Row],[discounted_price]]*amazon_dsa[[#This Row],[rating_count]]</f>
        <v>1096925</v>
      </c>
      <c r="H807" s="7">
        <v>0.56999999999999995</v>
      </c>
      <c r="I807" s="7" t="str" cm="1">
        <f t="array" ref="I807">_xlfn.IFS(amazon_dsa[[#This Row],[discounted_price]]&lt; 200,"budget_price",amazon_dsa[[#This Row],[discounted_price]] &lt;= 500,"silver_pricie",amazon_dsa[[#This Row],[discounted_price]]&gt; 500,"premium_pricing")</f>
        <v>silver_pricie</v>
      </c>
      <c r="J807">
        <v>4</v>
      </c>
      <c r="K807">
        <v>2581</v>
      </c>
      <c r="L807">
        <f>amazon_dsa[[#This Row],[rating]]*amazon_dsa[[#This Row],[rating_count]]</f>
        <v>10324</v>
      </c>
      <c r="M807" t="s">
        <v>12940</v>
      </c>
      <c r="N807" t="s">
        <v>12941</v>
      </c>
      <c r="Q807">
        <f t="shared" si="12"/>
        <v>75157.099999999991</v>
      </c>
    </row>
    <row r="808" spans="1:17" x14ac:dyDescent="0.25">
      <c r="A808" t="s">
        <v>6005</v>
      </c>
      <c r="B808" t="s">
        <v>11764</v>
      </c>
      <c r="C808" t="s">
        <v>12160</v>
      </c>
      <c r="D808" s="7">
        <f>(amazon_dsa[[#This Row],[actual_price]] - amazon_dsa[[#This Row],[discounted_price]]) / amazon_dsa[[#This Row],[actual_price]]</f>
        <v>0.59879518072289162</v>
      </c>
      <c r="E808" s="6">
        <v>999</v>
      </c>
      <c r="F808" s="6">
        <v>2490</v>
      </c>
      <c r="G808">
        <f>amazon_dsa[[#This Row],[discounted_price]]*amazon_dsa[[#This Row],[rating_count]]</f>
        <v>18312669</v>
      </c>
      <c r="H808" s="7">
        <v>0.6</v>
      </c>
      <c r="I808" s="7" t="str" cm="1">
        <f t="array" ref="I808">_xlfn.IFS(amazon_dsa[[#This Row],[discounted_price]]&lt; 200,"budget_price",amazon_dsa[[#This Row],[discounted_price]] &lt;= 500,"silver_pricie",amazon_dsa[[#This Row],[discounted_price]]&gt; 500,"premium_pricing")</f>
        <v>premium_pricing</v>
      </c>
      <c r="J808">
        <v>4.0999999999999996</v>
      </c>
      <c r="K808">
        <v>18331</v>
      </c>
      <c r="L808">
        <f>amazon_dsa[[#This Row],[rating]]*amazon_dsa[[#This Row],[rating_count]]</f>
        <v>75157.099999999991</v>
      </c>
      <c r="M808" t="s">
        <v>12942</v>
      </c>
      <c r="N808" t="s">
        <v>12943</v>
      </c>
      <c r="Q808">
        <f t="shared" si="12"/>
        <v>7293.9</v>
      </c>
    </row>
    <row r="809" spans="1:17" x14ac:dyDescent="0.25">
      <c r="A809" t="s">
        <v>6014</v>
      </c>
      <c r="B809" t="s">
        <v>11740</v>
      </c>
      <c r="C809" t="s">
        <v>12572</v>
      </c>
      <c r="D809" s="7">
        <f>(amazon_dsa[[#This Row],[actual_price]] - amazon_dsa[[#This Row],[discounted_price]]) / amazon_dsa[[#This Row],[actual_price]]</f>
        <v>0.6216216216216216</v>
      </c>
      <c r="E809" s="6">
        <v>378</v>
      </c>
      <c r="F809" s="6">
        <v>999</v>
      </c>
      <c r="G809">
        <f>amazon_dsa[[#This Row],[discounted_price]]*amazon_dsa[[#This Row],[rating_count]]</f>
        <v>672462</v>
      </c>
      <c r="H809" s="7">
        <v>0.62</v>
      </c>
      <c r="I809" s="7" t="str" cm="1">
        <f t="array" ref="I809">_xlfn.IFS(amazon_dsa[[#This Row],[discounted_price]]&lt; 200,"budget_price",amazon_dsa[[#This Row],[discounted_price]] &lt;= 500,"silver_pricie",amazon_dsa[[#This Row],[discounted_price]]&gt; 500,"premium_pricing")</f>
        <v>silver_pricie</v>
      </c>
      <c r="J809">
        <v>4.0999999999999996</v>
      </c>
      <c r="K809">
        <v>1779</v>
      </c>
      <c r="L809">
        <f>amazon_dsa[[#This Row],[rating]]*amazon_dsa[[#This Row],[rating_count]]</f>
        <v>7293.9</v>
      </c>
      <c r="M809" t="s">
        <v>12944</v>
      </c>
      <c r="N809" t="s">
        <v>12945</v>
      </c>
      <c r="Q809">
        <f t="shared" si="12"/>
        <v>1668.3999999999999</v>
      </c>
    </row>
    <row r="810" spans="1:17" x14ac:dyDescent="0.25">
      <c r="A810" t="s">
        <v>6023</v>
      </c>
      <c r="B810" t="s">
        <v>12611</v>
      </c>
      <c r="C810" t="s">
        <v>12946</v>
      </c>
      <c r="D810" s="7">
        <f>(amazon_dsa[[#This Row],[actual_price]] - amazon_dsa[[#This Row],[discounted_price]]) / amazon_dsa[[#This Row],[actual_price]]</f>
        <v>0</v>
      </c>
      <c r="E810" s="6">
        <v>99</v>
      </c>
      <c r="F810" s="6">
        <v>99</v>
      </c>
      <c r="G810">
        <f>amazon_dsa[[#This Row],[discounted_price]]*amazon_dsa[[#This Row],[rating_count]]</f>
        <v>38412</v>
      </c>
      <c r="H810" s="7">
        <v>0</v>
      </c>
      <c r="I810" s="7" t="str" cm="1">
        <f t="array" ref="I810">_xlfn.IFS(amazon_dsa[[#This Row],[discounted_price]]&lt; 200,"budget_price",amazon_dsa[[#This Row],[discounted_price]] &lt;= 500,"silver_pricie",amazon_dsa[[#This Row],[discounted_price]]&gt; 500,"premium_pricing")</f>
        <v>budget_price</v>
      </c>
      <c r="J810">
        <v>4.3</v>
      </c>
      <c r="K810">
        <v>388</v>
      </c>
      <c r="L810">
        <f>amazon_dsa[[#This Row],[rating]]*amazon_dsa[[#This Row],[rating_count]]</f>
        <v>1668.3999999999999</v>
      </c>
      <c r="M810" t="s">
        <v>12947</v>
      </c>
      <c r="N810" t="s">
        <v>12948</v>
      </c>
      <c r="Q810">
        <f t="shared" si="12"/>
        <v>38952</v>
      </c>
    </row>
    <row r="811" spans="1:17" x14ac:dyDescent="0.25">
      <c r="A811" t="s">
        <v>6033</v>
      </c>
      <c r="B811" t="s">
        <v>11740</v>
      </c>
      <c r="C811" t="s">
        <v>12696</v>
      </c>
      <c r="D811" s="7">
        <f>(amazon_dsa[[#This Row],[actual_price]] - amazon_dsa[[#This Row],[discounted_price]]) / amazon_dsa[[#This Row],[actual_price]]</f>
        <v>0.50016672224074687</v>
      </c>
      <c r="E811" s="6">
        <v>1499</v>
      </c>
      <c r="F811" s="6">
        <v>2999</v>
      </c>
      <c r="G811">
        <f>amazon_dsa[[#This Row],[discounted_price]]*amazon_dsa[[#This Row],[rating_count]]</f>
        <v>12975344</v>
      </c>
      <c r="H811" s="7">
        <v>0.5</v>
      </c>
      <c r="I811" s="7" t="str" cm="1">
        <f t="array" ref="I811">_xlfn.IFS(amazon_dsa[[#This Row],[discounted_price]]&lt; 200,"budget_price",amazon_dsa[[#This Row],[discounted_price]] &lt;= 500,"silver_pricie",amazon_dsa[[#This Row],[discounted_price]]&gt; 500,"premium_pricing")</f>
        <v>premium_pricing</v>
      </c>
      <c r="J811">
        <v>4.5</v>
      </c>
      <c r="K811">
        <v>8656</v>
      </c>
      <c r="L811">
        <f>amazon_dsa[[#This Row],[rating]]*amazon_dsa[[#This Row],[rating_count]]</f>
        <v>38952</v>
      </c>
      <c r="M811" t="s">
        <v>12949</v>
      </c>
      <c r="N811" t="s">
        <v>12950</v>
      </c>
      <c r="Q811">
        <f t="shared" si="12"/>
        <v>418162.5</v>
      </c>
    </row>
    <row r="812" spans="1:17" x14ac:dyDescent="0.25">
      <c r="A812" t="s">
        <v>6042</v>
      </c>
      <c r="B812" t="s">
        <v>11740</v>
      </c>
      <c r="C812" t="s">
        <v>12951</v>
      </c>
      <c r="D812" s="7">
        <f>(amazon_dsa[[#This Row],[actual_price]] - amazon_dsa[[#This Row],[discounted_price]]) / amazon_dsa[[#This Row],[actual_price]]</f>
        <v>0.41451612903225804</v>
      </c>
      <c r="E812" s="6">
        <v>1815</v>
      </c>
      <c r="F812" s="6">
        <v>3100</v>
      </c>
      <c r="G812">
        <f>amazon_dsa[[#This Row],[discounted_price]]*amazon_dsa[[#This Row],[rating_count]]</f>
        <v>168658875</v>
      </c>
      <c r="H812" s="7">
        <v>0.41</v>
      </c>
      <c r="I812" s="7" t="str" cm="1">
        <f t="array" ref="I812">_xlfn.IFS(amazon_dsa[[#This Row],[discounted_price]]&lt; 200,"budget_price",amazon_dsa[[#This Row],[discounted_price]] &lt;= 500,"silver_pricie",amazon_dsa[[#This Row],[discounted_price]]&gt; 500,"premium_pricing")</f>
        <v>premium_pricing</v>
      </c>
      <c r="J812">
        <v>4.5</v>
      </c>
      <c r="K812">
        <v>92925</v>
      </c>
      <c r="L812">
        <f>amazon_dsa[[#This Row],[rating]]*amazon_dsa[[#This Row],[rating_count]]</f>
        <v>418162.5</v>
      </c>
      <c r="M812" t="s">
        <v>12952</v>
      </c>
      <c r="N812" t="s">
        <v>12953</v>
      </c>
      <c r="Q812">
        <f t="shared" si="12"/>
        <v>5202.8999999999996</v>
      </c>
    </row>
    <row r="813" spans="1:17" x14ac:dyDescent="0.25">
      <c r="A813" t="s">
        <v>6052</v>
      </c>
      <c r="B813" t="s">
        <v>12611</v>
      </c>
      <c r="C813" t="s">
        <v>12731</v>
      </c>
      <c r="D813" s="7">
        <f>(amazon_dsa[[#This Row],[actual_price]] - amazon_dsa[[#This Row],[discounted_price]]) / amazon_dsa[[#This Row],[actual_price]]</f>
        <v>0.10666666666666667</v>
      </c>
      <c r="E813" s="6">
        <v>67</v>
      </c>
      <c r="F813" s="6">
        <v>75</v>
      </c>
      <c r="G813">
        <f>amazon_dsa[[#This Row],[discounted_price]]*amazon_dsa[[#This Row],[rating_count]]</f>
        <v>85023</v>
      </c>
      <c r="H813" s="7">
        <v>0.11</v>
      </c>
      <c r="I813" s="7" t="str" cm="1">
        <f t="array" ref="I813">_xlfn.IFS(amazon_dsa[[#This Row],[discounted_price]]&lt; 200,"budget_price",amazon_dsa[[#This Row],[discounted_price]] &lt;= 500,"silver_pricie",amazon_dsa[[#This Row],[discounted_price]]&gt; 500,"premium_pricing")</f>
        <v>budget_price</v>
      </c>
      <c r="J813">
        <v>4.0999999999999996</v>
      </c>
      <c r="K813">
        <v>1269</v>
      </c>
      <c r="L813">
        <f>amazon_dsa[[#This Row],[rating]]*amazon_dsa[[#This Row],[rating_count]]</f>
        <v>5202.8999999999996</v>
      </c>
      <c r="M813" t="s">
        <v>12954</v>
      </c>
      <c r="N813" t="s">
        <v>12955</v>
      </c>
      <c r="Q813">
        <f t="shared" si="12"/>
        <v>74794.2</v>
      </c>
    </row>
    <row r="814" spans="1:17" x14ac:dyDescent="0.25">
      <c r="A814" t="s">
        <v>6061</v>
      </c>
      <c r="B814" t="s">
        <v>11740</v>
      </c>
      <c r="C814" t="s">
        <v>12502</v>
      </c>
      <c r="D814" s="7">
        <f>(amazon_dsa[[#This Row],[actual_price]] - amazon_dsa[[#This Row],[discounted_price]]) / amazon_dsa[[#This Row],[actual_price]]</f>
        <v>0.30011115227862173</v>
      </c>
      <c r="E814" s="6">
        <v>1889</v>
      </c>
      <c r="F814" s="6">
        <v>2699</v>
      </c>
      <c r="G814">
        <f>amazon_dsa[[#This Row],[discounted_price]]*amazon_dsa[[#This Row],[rating_count]]</f>
        <v>32857266</v>
      </c>
      <c r="H814" s="7">
        <v>0.3</v>
      </c>
      <c r="I814" s="7" t="str" cm="1">
        <f t="array" ref="I814">_xlfn.IFS(amazon_dsa[[#This Row],[discounted_price]]&lt; 200,"budget_price",amazon_dsa[[#This Row],[discounted_price]] &lt;= 500,"silver_pricie",amazon_dsa[[#This Row],[discounted_price]]&gt; 500,"premium_pricing")</f>
        <v>premium_pricing</v>
      </c>
      <c r="J814">
        <v>4.3</v>
      </c>
      <c r="K814">
        <v>17394</v>
      </c>
      <c r="L814">
        <f>amazon_dsa[[#This Row],[rating]]*amazon_dsa[[#This Row],[rating_count]]</f>
        <v>74794.2</v>
      </c>
      <c r="M814" t="s">
        <v>12956</v>
      </c>
      <c r="N814" t="s">
        <v>12957</v>
      </c>
      <c r="Q814">
        <f t="shared" si="12"/>
        <v>33008.400000000001</v>
      </c>
    </row>
    <row r="815" spans="1:17" x14ac:dyDescent="0.25">
      <c r="A815" t="s">
        <v>6070</v>
      </c>
      <c r="B815" t="s">
        <v>11764</v>
      </c>
      <c r="C815" t="s">
        <v>12284</v>
      </c>
      <c r="D815" s="7">
        <f>(amazon_dsa[[#This Row],[actual_price]] - amazon_dsa[[#This Row],[discounted_price]]) / amazon_dsa[[#This Row],[actual_price]]</f>
        <v>0.66711140760507004</v>
      </c>
      <c r="E815" s="6">
        <v>499</v>
      </c>
      <c r="F815" s="6">
        <v>1499</v>
      </c>
      <c r="G815">
        <f>amazon_dsa[[#This Row],[discounted_price]]*amazon_dsa[[#This Row],[rating_count]]</f>
        <v>4575331</v>
      </c>
      <c r="H815" s="7">
        <v>0.67</v>
      </c>
      <c r="I815" s="7" t="str" cm="1">
        <f t="array" ref="I815">_xlfn.IFS(amazon_dsa[[#This Row],[discounted_price]]&lt; 200,"budget_price",amazon_dsa[[#This Row],[discounted_price]] &lt;= 500,"silver_pricie",amazon_dsa[[#This Row],[discounted_price]]&gt; 500,"premium_pricing")</f>
        <v>silver_pricie</v>
      </c>
      <c r="J815">
        <v>3.6</v>
      </c>
      <c r="K815">
        <v>9169</v>
      </c>
      <c r="L815">
        <f>amazon_dsa[[#This Row],[rating]]*amazon_dsa[[#This Row],[rating_count]]</f>
        <v>33008.400000000001</v>
      </c>
      <c r="M815" t="s">
        <v>12958</v>
      </c>
      <c r="N815" t="s">
        <v>12959</v>
      </c>
      <c r="Q815">
        <f t="shared" si="12"/>
        <v>4532</v>
      </c>
    </row>
    <row r="816" spans="1:17" x14ac:dyDescent="0.25">
      <c r="A816" t="s">
        <v>6079</v>
      </c>
      <c r="B816" t="s">
        <v>11740</v>
      </c>
      <c r="C816" t="s">
        <v>12677</v>
      </c>
      <c r="D816" s="7">
        <f>(amazon_dsa[[#This Row],[actual_price]] - amazon_dsa[[#This Row],[discounted_price]]) / amazon_dsa[[#This Row],[actual_price]]</f>
        <v>0.50050050050050054</v>
      </c>
      <c r="E816" s="6">
        <v>499</v>
      </c>
      <c r="F816" s="6">
        <v>999</v>
      </c>
      <c r="G816">
        <f>amazon_dsa[[#This Row],[discounted_price]]*amazon_dsa[[#This Row],[rating_count]]</f>
        <v>513970</v>
      </c>
      <c r="H816" s="7">
        <v>0.5</v>
      </c>
      <c r="I816" s="7" t="str" cm="1">
        <f t="array" ref="I816">_xlfn.IFS(amazon_dsa[[#This Row],[discounted_price]]&lt; 200,"budget_price",amazon_dsa[[#This Row],[discounted_price]] &lt;= 500,"silver_pricie",amazon_dsa[[#This Row],[discounted_price]]&gt; 500,"premium_pricing")</f>
        <v>silver_pricie</v>
      </c>
      <c r="J816">
        <v>4.4000000000000004</v>
      </c>
      <c r="K816">
        <v>1030</v>
      </c>
      <c r="L816">
        <f>amazon_dsa[[#This Row],[rating]]*amazon_dsa[[#This Row],[rating_count]]</f>
        <v>4532</v>
      </c>
      <c r="M816" t="s">
        <v>12960</v>
      </c>
      <c r="N816" t="s">
        <v>12961</v>
      </c>
      <c r="Q816">
        <f t="shared" si="12"/>
        <v>226228.5</v>
      </c>
    </row>
    <row r="817" spans="1:17" x14ac:dyDescent="0.25">
      <c r="A817" t="s">
        <v>6088</v>
      </c>
      <c r="B817" t="s">
        <v>11740</v>
      </c>
      <c r="C817" t="s">
        <v>12625</v>
      </c>
      <c r="D817" s="7">
        <f>(amazon_dsa[[#This Row],[actual_price]] - amazon_dsa[[#This Row],[discounted_price]]) / amazon_dsa[[#This Row],[actual_price]]</f>
        <v>0.2750343792974122</v>
      </c>
      <c r="E817" s="6">
        <v>5799</v>
      </c>
      <c r="F817" s="6">
        <v>7999</v>
      </c>
      <c r="G817">
        <f>amazon_dsa[[#This Row],[discounted_price]]*amazon_dsa[[#This Row],[rating_count]]</f>
        <v>291533127</v>
      </c>
      <c r="H817" s="7">
        <v>0.28000000000000003</v>
      </c>
      <c r="I817" s="7" t="str" cm="1">
        <f t="array" ref="I817">_xlfn.IFS(amazon_dsa[[#This Row],[discounted_price]]&lt; 200,"budget_price",amazon_dsa[[#This Row],[discounted_price]] &lt;= 500,"silver_pricie",amazon_dsa[[#This Row],[discounted_price]]&gt; 500,"premium_pricing")</f>
        <v>premium_pricing</v>
      </c>
      <c r="J817">
        <v>4.5</v>
      </c>
      <c r="K817">
        <v>50273</v>
      </c>
      <c r="L817">
        <f>amazon_dsa[[#This Row],[rating]]*amazon_dsa[[#This Row],[rating_count]]</f>
        <v>226228.5</v>
      </c>
      <c r="M817" t="s">
        <v>12962</v>
      </c>
      <c r="N817" t="s">
        <v>12963</v>
      </c>
      <c r="Q817">
        <f t="shared" si="12"/>
        <v>26293.8</v>
      </c>
    </row>
    <row r="818" spans="1:17" x14ac:dyDescent="0.25">
      <c r="A818" t="s">
        <v>6097</v>
      </c>
      <c r="B818" t="s">
        <v>11764</v>
      </c>
      <c r="C818" t="s">
        <v>12160</v>
      </c>
      <c r="D818" s="7">
        <f>(amazon_dsa[[#This Row],[actual_price]] - amazon_dsa[[#This Row],[discounted_price]]) / amazon_dsa[[#This Row],[actual_price]]</f>
        <v>0.37546933667083854</v>
      </c>
      <c r="E818" s="6">
        <v>499</v>
      </c>
      <c r="F818" s="6">
        <v>799</v>
      </c>
      <c r="G818">
        <f>amazon_dsa[[#This Row],[discounted_price]]*amazon_dsa[[#This Row],[rating_count]]</f>
        <v>3364258</v>
      </c>
      <c r="H818" s="7">
        <v>0.38</v>
      </c>
      <c r="I818" s="7" t="str" cm="1">
        <f t="array" ref="I818">_xlfn.IFS(amazon_dsa[[#This Row],[discounted_price]]&lt; 200,"budget_price",amazon_dsa[[#This Row],[discounted_price]] &lt;= 500,"silver_pricie",amazon_dsa[[#This Row],[discounted_price]]&gt; 500,"premium_pricing")</f>
        <v>silver_pricie</v>
      </c>
      <c r="J818">
        <v>3.9</v>
      </c>
      <c r="K818">
        <v>6742</v>
      </c>
      <c r="L818">
        <f>amazon_dsa[[#This Row],[rating]]*amazon_dsa[[#This Row],[rating_count]]</f>
        <v>26293.8</v>
      </c>
      <c r="M818" t="s">
        <v>12964</v>
      </c>
      <c r="N818" t="s">
        <v>12965</v>
      </c>
      <c r="Q818">
        <f t="shared" si="12"/>
        <v>4832</v>
      </c>
    </row>
    <row r="819" spans="1:17" x14ac:dyDescent="0.25">
      <c r="A819" t="s">
        <v>6107</v>
      </c>
      <c r="B819" t="s">
        <v>11740</v>
      </c>
      <c r="C819" t="s">
        <v>12572</v>
      </c>
      <c r="D819" s="7">
        <f>(amazon_dsa[[#This Row],[actual_price]] - amazon_dsa[[#This Row],[discounted_price]]) / amazon_dsa[[#This Row],[actual_price]]</f>
        <v>0.58499999999999996</v>
      </c>
      <c r="E819" s="6">
        <v>249</v>
      </c>
      <c r="F819" s="6">
        <v>600</v>
      </c>
      <c r="G819">
        <f>amazon_dsa[[#This Row],[discounted_price]]*amazon_dsa[[#This Row],[rating_count]]</f>
        <v>300792</v>
      </c>
      <c r="H819" s="7">
        <v>0.59</v>
      </c>
      <c r="I819" s="7" t="str" cm="1">
        <f t="array" ref="I819">_xlfn.IFS(amazon_dsa[[#This Row],[discounted_price]]&lt; 200,"budget_price",amazon_dsa[[#This Row],[discounted_price]] &lt;= 500,"silver_pricie",amazon_dsa[[#This Row],[discounted_price]]&gt; 500,"premium_pricing")</f>
        <v>silver_pricie</v>
      </c>
      <c r="J819">
        <v>4</v>
      </c>
      <c r="K819">
        <v>1208</v>
      </c>
      <c r="L819">
        <f>amazon_dsa[[#This Row],[rating]]*amazon_dsa[[#This Row],[rating_count]]</f>
        <v>4832</v>
      </c>
      <c r="M819" t="s">
        <v>12966</v>
      </c>
      <c r="N819" t="s">
        <v>12967</v>
      </c>
      <c r="Q819">
        <f t="shared" si="12"/>
        <v>7732</v>
      </c>
    </row>
    <row r="820" spans="1:17" x14ac:dyDescent="0.25">
      <c r="A820" t="s">
        <v>282</v>
      </c>
      <c r="B820" t="s">
        <v>11740</v>
      </c>
      <c r="C820" t="s">
        <v>11741</v>
      </c>
      <c r="D820" s="7">
        <f>(amazon_dsa[[#This Row],[actual_price]] - amazon_dsa[[#This Row],[discounted_price]]) / amazon_dsa[[#This Row],[actual_price]]</f>
        <v>0.6412825651302605</v>
      </c>
      <c r="E820" s="6">
        <v>179</v>
      </c>
      <c r="F820" s="6">
        <v>499</v>
      </c>
      <c r="G820">
        <f>amazon_dsa[[#This Row],[discounted_price]]*amazon_dsa[[#This Row],[rating_count]]</f>
        <v>346007</v>
      </c>
      <c r="H820" s="6">
        <v>0.64</v>
      </c>
      <c r="I820" s="6" t="str" cm="1">
        <f t="array" ref="I820">_xlfn.IFS(amazon_dsa[[#This Row],[discounted_price]]&lt; 200,"budget_price",amazon_dsa[[#This Row],[discounted_price]] &lt;= 500,"silver_pricie",amazon_dsa[[#This Row],[discounted_price]]&gt; 500,"premium_pricing")</f>
        <v>budget_price</v>
      </c>
      <c r="J820">
        <v>4</v>
      </c>
      <c r="K820">
        <v>1933</v>
      </c>
      <c r="L820">
        <f>amazon_dsa[[#This Row],[rating]]*amazon_dsa[[#This Row],[rating_count]]</f>
        <v>7732</v>
      </c>
      <c r="M820" t="s">
        <v>11803</v>
      </c>
      <c r="N820" t="s">
        <v>11804</v>
      </c>
      <c r="Q820">
        <f t="shared" si="12"/>
        <v>110026.40000000001</v>
      </c>
    </row>
    <row r="821" spans="1:17" x14ac:dyDescent="0.25">
      <c r="A821" t="s">
        <v>6117</v>
      </c>
      <c r="B821" t="s">
        <v>11740</v>
      </c>
      <c r="C821" t="s">
        <v>12625</v>
      </c>
      <c r="D821" s="7">
        <f>(amazon_dsa[[#This Row],[actual_price]] - amazon_dsa[[#This Row],[discounted_price]]) / amazon_dsa[[#This Row],[actual_price]]</f>
        <v>0.22410184862225321</v>
      </c>
      <c r="E821" s="6">
        <v>4449</v>
      </c>
      <c r="F821" s="6">
        <v>5734</v>
      </c>
      <c r="G821">
        <f>amazon_dsa[[#This Row],[discounted_price]]*amazon_dsa[[#This Row],[rating_count]]</f>
        <v>111251694</v>
      </c>
      <c r="H821" s="7">
        <v>0.22</v>
      </c>
      <c r="I821" s="7" t="str" cm="1">
        <f t="array" ref="I821">_xlfn.IFS(amazon_dsa[[#This Row],[discounted_price]]&lt; 200,"budget_price",amazon_dsa[[#This Row],[discounted_price]] &lt;= 500,"silver_pricie",amazon_dsa[[#This Row],[discounted_price]]&gt; 500,"premium_pricing")</f>
        <v>premium_pricing</v>
      </c>
      <c r="J821">
        <v>4.4000000000000004</v>
      </c>
      <c r="K821">
        <v>25006</v>
      </c>
      <c r="L821">
        <f>amazon_dsa[[#This Row],[rating]]*amazon_dsa[[#This Row],[rating_count]]</f>
        <v>110026.40000000001</v>
      </c>
      <c r="M821" t="s">
        <v>12968</v>
      </c>
      <c r="N821" t="s">
        <v>12969</v>
      </c>
      <c r="Q821">
        <f t="shared" si="12"/>
        <v>153796.4</v>
      </c>
    </row>
    <row r="822" spans="1:17" x14ac:dyDescent="0.25">
      <c r="A822" t="s">
        <v>6126</v>
      </c>
      <c r="B822" t="s">
        <v>11740</v>
      </c>
      <c r="C822" t="s">
        <v>12671</v>
      </c>
      <c r="D822" s="7">
        <f>(amazon_dsa[[#This Row],[actual_price]] - amazon_dsa[[#This Row],[discounted_price]]) / amazon_dsa[[#This Row],[actual_price]]</f>
        <v>0.45636363636363636</v>
      </c>
      <c r="E822" s="6">
        <v>299</v>
      </c>
      <c r="F822" s="6">
        <v>550</v>
      </c>
      <c r="G822">
        <f>amazon_dsa[[#This Row],[discounted_price]]*amazon_dsa[[#This Row],[rating_count]]</f>
        <v>9996766</v>
      </c>
      <c r="H822" s="7">
        <v>0.46</v>
      </c>
      <c r="I822" s="7" t="str" cm="1">
        <f t="array" ref="I822">_xlfn.IFS(amazon_dsa[[#This Row],[discounted_price]]&lt; 200,"budget_price",amazon_dsa[[#This Row],[discounted_price]] &lt;= 500,"silver_pricie",amazon_dsa[[#This Row],[discounted_price]]&gt; 500,"premium_pricing")</f>
        <v>silver_pricie</v>
      </c>
      <c r="J822">
        <v>4.5999999999999996</v>
      </c>
      <c r="K822">
        <v>33434</v>
      </c>
      <c r="L822">
        <f>amazon_dsa[[#This Row],[rating]]*amazon_dsa[[#This Row],[rating_count]]</f>
        <v>153796.4</v>
      </c>
      <c r="M822" t="s">
        <v>12970</v>
      </c>
      <c r="N822" t="s">
        <v>12971</v>
      </c>
      <c r="Q822">
        <f t="shared" si="12"/>
        <v>27724.400000000001</v>
      </c>
    </row>
    <row r="823" spans="1:17" x14ac:dyDescent="0.25">
      <c r="A823" t="s">
        <v>6135</v>
      </c>
      <c r="B823" t="s">
        <v>11740</v>
      </c>
      <c r="C823" t="s">
        <v>12572</v>
      </c>
      <c r="D823" s="7">
        <f>(amazon_dsa[[#This Row],[actual_price]] - amazon_dsa[[#This Row],[discounted_price]]) / amazon_dsa[[#This Row],[actual_price]]</f>
        <v>0.5474820143884892</v>
      </c>
      <c r="E823" s="6">
        <v>629</v>
      </c>
      <c r="F823" s="6">
        <v>1390</v>
      </c>
      <c r="G823">
        <f>amazon_dsa[[#This Row],[discounted_price]]*amazon_dsa[[#This Row],[rating_count]]</f>
        <v>3963329</v>
      </c>
      <c r="H823" s="7">
        <v>0.55000000000000004</v>
      </c>
      <c r="I823" s="7" t="str" cm="1">
        <f t="array" ref="I823">_xlfn.IFS(amazon_dsa[[#This Row],[discounted_price]]&lt; 200,"budget_price",amazon_dsa[[#This Row],[discounted_price]] &lt;= 500,"silver_pricie",amazon_dsa[[#This Row],[discounted_price]]&gt; 500,"premium_pricing")</f>
        <v>premium_pricing</v>
      </c>
      <c r="J823">
        <v>4.4000000000000004</v>
      </c>
      <c r="K823">
        <v>6301</v>
      </c>
      <c r="L823">
        <f>amazon_dsa[[#This Row],[rating]]*amazon_dsa[[#This Row],[rating_count]]</f>
        <v>27724.400000000001</v>
      </c>
      <c r="M823" t="s">
        <v>12972</v>
      </c>
      <c r="N823" t="s">
        <v>12973</v>
      </c>
      <c r="Q823">
        <f t="shared" si="12"/>
        <v>99519.200000000012</v>
      </c>
    </row>
    <row r="824" spans="1:17" x14ac:dyDescent="0.25">
      <c r="A824" t="s">
        <v>6144</v>
      </c>
      <c r="B824" t="s">
        <v>11740</v>
      </c>
      <c r="C824" t="s">
        <v>12572</v>
      </c>
      <c r="D824" s="7">
        <f>(amazon_dsa[[#This Row],[actual_price]] - amazon_dsa[[#This Row],[discounted_price]]) / amazon_dsa[[#This Row],[actual_price]]</f>
        <v>0.21244309559939301</v>
      </c>
      <c r="E824" s="6">
        <v>2595</v>
      </c>
      <c r="F824" s="6">
        <v>3295</v>
      </c>
      <c r="G824">
        <f>amazon_dsa[[#This Row],[discounted_price]]*amazon_dsa[[#This Row],[rating_count]]</f>
        <v>58693710</v>
      </c>
      <c r="H824" s="7">
        <v>0.21</v>
      </c>
      <c r="I824" s="7" t="str" cm="1">
        <f t="array" ref="I824">_xlfn.IFS(amazon_dsa[[#This Row],[discounted_price]]&lt; 200,"budget_price",amazon_dsa[[#This Row],[discounted_price]] &lt;= 500,"silver_pricie",amazon_dsa[[#This Row],[discounted_price]]&gt; 500,"premium_pricing")</f>
        <v>premium_pricing</v>
      </c>
      <c r="J824">
        <v>4.4000000000000004</v>
      </c>
      <c r="K824">
        <v>22618</v>
      </c>
      <c r="L824">
        <f>amazon_dsa[[#This Row],[rating]]*amazon_dsa[[#This Row],[rating_count]]</f>
        <v>99519.200000000012</v>
      </c>
      <c r="M824" t="s">
        <v>12974</v>
      </c>
      <c r="N824" t="s">
        <v>12975</v>
      </c>
      <c r="Q824">
        <f t="shared" si="12"/>
        <v>4188.2</v>
      </c>
    </row>
    <row r="825" spans="1:17" x14ac:dyDescent="0.25">
      <c r="A825" t="s">
        <v>291</v>
      </c>
      <c r="B825" t="s">
        <v>11740</v>
      </c>
      <c r="C825" t="s">
        <v>11741</v>
      </c>
      <c r="D825" s="7">
        <f>(amazon_dsa[[#This Row],[actual_price]] - amazon_dsa[[#This Row],[discounted_price]]) / amazon_dsa[[#This Row],[actual_price]]</f>
        <v>0.64604185623293908</v>
      </c>
      <c r="E825" s="6">
        <v>389</v>
      </c>
      <c r="F825" s="6">
        <v>1099</v>
      </c>
      <c r="G825">
        <f>amazon_dsa[[#This Row],[discounted_price]]*amazon_dsa[[#This Row],[rating_count]]</f>
        <v>378886</v>
      </c>
      <c r="H825" s="6">
        <v>0.65</v>
      </c>
      <c r="I825" s="6" t="str" cm="1">
        <f t="array" ref="I825">_xlfn.IFS(amazon_dsa[[#This Row],[discounted_price]]&lt; 200,"budget_price",amazon_dsa[[#This Row],[discounted_price]] &lt;= 500,"silver_pricie",amazon_dsa[[#This Row],[discounted_price]]&gt; 500,"premium_pricing")</f>
        <v>silver_pricie</v>
      </c>
      <c r="J825">
        <v>4.3</v>
      </c>
      <c r="K825">
        <v>974</v>
      </c>
      <c r="L825">
        <f>amazon_dsa[[#This Row],[rating]]*amazon_dsa[[#This Row],[rating_count]]</f>
        <v>4188.2</v>
      </c>
      <c r="M825" t="s">
        <v>11805</v>
      </c>
      <c r="N825" t="s">
        <v>11806</v>
      </c>
      <c r="Q825">
        <f t="shared" si="12"/>
        <v>87470.599999999991</v>
      </c>
    </row>
    <row r="826" spans="1:17" x14ac:dyDescent="0.25">
      <c r="A826" t="s">
        <v>6155</v>
      </c>
      <c r="B826" t="s">
        <v>11740</v>
      </c>
      <c r="C826" t="s">
        <v>12696</v>
      </c>
      <c r="D826" s="7">
        <f>(amazon_dsa[[#This Row],[actual_price]] - amazon_dsa[[#This Row],[discounted_price]]) / amazon_dsa[[#This Row],[actual_price]]</f>
        <v>0.38199931295087597</v>
      </c>
      <c r="E826" s="6">
        <v>1799</v>
      </c>
      <c r="F826" s="6">
        <v>2911</v>
      </c>
      <c r="G826">
        <f>amazon_dsa[[#This Row],[discounted_price]]*amazon_dsa[[#This Row],[rating_count]]</f>
        <v>36595258</v>
      </c>
      <c r="H826" s="7">
        <v>0.38</v>
      </c>
      <c r="I826" s="7" t="str" cm="1">
        <f t="array" ref="I826">_xlfn.IFS(amazon_dsa[[#This Row],[discounted_price]]&lt; 200,"budget_price",amazon_dsa[[#This Row],[discounted_price]] &lt;= 500,"silver_pricie",amazon_dsa[[#This Row],[discounted_price]]&gt; 500,"premium_pricing")</f>
        <v>premium_pricing</v>
      </c>
      <c r="J826">
        <v>4.3</v>
      </c>
      <c r="K826">
        <v>20342</v>
      </c>
      <c r="L826">
        <f>amazon_dsa[[#This Row],[rating]]*amazon_dsa[[#This Row],[rating_count]]</f>
        <v>87470.599999999991</v>
      </c>
      <c r="M826" t="s">
        <v>12976</v>
      </c>
      <c r="N826" t="s">
        <v>12977</v>
      </c>
      <c r="Q826">
        <f t="shared" si="12"/>
        <v>32687.600000000002</v>
      </c>
    </row>
    <row r="827" spans="1:17" x14ac:dyDescent="0.25">
      <c r="A827" t="s">
        <v>6164</v>
      </c>
      <c r="B827" t="s">
        <v>12611</v>
      </c>
      <c r="C827" t="s">
        <v>12731</v>
      </c>
      <c r="D827" s="7">
        <f>(amazon_dsa[[#This Row],[actual_price]] - amazon_dsa[[#This Row],[discounted_price]]) / amazon_dsa[[#This Row],[actual_price]]</f>
        <v>0.48571428571428571</v>
      </c>
      <c r="E827" s="6">
        <v>90</v>
      </c>
      <c r="F827" s="6">
        <v>175</v>
      </c>
      <c r="G827">
        <f>amazon_dsa[[#This Row],[discounted_price]]*amazon_dsa[[#This Row],[rating_count]]</f>
        <v>668610</v>
      </c>
      <c r="H827" s="7">
        <v>0.49</v>
      </c>
      <c r="I827" s="7" t="str" cm="1">
        <f t="array" ref="I827">_xlfn.IFS(amazon_dsa[[#This Row],[discounted_price]]&lt; 200,"budget_price",amazon_dsa[[#This Row],[discounted_price]] &lt;= 500,"silver_pricie",amazon_dsa[[#This Row],[discounted_price]]&gt; 500,"premium_pricing")</f>
        <v>budget_price</v>
      </c>
      <c r="J827">
        <v>4.4000000000000004</v>
      </c>
      <c r="K827">
        <v>7429</v>
      </c>
      <c r="L827">
        <f>amazon_dsa[[#This Row],[rating]]*amazon_dsa[[#This Row],[rating_count]]</f>
        <v>32687.600000000002</v>
      </c>
      <c r="M827" t="s">
        <v>12978</v>
      </c>
      <c r="N827" t="s">
        <v>12979</v>
      </c>
      <c r="Q827">
        <f t="shared" si="12"/>
        <v>105692</v>
      </c>
    </row>
    <row r="828" spans="1:17" x14ac:dyDescent="0.25">
      <c r="A828" t="s">
        <v>6173</v>
      </c>
      <c r="B828" t="s">
        <v>11740</v>
      </c>
      <c r="C828" t="s">
        <v>12502</v>
      </c>
      <c r="D828" s="7">
        <f>(amazon_dsa[[#This Row],[actual_price]] - amazon_dsa[[#This Row],[discounted_price]]) / amazon_dsa[[#This Row],[actual_price]]</f>
        <v>0</v>
      </c>
      <c r="E828" s="6">
        <v>599</v>
      </c>
      <c r="F828" s="6">
        <v>599</v>
      </c>
      <c r="G828">
        <f>amazon_dsa[[#This Row],[discounted_price]]*amazon_dsa[[#This Row],[rating_count]]</f>
        <v>15827377</v>
      </c>
      <c r="H828" s="7">
        <v>0</v>
      </c>
      <c r="I828" s="7" t="str" cm="1">
        <f t="array" ref="I828">_xlfn.IFS(amazon_dsa[[#This Row],[discounted_price]]&lt; 200,"budget_price",amazon_dsa[[#This Row],[discounted_price]] &lt;= 500,"silver_pricie",amazon_dsa[[#This Row],[discounted_price]]&gt; 500,"premium_pricing")</f>
        <v>premium_pricing</v>
      </c>
      <c r="J828">
        <v>4</v>
      </c>
      <c r="K828">
        <v>26423</v>
      </c>
      <c r="L828">
        <f>amazon_dsa[[#This Row],[rating]]*amazon_dsa[[#This Row],[rating_count]]</f>
        <v>105692</v>
      </c>
      <c r="M828" t="s">
        <v>12980</v>
      </c>
      <c r="N828" t="s">
        <v>12981</v>
      </c>
      <c r="Q828">
        <f t="shared" si="12"/>
        <v>131481</v>
      </c>
    </row>
    <row r="829" spans="1:17" x14ac:dyDescent="0.25">
      <c r="A829" t="s">
        <v>6182</v>
      </c>
      <c r="B829" t="s">
        <v>11764</v>
      </c>
      <c r="C829" t="s">
        <v>12259</v>
      </c>
      <c r="D829" s="7">
        <f>(amazon_dsa[[#This Row],[actual_price]] - amazon_dsa[[#This Row],[discounted_price]]) / amazon_dsa[[#This Row],[actual_price]]</f>
        <v>0.75009376172021502</v>
      </c>
      <c r="E829" s="6">
        <v>1999</v>
      </c>
      <c r="F829" s="6">
        <v>7999</v>
      </c>
      <c r="G829">
        <f>amazon_dsa[[#This Row],[discounted_price]]*amazon_dsa[[#This Row],[rating_count]]</f>
        <v>62578695</v>
      </c>
      <c r="H829" s="7">
        <v>0.75</v>
      </c>
      <c r="I829" s="7" t="str" cm="1">
        <f t="array" ref="I829">_xlfn.IFS(amazon_dsa[[#This Row],[discounted_price]]&lt; 200,"budget_price",amazon_dsa[[#This Row],[discounted_price]] &lt;= 500,"silver_pricie",amazon_dsa[[#This Row],[discounted_price]]&gt; 500,"premium_pricing")</f>
        <v>premium_pricing</v>
      </c>
      <c r="J829">
        <v>4.2</v>
      </c>
      <c r="K829">
        <v>31305</v>
      </c>
      <c r="L829">
        <f>amazon_dsa[[#This Row],[rating]]*amazon_dsa[[#This Row],[rating_count]]</f>
        <v>131481</v>
      </c>
      <c r="M829" t="s">
        <v>12982</v>
      </c>
      <c r="N829" t="s">
        <v>12983</v>
      </c>
      <c r="Q829">
        <f t="shared" si="12"/>
        <v>42609.4</v>
      </c>
    </row>
    <row r="830" spans="1:17" x14ac:dyDescent="0.25">
      <c r="A830" t="s">
        <v>6191</v>
      </c>
      <c r="B830" t="s">
        <v>11740</v>
      </c>
      <c r="C830" t="s">
        <v>12984</v>
      </c>
      <c r="D830" s="7">
        <f>(amazon_dsa[[#This Row],[actual_price]] - amazon_dsa[[#This Row],[discounted_price]]) / amazon_dsa[[#This Row],[actual_price]]</f>
        <v>0.35415384615384615</v>
      </c>
      <c r="E830" s="6">
        <v>2099</v>
      </c>
      <c r="F830" s="6">
        <v>3250</v>
      </c>
      <c r="G830">
        <f>amazon_dsa[[#This Row],[discounted_price]]*amazon_dsa[[#This Row],[rating_count]]</f>
        <v>23536087</v>
      </c>
      <c r="H830" s="7">
        <v>0.35</v>
      </c>
      <c r="I830" s="7" t="str" cm="1">
        <f t="array" ref="I830">_xlfn.IFS(amazon_dsa[[#This Row],[discounted_price]]&lt; 200,"budget_price",amazon_dsa[[#This Row],[discounted_price]] &lt;= 500,"silver_pricie",amazon_dsa[[#This Row],[discounted_price]]&gt; 500,"premium_pricing")</f>
        <v>premium_pricing</v>
      </c>
      <c r="J830">
        <v>3.8</v>
      </c>
      <c r="K830">
        <v>11213</v>
      </c>
      <c r="L830">
        <f>amazon_dsa[[#This Row],[rating]]*amazon_dsa[[#This Row],[rating_count]]</f>
        <v>42609.4</v>
      </c>
      <c r="M830" t="s">
        <v>12985</v>
      </c>
      <c r="N830" t="s">
        <v>12986</v>
      </c>
      <c r="Q830">
        <f t="shared" si="12"/>
        <v>41713.399999999994</v>
      </c>
    </row>
    <row r="831" spans="1:17" x14ac:dyDescent="0.25">
      <c r="A831" t="s">
        <v>6201</v>
      </c>
      <c r="B831" t="s">
        <v>11740</v>
      </c>
      <c r="C831" t="s">
        <v>12502</v>
      </c>
      <c r="D831" s="7">
        <f>(amazon_dsa[[#This Row],[actual_price]] - amazon_dsa[[#This Row],[discounted_price]]) / amazon_dsa[[#This Row],[actual_price]]</f>
        <v>0.6412825651302605</v>
      </c>
      <c r="E831" s="6">
        <v>179</v>
      </c>
      <c r="F831" s="6">
        <v>499</v>
      </c>
      <c r="G831">
        <f>amazon_dsa[[#This Row],[discounted_price]]*amazon_dsa[[#This Row],[rating_count]]</f>
        <v>1821146</v>
      </c>
      <c r="H831" s="7">
        <v>0.64</v>
      </c>
      <c r="I831" s="7" t="str" cm="1">
        <f t="array" ref="I831">_xlfn.IFS(amazon_dsa[[#This Row],[discounted_price]]&lt; 200,"budget_price",amazon_dsa[[#This Row],[discounted_price]] &lt;= 500,"silver_pricie",amazon_dsa[[#This Row],[discounted_price]]&gt; 500,"premium_pricing")</f>
        <v>budget_price</v>
      </c>
      <c r="J831">
        <v>4.0999999999999996</v>
      </c>
      <c r="K831">
        <v>10174</v>
      </c>
      <c r="L831">
        <f>amazon_dsa[[#This Row],[rating]]*amazon_dsa[[#This Row],[rating_count]]</f>
        <v>41713.399999999994</v>
      </c>
      <c r="M831" t="s">
        <v>12987</v>
      </c>
      <c r="N831" t="s">
        <v>12988</v>
      </c>
      <c r="Q831">
        <f t="shared" si="12"/>
        <v>73134.600000000006</v>
      </c>
    </row>
    <row r="832" spans="1:17" x14ac:dyDescent="0.25">
      <c r="A832" t="s">
        <v>6211</v>
      </c>
      <c r="B832" t="s">
        <v>11740</v>
      </c>
      <c r="C832" t="s">
        <v>12572</v>
      </c>
      <c r="D832" s="7">
        <f>(amazon_dsa[[#This Row],[actual_price]] - amazon_dsa[[#This Row],[discounted_price]]) / amazon_dsa[[#This Row],[actual_price]]</f>
        <v>0.41394335511982572</v>
      </c>
      <c r="E832" s="6">
        <v>1345</v>
      </c>
      <c r="F832" s="6">
        <v>2295</v>
      </c>
      <c r="G832">
        <f>amazon_dsa[[#This Row],[discounted_price]]*amazon_dsa[[#This Row],[rating_count]]</f>
        <v>23420485</v>
      </c>
      <c r="H832" s="7">
        <v>0.41</v>
      </c>
      <c r="I832" s="7" t="str" cm="1">
        <f t="array" ref="I832">_xlfn.IFS(amazon_dsa[[#This Row],[discounted_price]]&lt; 200,"budget_price",amazon_dsa[[#This Row],[discounted_price]] &lt;= 500,"silver_pricie",amazon_dsa[[#This Row],[discounted_price]]&gt; 500,"premium_pricing")</f>
        <v>premium_pricing</v>
      </c>
      <c r="J832">
        <v>4.2</v>
      </c>
      <c r="K832">
        <v>17413</v>
      </c>
      <c r="L832">
        <f>amazon_dsa[[#This Row],[rating]]*amazon_dsa[[#This Row],[rating_count]]</f>
        <v>73134.600000000006</v>
      </c>
      <c r="M832" t="s">
        <v>12989</v>
      </c>
      <c r="N832" t="s">
        <v>12990</v>
      </c>
      <c r="Q832">
        <f t="shared" si="12"/>
        <v>28039.200000000001</v>
      </c>
    </row>
    <row r="833" spans="1:17" x14ac:dyDescent="0.25">
      <c r="A833" t="s">
        <v>6220</v>
      </c>
      <c r="B833" t="s">
        <v>11764</v>
      </c>
      <c r="C833" t="s">
        <v>12650</v>
      </c>
      <c r="D833" s="7">
        <f>(amazon_dsa[[#This Row],[actual_price]] - amazon_dsa[[#This Row],[discounted_price]]) / amazon_dsa[[#This Row],[actual_price]]</f>
        <v>0.64924623115577884</v>
      </c>
      <c r="E833" s="6">
        <v>349</v>
      </c>
      <c r="F833" s="6">
        <v>995</v>
      </c>
      <c r="G833">
        <f>amazon_dsa[[#This Row],[discounted_price]]*amazon_dsa[[#This Row],[rating_count]]</f>
        <v>2329924</v>
      </c>
      <c r="H833" s="7">
        <v>0.65</v>
      </c>
      <c r="I833" s="7" t="str" cm="1">
        <f t="array" ref="I833">_xlfn.IFS(amazon_dsa[[#This Row],[discounted_price]]&lt; 200,"budget_price",amazon_dsa[[#This Row],[discounted_price]] &lt;= 500,"silver_pricie",amazon_dsa[[#This Row],[discounted_price]]&gt; 500,"premium_pricing")</f>
        <v>silver_pricie</v>
      </c>
      <c r="J833">
        <v>4.2</v>
      </c>
      <c r="K833">
        <v>6676</v>
      </c>
      <c r="L833">
        <f>amazon_dsa[[#This Row],[rating]]*amazon_dsa[[#This Row],[rating_count]]</f>
        <v>28039.200000000001</v>
      </c>
      <c r="M833" t="s">
        <v>12991</v>
      </c>
      <c r="N833" t="s">
        <v>12992</v>
      </c>
      <c r="Q833">
        <f t="shared" si="12"/>
        <v>35534.400000000001</v>
      </c>
    </row>
    <row r="834" spans="1:17" x14ac:dyDescent="0.25">
      <c r="A834" t="s">
        <v>6229</v>
      </c>
      <c r="B834" t="s">
        <v>11740</v>
      </c>
      <c r="C834" t="s">
        <v>12870</v>
      </c>
      <c r="D834" s="7">
        <f>(amazon_dsa[[#This Row],[actual_price]] - amazon_dsa[[#This Row],[discounted_price]]) / amazon_dsa[[#This Row],[actual_price]]</f>
        <v>0.42484969939879758</v>
      </c>
      <c r="E834" s="6">
        <v>287</v>
      </c>
      <c r="F834" s="6">
        <v>499</v>
      </c>
      <c r="G834">
        <f>amazon_dsa[[#This Row],[discounted_price]]*amazon_dsa[[#This Row],[rating_count]]</f>
        <v>2317812</v>
      </c>
      <c r="H834" s="7">
        <v>0.42</v>
      </c>
      <c r="I834" s="7" t="str" cm="1">
        <f t="array" ref="I834">_xlfn.IFS(amazon_dsa[[#This Row],[discounted_price]]&lt; 200,"budget_price",amazon_dsa[[#This Row],[discounted_price]] &lt;= 500,"silver_pricie",amazon_dsa[[#This Row],[discounted_price]]&gt; 500,"premium_pricing")</f>
        <v>silver_pricie</v>
      </c>
      <c r="J834">
        <v>4.4000000000000004</v>
      </c>
      <c r="K834">
        <v>8076</v>
      </c>
      <c r="L834">
        <f>amazon_dsa[[#This Row],[rating]]*amazon_dsa[[#This Row],[rating_count]]</f>
        <v>35534.400000000001</v>
      </c>
      <c r="M834" t="s">
        <v>12993</v>
      </c>
      <c r="N834" t="s">
        <v>12994</v>
      </c>
      <c r="Q834">
        <f t="shared" ref="Q834:Q897" si="13">J835*K835</f>
        <v>1526.5</v>
      </c>
    </row>
    <row r="835" spans="1:17" x14ac:dyDescent="0.25">
      <c r="A835" t="s">
        <v>300</v>
      </c>
      <c r="B835" t="s">
        <v>11740</v>
      </c>
      <c r="C835" t="s">
        <v>11741</v>
      </c>
      <c r="D835" s="7">
        <f>(amazon_dsa[[#This Row],[actual_price]] - amazon_dsa[[#This Row],[discounted_price]]) / amazon_dsa[[#This Row],[actual_price]]</f>
        <v>0</v>
      </c>
      <c r="E835" s="6">
        <v>599</v>
      </c>
      <c r="F835" s="6">
        <v>599</v>
      </c>
      <c r="G835">
        <f>amazon_dsa[[#This Row],[discounted_price]]*amazon_dsa[[#This Row],[rating_count]]</f>
        <v>212645</v>
      </c>
      <c r="H835" s="6">
        <v>0</v>
      </c>
      <c r="I835" s="6" t="str" cm="1">
        <f t="array" ref="I835">_xlfn.IFS(amazon_dsa[[#This Row],[discounted_price]]&lt; 200,"budget_price",amazon_dsa[[#This Row],[discounted_price]] &lt;= 500,"silver_pricie",amazon_dsa[[#This Row],[discounted_price]]&gt; 500,"premium_pricing")</f>
        <v>premium_pricing</v>
      </c>
      <c r="J835">
        <v>4.3</v>
      </c>
      <c r="K835">
        <v>355</v>
      </c>
      <c r="L835">
        <f>amazon_dsa[[#This Row],[rating]]*amazon_dsa[[#This Row],[rating_count]]</f>
        <v>1526.5</v>
      </c>
      <c r="M835" t="s">
        <v>11807</v>
      </c>
      <c r="N835" t="s">
        <v>11808</v>
      </c>
      <c r="Q835">
        <f t="shared" si="13"/>
        <v>76489.599999999991</v>
      </c>
    </row>
    <row r="836" spans="1:17" x14ac:dyDescent="0.25">
      <c r="A836" t="s">
        <v>6241</v>
      </c>
      <c r="B836" t="s">
        <v>11740</v>
      </c>
      <c r="C836" t="s">
        <v>12569</v>
      </c>
      <c r="D836" s="7">
        <f>(amazon_dsa[[#This Row],[actual_price]] - amazon_dsa[[#This Row],[discounted_price]]) / amazon_dsa[[#This Row],[actual_price]]</f>
        <v>0.22444444444444445</v>
      </c>
      <c r="E836" s="6">
        <v>349</v>
      </c>
      <c r="F836" s="6">
        <v>450</v>
      </c>
      <c r="G836">
        <f>amazon_dsa[[#This Row],[discounted_price]]*amazon_dsa[[#This Row],[rating_count]]</f>
        <v>6510944</v>
      </c>
      <c r="H836" s="7">
        <v>0.22</v>
      </c>
      <c r="I836" s="7" t="str" cm="1">
        <f t="array" ref="I836">_xlfn.IFS(amazon_dsa[[#This Row],[discounted_price]]&lt; 200,"budget_price",amazon_dsa[[#This Row],[discounted_price]] &lt;= 500,"silver_pricie",amazon_dsa[[#This Row],[discounted_price]]&gt; 500,"premium_pricing")</f>
        <v>silver_pricie</v>
      </c>
      <c r="J836">
        <v>4.0999999999999996</v>
      </c>
      <c r="K836">
        <v>18656</v>
      </c>
      <c r="L836">
        <f>amazon_dsa[[#This Row],[rating]]*amazon_dsa[[#This Row],[rating_count]]</f>
        <v>76489.599999999991</v>
      </c>
      <c r="M836" t="s">
        <v>12995</v>
      </c>
      <c r="N836" t="s">
        <v>12996</v>
      </c>
      <c r="Q836">
        <f t="shared" si="13"/>
        <v>139035.6</v>
      </c>
    </row>
    <row r="837" spans="1:17" x14ac:dyDescent="0.25">
      <c r="A837" t="s">
        <v>6250</v>
      </c>
      <c r="B837" t="s">
        <v>11764</v>
      </c>
      <c r="C837" t="s">
        <v>12608</v>
      </c>
      <c r="D837" s="7">
        <f>(amazon_dsa[[#This Row],[actual_price]] - amazon_dsa[[#This Row],[discounted_price]]) / amazon_dsa[[#This Row],[actual_price]]</f>
        <v>0.20739404869251579</v>
      </c>
      <c r="E837" s="6">
        <v>879</v>
      </c>
      <c r="F837" s="6">
        <v>1109</v>
      </c>
      <c r="G837">
        <f>amazon_dsa[[#This Row],[discounted_price]]*amazon_dsa[[#This Row],[rating_count]]</f>
        <v>27775521</v>
      </c>
      <c r="H837" s="7">
        <v>0.21</v>
      </c>
      <c r="I837" s="7" t="str" cm="1">
        <f t="array" ref="I837">_xlfn.IFS(amazon_dsa[[#This Row],[discounted_price]]&lt; 200,"budget_price",amazon_dsa[[#This Row],[discounted_price]] &lt;= 500,"silver_pricie",amazon_dsa[[#This Row],[discounted_price]]&gt; 500,"premium_pricing")</f>
        <v>premium_pricing</v>
      </c>
      <c r="J837">
        <v>4.4000000000000004</v>
      </c>
      <c r="K837">
        <v>31599</v>
      </c>
      <c r="L837">
        <f>amazon_dsa[[#This Row],[rating]]*amazon_dsa[[#This Row],[rating_count]]</f>
        <v>139035.6</v>
      </c>
      <c r="M837" t="s">
        <v>12997</v>
      </c>
      <c r="N837" t="s">
        <v>12998</v>
      </c>
      <c r="Q837">
        <f t="shared" si="13"/>
        <v>4192.5</v>
      </c>
    </row>
    <row r="838" spans="1:17" x14ac:dyDescent="0.25">
      <c r="A838" t="s">
        <v>309</v>
      </c>
      <c r="B838" t="s">
        <v>11740</v>
      </c>
      <c r="C838" t="s">
        <v>11741</v>
      </c>
      <c r="D838" s="7">
        <f>(amazon_dsa[[#This Row],[actual_price]] - amazon_dsa[[#This Row],[discounted_price]]) / amazon_dsa[[#This Row],[actual_price]]</f>
        <v>0.80080080080080085</v>
      </c>
      <c r="E838" s="6">
        <v>199</v>
      </c>
      <c r="F838" s="6">
        <v>999</v>
      </c>
      <c r="G838">
        <f>amazon_dsa[[#This Row],[discounted_price]]*amazon_dsa[[#This Row],[rating_count]]</f>
        <v>213925</v>
      </c>
      <c r="H838" s="6">
        <v>0.8</v>
      </c>
      <c r="I838" s="6" t="str" cm="1">
        <f t="array" ref="I838">_xlfn.IFS(amazon_dsa[[#This Row],[discounted_price]]&lt; 200,"budget_price",amazon_dsa[[#This Row],[discounted_price]] &lt;= 500,"silver_pricie",amazon_dsa[[#This Row],[discounted_price]]&gt; 500,"premium_pricing")</f>
        <v>budget_price</v>
      </c>
      <c r="J838">
        <v>3.9</v>
      </c>
      <c r="K838">
        <v>1075</v>
      </c>
      <c r="L838">
        <f>amazon_dsa[[#This Row],[rating]]*amazon_dsa[[#This Row],[rating_count]]</f>
        <v>4192.5</v>
      </c>
      <c r="M838" t="s">
        <v>11809</v>
      </c>
      <c r="N838" t="s">
        <v>11810</v>
      </c>
      <c r="Q838">
        <f t="shared" si="13"/>
        <v>54486.9</v>
      </c>
    </row>
    <row r="839" spans="1:17" x14ac:dyDescent="0.25">
      <c r="A839" t="s">
        <v>6260</v>
      </c>
      <c r="B839" t="s">
        <v>11764</v>
      </c>
      <c r="C839" t="s">
        <v>12736</v>
      </c>
      <c r="D839" s="7">
        <f>(amazon_dsa[[#This Row],[actual_price]] - amazon_dsa[[#This Row],[discounted_price]]) / amazon_dsa[[#This Row],[actual_price]]</f>
        <v>0</v>
      </c>
      <c r="E839" s="6">
        <v>250</v>
      </c>
      <c r="F839" s="6">
        <v>250</v>
      </c>
      <c r="G839">
        <f>amazon_dsa[[#This Row],[discounted_price]]*amazon_dsa[[#This Row],[rating_count]]</f>
        <v>3492750</v>
      </c>
      <c r="H839" s="7">
        <v>0</v>
      </c>
      <c r="I839" s="7" t="str" cm="1">
        <f t="array" ref="I839">_xlfn.IFS(amazon_dsa[[#This Row],[discounted_price]]&lt; 200,"budget_price",amazon_dsa[[#This Row],[discounted_price]] &lt;= 500,"silver_pricie",amazon_dsa[[#This Row],[discounted_price]]&gt; 500,"premium_pricing")</f>
        <v>silver_pricie</v>
      </c>
      <c r="J839">
        <v>3.9</v>
      </c>
      <c r="K839">
        <v>13971</v>
      </c>
      <c r="L839">
        <f>amazon_dsa[[#This Row],[rating]]*amazon_dsa[[#This Row],[rating_count]]</f>
        <v>54486.9</v>
      </c>
      <c r="M839" t="s">
        <v>12999</v>
      </c>
      <c r="N839" t="s">
        <v>13000</v>
      </c>
      <c r="Q839">
        <f t="shared" si="13"/>
        <v>8971.2000000000007</v>
      </c>
    </row>
    <row r="840" spans="1:17" x14ac:dyDescent="0.25">
      <c r="A840" t="s">
        <v>6269</v>
      </c>
      <c r="B840" t="s">
        <v>11764</v>
      </c>
      <c r="C840" t="s">
        <v>12284</v>
      </c>
      <c r="D840" s="7">
        <f>(amazon_dsa[[#This Row],[actual_price]] - amazon_dsa[[#This Row],[discounted_price]]) / amazon_dsa[[#This Row],[actual_price]]</f>
        <v>0.60120240480961928</v>
      </c>
      <c r="E840" s="6">
        <v>199</v>
      </c>
      <c r="F840" s="6">
        <v>499</v>
      </c>
      <c r="G840">
        <f>amazon_dsa[[#This Row],[discounted_price]]*amazon_dsa[[#This Row],[rating_count]]</f>
        <v>495908</v>
      </c>
      <c r="H840" s="7">
        <v>0.6</v>
      </c>
      <c r="I840" s="7" t="str" cm="1">
        <f t="array" ref="I840">_xlfn.IFS(amazon_dsa[[#This Row],[discounted_price]]&lt; 200,"budget_price",amazon_dsa[[#This Row],[discounted_price]] &lt;= 500,"silver_pricie",amazon_dsa[[#This Row],[discounted_price]]&gt; 500,"premium_pricing")</f>
        <v>budget_price</v>
      </c>
      <c r="J840">
        <v>3.6</v>
      </c>
      <c r="K840">
        <v>2492</v>
      </c>
      <c r="L840">
        <f>amazon_dsa[[#This Row],[rating]]*amazon_dsa[[#This Row],[rating_count]]</f>
        <v>8971.2000000000007</v>
      </c>
      <c r="M840" t="s">
        <v>13001</v>
      </c>
      <c r="N840" t="s">
        <v>13002</v>
      </c>
      <c r="Q840">
        <f t="shared" si="13"/>
        <v>59628.800000000003</v>
      </c>
    </row>
    <row r="841" spans="1:17" x14ac:dyDescent="0.25">
      <c r="A841" t="s">
        <v>323</v>
      </c>
      <c r="B841" t="s">
        <v>11740</v>
      </c>
      <c r="C841" t="s">
        <v>11741</v>
      </c>
      <c r="D841" s="7">
        <f>(amazon_dsa[[#This Row],[actual_price]] - amazon_dsa[[#This Row],[discounted_price]]) / amazon_dsa[[#This Row],[actual_price]]</f>
        <v>0.52684210526315789</v>
      </c>
      <c r="E841" s="6">
        <v>899</v>
      </c>
      <c r="F841" s="6">
        <v>1900</v>
      </c>
      <c r="G841">
        <f>amazon_dsa[[#This Row],[discounted_price]]*amazon_dsa[[#This Row],[rating_count]]</f>
        <v>12183248</v>
      </c>
      <c r="H841" s="6">
        <v>0.53</v>
      </c>
      <c r="I841" s="6" t="str" cm="1">
        <f t="array" ref="I841">_xlfn.IFS(amazon_dsa[[#This Row],[discounted_price]]&lt; 200,"budget_price",amazon_dsa[[#This Row],[discounted_price]] &lt;= 500,"silver_pricie",amazon_dsa[[#This Row],[discounted_price]]&gt; 500,"premium_pricing")</f>
        <v>premium_pricing</v>
      </c>
      <c r="J841">
        <v>4.4000000000000004</v>
      </c>
      <c r="K841">
        <v>13552</v>
      </c>
      <c r="L841">
        <f>amazon_dsa[[#This Row],[rating]]*amazon_dsa[[#This Row],[rating_count]]</f>
        <v>59628.800000000003</v>
      </c>
      <c r="M841" t="s">
        <v>11811</v>
      </c>
      <c r="N841" t="s">
        <v>11812</v>
      </c>
      <c r="Q841">
        <f t="shared" si="13"/>
        <v>2300</v>
      </c>
    </row>
    <row r="842" spans="1:17" x14ac:dyDescent="0.25">
      <c r="A842" t="s">
        <v>332</v>
      </c>
      <c r="B842" t="s">
        <v>11740</v>
      </c>
      <c r="C842" t="s">
        <v>11741</v>
      </c>
      <c r="D842" s="7">
        <f>(amazon_dsa[[#This Row],[actual_price]] - amazon_dsa[[#This Row],[discounted_price]]) / amazon_dsa[[#This Row],[actual_price]]</f>
        <v>0.80080080080080085</v>
      </c>
      <c r="E842" s="6">
        <v>199</v>
      </c>
      <c r="F842" s="6">
        <v>999</v>
      </c>
      <c r="G842">
        <f>amazon_dsa[[#This Row],[discounted_price]]*amazon_dsa[[#This Row],[rating_count]]</f>
        <v>114425</v>
      </c>
      <c r="H842" s="6">
        <v>0.8</v>
      </c>
      <c r="I842" s="6" t="str" cm="1">
        <f t="array" ref="I842">_xlfn.IFS(amazon_dsa[[#This Row],[discounted_price]]&lt; 200,"budget_price",amazon_dsa[[#This Row],[discounted_price]] &lt;= 500,"silver_pricie",amazon_dsa[[#This Row],[discounted_price]]&gt; 500,"premium_pricing")</f>
        <v>budget_price</v>
      </c>
      <c r="J842">
        <v>4</v>
      </c>
      <c r="K842">
        <v>575</v>
      </c>
      <c r="L842">
        <f>amazon_dsa[[#This Row],[rating]]*amazon_dsa[[#This Row],[rating_count]]</f>
        <v>2300</v>
      </c>
      <c r="M842" t="s">
        <v>11813</v>
      </c>
      <c r="N842" t="s">
        <v>11814</v>
      </c>
      <c r="Q842">
        <f t="shared" si="13"/>
        <v>8830.5</v>
      </c>
    </row>
    <row r="843" spans="1:17" x14ac:dyDescent="0.25">
      <c r="A843" t="s">
        <v>6282</v>
      </c>
      <c r="B843" t="s">
        <v>11740</v>
      </c>
      <c r="C843" t="s">
        <v>12502</v>
      </c>
      <c r="D843" s="7">
        <f>(amazon_dsa[[#This Row],[actual_price]] - amazon_dsa[[#This Row],[discounted_price]]) / amazon_dsa[[#This Row],[actual_price]]</f>
        <v>0.85085085085085088</v>
      </c>
      <c r="E843" s="6">
        <v>149</v>
      </c>
      <c r="F843" s="6">
        <v>999</v>
      </c>
      <c r="G843">
        <f>amazon_dsa[[#This Row],[discounted_price]]*amazon_dsa[[#This Row],[rating_count]]</f>
        <v>375927</v>
      </c>
      <c r="H843" s="7">
        <v>0.85</v>
      </c>
      <c r="I843" s="7" t="str" cm="1">
        <f t="array" ref="I843">_xlfn.IFS(amazon_dsa[[#This Row],[discounted_price]]&lt; 200,"budget_price",amazon_dsa[[#This Row],[discounted_price]] &lt;= 500,"silver_pricie",amazon_dsa[[#This Row],[discounted_price]]&gt; 500,"premium_pricing")</f>
        <v>budget_price</v>
      </c>
      <c r="J843">
        <v>3.5</v>
      </c>
      <c r="K843">
        <v>2523</v>
      </c>
      <c r="L843">
        <f>amazon_dsa[[#This Row],[rating]]*amazon_dsa[[#This Row],[rating_count]]</f>
        <v>8830.5</v>
      </c>
      <c r="M843" t="s">
        <v>13003</v>
      </c>
      <c r="N843" t="s">
        <v>13004</v>
      </c>
      <c r="Q843">
        <f t="shared" si="13"/>
        <v>1443.1999999999998</v>
      </c>
    </row>
    <row r="844" spans="1:17" x14ac:dyDescent="0.25">
      <c r="A844" t="s">
        <v>6291</v>
      </c>
      <c r="B844" t="s">
        <v>11740</v>
      </c>
      <c r="C844" t="s">
        <v>12572</v>
      </c>
      <c r="D844" s="7">
        <f>(amazon_dsa[[#This Row],[actual_price]] - amazon_dsa[[#This Row],[discounted_price]]) / amazon_dsa[[#This Row],[actual_price]]</f>
        <v>0.68712474983322214</v>
      </c>
      <c r="E844" s="6">
        <v>469</v>
      </c>
      <c r="F844" s="6">
        <v>1499</v>
      </c>
      <c r="G844">
        <f>amazon_dsa[[#This Row],[discounted_price]]*amazon_dsa[[#This Row],[rating_count]]</f>
        <v>165088</v>
      </c>
      <c r="H844" s="7">
        <v>0.69</v>
      </c>
      <c r="I844" s="7" t="str" cm="1">
        <f t="array" ref="I844">_xlfn.IFS(amazon_dsa[[#This Row],[discounted_price]]&lt; 200,"budget_price",amazon_dsa[[#This Row],[discounted_price]] &lt;= 500,"silver_pricie",amazon_dsa[[#This Row],[discounted_price]]&gt; 500,"premium_pricing")</f>
        <v>silver_pricie</v>
      </c>
      <c r="J844">
        <v>4.0999999999999996</v>
      </c>
      <c r="K844">
        <v>352</v>
      </c>
      <c r="L844">
        <f>amazon_dsa[[#This Row],[rating]]*amazon_dsa[[#This Row],[rating_count]]</f>
        <v>1443.1999999999998</v>
      </c>
      <c r="M844" t="s">
        <v>13005</v>
      </c>
      <c r="N844" t="s">
        <v>13006</v>
      </c>
      <c r="Q844">
        <f t="shared" si="13"/>
        <v>6814.2</v>
      </c>
    </row>
    <row r="845" spans="1:17" x14ac:dyDescent="0.25">
      <c r="A845" t="s">
        <v>6300</v>
      </c>
      <c r="B845" t="s">
        <v>11740</v>
      </c>
      <c r="C845" t="s">
        <v>12822</v>
      </c>
      <c r="D845" s="7">
        <f>(amazon_dsa[[#This Row],[actual_price]] - amazon_dsa[[#This Row],[discounted_price]]) / amazon_dsa[[#This Row],[actual_price]]</f>
        <v>0.38465526179367548</v>
      </c>
      <c r="E845" s="6">
        <v>1187</v>
      </c>
      <c r="F845" s="6">
        <v>1929</v>
      </c>
      <c r="G845">
        <f>amazon_dsa[[#This Row],[discounted_price]]*amazon_dsa[[#This Row],[rating_count]]</f>
        <v>1972794</v>
      </c>
      <c r="H845" s="7">
        <v>0.38</v>
      </c>
      <c r="I845" s="7" t="str" cm="1">
        <f t="array" ref="I845">_xlfn.IFS(amazon_dsa[[#This Row],[discounted_price]]&lt; 200,"budget_price",amazon_dsa[[#This Row],[discounted_price]] &lt;= 500,"silver_pricie",amazon_dsa[[#This Row],[discounted_price]]&gt; 500,"premium_pricing")</f>
        <v>premium_pricing</v>
      </c>
      <c r="J845">
        <v>4.0999999999999996</v>
      </c>
      <c r="K845">
        <v>1662</v>
      </c>
      <c r="L845">
        <f>amazon_dsa[[#This Row],[rating]]*amazon_dsa[[#This Row],[rating_count]]</f>
        <v>6814.2</v>
      </c>
      <c r="M845" t="s">
        <v>13007</v>
      </c>
      <c r="N845" t="s">
        <v>13008</v>
      </c>
      <c r="Q845">
        <f t="shared" si="13"/>
        <v>29408</v>
      </c>
    </row>
    <row r="846" spans="1:17" x14ac:dyDescent="0.25">
      <c r="A846" t="s">
        <v>6309</v>
      </c>
      <c r="B846" t="s">
        <v>11740</v>
      </c>
      <c r="C846" t="s">
        <v>12829</v>
      </c>
      <c r="D846" s="7">
        <f>(amazon_dsa[[#This Row],[actual_price]] - amazon_dsa[[#This Row],[discounted_price]]) / amazon_dsa[[#This Row],[actual_price]]</f>
        <v>0.43362241494329551</v>
      </c>
      <c r="E846" s="6">
        <v>849</v>
      </c>
      <c r="F846" s="6">
        <v>1499</v>
      </c>
      <c r="G846">
        <f>amazon_dsa[[#This Row],[discounted_price]]*amazon_dsa[[#This Row],[rating_count]]</f>
        <v>6241848</v>
      </c>
      <c r="H846" s="7">
        <v>0.43</v>
      </c>
      <c r="I846" s="7" t="str" cm="1">
        <f t="array" ref="I846">_xlfn.IFS(amazon_dsa[[#This Row],[discounted_price]]&lt; 200,"budget_price",amazon_dsa[[#This Row],[discounted_price]] &lt;= 500,"silver_pricie",amazon_dsa[[#This Row],[discounted_price]]&gt; 500,"premium_pricing")</f>
        <v>premium_pricing</v>
      </c>
      <c r="J846">
        <v>4</v>
      </c>
      <c r="K846">
        <v>7352</v>
      </c>
      <c r="L846">
        <f>amazon_dsa[[#This Row],[rating]]*amazon_dsa[[#This Row],[rating_count]]</f>
        <v>29408</v>
      </c>
      <c r="M846" t="s">
        <v>13009</v>
      </c>
      <c r="N846" t="s">
        <v>13010</v>
      </c>
      <c r="Q846">
        <f t="shared" si="13"/>
        <v>14108.099999999999</v>
      </c>
    </row>
    <row r="847" spans="1:17" x14ac:dyDescent="0.25">
      <c r="A847" t="s">
        <v>6319</v>
      </c>
      <c r="B847" t="s">
        <v>11740</v>
      </c>
      <c r="C847" t="s">
        <v>12572</v>
      </c>
      <c r="D847" s="7">
        <f>(amazon_dsa[[#This Row],[actual_price]] - amazon_dsa[[#This Row],[discounted_price]]) / amazon_dsa[[#This Row],[actual_price]]</f>
        <v>0.17794486215538846</v>
      </c>
      <c r="E847" s="6">
        <v>328</v>
      </c>
      <c r="F847" s="6">
        <v>399</v>
      </c>
      <c r="G847">
        <f>amazon_dsa[[#This Row],[discounted_price]]*amazon_dsa[[#This Row],[rating_count]]</f>
        <v>1128648</v>
      </c>
      <c r="H847" s="7">
        <v>0.18</v>
      </c>
      <c r="I847" s="7" t="str" cm="1">
        <f t="array" ref="I847">_xlfn.IFS(amazon_dsa[[#This Row],[discounted_price]]&lt; 200,"budget_price",amazon_dsa[[#This Row],[discounted_price]] &lt;= 500,"silver_pricie",amazon_dsa[[#This Row],[discounted_price]]&gt; 500,"premium_pricing")</f>
        <v>silver_pricie</v>
      </c>
      <c r="J847">
        <v>4.0999999999999996</v>
      </c>
      <c r="K847">
        <v>3441</v>
      </c>
      <c r="L847">
        <f>amazon_dsa[[#This Row],[rating]]*amazon_dsa[[#This Row],[rating_count]]</f>
        <v>14108.099999999999</v>
      </c>
      <c r="M847" t="s">
        <v>12134</v>
      </c>
      <c r="N847" t="s">
        <v>13011</v>
      </c>
      <c r="Q847">
        <f t="shared" si="13"/>
        <v>372</v>
      </c>
    </row>
    <row r="848" spans="1:17" x14ac:dyDescent="0.25">
      <c r="A848" t="s">
        <v>6328</v>
      </c>
      <c r="B848" t="s">
        <v>11740</v>
      </c>
      <c r="C848" t="s">
        <v>12502</v>
      </c>
      <c r="D848" s="7">
        <f>(amazon_dsa[[#This Row],[actual_price]] - amazon_dsa[[#This Row],[discounted_price]]) / amazon_dsa[[#This Row],[actual_price]]</f>
        <v>0.61516452074391992</v>
      </c>
      <c r="E848" s="6">
        <v>269</v>
      </c>
      <c r="F848" s="6">
        <v>699</v>
      </c>
      <c r="G848">
        <f>amazon_dsa[[#This Row],[discounted_price]]*amazon_dsa[[#This Row],[rating_count]]</f>
        <v>25017</v>
      </c>
      <c r="H848" s="7">
        <v>0.62</v>
      </c>
      <c r="I848" s="7" t="str" cm="1">
        <f t="array" ref="I848">_xlfn.IFS(amazon_dsa[[#This Row],[discounted_price]]&lt; 200,"budget_price",amazon_dsa[[#This Row],[discounted_price]] &lt;= 500,"silver_pricie",amazon_dsa[[#This Row],[discounted_price]]&gt; 500,"premium_pricing")</f>
        <v>silver_pricie</v>
      </c>
      <c r="J848">
        <v>4</v>
      </c>
      <c r="K848">
        <v>93</v>
      </c>
      <c r="L848">
        <f>amazon_dsa[[#This Row],[rating]]*amazon_dsa[[#This Row],[rating_count]]</f>
        <v>372</v>
      </c>
      <c r="M848" t="s">
        <v>13012</v>
      </c>
      <c r="N848" t="s">
        <v>13013</v>
      </c>
      <c r="Q848">
        <f t="shared" si="13"/>
        <v>155401</v>
      </c>
    </row>
    <row r="849" spans="1:17" x14ac:dyDescent="0.25">
      <c r="A849" t="s">
        <v>6337</v>
      </c>
      <c r="B849" t="s">
        <v>11764</v>
      </c>
      <c r="C849" t="s">
        <v>13014</v>
      </c>
      <c r="D849" s="7">
        <f>(amazon_dsa[[#This Row],[actual_price]] - amazon_dsa[[#This Row],[discounted_price]]) / amazon_dsa[[#This Row],[actual_price]]</f>
        <v>0.2525</v>
      </c>
      <c r="E849" s="6">
        <v>299</v>
      </c>
      <c r="F849" s="6">
        <v>400</v>
      </c>
      <c r="G849">
        <f>amazon_dsa[[#This Row],[discounted_price]]*amazon_dsa[[#This Row],[rating_count]]</f>
        <v>12227605</v>
      </c>
      <c r="H849" s="7">
        <v>0.25</v>
      </c>
      <c r="I849" s="7" t="str" cm="1">
        <f t="array" ref="I849">_xlfn.IFS(amazon_dsa[[#This Row],[discounted_price]]&lt; 200,"budget_price",amazon_dsa[[#This Row],[discounted_price]] &lt;= 500,"silver_pricie",amazon_dsa[[#This Row],[discounted_price]]&gt; 500,"premium_pricing")</f>
        <v>silver_pricie</v>
      </c>
      <c r="J849">
        <v>3.8</v>
      </c>
      <c r="K849">
        <v>40895</v>
      </c>
      <c r="L849">
        <f>amazon_dsa[[#This Row],[rating]]*amazon_dsa[[#This Row],[rating_count]]</f>
        <v>155401</v>
      </c>
      <c r="M849" t="s">
        <v>13015</v>
      </c>
      <c r="N849" t="s">
        <v>13016</v>
      </c>
      <c r="Q849">
        <f t="shared" si="13"/>
        <v>47325.799999999996</v>
      </c>
    </row>
    <row r="850" spans="1:17" x14ac:dyDescent="0.25">
      <c r="A850" t="s">
        <v>6347</v>
      </c>
      <c r="B850" t="s">
        <v>11740</v>
      </c>
      <c r="C850" t="s">
        <v>12427</v>
      </c>
      <c r="D850" s="7">
        <f>(amazon_dsa[[#This Row],[actual_price]] - amazon_dsa[[#This Row],[discounted_price]]) / amazon_dsa[[#This Row],[actual_price]]</f>
        <v>0.63375583722481654</v>
      </c>
      <c r="E850" s="6">
        <v>549</v>
      </c>
      <c r="F850" s="6">
        <v>1499</v>
      </c>
      <c r="G850">
        <f>amazon_dsa[[#This Row],[discounted_price]]*amazon_dsa[[#This Row],[rating_count]]</f>
        <v>6042294</v>
      </c>
      <c r="H850" s="7">
        <v>0.63</v>
      </c>
      <c r="I850" s="7" t="str" cm="1">
        <f t="array" ref="I850">_xlfn.IFS(amazon_dsa[[#This Row],[discounted_price]]&lt; 200,"budget_price",amazon_dsa[[#This Row],[discounted_price]] &lt;= 500,"silver_pricie",amazon_dsa[[#This Row],[discounted_price]]&gt; 500,"premium_pricing")</f>
        <v>premium_pricing</v>
      </c>
      <c r="J850">
        <v>4.3</v>
      </c>
      <c r="K850">
        <v>11006</v>
      </c>
      <c r="L850">
        <f>amazon_dsa[[#This Row],[rating]]*amazon_dsa[[#This Row],[rating_count]]</f>
        <v>47325.799999999996</v>
      </c>
      <c r="M850" t="s">
        <v>13017</v>
      </c>
      <c r="N850" t="s">
        <v>13018</v>
      </c>
      <c r="Q850">
        <f t="shared" si="13"/>
        <v>37539.599999999999</v>
      </c>
    </row>
    <row r="851" spans="1:17" x14ac:dyDescent="0.25">
      <c r="A851" t="s">
        <v>6357</v>
      </c>
      <c r="B851" t="s">
        <v>12611</v>
      </c>
      <c r="C851" t="s">
        <v>12731</v>
      </c>
      <c r="D851" s="7">
        <f>(amazon_dsa[[#This Row],[actual_price]] - amazon_dsa[[#This Row],[discounted_price]]) / amazon_dsa[[#This Row],[actual_price]]</f>
        <v>0.05</v>
      </c>
      <c r="E851" s="6">
        <v>114</v>
      </c>
      <c r="F851" s="6">
        <v>120</v>
      </c>
      <c r="G851">
        <f>amazon_dsa[[#This Row],[discounted_price]]*amazon_dsa[[#This Row],[rating_count]]</f>
        <v>1018932</v>
      </c>
      <c r="H851" s="7">
        <v>0.05</v>
      </c>
      <c r="I851" s="7" t="str" cm="1">
        <f t="array" ref="I851">_xlfn.IFS(amazon_dsa[[#This Row],[discounted_price]]&lt; 200,"budget_price",amazon_dsa[[#This Row],[discounted_price]] &lt;= 500,"silver_pricie",amazon_dsa[[#This Row],[discounted_price]]&gt; 500,"premium_pricing")</f>
        <v>budget_price</v>
      </c>
      <c r="J851">
        <v>4.2</v>
      </c>
      <c r="K851">
        <v>8938</v>
      </c>
      <c r="L851">
        <f>amazon_dsa[[#This Row],[rating]]*amazon_dsa[[#This Row],[rating_count]]</f>
        <v>37539.599999999999</v>
      </c>
      <c r="M851" t="s">
        <v>13019</v>
      </c>
      <c r="N851" t="s">
        <v>13020</v>
      </c>
      <c r="Q851">
        <f t="shared" si="13"/>
        <v>17662.8</v>
      </c>
    </row>
    <row r="852" spans="1:17" x14ac:dyDescent="0.25">
      <c r="A852" t="s">
        <v>6366</v>
      </c>
      <c r="B852" t="s">
        <v>12611</v>
      </c>
      <c r="C852" t="s">
        <v>12612</v>
      </c>
      <c r="D852" s="7">
        <f>(amazon_dsa[[#This Row],[actual_price]] - amazon_dsa[[#This Row],[discounted_price]]) / amazon_dsa[[#This Row],[actual_price]]</f>
        <v>0</v>
      </c>
      <c r="E852" s="6">
        <v>120</v>
      </c>
      <c r="F852" s="6">
        <v>120</v>
      </c>
      <c r="G852">
        <f>amazon_dsa[[#This Row],[discounted_price]]*amazon_dsa[[#This Row],[rating_count]]</f>
        <v>516960</v>
      </c>
      <c r="H852" s="7">
        <v>0</v>
      </c>
      <c r="I852" s="7" t="str" cm="1">
        <f t="array" ref="I852">_xlfn.IFS(amazon_dsa[[#This Row],[discounted_price]]&lt; 200,"budget_price",amazon_dsa[[#This Row],[discounted_price]] &lt;= 500,"silver_pricie",amazon_dsa[[#This Row],[discounted_price]]&gt; 500,"premium_pricing")</f>
        <v>budget_price</v>
      </c>
      <c r="J852">
        <v>4.0999999999999996</v>
      </c>
      <c r="K852">
        <v>4308</v>
      </c>
      <c r="L852">
        <f>amazon_dsa[[#This Row],[rating]]*amazon_dsa[[#This Row],[rating_count]]</f>
        <v>17662.8</v>
      </c>
      <c r="M852" t="s">
        <v>13021</v>
      </c>
      <c r="N852" t="s">
        <v>13022</v>
      </c>
      <c r="Q852">
        <f t="shared" si="13"/>
        <v>1940.4</v>
      </c>
    </row>
    <row r="853" spans="1:17" x14ac:dyDescent="0.25">
      <c r="A853" t="s">
        <v>350</v>
      </c>
      <c r="B853" t="s">
        <v>11740</v>
      </c>
      <c r="C853" t="s">
        <v>11741</v>
      </c>
      <c r="D853" s="7">
        <f>(amazon_dsa[[#This Row],[actual_price]] - amazon_dsa[[#This Row],[discounted_price]]) / amazon_dsa[[#This Row],[actual_price]]</f>
        <v>0.51475737868934468</v>
      </c>
      <c r="E853" s="6">
        <v>970</v>
      </c>
      <c r="F853" s="6">
        <v>1999</v>
      </c>
      <c r="G853">
        <f>amazon_dsa[[#This Row],[discounted_price]]*amazon_dsa[[#This Row],[rating_count]]</f>
        <v>448140</v>
      </c>
      <c r="H853" s="6">
        <v>0.51</v>
      </c>
      <c r="I853" s="6" t="str" cm="1">
        <f t="array" ref="I853">_xlfn.IFS(amazon_dsa[[#This Row],[discounted_price]]&lt; 200,"budget_price",amazon_dsa[[#This Row],[discounted_price]] &lt;= 500,"silver_pricie",amazon_dsa[[#This Row],[discounted_price]]&gt; 500,"premium_pricing")</f>
        <v>premium_pricing</v>
      </c>
      <c r="J853">
        <v>4.2</v>
      </c>
      <c r="K853">
        <v>462</v>
      </c>
      <c r="L853">
        <f>amazon_dsa[[#This Row],[rating]]*amazon_dsa[[#This Row],[rating_count]]</f>
        <v>1940.4</v>
      </c>
      <c r="M853" t="s">
        <v>11817</v>
      </c>
      <c r="N853" t="s">
        <v>11818</v>
      </c>
      <c r="Q853">
        <f t="shared" si="13"/>
        <v>484587</v>
      </c>
    </row>
    <row r="854" spans="1:17" x14ac:dyDescent="0.25">
      <c r="A854" t="s">
        <v>359</v>
      </c>
      <c r="B854" t="s">
        <v>11740</v>
      </c>
      <c r="C854" t="s">
        <v>11741</v>
      </c>
      <c r="D854" s="7">
        <f>(amazon_dsa[[#This Row],[actual_price]] - amazon_dsa[[#This Row],[discounted_price]]) / amazon_dsa[[#This Row],[actual_price]]</f>
        <v>0.69928057553956835</v>
      </c>
      <c r="E854" s="6">
        <v>209</v>
      </c>
      <c r="F854" s="6">
        <v>695</v>
      </c>
      <c r="G854">
        <f>amazon_dsa[[#This Row],[discounted_price]]*amazon_dsa[[#This Row],[rating_count]]</f>
        <v>22506374</v>
      </c>
      <c r="H854" s="6">
        <v>0.7</v>
      </c>
      <c r="I854" s="6" t="str" cm="1">
        <f t="array" ref="I854">_xlfn.IFS(amazon_dsa[[#This Row],[discounted_price]]&lt; 200,"budget_price",amazon_dsa[[#This Row],[discounted_price]] &lt;= 500,"silver_pricie",amazon_dsa[[#This Row],[discounted_price]]&gt; 500,"premium_pricing")</f>
        <v>silver_pricie</v>
      </c>
      <c r="J854">
        <v>4.5</v>
      </c>
      <c r="K854">
        <v>107686</v>
      </c>
      <c r="L854">
        <f>amazon_dsa[[#This Row],[rating]]*amazon_dsa[[#This Row],[rating_count]]</f>
        <v>484587</v>
      </c>
      <c r="M854" t="s">
        <v>11819</v>
      </c>
      <c r="N854" t="s">
        <v>11820</v>
      </c>
      <c r="Q854">
        <f t="shared" si="13"/>
        <v>48999.199999999997</v>
      </c>
    </row>
    <row r="855" spans="1:17" x14ac:dyDescent="0.25">
      <c r="A855" t="s">
        <v>6379</v>
      </c>
      <c r="B855" t="s">
        <v>11740</v>
      </c>
      <c r="C855" t="s">
        <v>12572</v>
      </c>
      <c r="D855" s="7">
        <f>(amazon_dsa[[#This Row],[actual_price]] - amazon_dsa[[#This Row],[discounted_price]]) / amazon_dsa[[#This Row],[actual_price]]</f>
        <v>0.35076252723311546</v>
      </c>
      <c r="E855" s="6">
        <v>1490</v>
      </c>
      <c r="F855" s="6">
        <v>2295</v>
      </c>
      <c r="G855">
        <f>amazon_dsa[[#This Row],[discounted_price]]*amazon_dsa[[#This Row],[rating_count]]</f>
        <v>15871480</v>
      </c>
      <c r="H855" s="7">
        <v>0.35</v>
      </c>
      <c r="I855" s="7" t="str" cm="1">
        <f t="array" ref="I855">_xlfn.IFS(amazon_dsa[[#This Row],[discounted_price]]&lt; 200,"budget_price",amazon_dsa[[#This Row],[discounted_price]] &lt;= 500,"silver_pricie",amazon_dsa[[#This Row],[discounted_price]]&gt; 500,"premium_pricing")</f>
        <v>premium_pricing</v>
      </c>
      <c r="J855">
        <v>4.5999999999999996</v>
      </c>
      <c r="K855">
        <v>10652</v>
      </c>
      <c r="L855">
        <f>amazon_dsa[[#This Row],[rating]]*amazon_dsa[[#This Row],[rating_count]]</f>
        <v>48999.199999999997</v>
      </c>
      <c r="M855" t="s">
        <v>13023</v>
      </c>
      <c r="N855" t="s">
        <v>13024</v>
      </c>
      <c r="Q855">
        <f t="shared" si="13"/>
        <v>21654.799999999999</v>
      </c>
    </row>
    <row r="856" spans="1:17" x14ac:dyDescent="0.25">
      <c r="A856" t="s">
        <v>6388</v>
      </c>
      <c r="B856" t="s">
        <v>12615</v>
      </c>
      <c r="C856" t="s">
        <v>13025</v>
      </c>
      <c r="D856" s="7">
        <f>(amazon_dsa[[#This Row],[actual_price]] - amazon_dsa[[#This Row],[discounted_price]]) / amazon_dsa[[#This Row],[actual_price]]</f>
        <v>0</v>
      </c>
      <c r="E856" s="6">
        <v>99</v>
      </c>
      <c r="F856" s="6">
        <v>99</v>
      </c>
      <c r="G856">
        <f>amazon_dsa[[#This Row],[discounted_price]]*amazon_dsa[[#This Row],[rating_count]]</f>
        <v>498564</v>
      </c>
      <c r="H856" s="7">
        <v>0</v>
      </c>
      <c r="I856" s="7" t="str" cm="1">
        <f t="array" ref="I856">_xlfn.IFS(amazon_dsa[[#This Row],[discounted_price]]&lt; 200,"budget_price",amazon_dsa[[#This Row],[discounted_price]] &lt;= 500,"silver_pricie",amazon_dsa[[#This Row],[discounted_price]]&gt; 500,"premium_pricing")</f>
        <v>budget_price</v>
      </c>
      <c r="J856">
        <v>4.3</v>
      </c>
      <c r="K856">
        <v>5036</v>
      </c>
      <c r="L856">
        <f>amazon_dsa[[#This Row],[rating]]*amazon_dsa[[#This Row],[rating_count]]</f>
        <v>21654.799999999999</v>
      </c>
      <c r="M856" t="s">
        <v>13026</v>
      </c>
      <c r="N856" t="s">
        <v>13027</v>
      </c>
      <c r="Q856">
        <f t="shared" si="13"/>
        <v>20228</v>
      </c>
    </row>
    <row r="857" spans="1:17" x14ac:dyDescent="0.25">
      <c r="A857" t="s">
        <v>6398</v>
      </c>
      <c r="B857" t="s">
        <v>11740</v>
      </c>
      <c r="C857" t="s">
        <v>12572</v>
      </c>
      <c r="D857" s="7">
        <f>(amazon_dsa[[#This Row],[actual_price]] - amazon_dsa[[#This Row],[discounted_price]]) / amazon_dsa[[#This Row],[actual_price]]</f>
        <v>0.40160642570281124</v>
      </c>
      <c r="E857" s="6">
        <v>149</v>
      </c>
      <c r="F857" s="6">
        <v>249</v>
      </c>
      <c r="G857">
        <f>amazon_dsa[[#This Row],[discounted_price]]*amazon_dsa[[#This Row],[rating_count]]</f>
        <v>753493</v>
      </c>
      <c r="H857" s="7">
        <v>0.4</v>
      </c>
      <c r="I857" s="7" t="str" cm="1">
        <f t="array" ref="I857">_xlfn.IFS(amazon_dsa[[#This Row],[discounted_price]]&lt; 200,"budget_price",amazon_dsa[[#This Row],[discounted_price]] &lt;= 500,"silver_pricie",amazon_dsa[[#This Row],[discounted_price]]&gt; 500,"premium_pricing")</f>
        <v>budget_price</v>
      </c>
      <c r="J857">
        <v>4</v>
      </c>
      <c r="K857">
        <v>5057</v>
      </c>
      <c r="L857">
        <f>amazon_dsa[[#This Row],[rating]]*amazon_dsa[[#This Row],[rating_count]]</f>
        <v>20228</v>
      </c>
      <c r="M857" t="s">
        <v>13028</v>
      </c>
      <c r="N857" t="s">
        <v>13029</v>
      </c>
      <c r="Q857">
        <f t="shared" si="13"/>
        <v>35855.4</v>
      </c>
    </row>
    <row r="858" spans="1:17" x14ac:dyDescent="0.25">
      <c r="A858" t="s">
        <v>6407</v>
      </c>
      <c r="B858" t="s">
        <v>11740</v>
      </c>
      <c r="C858" t="s">
        <v>12671</v>
      </c>
      <c r="D858" s="7">
        <f>(amazon_dsa[[#This Row],[actual_price]] - amazon_dsa[[#This Row],[discounted_price]]) / amazon_dsa[[#This Row],[actual_price]]</f>
        <v>0.7945694891032512</v>
      </c>
      <c r="E858" s="6">
        <v>575</v>
      </c>
      <c r="F858" s="6">
        <v>2799</v>
      </c>
      <c r="G858">
        <f>amazon_dsa[[#This Row],[discounted_price]]*amazon_dsa[[#This Row],[rating_count]]</f>
        <v>4908775</v>
      </c>
      <c r="H858" s="7">
        <v>0.79</v>
      </c>
      <c r="I858" s="7" t="str" cm="1">
        <f t="array" ref="I858">_xlfn.IFS(amazon_dsa[[#This Row],[discounted_price]]&lt; 200,"budget_price",amazon_dsa[[#This Row],[discounted_price]] &lt;= 500,"silver_pricie",amazon_dsa[[#This Row],[discounted_price]]&gt; 500,"premium_pricing")</f>
        <v>premium_pricing</v>
      </c>
      <c r="J858">
        <v>4.2</v>
      </c>
      <c r="K858">
        <v>8537</v>
      </c>
      <c r="L858">
        <f>amazon_dsa[[#This Row],[rating]]*amazon_dsa[[#This Row],[rating_count]]</f>
        <v>35855.4</v>
      </c>
      <c r="M858" t="s">
        <v>13030</v>
      </c>
      <c r="N858" t="s">
        <v>13031</v>
      </c>
      <c r="Q858">
        <f t="shared" si="13"/>
        <v>32313.599999999999</v>
      </c>
    </row>
    <row r="859" spans="1:17" x14ac:dyDescent="0.25">
      <c r="A859" t="s">
        <v>394</v>
      </c>
      <c r="B859" t="s">
        <v>11740</v>
      </c>
      <c r="C859" t="s">
        <v>11741</v>
      </c>
      <c r="D859" s="7">
        <f>(amazon_dsa[[#This Row],[actual_price]] - amazon_dsa[[#This Row],[discounted_price]]) / amazon_dsa[[#This Row],[actual_price]]</f>
        <v>0.66666666666666663</v>
      </c>
      <c r="E859" s="6">
        <v>333</v>
      </c>
      <c r="F859" s="6">
        <v>999</v>
      </c>
      <c r="G859">
        <f>amazon_dsa[[#This Row],[discounted_price]]*amazon_dsa[[#This Row],[rating_count]]</f>
        <v>3260736</v>
      </c>
      <c r="H859" s="6">
        <v>0.67</v>
      </c>
      <c r="I859" s="6" t="str" cm="1">
        <f t="array" ref="I859">_xlfn.IFS(amazon_dsa[[#This Row],[discounted_price]]&lt; 200,"budget_price",amazon_dsa[[#This Row],[discounted_price]] &lt;= 500,"silver_pricie",amazon_dsa[[#This Row],[discounted_price]]&gt; 500,"premium_pricing")</f>
        <v>silver_pricie</v>
      </c>
      <c r="J859">
        <v>3.3</v>
      </c>
      <c r="K859">
        <v>9792</v>
      </c>
      <c r="L859">
        <f>amazon_dsa[[#This Row],[rating]]*amazon_dsa[[#This Row],[rating_count]]</f>
        <v>32313.599999999999</v>
      </c>
      <c r="M859" t="s">
        <v>11825</v>
      </c>
      <c r="N859" t="s">
        <v>11826</v>
      </c>
      <c r="Q859">
        <f t="shared" si="13"/>
        <v>10535</v>
      </c>
    </row>
    <row r="860" spans="1:17" x14ac:dyDescent="0.25">
      <c r="A860" t="s">
        <v>6417</v>
      </c>
      <c r="B860" t="s">
        <v>12611</v>
      </c>
      <c r="C860" t="s">
        <v>12612</v>
      </c>
      <c r="D860" s="7">
        <f>(amazon_dsa[[#This Row],[actual_price]] - amazon_dsa[[#This Row],[discounted_price]]) / amazon_dsa[[#This Row],[actual_price]]</f>
        <v>0.15238095238095239</v>
      </c>
      <c r="E860" s="6">
        <v>178</v>
      </c>
      <c r="F860" s="6">
        <v>210</v>
      </c>
      <c r="G860">
        <f>amazon_dsa[[#This Row],[discounted_price]]*amazon_dsa[[#This Row],[rating_count]]</f>
        <v>436100</v>
      </c>
      <c r="H860" s="7">
        <v>0.15</v>
      </c>
      <c r="I860" s="7" t="str" cm="1">
        <f t="array" ref="I860">_xlfn.IFS(amazon_dsa[[#This Row],[discounted_price]]&lt; 200,"budget_price",amazon_dsa[[#This Row],[discounted_price]] &lt;= 500,"silver_pricie",amazon_dsa[[#This Row],[discounted_price]]&gt; 500,"premium_pricing")</f>
        <v>budget_price</v>
      </c>
      <c r="J860">
        <v>4.3</v>
      </c>
      <c r="K860">
        <v>2450</v>
      </c>
      <c r="L860">
        <f>amazon_dsa[[#This Row],[rating]]*amazon_dsa[[#This Row],[rating_count]]</f>
        <v>10535</v>
      </c>
      <c r="M860" t="s">
        <v>13032</v>
      </c>
      <c r="N860" t="s">
        <v>13033</v>
      </c>
      <c r="Q860">
        <f t="shared" si="13"/>
        <v>2501.2000000000003</v>
      </c>
    </row>
    <row r="861" spans="1:17" x14ac:dyDescent="0.25">
      <c r="A861" t="s">
        <v>6426</v>
      </c>
      <c r="B861" t="s">
        <v>11764</v>
      </c>
      <c r="C861" t="s">
        <v>12284</v>
      </c>
      <c r="D861" s="7">
        <f>(amazon_dsa[[#This Row],[actual_price]] - amazon_dsa[[#This Row],[discounted_price]]) / amazon_dsa[[#This Row],[actual_price]]</f>
        <v>0.54183381088825211</v>
      </c>
      <c r="E861" s="6">
        <v>1599</v>
      </c>
      <c r="F861" s="6">
        <v>3490</v>
      </c>
      <c r="G861">
        <f>amazon_dsa[[#This Row],[discounted_price]]*amazon_dsa[[#This Row],[rating_count]]</f>
        <v>1080924</v>
      </c>
      <c r="H861" s="7">
        <v>0.54</v>
      </c>
      <c r="I861" s="7" t="str" cm="1">
        <f t="array" ref="I861">_xlfn.IFS(amazon_dsa[[#This Row],[discounted_price]]&lt; 200,"budget_price",amazon_dsa[[#This Row],[discounted_price]] &lt;= 500,"silver_pricie",amazon_dsa[[#This Row],[discounted_price]]&gt; 500,"premium_pricing")</f>
        <v>premium_pricing</v>
      </c>
      <c r="J861">
        <v>3.7</v>
      </c>
      <c r="K861">
        <v>676</v>
      </c>
      <c r="L861">
        <f>amazon_dsa[[#This Row],[rating]]*amazon_dsa[[#This Row],[rating_count]]</f>
        <v>2501.2000000000003</v>
      </c>
      <c r="M861" t="s">
        <v>13034</v>
      </c>
      <c r="N861" t="s">
        <v>13035</v>
      </c>
      <c r="Q861">
        <f t="shared" si="13"/>
        <v>4574.7</v>
      </c>
    </row>
    <row r="862" spans="1:17" x14ac:dyDescent="0.25">
      <c r="A862" t="s">
        <v>6435</v>
      </c>
      <c r="B862" t="s">
        <v>11764</v>
      </c>
      <c r="C862" t="s">
        <v>12284</v>
      </c>
      <c r="D862" s="7">
        <f>(amazon_dsa[[#This Row],[actual_price]] - amazon_dsa[[#This Row],[discounted_price]]) / amazon_dsa[[#This Row],[actual_price]]</f>
        <v>0.61585835257890686</v>
      </c>
      <c r="E862" s="6">
        <v>499</v>
      </c>
      <c r="F862" s="6">
        <v>1299</v>
      </c>
      <c r="G862">
        <f>amazon_dsa[[#This Row],[discounted_price]]*amazon_dsa[[#This Row],[rating_count]]</f>
        <v>585327</v>
      </c>
      <c r="H862" s="7">
        <v>0.62</v>
      </c>
      <c r="I862" s="7" t="str" cm="1">
        <f t="array" ref="I862">_xlfn.IFS(amazon_dsa[[#This Row],[discounted_price]]&lt; 200,"budget_price",amazon_dsa[[#This Row],[discounted_price]] &lt;= 500,"silver_pricie",amazon_dsa[[#This Row],[discounted_price]]&gt; 500,"premium_pricing")</f>
        <v>silver_pricie</v>
      </c>
      <c r="J862">
        <v>3.9</v>
      </c>
      <c r="K862">
        <v>1173</v>
      </c>
      <c r="L862">
        <f>amazon_dsa[[#This Row],[rating]]*amazon_dsa[[#This Row],[rating_count]]</f>
        <v>4574.7</v>
      </c>
      <c r="M862" t="s">
        <v>13036</v>
      </c>
      <c r="N862" t="s">
        <v>13037</v>
      </c>
      <c r="Q862">
        <f t="shared" si="13"/>
        <v>42991.4</v>
      </c>
    </row>
    <row r="863" spans="1:17" x14ac:dyDescent="0.25">
      <c r="A863" t="s">
        <v>6444</v>
      </c>
      <c r="B863" t="s">
        <v>11740</v>
      </c>
      <c r="C863" t="s">
        <v>12677</v>
      </c>
      <c r="D863" s="7">
        <f>(amazon_dsa[[#This Row],[actual_price]] - amazon_dsa[[#This Row],[discounted_price]]) / amazon_dsa[[#This Row],[actual_price]]</f>
        <v>0.60120240480961928</v>
      </c>
      <c r="E863" s="6">
        <v>199</v>
      </c>
      <c r="F863" s="6">
        <v>499</v>
      </c>
      <c r="G863">
        <f>amazon_dsa[[#This Row],[discounted_price]]*amazon_dsa[[#This Row],[rating_count]]</f>
        <v>1989602</v>
      </c>
      <c r="H863" s="7">
        <v>0.6</v>
      </c>
      <c r="I863" s="7" t="str" cm="1">
        <f t="array" ref="I863">_xlfn.IFS(amazon_dsa[[#This Row],[discounted_price]]&lt; 200,"budget_price",amazon_dsa[[#This Row],[discounted_price]] &lt;= 500,"silver_pricie",amazon_dsa[[#This Row],[discounted_price]]&gt; 500,"premium_pricing")</f>
        <v>budget_price</v>
      </c>
      <c r="J863">
        <v>4.3</v>
      </c>
      <c r="K863">
        <v>9998</v>
      </c>
      <c r="L863">
        <f>amazon_dsa[[#This Row],[rating]]*amazon_dsa[[#This Row],[rating_count]]</f>
        <v>42991.4</v>
      </c>
      <c r="M863" t="s">
        <v>13038</v>
      </c>
      <c r="N863" t="s">
        <v>13039</v>
      </c>
      <c r="Q863">
        <f t="shared" si="13"/>
        <v>23993.199999999997</v>
      </c>
    </row>
    <row r="864" spans="1:17" x14ac:dyDescent="0.25">
      <c r="A864" t="s">
        <v>6453</v>
      </c>
      <c r="B864" t="s">
        <v>11764</v>
      </c>
      <c r="C864" t="s">
        <v>12259</v>
      </c>
      <c r="D864" s="7">
        <f>(amazon_dsa[[#This Row],[actual_price]] - amazon_dsa[[#This Row],[discounted_price]]) / amazon_dsa[[#This Row],[actual_price]]</f>
        <v>0.58343057176196034</v>
      </c>
      <c r="E864" s="6">
        <v>2499</v>
      </c>
      <c r="F864" s="6">
        <v>5999</v>
      </c>
      <c r="G864">
        <f>amazon_dsa[[#This Row],[discounted_price]]*amazon_dsa[[#This Row],[rating_count]]</f>
        <v>14624148</v>
      </c>
      <c r="H864" s="7">
        <v>0.57999999999999996</v>
      </c>
      <c r="I864" s="7" t="str" cm="1">
        <f t="array" ref="I864">_xlfn.IFS(amazon_dsa[[#This Row],[discounted_price]]&lt; 200,"budget_price",amazon_dsa[[#This Row],[discounted_price]] &lt;= 500,"silver_pricie",amazon_dsa[[#This Row],[discounted_price]]&gt; 500,"premium_pricing")</f>
        <v>premium_pricing</v>
      </c>
      <c r="J864">
        <v>4.0999999999999996</v>
      </c>
      <c r="K864">
        <v>5852</v>
      </c>
      <c r="L864">
        <f>amazon_dsa[[#This Row],[rating]]*amazon_dsa[[#This Row],[rating_count]]</f>
        <v>23993.199999999997</v>
      </c>
      <c r="M864" t="s">
        <v>13040</v>
      </c>
      <c r="N864" t="s">
        <v>13041</v>
      </c>
      <c r="Q864">
        <f t="shared" si="13"/>
        <v>1520.4</v>
      </c>
    </row>
    <row r="865" spans="1:17" x14ac:dyDescent="0.25">
      <c r="A865" t="s">
        <v>6462</v>
      </c>
      <c r="B865" t="s">
        <v>11740</v>
      </c>
      <c r="C865" t="s">
        <v>13042</v>
      </c>
      <c r="D865" s="7">
        <f>(amazon_dsa[[#This Row],[actual_price]] - amazon_dsa[[#This Row],[discounted_price]]) / amazon_dsa[[#This Row],[actual_price]]</f>
        <v>0.80080080080080085</v>
      </c>
      <c r="E865" s="6">
        <v>199</v>
      </c>
      <c r="F865" s="6">
        <v>999</v>
      </c>
      <c r="G865">
        <f>amazon_dsa[[#This Row],[discounted_price]]*amazon_dsa[[#This Row],[rating_count]]</f>
        <v>72038</v>
      </c>
      <c r="H865" s="7">
        <v>0.8</v>
      </c>
      <c r="I865" s="7" t="str" cm="1">
        <f t="array" ref="I865">_xlfn.IFS(amazon_dsa[[#This Row],[discounted_price]]&lt; 200,"budget_price",amazon_dsa[[#This Row],[discounted_price]] &lt;= 500,"silver_pricie",amazon_dsa[[#This Row],[discounted_price]]&gt; 500,"premium_pricing")</f>
        <v>budget_price</v>
      </c>
      <c r="J865">
        <v>4.2</v>
      </c>
      <c r="K865">
        <v>362</v>
      </c>
      <c r="L865">
        <f>amazon_dsa[[#This Row],[rating]]*amazon_dsa[[#This Row],[rating_count]]</f>
        <v>1520.4</v>
      </c>
      <c r="M865" t="s">
        <v>13043</v>
      </c>
      <c r="N865" t="s">
        <v>13044</v>
      </c>
      <c r="Q865">
        <f t="shared" si="13"/>
        <v>922734</v>
      </c>
    </row>
    <row r="866" spans="1:17" x14ac:dyDescent="0.25">
      <c r="A866" t="s">
        <v>6472</v>
      </c>
      <c r="B866" t="s">
        <v>11764</v>
      </c>
      <c r="C866" t="s">
        <v>12275</v>
      </c>
      <c r="D866" s="7">
        <f>(amazon_dsa[[#This Row],[actual_price]] - amazon_dsa[[#This Row],[discounted_price]]) / amazon_dsa[[#This Row],[actual_price]]</f>
        <v>0.47833333333333333</v>
      </c>
      <c r="E866" s="6">
        <v>939</v>
      </c>
      <c r="F866" s="6">
        <v>1800</v>
      </c>
      <c r="G866">
        <f>amazon_dsa[[#This Row],[discounted_price]]*amazon_dsa[[#This Row],[rating_count]]</f>
        <v>192543828</v>
      </c>
      <c r="H866" s="7">
        <v>0.48</v>
      </c>
      <c r="I866" s="7" t="str" cm="1">
        <f t="array" ref="I866">_xlfn.IFS(amazon_dsa[[#This Row],[discounted_price]]&lt; 200,"budget_price",amazon_dsa[[#This Row],[discounted_price]] &lt;= 500,"silver_pricie",amazon_dsa[[#This Row],[discounted_price]]&gt; 500,"premium_pricing")</f>
        <v>premium_pricing</v>
      </c>
      <c r="J866">
        <v>4.5</v>
      </c>
      <c r="K866">
        <v>205052</v>
      </c>
      <c r="L866">
        <f>amazon_dsa[[#This Row],[rating]]*amazon_dsa[[#This Row],[rating_count]]</f>
        <v>922734</v>
      </c>
      <c r="M866" t="s">
        <v>13045</v>
      </c>
      <c r="N866" t="s">
        <v>13046</v>
      </c>
      <c r="Q866">
        <f t="shared" si="13"/>
        <v>36360</v>
      </c>
    </row>
    <row r="867" spans="1:17" x14ac:dyDescent="0.25">
      <c r="A867" t="s">
        <v>6481</v>
      </c>
      <c r="B867" t="s">
        <v>11764</v>
      </c>
      <c r="C867" t="s">
        <v>12259</v>
      </c>
      <c r="D867" s="7">
        <f>(amazon_dsa[[#This Row],[actual_price]] - amazon_dsa[[#This Row],[discounted_price]]) / amazon_dsa[[#This Row],[actual_price]]</f>
        <v>0.75007500750075007</v>
      </c>
      <c r="E867" s="6">
        <v>2499</v>
      </c>
      <c r="F867" s="6">
        <v>9999</v>
      </c>
      <c r="G867">
        <f>amazon_dsa[[#This Row],[discounted_price]]*amazon_dsa[[#This Row],[rating_count]]</f>
        <v>22715910</v>
      </c>
      <c r="H867" s="7">
        <v>0.75</v>
      </c>
      <c r="I867" s="7" t="str" cm="1">
        <f t="array" ref="I867">_xlfn.IFS(amazon_dsa[[#This Row],[discounted_price]]&lt; 200,"budget_price",amazon_dsa[[#This Row],[discounted_price]] &lt;= 500,"silver_pricie",amazon_dsa[[#This Row],[discounted_price]]&gt; 500,"premium_pricing")</f>
        <v>premium_pricing</v>
      </c>
      <c r="J867">
        <v>4</v>
      </c>
      <c r="K867">
        <v>9090</v>
      </c>
      <c r="L867">
        <f>amazon_dsa[[#This Row],[rating]]*amazon_dsa[[#This Row],[rating_count]]</f>
        <v>36360</v>
      </c>
      <c r="M867" t="s">
        <v>13047</v>
      </c>
      <c r="N867" t="s">
        <v>13048</v>
      </c>
      <c r="Q867">
        <f t="shared" si="13"/>
        <v>18445.5</v>
      </c>
    </row>
    <row r="868" spans="1:17" x14ac:dyDescent="0.25">
      <c r="A868" t="s">
        <v>6490</v>
      </c>
      <c r="B868" t="s">
        <v>11740</v>
      </c>
      <c r="C868" t="s">
        <v>12572</v>
      </c>
      <c r="D868" s="7">
        <f>(amazon_dsa[[#This Row],[actual_price]] - amazon_dsa[[#This Row],[discounted_price]]) / amazon_dsa[[#This Row],[actual_price]]</f>
        <v>0.50207612456747408</v>
      </c>
      <c r="E868" s="6">
        <v>1439</v>
      </c>
      <c r="F868" s="6">
        <v>2890</v>
      </c>
      <c r="G868">
        <f>amazon_dsa[[#This Row],[discounted_price]]*amazon_dsa[[#This Row],[rating_count]]</f>
        <v>5898461</v>
      </c>
      <c r="H868" s="7">
        <v>0.5</v>
      </c>
      <c r="I868" s="7" t="str" cm="1">
        <f t="array" ref="I868">_xlfn.IFS(amazon_dsa[[#This Row],[discounted_price]]&lt; 200,"budget_price",amazon_dsa[[#This Row],[discounted_price]] &lt;= 500,"silver_pricie",amazon_dsa[[#This Row],[discounted_price]]&gt; 500,"premium_pricing")</f>
        <v>premium_pricing</v>
      </c>
      <c r="J868">
        <v>4.5</v>
      </c>
      <c r="K868">
        <v>4099</v>
      </c>
      <c r="L868">
        <f>amazon_dsa[[#This Row],[rating]]*amazon_dsa[[#This Row],[rating_count]]</f>
        <v>18445.5</v>
      </c>
      <c r="M868" t="s">
        <v>13049</v>
      </c>
      <c r="N868" t="s">
        <v>13050</v>
      </c>
      <c r="Q868">
        <f t="shared" si="13"/>
        <v>45381</v>
      </c>
    </row>
    <row r="869" spans="1:17" x14ac:dyDescent="0.25">
      <c r="A869" t="s">
        <v>6499</v>
      </c>
      <c r="B869" t="s">
        <v>11764</v>
      </c>
      <c r="C869" t="s">
        <v>12284</v>
      </c>
      <c r="D869" s="7">
        <f>(amazon_dsa[[#This Row],[actual_price]] - amazon_dsa[[#This Row],[discounted_price]]) / amazon_dsa[[#This Row],[actual_price]]</f>
        <v>0.81680280046674447</v>
      </c>
      <c r="E869" s="6">
        <v>1099</v>
      </c>
      <c r="F869" s="6">
        <v>5999</v>
      </c>
      <c r="G869">
        <f>amazon_dsa[[#This Row],[discounted_price]]*amazon_dsa[[#This Row],[rating_count]]</f>
        <v>14249634</v>
      </c>
      <c r="H869" s="7">
        <v>0.82</v>
      </c>
      <c r="I869" s="7" t="str" cm="1">
        <f t="array" ref="I869">_xlfn.IFS(amazon_dsa[[#This Row],[discounted_price]]&lt; 200,"budget_price",amazon_dsa[[#This Row],[discounted_price]] &lt;= 500,"silver_pricie",amazon_dsa[[#This Row],[discounted_price]]&gt; 500,"premium_pricing")</f>
        <v>premium_pricing</v>
      </c>
      <c r="J869">
        <v>3.5</v>
      </c>
      <c r="K869">
        <v>12966</v>
      </c>
      <c r="L869">
        <f>amazon_dsa[[#This Row],[rating]]*amazon_dsa[[#This Row],[rating_count]]</f>
        <v>45381</v>
      </c>
      <c r="M869" t="s">
        <v>13051</v>
      </c>
      <c r="N869" t="s">
        <v>13052</v>
      </c>
      <c r="Q869">
        <f t="shared" si="13"/>
        <v>19926</v>
      </c>
    </row>
    <row r="870" spans="1:17" x14ac:dyDescent="0.25">
      <c r="A870" t="s">
        <v>6507</v>
      </c>
      <c r="B870" t="s">
        <v>12611</v>
      </c>
      <c r="C870" t="s">
        <v>12731</v>
      </c>
      <c r="D870" s="7">
        <f>(amazon_dsa[[#This Row],[actual_price]] - amazon_dsa[[#This Row],[discounted_price]]) / amazon_dsa[[#This Row],[actual_price]]</f>
        <v>1.8749999999999999E-2</v>
      </c>
      <c r="E870" s="6">
        <v>157</v>
      </c>
      <c r="F870" s="6">
        <v>160</v>
      </c>
      <c r="G870">
        <f>amazon_dsa[[#This Row],[discounted_price]]*amazon_dsa[[#This Row],[rating_count]]</f>
        <v>695196</v>
      </c>
      <c r="H870" s="7">
        <v>0.02</v>
      </c>
      <c r="I870" s="7" t="str" cm="1">
        <f t="array" ref="I870">_xlfn.IFS(amazon_dsa[[#This Row],[discounted_price]]&lt; 200,"budget_price",amazon_dsa[[#This Row],[discounted_price]] &lt;= 500,"silver_pricie",amazon_dsa[[#This Row],[discounted_price]]&gt; 500,"premium_pricing")</f>
        <v>budget_price</v>
      </c>
      <c r="J870">
        <v>4.5</v>
      </c>
      <c r="K870">
        <v>4428</v>
      </c>
      <c r="L870">
        <f>amazon_dsa[[#This Row],[rating]]*amazon_dsa[[#This Row],[rating_count]]</f>
        <v>19926</v>
      </c>
      <c r="M870" t="s">
        <v>13053</v>
      </c>
      <c r="N870" t="s">
        <v>13054</v>
      </c>
      <c r="Q870">
        <f t="shared" si="13"/>
        <v>51999.9</v>
      </c>
    </row>
    <row r="871" spans="1:17" x14ac:dyDescent="0.25">
      <c r="A871" t="s">
        <v>381</v>
      </c>
      <c r="B871" t="s">
        <v>11740</v>
      </c>
      <c r="C871" t="s">
        <v>11759</v>
      </c>
      <c r="D871" s="7">
        <f>(amazon_dsa[[#This Row],[actual_price]] - amazon_dsa[[#This Row],[discounted_price]]) / amazon_dsa[[#This Row],[actual_price]]</f>
        <v>0.37523452157598497</v>
      </c>
      <c r="E871" s="6">
        <v>999</v>
      </c>
      <c r="F871" s="6">
        <v>1599</v>
      </c>
      <c r="G871">
        <f>amazon_dsa[[#This Row],[discounted_price]]*amazon_dsa[[#This Row],[rating_count]]</f>
        <v>12080907</v>
      </c>
      <c r="H871" s="7">
        <v>0.38</v>
      </c>
      <c r="I871" s="7" t="str" cm="1">
        <f t="array" ref="I871">_xlfn.IFS(amazon_dsa[[#This Row],[discounted_price]]&lt; 200,"budget_price",amazon_dsa[[#This Row],[discounted_price]] &lt;= 500,"silver_pricie",amazon_dsa[[#This Row],[discounted_price]]&gt; 500,"premium_pricing")</f>
        <v>premium_pricing</v>
      </c>
      <c r="J871">
        <v>4.3</v>
      </c>
      <c r="K871">
        <v>12093</v>
      </c>
      <c r="L871">
        <f>amazon_dsa[[#This Row],[rating]]*amazon_dsa[[#This Row],[rating_count]]</f>
        <v>51999.9</v>
      </c>
      <c r="M871" t="s">
        <v>11823</v>
      </c>
      <c r="N871" t="s">
        <v>11824</v>
      </c>
      <c r="Q871">
        <f t="shared" si="13"/>
        <v>18783.599999999999</v>
      </c>
    </row>
    <row r="872" spans="1:17" x14ac:dyDescent="0.25">
      <c r="A872" t="s">
        <v>6518</v>
      </c>
      <c r="B872" t="s">
        <v>11740</v>
      </c>
      <c r="C872" t="s">
        <v>12658</v>
      </c>
      <c r="D872" s="7">
        <f>(amazon_dsa[[#This Row],[actual_price]] - amazon_dsa[[#This Row],[discounted_price]]) / amazon_dsa[[#This Row],[actual_price]]</f>
        <v>0.88488488488488493</v>
      </c>
      <c r="E872" s="6">
        <v>115</v>
      </c>
      <c r="F872" s="6">
        <v>999</v>
      </c>
      <c r="G872">
        <f>amazon_dsa[[#This Row],[discounted_price]]*amazon_dsa[[#This Row],[rating_count]]</f>
        <v>654580</v>
      </c>
      <c r="H872" s="7">
        <v>0.88</v>
      </c>
      <c r="I872" s="7" t="str" cm="1">
        <f t="array" ref="I872">_xlfn.IFS(amazon_dsa[[#This Row],[discounted_price]]&lt; 200,"budget_price",amazon_dsa[[#This Row],[discounted_price]] &lt;= 500,"silver_pricie",amazon_dsa[[#This Row],[discounted_price]]&gt; 500,"premium_pricing")</f>
        <v>budget_price</v>
      </c>
      <c r="J872">
        <v>3.3</v>
      </c>
      <c r="K872">
        <v>5692</v>
      </c>
      <c r="L872">
        <f>amazon_dsa[[#This Row],[rating]]*amazon_dsa[[#This Row],[rating_count]]</f>
        <v>18783.599999999999</v>
      </c>
      <c r="M872" t="s">
        <v>13055</v>
      </c>
      <c r="N872" t="s">
        <v>13056</v>
      </c>
      <c r="Q872">
        <f t="shared" si="13"/>
        <v>86.1</v>
      </c>
    </row>
    <row r="873" spans="1:17" x14ac:dyDescent="0.25">
      <c r="A873" t="s">
        <v>6527</v>
      </c>
      <c r="B873" t="s">
        <v>11740</v>
      </c>
      <c r="C873" t="s">
        <v>12572</v>
      </c>
      <c r="D873" s="7">
        <f>(amazon_dsa[[#This Row],[actual_price]] - amazon_dsa[[#This Row],[discounted_price]]) / amazon_dsa[[#This Row],[actual_price]]</f>
        <v>0.64929859719438876</v>
      </c>
      <c r="E873" s="6">
        <v>175</v>
      </c>
      <c r="F873" s="6">
        <v>499</v>
      </c>
      <c r="G873">
        <f>amazon_dsa[[#This Row],[discounted_price]]*amazon_dsa[[#This Row],[rating_count]]</f>
        <v>3675</v>
      </c>
      <c r="H873" s="7">
        <v>0.65</v>
      </c>
      <c r="I873" s="7" t="str" cm="1">
        <f t="array" ref="I873">_xlfn.IFS(amazon_dsa[[#This Row],[discounted_price]]&lt; 200,"budget_price",amazon_dsa[[#This Row],[discounted_price]] &lt;= 500,"silver_pricie",amazon_dsa[[#This Row],[discounted_price]]&gt; 500,"premium_pricing")</f>
        <v>budget_price</v>
      </c>
      <c r="J873">
        <v>4.0999999999999996</v>
      </c>
      <c r="K873">
        <v>21</v>
      </c>
      <c r="L873">
        <f>amazon_dsa[[#This Row],[rating]]*amazon_dsa[[#This Row],[rating_count]]</f>
        <v>86.1</v>
      </c>
      <c r="M873" t="s">
        <v>13057</v>
      </c>
      <c r="N873" t="s">
        <v>13058</v>
      </c>
      <c r="Q873">
        <f t="shared" si="13"/>
        <v>7144</v>
      </c>
    </row>
    <row r="874" spans="1:17" x14ac:dyDescent="0.25">
      <c r="A874" t="s">
        <v>6536</v>
      </c>
      <c r="B874" t="s">
        <v>11764</v>
      </c>
      <c r="C874" t="s">
        <v>12785</v>
      </c>
      <c r="D874" s="7">
        <f>(amazon_dsa[[#This Row],[actual_price]] - amazon_dsa[[#This Row],[discounted_price]]) / amazon_dsa[[#This Row],[actual_price]]</f>
        <v>0.57468085106382982</v>
      </c>
      <c r="E874" s="6">
        <v>1999</v>
      </c>
      <c r="F874" s="6">
        <v>4700</v>
      </c>
      <c r="G874">
        <f>amazon_dsa[[#This Row],[discounted_price]]*amazon_dsa[[#This Row],[rating_count]]</f>
        <v>3758120</v>
      </c>
      <c r="H874" s="7">
        <v>0.56999999999999995</v>
      </c>
      <c r="I874" s="7" t="str" cm="1">
        <f t="array" ref="I874">_xlfn.IFS(amazon_dsa[[#This Row],[discounted_price]]&lt; 200,"budget_price",amazon_dsa[[#This Row],[discounted_price]] &lt;= 500,"silver_pricie",amazon_dsa[[#This Row],[discounted_price]]&gt; 500,"premium_pricing")</f>
        <v>premium_pricing</v>
      </c>
      <c r="J874">
        <v>3.8</v>
      </c>
      <c r="K874">
        <v>1880</v>
      </c>
      <c r="L874">
        <f>amazon_dsa[[#This Row],[rating]]*amazon_dsa[[#This Row],[rating_count]]</f>
        <v>7144</v>
      </c>
      <c r="M874" t="s">
        <v>13059</v>
      </c>
      <c r="N874" t="s">
        <v>13060</v>
      </c>
      <c r="Q874">
        <f t="shared" si="13"/>
        <v>76167</v>
      </c>
    </row>
    <row r="875" spans="1:17" x14ac:dyDescent="0.25">
      <c r="A875" t="s">
        <v>6545</v>
      </c>
      <c r="B875" t="s">
        <v>11740</v>
      </c>
      <c r="C875" t="s">
        <v>13061</v>
      </c>
      <c r="D875" s="7">
        <f>(amazon_dsa[[#This Row],[actual_price]] - amazon_dsa[[#This Row],[discounted_price]]) / amazon_dsa[[#This Row],[actual_price]]</f>
        <v>7.7074332557881917E-2</v>
      </c>
      <c r="E875" s="6">
        <v>3999</v>
      </c>
      <c r="F875" s="6">
        <v>4332.96</v>
      </c>
      <c r="G875">
        <f>amazon_dsa[[#This Row],[discounted_price]]*amazon_dsa[[#This Row],[rating_count]]</f>
        <v>87026238</v>
      </c>
      <c r="H875" s="7">
        <v>0.08</v>
      </c>
      <c r="I875" s="7" t="str" cm="1">
        <f t="array" ref="I875">_xlfn.IFS(amazon_dsa[[#This Row],[discounted_price]]&lt; 200,"budget_price",amazon_dsa[[#This Row],[discounted_price]] &lt;= 500,"silver_pricie",amazon_dsa[[#This Row],[discounted_price]]&gt; 500,"premium_pricing")</f>
        <v>premium_pricing</v>
      </c>
      <c r="J875">
        <v>3.5</v>
      </c>
      <c r="K875">
        <v>21762</v>
      </c>
      <c r="L875">
        <f>amazon_dsa[[#This Row],[rating]]*amazon_dsa[[#This Row],[rating_count]]</f>
        <v>76167</v>
      </c>
      <c r="M875" t="s">
        <v>12974</v>
      </c>
      <c r="N875" t="s">
        <v>13062</v>
      </c>
      <c r="Q875">
        <f t="shared" si="13"/>
        <v>91737.499999999985</v>
      </c>
    </row>
    <row r="876" spans="1:17" x14ac:dyDescent="0.25">
      <c r="A876" t="s">
        <v>6555</v>
      </c>
      <c r="B876" t="s">
        <v>11740</v>
      </c>
      <c r="C876" t="s">
        <v>12696</v>
      </c>
      <c r="D876" s="7">
        <f>(amazon_dsa[[#This Row],[actual_price]] - amazon_dsa[[#This Row],[discounted_price]]) / amazon_dsa[[#This Row],[actual_price]]</f>
        <v>0.50055555555555553</v>
      </c>
      <c r="E876" s="6">
        <v>899</v>
      </c>
      <c r="F876" s="6">
        <v>1800</v>
      </c>
      <c r="G876">
        <f>amazon_dsa[[#This Row],[discounted_price]]*amazon_dsa[[#This Row],[rating_count]]</f>
        <v>20115125</v>
      </c>
      <c r="H876" s="7">
        <v>0.5</v>
      </c>
      <c r="I876" s="7" t="str" cm="1">
        <f t="array" ref="I876">_xlfn.IFS(amazon_dsa[[#This Row],[discounted_price]]&lt; 200,"budget_price",amazon_dsa[[#This Row],[discounted_price]] &lt;= 500,"silver_pricie",amazon_dsa[[#This Row],[discounted_price]]&gt; 500,"premium_pricing")</f>
        <v>premium_pricing</v>
      </c>
      <c r="J876">
        <v>4.0999999999999996</v>
      </c>
      <c r="K876">
        <v>22375</v>
      </c>
      <c r="L876">
        <f>amazon_dsa[[#This Row],[rating]]*amazon_dsa[[#This Row],[rating_count]]</f>
        <v>91737.499999999985</v>
      </c>
      <c r="M876" t="s">
        <v>13063</v>
      </c>
      <c r="N876" t="s">
        <v>13064</v>
      </c>
      <c r="Q876">
        <f t="shared" si="13"/>
        <v>11038.5</v>
      </c>
    </row>
    <row r="877" spans="1:17" x14ac:dyDescent="0.25">
      <c r="A877" t="s">
        <v>6564</v>
      </c>
      <c r="B877" t="s">
        <v>11740</v>
      </c>
      <c r="C877" t="s">
        <v>12677</v>
      </c>
      <c r="D877" s="7">
        <f>(amazon_dsa[[#This Row],[actual_price]] - amazon_dsa[[#This Row],[discounted_price]]) / amazon_dsa[[#This Row],[actual_price]]</f>
        <v>0.69797979797979803</v>
      </c>
      <c r="E877" s="6">
        <v>299</v>
      </c>
      <c r="F877" s="6">
        <v>990</v>
      </c>
      <c r="G877">
        <f>amazon_dsa[[#This Row],[discounted_price]]*amazon_dsa[[#This Row],[rating_count]]</f>
        <v>733447</v>
      </c>
      <c r="H877" s="7">
        <v>0.7</v>
      </c>
      <c r="I877" s="7" t="str" cm="1">
        <f t="array" ref="I877">_xlfn.IFS(amazon_dsa[[#This Row],[discounted_price]]&lt; 200,"budget_price",amazon_dsa[[#This Row],[discounted_price]] &lt;= 500,"silver_pricie",amazon_dsa[[#This Row],[discounted_price]]&gt; 500,"premium_pricing")</f>
        <v>silver_pricie</v>
      </c>
      <c r="J877">
        <v>4.5</v>
      </c>
      <c r="K877">
        <v>2453</v>
      </c>
      <c r="L877">
        <f>amazon_dsa[[#This Row],[rating]]*amazon_dsa[[#This Row],[rating_count]]</f>
        <v>11038.5</v>
      </c>
      <c r="M877" t="s">
        <v>13065</v>
      </c>
      <c r="N877" t="s">
        <v>13066</v>
      </c>
      <c r="Q877">
        <f t="shared" si="13"/>
        <v>59593.600000000006</v>
      </c>
    </row>
    <row r="878" spans="1:17" x14ac:dyDescent="0.25">
      <c r="A878" t="s">
        <v>6573</v>
      </c>
      <c r="B878" t="s">
        <v>11740</v>
      </c>
      <c r="C878" t="s">
        <v>12572</v>
      </c>
      <c r="D878" s="7">
        <f>(amazon_dsa[[#This Row],[actual_price]] - amazon_dsa[[#This Row],[discounted_price]]) / amazon_dsa[[#This Row],[actual_price]]</f>
        <v>0.29708448606086402</v>
      </c>
      <c r="E878" s="6">
        <v>3303</v>
      </c>
      <c r="F878" s="6">
        <v>4699</v>
      </c>
      <c r="G878">
        <f>amazon_dsa[[#This Row],[discounted_price]]*amazon_dsa[[#This Row],[rating_count]]</f>
        <v>44735832</v>
      </c>
      <c r="H878" s="7">
        <v>0.3</v>
      </c>
      <c r="I878" s="7" t="str" cm="1">
        <f t="array" ref="I878">_xlfn.IFS(amazon_dsa[[#This Row],[discounted_price]]&lt; 200,"budget_price",amazon_dsa[[#This Row],[discounted_price]] &lt;= 500,"silver_pricie",amazon_dsa[[#This Row],[discounted_price]]&gt; 500,"premium_pricing")</f>
        <v>premium_pricing</v>
      </c>
      <c r="J878">
        <v>4.4000000000000004</v>
      </c>
      <c r="K878">
        <v>13544</v>
      </c>
      <c r="L878">
        <f>amazon_dsa[[#This Row],[rating]]*amazon_dsa[[#This Row],[rating_count]]</f>
        <v>59593.600000000006</v>
      </c>
      <c r="M878" t="s">
        <v>13067</v>
      </c>
      <c r="N878" t="s">
        <v>13068</v>
      </c>
      <c r="Q878">
        <f t="shared" si="13"/>
        <v>45001.599999999999</v>
      </c>
    </row>
    <row r="879" spans="1:17" x14ac:dyDescent="0.25">
      <c r="A879" t="s">
        <v>6582</v>
      </c>
      <c r="B879" t="s">
        <v>11740</v>
      </c>
      <c r="C879" t="s">
        <v>12918</v>
      </c>
      <c r="D879" s="7">
        <f>(amazon_dsa[[#This Row],[actual_price]] - amazon_dsa[[#This Row],[discounted_price]]) / amazon_dsa[[#This Row],[actual_price]]</f>
        <v>0.65573770491803274</v>
      </c>
      <c r="E879" s="6">
        <v>1890</v>
      </c>
      <c r="F879" s="6">
        <v>5490</v>
      </c>
      <c r="G879">
        <f>amazon_dsa[[#This Row],[discounted_price]]*amazon_dsa[[#This Row],[rating_count]]</f>
        <v>20744640</v>
      </c>
      <c r="H879" s="7">
        <v>0.66</v>
      </c>
      <c r="I879" s="7" t="str" cm="1">
        <f t="array" ref="I879">_xlfn.IFS(amazon_dsa[[#This Row],[discounted_price]]&lt; 200,"budget_price",amazon_dsa[[#This Row],[discounted_price]] &lt;= 500,"silver_pricie",amazon_dsa[[#This Row],[discounted_price]]&gt; 500,"premium_pricing")</f>
        <v>premium_pricing</v>
      </c>
      <c r="J879">
        <v>4.0999999999999996</v>
      </c>
      <c r="K879">
        <v>10976</v>
      </c>
      <c r="L879">
        <f>amazon_dsa[[#This Row],[rating]]*amazon_dsa[[#This Row],[rating_count]]</f>
        <v>45001.599999999999</v>
      </c>
      <c r="M879" t="s">
        <v>13069</v>
      </c>
      <c r="N879" t="s">
        <v>13070</v>
      </c>
      <c r="Q879">
        <f t="shared" si="13"/>
        <v>13162.3</v>
      </c>
    </row>
    <row r="880" spans="1:17" x14ac:dyDescent="0.25">
      <c r="A880" t="s">
        <v>6591</v>
      </c>
      <c r="B880" t="s">
        <v>12611</v>
      </c>
      <c r="C880" t="s">
        <v>12612</v>
      </c>
      <c r="D880" s="7">
        <f>(amazon_dsa[[#This Row],[actual_price]] - amazon_dsa[[#This Row],[discounted_price]]) / amazon_dsa[[#This Row],[actual_price]]</f>
        <v>0.1</v>
      </c>
      <c r="E880" s="6">
        <v>90</v>
      </c>
      <c r="F880" s="6">
        <v>100</v>
      </c>
      <c r="G880">
        <f>amazon_dsa[[#This Row],[discounted_price]]*amazon_dsa[[#This Row],[rating_count]]</f>
        <v>275490</v>
      </c>
      <c r="H880" s="7">
        <v>0.1</v>
      </c>
      <c r="I880" s="7" t="str" cm="1">
        <f t="array" ref="I880">_xlfn.IFS(amazon_dsa[[#This Row],[discounted_price]]&lt; 200,"budget_price",amazon_dsa[[#This Row],[discounted_price]] &lt;= 500,"silver_pricie",amazon_dsa[[#This Row],[discounted_price]]&gt; 500,"premium_pricing")</f>
        <v>budget_price</v>
      </c>
      <c r="J880">
        <v>4.3</v>
      </c>
      <c r="K880">
        <v>3061</v>
      </c>
      <c r="L880">
        <f>amazon_dsa[[#This Row],[rating]]*amazon_dsa[[#This Row],[rating_count]]</f>
        <v>13162.3</v>
      </c>
      <c r="M880" t="s">
        <v>13071</v>
      </c>
      <c r="N880" t="s">
        <v>13072</v>
      </c>
      <c r="Q880">
        <f t="shared" si="13"/>
        <v>8179.2</v>
      </c>
    </row>
    <row r="881" spans="1:17" x14ac:dyDescent="0.25">
      <c r="A881" t="s">
        <v>6600</v>
      </c>
      <c r="B881" t="s">
        <v>11764</v>
      </c>
      <c r="C881" t="s">
        <v>12284</v>
      </c>
      <c r="D881" s="7">
        <f>(amazon_dsa[[#This Row],[actual_price]] - amazon_dsa[[#This Row],[discounted_price]]) / amazon_dsa[[#This Row],[actual_price]]</f>
        <v>0.42688172043010753</v>
      </c>
      <c r="E881" s="6">
        <v>1599</v>
      </c>
      <c r="F881" s="6">
        <v>2790</v>
      </c>
      <c r="G881">
        <f>amazon_dsa[[#This Row],[discounted_price]]*amazon_dsa[[#This Row],[rating_count]]</f>
        <v>3632928</v>
      </c>
      <c r="H881" s="7">
        <v>0.43</v>
      </c>
      <c r="I881" s="7" t="str" cm="1">
        <f t="array" ref="I881">_xlfn.IFS(amazon_dsa[[#This Row],[discounted_price]]&lt; 200,"budget_price",amazon_dsa[[#This Row],[discounted_price]] &lt;= 500,"silver_pricie",amazon_dsa[[#This Row],[discounted_price]]&gt; 500,"premium_pricing")</f>
        <v>premium_pricing</v>
      </c>
      <c r="J881">
        <v>3.6</v>
      </c>
      <c r="K881">
        <v>2272</v>
      </c>
      <c r="L881">
        <f>amazon_dsa[[#This Row],[rating]]*amazon_dsa[[#This Row],[rating_count]]</f>
        <v>8179.2</v>
      </c>
      <c r="M881" t="s">
        <v>13073</v>
      </c>
      <c r="N881" t="s">
        <v>13074</v>
      </c>
      <c r="Q881">
        <f t="shared" si="13"/>
        <v>30404</v>
      </c>
    </row>
    <row r="882" spans="1:17" x14ac:dyDescent="0.25">
      <c r="A882" t="s">
        <v>6609</v>
      </c>
      <c r="B882" t="s">
        <v>11740</v>
      </c>
      <c r="C882" t="s">
        <v>12502</v>
      </c>
      <c r="D882" s="7">
        <f>(amazon_dsa[[#This Row],[actual_price]] - amazon_dsa[[#This Row],[discounted_price]]) / amazon_dsa[[#This Row],[actual_price]]</f>
        <v>0.40040040040040042</v>
      </c>
      <c r="E882" s="6">
        <v>599</v>
      </c>
      <c r="F882" s="6">
        <v>999</v>
      </c>
      <c r="G882">
        <f>amazon_dsa[[#This Row],[discounted_price]]*amazon_dsa[[#This Row],[rating_count]]</f>
        <v>4552999</v>
      </c>
      <c r="H882" s="7">
        <v>0.4</v>
      </c>
      <c r="I882" s="7" t="str" cm="1">
        <f t="array" ref="I882">_xlfn.IFS(amazon_dsa[[#This Row],[discounted_price]]&lt; 200,"budget_price",amazon_dsa[[#This Row],[discounted_price]] &lt;= 500,"silver_pricie",amazon_dsa[[#This Row],[discounted_price]]&gt; 500,"premium_pricing")</f>
        <v>premium_pricing</v>
      </c>
      <c r="J882">
        <v>4</v>
      </c>
      <c r="K882">
        <v>7601</v>
      </c>
      <c r="L882">
        <f>amazon_dsa[[#This Row],[rating]]*amazon_dsa[[#This Row],[rating_count]]</f>
        <v>30404</v>
      </c>
      <c r="M882" t="s">
        <v>13075</v>
      </c>
      <c r="N882" t="s">
        <v>13076</v>
      </c>
      <c r="Q882">
        <f t="shared" si="13"/>
        <v>33337.1</v>
      </c>
    </row>
    <row r="883" spans="1:17" x14ac:dyDescent="0.25">
      <c r="A883" t="s">
        <v>403</v>
      </c>
      <c r="B883" t="s">
        <v>11740</v>
      </c>
      <c r="C883" t="s">
        <v>11759</v>
      </c>
      <c r="D883" s="7">
        <f>(amazon_dsa[[#This Row],[actual_price]] - amazon_dsa[[#This Row],[discounted_price]]) / amazon_dsa[[#This Row],[actual_price]]</f>
        <v>0.58029801324503316</v>
      </c>
      <c r="E883" s="6">
        <v>507</v>
      </c>
      <c r="F883" s="6">
        <v>1208</v>
      </c>
      <c r="G883">
        <f>amazon_dsa[[#This Row],[discounted_price]]*amazon_dsa[[#This Row],[rating_count]]</f>
        <v>4122417</v>
      </c>
      <c r="H883" s="7">
        <v>0.57999999999999996</v>
      </c>
      <c r="I883" s="7" t="str" cm="1">
        <f t="array" ref="I883">_xlfn.IFS(amazon_dsa[[#This Row],[discounted_price]]&lt; 200,"budget_price",amazon_dsa[[#This Row],[discounted_price]] &lt;= 500,"silver_pricie",amazon_dsa[[#This Row],[discounted_price]]&gt; 500,"premium_pricing")</f>
        <v>premium_pricing</v>
      </c>
      <c r="J883">
        <v>4.0999999999999996</v>
      </c>
      <c r="K883">
        <v>8131</v>
      </c>
      <c r="L883">
        <f>amazon_dsa[[#This Row],[rating]]*amazon_dsa[[#This Row],[rating_count]]</f>
        <v>33337.1</v>
      </c>
      <c r="M883" t="s">
        <v>11827</v>
      </c>
      <c r="N883" t="s">
        <v>11828</v>
      </c>
      <c r="Q883">
        <f t="shared" si="13"/>
        <v>18985.5</v>
      </c>
    </row>
    <row r="884" spans="1:17" x14ac:dyDescent="0.25">
      <c r="A884" t="s">
        <v>6620</v>
      </c>
      <c r="B884" t="s">
        <v>11740</v>
      </c>
      <c r="C884" t="s">
        <v>12677</v>
      </c>
      <c r="D884" s="7">
        <f>(amazon_dsa[[#This Row],[actual_price]] - amazon_dsa[[#This Row],[discounted_price]]) / amazon_dsa[[#This Row],[actual_price]]</f>
        <v>0.52725250278086766</v>
      </c>
      <c r="E884" s="6">
        <v>425</v>
      </c>
      <c r="F884" s="6">
        <v>899</v>
      </c>
      <c r="G884">
        <f>amazon_dsa[[#This Row],[discounted_price]]*amazon_dsa[[#This Row],[rating_count]]</f>
        <v>1793075</v>
      </c>
      <c r="H884" s="7">
        <v>0.53</v>
      </c>
      <c r="I884" s="7" t="str" cm="1">
        <f t="array" ref="I884">_xlfn.IFS(amazon_dsa[[#This Row],[discounted_price]]&lt; 200,"budget_price",amazon_dsa[[#This Row],[discounted_price]] &lt;= 500,"silver_pricie",amazon_dsa[[#This Row],[discounted_price]]&gt; 500,"premium_pricing")</f>
        <v>silver_pricie</v>
      </c>
      <c r="J884">
        <v>4.5</v>
      </c>
      <c r="K884">
        <v>4219</v>
      </c>
      <c r="L884">
        <f>amazon_dsa[[#This Row],[rating]]*amazon_dsa[[#This Row],[rating_count]]</f>
        <v>18985.5</v>
      </c>
      <c r="M884" t="s">
        <v>13077</v>
      </c>
      <c r="N884" t="s">
        <v>13078</v>
      </c>
      <c r="Q884">
        <f t="shared" si="13"/>
        <v>179655</v>
      </c>
    </row>
    <row r="885" spans="1:17" x14ac:dyDescent="0.25">
      <c r="A885" t="s">
        <v>6629</v>
      </c>
      <c r="B885" t="s">
        <v>11764</v>
      </c>
      <c r="C885" t="s">
        <v>12284</v>
      </c>
      <c r="D885" s="7">
        <f>(amazon_dsa[[#This Row],[actual_price]] - amazon_dsa[[#This Row],[discounted_price]]) / amazon_dsa[[#This Row],[actual_price]]</f>
        <v>0.62515628907226806</v>
      </c>
      <c r="E885" s="6">
        <v>1499</v>
      </c>
      <c r="F885" s="6">
        <v>3999</v>
      </c>
      <c r="G885">
        <f>amazon_dsa[[#This Row],[discounted_price]]*amazon_dsa[[#This Row],[rating_count]]</f>
        <v>64119725</v>
      </c>
      <c r="H885" s="7">
        <v>0.63</v>
      </c>
      <c r="I885" s="7" t="str" cm="1">
        <f t="array" ref="I885">_xlfn.IFS(amazon_dsa[[#This Row],[discounted_price]]&lt; 200,"budget_price",amazon_dsa[[#This Row],[discounted_price]] &lt;= 500,"silver_pricie",amazon_dsa[[#This Row],[discounted_price]]&gt; 500,"premium_pricing")</f>
        <v>premium_pricing</v>
      </c>
      <c r="J885">
        <v>4.2</v>
      </c>
      <c r="K885">
        <v>42775</v>
      </c>
      <c r="L885">
        <f>amazon_dsa[[#This Row],[rating]]*amazon_dsa[[#This Row],[rating_count]]</f>
        <v>179655</v>
      </c>
      <c r="M885" t="s">
        <v>13079</v>
      </c>
      <c r="N885" t="s">
        <v>13080</v>
      </c>
      <c r="Q885">
        <f t="shared" si="13"/>
        <v>23890.799999999999</v>
      </c>
    </row>
    <row r="886" spans="1:17" x14ac:dyDescent="0.25">
      <c r="A886" t="s">
        <v>6638</v>
      </c>
      <c r="B886" t="s">
        <v>11740</v>
      </c>
      <c r="C886" t="s">
        <v>12427</v>
      </c>
      <c r="D886" s="7">
        <f>(amazon_dsa[[#This Row],[actual_price]] - amazon_dsa[[#This Row],[discounted_price]]) / amazon_dsa[[#This Row],[actual_price]]</f>
        <v>0.78031212484993995</v>
      </c>
      <c r="E886" s="6">
        <v>549</v>
      </c>
      <c r="F886" s="6">
        <v>2499</v>
      </c>
      <c r="G886">
        <f>amazon_dsa[[#This Row],[discounted_price]]*amazon_dsa[[#This Row],[rating_count]]</f>
        <v>3050244</v>
      </c>
      <c r="H886" s="7">
        <v>0.78</v>
      </c>
      <c r="I886" s="7" t="str" cm="1">
        <f t="array" ref="I886">_xlfn.IFS(amazon_dsa[[#This Row],[discounted_price]]&lt; 200,"budget_price",amazon_dsa[[#This Row],[discounted_price]] &lt;= 500,"silver_pricie",amazon_dsa[[#This Row],[discounted_price]]&gt; 500,"premium_pricing")</f>
        <v>premium_pricing</v>
      </c>
      <c r="J886">
        <v>4.3</v>
      </c>
      <c r="K886">
        <v>5556</v>
      </c>
      <c r="L886">
        <f>amazon_dsa[[#This Row],[rating]]*amazon_dsa[[#This Row],[rating_count]]</f>
        <v>23890.799999999999</v>
      </c>
      <c r="M886" t="s">
        <v>13081</v>
      </c>
      <c r="N886" t="s">
        <v>13082</v>
      </c>
      <c r="Q886">
        <f t="shared" si="13"/>
        <v>388899</v>
      </c>
    </row>
    <row r="887" spans="1:17" x14ac:dyDescent="0.25">
      <c r="A887" t="s">
        <v>426</v>
      </c>
      <c r="B887" t="s">
        <v>11740</v>
      </c>
      <c r="C887" t="s">
        <v>11741</v>
      </c>
      <c r="D887" s="7">
        <f>(amazon_dsa[[#This Row],[actual_price]] - amazon_dsa[[#This Row],[discounted_price]]) / amazon_dsa[[#This Row],[actual_price]]</f>
        <v>0.4962025316455696</v>
      </c>
      <c r="E887" s="6">
        <v>199</v>
      </c>
      <c r="F887" s="6">
        <v>395</v>
      </c>
      <c r="G887">
        <f>amazon_dsa[[#This Row],[discounted_price]]*amazon_dsa[[#This Row],[rating_count]]</f>
        <v>18426405</v>
      </c>
      <c r="H887" s="6">
        <v>0.5</v>
      </c>
      <c r="I887" s="6" t="str" cm="1">
        <f t="array" ref="I887">_xlfn.IFS(amazon_dsa[[#This Row],[discounted_price]]&lt; 200,"budget_price",amazon_dsa[[#This Row],[discounted_price]] &lt;= 500,"silver_pricie",amazon_dsa[[#This Row],[discounted_price]]&gt; 500,"premium_pricing")</f>
        <v>budget_price</v>
      </c>
      <c r="J887">
        <v>4.2</v>
      </c>
      <c r="K887">
        <v>92595</v>
      </c>
      <c r="L887">
        <f>amazon_dsa[[#This Row],[rating]]*amazon_dsa[[#This Row],[rating_count]]</f>
        <v>388899</v>
      </c>
      <c r="M887" t="s">
        <v>11831</v>
      </c>
      <c r="N887" t="s">
        <v>11832</v>
      </c>
      <c r="Q887">
        <f t="shared" si="13"/>
        <v>56924.999999999993</v>
      </c>
    </row>
    <row r="888" spans="1:17" x14ac:dyDescent="0.25">
      <c r="A888" t="s">
        <v>6648</v>
      </c>
      <c r="B888" t="s">
        <v>11740</v>
      </c>
      <c r="C888" t="s">
        <v>12572</v>
      </c>
      <c r="D888" s="7">
        <f>(amazon_dsa[[#This Row],[actual_price]] - amazon_dsa[[#This Row],[discounted_price]]) / amazon_dsa[[#This Row],[actual_price]]</f>
        <v>0.21276595744680851</v>
      </c>
      <c r="E888" s="6">
        <v>1295</v>
      </c>
      <c r="F888" s="6">
        <v>1645</v>
      </c>
      <c r="G888">
        <f>amazon_dsa[[#This Row],[discounted_price]]*amazon_dsa[[#This Row],[rating_count]]</f>
        <v>16025625</v>
      </c>
      <c r="H888" s="7">
        <v>0.21</v>
      </c>
      <c r="I888" s="7" t="str" cm="1">
        <f t="array" ref="I888">_xlfn.IFS(amazon_dsa[[#This Row],[discounted_price]]&lt; 200,"budget_price",amazon_dsa[[#This Row],[discounted_price]] &lt;= 500,"silver_pricie",amazon_dsa[[#This Row],[discounted_price]]&gt; 500,"premium_pricing")</f>
        <v>premium_pricing</v>
      </c>
      <c r="J888">
        <v>4.5999999999999996</v>
      </c>
      <c r="K888">
        <v>12375</v>
      </c>
      <c r="L888">
        <f>amazon_dsa[[#This Row],[rating]]*amazon_dsa[[#This Row],[rating_count]]</f>
        <v>56924.999999999993</v>
      </c>
      <c r="M888" t="s">
        <v>13083</v>
      </c>
      <c r="N888" t="s">
        <v>13084</v>
      </c>
      <c r="Q888">
        <f t="shared" si="13"/>
        <v>26469</v>
      </c>
    </row>
    <row r="889" spans="1:17" x14ac:dyDescent="0.25">
      <c r="A889" t="s">
        <v>6657</v>
      </c>
      <c r="B889" t="s">
        <v>12615</v>
      </c>
      <c r="C889" t="s">
        <v>12674</v>
      </c>
      <c r="D889" s="7">
        <f>(amazon_dsa[[#This Row],[actual_price]] - amazon_dsa[[#This Row],[discounted_price]]) / amazon_dsa[[#This Row],[actual_price]]</f>
        <v>0</v>
      </c>
      <c r="E889" s="6">
        <v>310</v>
      </c>
      <c r="F889" s="6">
        <v>310</v>
      </c>
      <c r="G889">
        <f>amazon_dsa[[#This Row],[discounted_price]]*amazon_dsa[[#This Row],[rating_count]]</f>
        <v>1823420</v>
      </c>
      <c r="H889" s="7">
        <v>0</v>
      </c>
      <c r="I889" s="7" t="str" cm="1">
        <f t="array" ref="I889">_xlfn.IFS(amazon_dsa[[#This Row],[discounted_price]]&lt; 200,"budget_price",amazon_dsa[[#This Row],[discounted_price]] &lt;= 500,"silver_pricie",amazon_dsa[[#This Row],[discounted_price]]&gt; 500,"premium_pricing")</f>
        <v>silver_pricie</v>
      </c>
      <c r="J889">
        <v>4.5</v>
      </c>
      <c r="K889">
        <v>5882</v>
      </c>
      <c r="L889">
        <f>amazon_dsa[[#This Row],[rating]]*amazon_dsa[[#This Row],[rating_count]]</f>
        <v>26469</v>
      </c>
      <c r="M889" t="s">
        <v>13085</v>
      </c>
      <c r="N889" t="s">
        <v>13086</v>
      </c>
      <c r="Q889">
        <f t="shared" si="13"/>
        <v>46581.9</v>
      </c>
    </row>
    <row r="890" spans="1:17" x14ac:dyDescent="0.25">
      <c r="A890" t="s">
        <v>3961</v>
      </c>
      <c r="B890" t="s">
        <v>11740</v>
      </c>
      <c r="C890" t="s">
        <v>12502</v>
      </c>
      <c r="D890" s="7">
        <f>(amazon_dsa[[#This Row],[actual_price]] - amazon_dsa[[#This Row],[discounted_price]]) / amazon_dsa[[#This Row],[actual_price]]</f>
        <v>0</v>
      </c>
      <c r="E890" s="6">
        <v>149</v>
      </c>
      <c r="F890" s="6">
        <v>149</v>
      </c>
      <c r="G890">
        <f>amazon_dsa[[#This Row],[discounted_price]]*amazon_dsa[[#This Row],[rating_count]]</f>
        <v>1614117</v>
      </c>
      <c r="H890" s="7">
        <v>0</v>
      </c>
      <c r="I890" s="7" t="str" cm="1">
        <f t="array" ref="I890">_xlfn.IFS(amazon_dsa[[#This Row],[discounted_price]]&lt; 200,"budget_price",amazon_dsa[[#This Row],[discounted_price]] &lt;= 500,"silver_pricie",amazon_dsa[[#This Row],[discounted_price]]&gt; 500,"premium_pricing")</f>
        <v>budget_price</v>
      </c>
      <c r="J890">
        <v>4.3</v>
      </c>
      <c r="K890">
        <v>10833</v>
      </c>
      <c r="L890">
        <f>amazon_dsa[[#This Row],[rating]]*amazon_dsa[[#This Row],[rating_count]]</f>
        <v>46581.9</v>
      </c>
      <c r="M890" t="s">
        <v>12503</v>
      </c>
      <c r="N890" t="s">
        <v>12504</v>
      </c>
      <c r="Q890">
        <f t="shared" si="13"/>
        <v>42816.299999999996</v>
      </c>
    </row>
    <row r="891" spans="1:17" x14ac:dyDescent="0.25">
      <c r="A891" t="s">
        <v>6668</v>
      </c>
      <c r="B891" t="s">
        <v>11740</v>
      </c>
      <c r="C891" t="s">
        <v>12572</v>
      </c>
      <c r="D891" s="7">
        <f>(amazon_dsa[[#This Row],[actual_price]] - amazon_dsa[[#This Row],[discounted_price]]) / amazon_dsa[[#This Row],[actual_price]]</f>
        <v>0.2334889926617745</v>
      </c>
      <c r="E891" s="6">
        <v>1149</v>
      </c>
      <c r="F891" s="6">
        <v>1499</v>
      </c>
      <c r="G891">
        <f>amazon_dsa[[#This Row],[discounted_price]]*amazon_dsa[[#This Row],[rating_count]]</f>
        <v>11999007</v>
      </c>
      <c r="H891" s="7">
        <v>0.23</v>
      </c>
      <c r="I891" s="7" t="str" cm="1">
        <f t="array" ref="I891">_xlfn.IFS(amazon_dsa[[#This Row],[discounted_price]]&lt; 200,"budget_price",amazon_dsa[[#This Row],[discounted_price]] &lt;= 500,"silver_pricie",amazon_dsa[[#This Row],[discounted_price]]&gt; 500,"premium_pricing")</f>
        <v>premium_pricing</v>
      </c>
      <c r="J891">
        <v>4.0999999999999996</v>
      </c>
      <c r="K891">
        <v>10443</v>
      </c>
      <c r="L891">
        <f>amazon_dsa[[#This Row],[rating]]*amazon_dsa[[#This Row],[rating_count]]</f>
        <v>42816.299999999996</v>
      </c>
      <c r="M891" t="s">
        <v>13087</v>
      </c>
      <c r="N891" t="s">
        <v>13088</v>
      </c>
      <c r="Q891">
        <f t="shared" si="13"/>
        <v>1953</v>
      </c>
    </row>
    <row r="892" spans="1:17" x14ac:dyDescent="0.25">
      <c r="A892" t="s">
        <v>6677</v>
      </c>
      <c r="B892" t="s">
        <v>11740</v>
      </c>
      <c r="C892" t="s">
        <v>12502</v>
      </c>
      <c r="D892" s="7">
        <f>(amazon_dsa[[#This Row],[actual_price]] - amazon_dsa[[#This Row],[discounted_price]]) / amazon_dsa[[#This Row],[actual_price]]</f>
        <v>0.61585835257890686</v>
      </c>
      <c r="E892" s="6">
        <v>499</v>
      </c>
      <c r="F892" s="6">
        <v>1299</v>
      </c>
      <c r="G892">
        <f>amazon_dsa[[#This Row],[discounted_price]]*amazon_dsa[[#This Row],[rating_count]]</f>
        <v>216566</v>
      </c>
      <c r="H892" s="7">
        <v>0.62</v>
      </c>
      <c r="I892" s="7" t="str" cm="1">
        <f t="array" ref="I892">_xlfn.IFS(amazon_dsa[[#This Row],[discounted_price]]&lt; 200,"budget_price",amazon_dsa[[#This Row],[discounted_price]] &lt;= 500,"silver_pricie",amazon_dsa[[#This Row],[discounted_price]]&gt; 500,"premium_pricing")</f>
        <v>silver_pricie</v>
      </c>
      <c r="J892">
        <v>4.5</v>
      </c>
      <c r="K892">
        <v>434</v>
      </c>
      <c r="L892">
        <f>amazon_dsa[[#This Row],[rating]]*amazon_dsa[[#This Row],[rating_count]]</f>
        <v>1953</v>
      </c>
      <c r="M892" t="s">
        <v>13089</v>
      </c>
      <c r="N892" t="s">
        <v>13090</v>
      </c>
      <c r="Q892">
        <f t="shared" si="13"/>
        <v>6695.5</v>
      </c>
    </row>
    <row r="893" spans="1:17" x14ac:dyDescent="0.25">
      <c r="A893" t="s">
        <v>6686</v>
      </c>
      <c r="B893" t="s">
        <v>11764</v>
      </c>
      <c r="C893" t="s">
        <v>12284</v>
      </c>
      <c r="D893" s="7">
        <f>(amazon_dsa[[#This Row],[actual_price]] - amazon_dsa[[#This Row],[discounted_price]]) / amazon_dsa[[#This Row],[actual_price]]</f>
        <v>0.76208621100261964</v>
      </c>
      <c r="E893" s="6">
        <v>999</v>
      </c>
      <c r="F893" s="6">
        <v>4199</v>
      </c>
      <c r="G893">
        <f>amazon_dsa[[#This Row],[discounted_price]]*amazon_dsa[[#This Row],[rating_count]]</f>
        <v>1911087</v>
      </c>
      <c r="H893" s="7">
        <v>0.76</v>
      </c>
      <c r="I893" s="7" t="str" cm="1">
        <f t="array" ref="I893">_xlfn.IFS(amazon_dsa[[#This Row],[discounted_price]]&lt; 200,"budget_price",amazon_dsa[[#This Row],[discounted_price]] &lt;= 500,"silver_pricie",amazon_dsa[[#This Row],[discounted_price]]&gt; 500,"premium_pricing")</f>
        <v>premium_pricing</v>
      </c>
      <c r="J893">
        <v>3.5</v>
      </c>
      <c r="K893">
        <v>1913</v>
      </c>
      <c r="L893">
        <f>amazon_dsa[[#This Row],[rating]]*amazon_dsa[[#This Row],[rating_count]]</f>
        <v>6695.5</v>
      </c>
      <c r="M893" t="s">
        <v>13091</v>
      </c>
      <c r="N893" t="s">
        <v>13092</v>
      </c>
      <c r="Q893">
        <f t="shared" si="13"/>
        <v>13327.6</v>
      </c>
    </row>
    <row r="894" spans="1:17" x14ac:dyDescent="0.25">
      <c r="A894" t="s">
        <v>6695</v>
      </c>
      <c r="B894" t="s">
        <v>11740</v>
      </c>
      <c r="C894" t="s">
        <v>12951</v>
      </c>
      <c r="D894" s="7">
        <f>(amazon_dsa[[#This Row],[actual_price]] - amazon_dsa[[#This Row],[discounted_price]]) / amazon_dsa[[#This Row],[actual_price]]</f>
        <v>0.57274999999999998</v>
      </c>
      <c r="E894" s="6">
        <v>1709</v>
      </c>
      <c r="F894" s="6">
        <v>4000</v>
      </c>
      <c r="G894">
        <f>amazon_dsa[[#This Row],[discounted_price]]*amazon_dsa[[#This Row],[rating_count]]</f>
        <v>5176561</v>
      </c>
      <c r="H894" s="7">
        <v>0.56999999999999995</v>
      </c>
      <c r="I894" s="7" t="str" cm="1">
        <f t="array" ref="I894">_xlfn.IFS(amazon_dsa[[#This Row],[discounted_price]]&lt; 200,"budget_price",amazon_dsa[[#This Row],[discounted_price]] &lt;= 500,"silver_pricie",amazon_dsa[[#This Row],[discounted_price]]&gt; 500,"premium_pricing")</f>
        <v>premium_pricing</v>
      </c>
      <c r="J894">
        <v>4.4000000000000004</v>
      </c>
      <c r="K894">
        <v>3029</v>
      </c>
      <c r="L894">
        <f>amazon_dsa[[#This Row],[rating]]*amazon_dsa[[#This Row],[rating_count]]</f>
        <v>13327.6</v>
      </c>
      <c r="M894" t="s">
        <v>13093</v>
      </c>
      <c r="N894" t="s">
        <v>13094</v>
      </c>
      <c r="Q894">
        <f t="shared" si="13"/>
        <v>11037.6</v>
      </c>
    </row>
    <row r="895" spans="1:17" x14ac:dyDescent="0.25">
      <c r="A895" t="s">
        <v>6704</v>
      </c>
      <c r="B895" t="s">
        <v>12611</v>
      </c>
      <c r="C895" t="s">
        <v>12612</v>
      </c>
      <c r="D895" s="7">
        <f>(amazon_dsa[[#This Row],[actual_price]] - amazon_dsa[[#This Row],[discounted_price]]) / amazon_dsa[[#This Row],[actual_price]]</f>
        <v>0</v>
      </c>
      <c r="E895" s="6">
        <v>250</v>
      </c>
      <c r="F895" s="6">
        <v>250</v>
      </c>
      <c r="G895">
        <f>amazon_dsa[[#This Row],[discounted_price]]*amazon_dsa[[#This Row],[rating_count]]</f>
        <v>657000</v>
      </c>
      <c r="H895" s="7">
        <v>0</v>
      </c>
      <c r="I895" s="7" t="str" cm="1">
        <f t="array" ref="I895">_xlfn.IFS(amazon_dsa[[#This Row],[discounted_price]]&lt; 200,"budget_price",amazon_dsa[[#This Row],[discounted_price]] &lt;= 500,"silver_pricie",amazon_dsa[[#This Row],[discounted_price]]&gt; 500,"premium_pricing")</f>
        <v>silver_pricie</v>
      </c>
      <c r="J895">
        <v>4.2</v>
      </c>
      <c r="K895">
        <v>2628</v>
      </c>
      <c r="L895">
        <f>amazon_dsa[[#This Row],[rating]]*amazon_dsa[[#This Row],[rating_count]]</f>
        <v>11037.6</v>
      </c>
      <c r="M895" t="s">
        <v>13095</v>
      </c>
      <c r="N895" t="s">
        <v>13096</v>
      </c>
      <c r="Q895">
        <f t="shared" si="13"/>
        <v>109032.00000000001</v>
      </c>
    </row>
    <row r="896" spans="1:17" x14ac:dyDescent="0.25">
      <c r="A896" t="s">
        <v>435</v>
      </c>
      <c r="B896" t="s">
        <v>11740</v>
      </c>
      <c r="C896" t="s">
        <v>11759</v>
      </c>
      <c r="D896" s="7">
        <f>(amazon_dsa[[#This Row],[actual_price]] - amazon_dsa[[#This Row],[discounted_price]]) / amazon_dsa[[#This Row],[actual_price]]</f>
        <v>0.45475216007276037</v>
      </c>
      <c r="E896" s="6">
        <v>1199</v>
      </c>
      <c r="F896" s="6">
        <v>2199</v>
      </c>
      <c r="G896">
        <f>amazon_dsa[[#This Row],[discounted_price]]*amazon_dsa[[#This Row],[rating_count]]</f>
        <v>29711220</v>
      </c>
      <c r="H896" s="7">
        <v>0.45</v>
      </c>
      <c r="I896" s="7" t="str" cm="1">
        <f t="array" ref="I896">_xlfn.IFS(amazon_dsa[[#This Row],[discounted_price]]&lt; 200,"budget_price",amazon_dsa[[#This Row],[discounted_price]] &lt;= 500,"silver_pricie",amazon_dsa[[#This Row],[discounted_price]]&gt; 500,"premium_pricing")</f>
        <v>premium_pricing</v>
      </c>
      <c r="J896">
        <v>4.4000000000000004</v>
      </c>
      <c r="K896">
        <v>24780</v>
      </c>
      <c r="L896">
        <f>amazon_dsa[[#This Row],[rating]]*amazon_dsa[[#This Row],[rating_count]]</f>
        <v>109032.00000000001</v>
      </c>
      <c r="M896" t="s">
        <v>11833</v>
      </c>
      <c r="N896" t="s">
        <v>11834</v>
      </c>
      <c r="Q896">
        <f t="shared" si="13"/>
        <v>47159.200000000004</v>
      </c>
    </row>
    <row r="897" spans="1:17" x14ac:dyDescent="0.25">
      <c r="A897" t="s">
        <v>6714</v>
      </c>
      <c r="B897" t="s">
        <v>12615</v>
      </c>
      <c r="C897" t="s">
        <v>13097</v>
      </c>
      <c r="D897" s="7">
        <f>(amazon_dsa[[#This Row],[actual_price]] - amazon_dsa[[#This Row],[discounted_price]]) / amazon_dsa[[#This Row],[actual_price]]</f>
        <v>0.1</v>
      </c>
      <c r="E897" s="6">
        <v>90</v>
      </c>
      <c r="F897" s="6">
        <v>100</v>
      </c>
      <c r="G897">
        <f>amazon_dsa[[#This Row],[discounted_price]]*amazon_dsa[[#This Row],[rating_count]]</f>
        <v>964620</v>
      </c>
      <c r="H897" s="7">
        <v>0.1</v>
      </c>
      <c r="I897" s="7" t="str" cm="1">
        <f t="array" ref="I897">_xlfn.IFS(amazon_dsa[[#This Row],[discounted_price]]&lt; 200,"budget_price",amazon_dsa[[#This Row],[discounted_price]] &lt;= 500,"silver_pricie",amazon_dsa[[#This Row],[discounted_price]]&gt; 500,"premium_pricing")</f>
        <v>budget_price</v>
      </c>
      <c r="J897">
        <v>4.4000000000000004</v>
      </c>
      <c r="K897">
        <v>10718</v>
      </c>
      <c r="L897">
        <f>amazon_dsa[[#This Row],[rating]]*amazon_dsa[[#This Row],[rating_count]]</f>
        <v>47159.200000000004</v>
      </c>
      <c r="M897" t="s">
        <v>13098</v>
      </c>
      <c r="N897" t="s">
        <v>13099</v>
      </c>
      <c r="Q897">
        <f t="shared" si="13"/>
        <v>26178.600000000002</v>
      </c>
    </row>
    <row r="898" spans="1:17" x14ac:dyDescent="0.25">
      <c r="A898" t="s">
        <v>6724</v>
      </c>
      <c r="B898" t="s">
        <v>11764</v>
      </c>
      <c r="C898" t="s">
        <v>12266</v>
      </c>
      <c r="D898" s="7">
        <f>(amazon_dsa[[#This Row],[actual_price]] - amazon_dsa[[#This Row],[discounted_price]]) / amazon_dsa[[#This Row],[actual_price]]</f>
        <v>0.66244374062343725</v>
      </c>
      <c r="E898" s="6">
        <v>2025</v>
      </c>
      <c r="F898" s="6">
        <v>5999</v>
      </c>
      <c r="G898">
        <f>amazon_dsa[[#This Row],[discounted_price]]*amazon_dsa[[#This Row],[rating_count]]</f>
        <v>12621825</v>
      </c>
      <c r="H898" s="7">
        <v>0.66</v>
      </c>
      <c r="I898" s="7" t="str" cm="1">
        <f t="array" ref="I898">_xlfn.IFS(amazon_dsa[[#This Row],[discounted_price]]&lt; 200,"budget_price",amazon_dsa[[#This Row],[discounted_price]] &lt;= 500,"silver_pricie",amazon_dsa[[#This Row],[discounted_price]]&gt; 500,"premium_pricing")</f>
        <v>premium_pricing</v>
      </c>
      <c r="J898">
        <v>4.2</v>
      </c>
      <c r="K898">
        <v>6233</v>
      </c>
      <c r="L898">
        <f>amazon_dsa[[#This Row],[rating]]*amazon_dsa[[#This Row],[rating_count]]</f>
        <v>26178.600000000002</v>
      </c>
      <c r="M898" t="s">
        <v>13100</v>
      </c>
      <c r="N898" t="s">
        <v>13101</v>
      </c>
      <c r="Q898">
        <f t="shared" ref="Q898:Q961" si="14">J899*K899</f>
        <v>47434.5</v>
      </c>
    </row>
    <row r="899" spans="1:17" x14ac:dyDescent="0.25">
      <c r="A899" t="s">
        <v>6733</v>
      </c>
      <c r="B899" t="s">
        <v>11740</v>
      </c>
      <c r="C899" t="s">
        <v>12671</v>
      </c>
      <c r="D899" s="7">
        <f>(amazon_dsa[[#This Row],[actual_price]] - amazon_dsa[[#This Row],[discounted_price]]) / amazon_dsa[[#This Row],[actual_price]]</f>
        <v>0.25062656641604009</v>
      </c>
      <c r="E899" s="6">
        <v>1495</v>
      </c>
      <c r="F899" s="6">
        <v>1995</v>
      </c>
      <c r="G899">
        <f>amazon_dsa[[#This Row],[discounted_price]]*amazon_dsa[[#This Row],[rating_count]]</f>
        <v>15758795</v>
      </c>
      <c r="H899" s="7">
        <v>0.25</v>
      </c>
      <c r="I899" s="7" t="str" cm="1">
        <f t="array" ref="I899">_xlfn.IFS(amazon_dsa[[#This Row],[discounted_price]]&lt; 200,"budget_price",amazon_dsa[[#This Row],[discounted_price]] &lt;= 500,"silver_pricie",amazon_dsa[[#This Row],[discounted_price]]&gt; 500,"premium_pricing")</f>
        <v>premium_pricing</v>
      </c>
      <c r="J899">
        <v>4.5</v>
      </c>
      <c r="K899">
        <v>10541</v>
      </c>
      <c r="L899">
        <f>amazon_dsa[[#This Row],[rating]]*amazon_dsa[[#This Row],[rating_count]]</f>
        <v>47434.5</v>
      </c>
      <c r="M899" t="s">
        <v>13102</v>
      </c>
      <c r="N899" t="s">
        <v>13103</v>
      </c>
      <c r="Q899">
        <f t="shared" si="14"/>
        <v>35208.400000000001</v>
      </c>
    </row>
    <row r="900" spans="1:17" x14ac:dyDescent="0.25">
      <c r="A900" t="s">
        <v>448</v>
      </c>
      <c r="B900" t="s">
        <v>11740</v>
      </c>
      <c r="C900" t="s">
        <v>11741</v>
      </c>
      <c r="D900" s="7">
        <f>(amazon_dsa[[#This Row],[actual_price]] - amazon_dsa[[#This Row],[discounted_price]]) / amazon_dsa[[#This Row],[actual_price]]</f>
        <v>0.61952380952380948</v>
      </c>
      <c r="E900" s="6">
        <v>799</v>
      </c>
      <c r="F900" s="6">
        <v>2100</v>
      </c>
      <c r="G900">
        <f>amazon_dsa[[#This Row],[discounted_price]]*amazon_dsa[[#This Row],[rating_count]]</f>
        <v>6542212</v>
      </c>
      <c r="H900" s="6">
        <v>0.62</v>
      </c>
      <c r="I900" s="6" t="str" cm="1">
        <f t="array" ref="I900">_xlfn.IFS(amazon_dsa[[#This Row],[discounted_price]]&lt; 200,"budget_price",amazon_dsa[[#This Row],[discounted_price]] &lt;= 500,"silver_pricie",amazon_dsa[[#This Row],[discounted_price]]&gt; 500,"premium_pricing")</f>
        <v>premium_pricing</v>
      </c>
      <c r="J900">
        <v>4.3</v>
      </c>
      <c r="K900">
        <v>8188</v>
      </c>
      <c r="L900">
        <f>amazon_dsa[[#This Row],[rating]]*amazon_dsa[[#This Row],[rating_count]]</f>
        <v>35208.400000000001</v>
      </c>
      <c r="M900" t="s">
        <v>11835</v>
      </c>
      <c r="N900" t="s">
        <v>11836</v>
      </c>
      <c r="Q900">
        <f t="shared" si="14"/>
        <v>40853.799999999996</v>
      </c>
    </row>
    <row r="901" spans="1:17" x14ac:dyDescent="0.25">
      <c r="A901" t="s">
        <v>6744</v>
      </c>
      <c r="B901" t="s">
        <v>11764</v>
      </c>
      <c r="C901" t="s">
        <v>12160</v>
      </c>
      <c r="D901" s="7">
        <f>(amazon_dsa[[#This Row],[actual_price]] - amazon_dsa[[#This Row],[discounted_price]]) / amazon_dsa[[#This Row],[actual_price]]</f>
        <v>0.25020850708924103</v>
      </c>
      <c r="E901" s="6">
        <v>899</v>
      </c>
      <c r="F901" s="6">
        <v>1199</v>
      </c>
      <c r="G901">
        <f>amazon_dsa[[#This Row],[discounted_price]]*amazon_dsa[[#This Row],[rating_count]]</f>
        <v>9665149</v>
      </c>
      <c r="H901" s="7">
        <v>0.25</v>
      </c>
      <c r="I901" s="7" t="str" cm="1">
        <f t="array" ref="I901">_xlfn.IFS(amazon_dsa[[#This Row],[discounted_price]]&lt; 200,"budget_price",amazon_dsa[[#This Row],[discounted_price]] &lt;= 500,"silver_pricie",amazon_dsa[[#This Row],[discounted_price]]&gt; 500,"premium_pricing")</f>
        <v>premium_pricing</v>
      </c>
      <c r="J901">
        <v>3.8</v>
      </c>
      <c r="K901">
        <v>10751</v>
      </c>
      <c r="L901">
        <f>amazon_dsa[[#This Row],[rating]]*amazon_dsa[[#This Row],[rating_count]]</f>
        <v>40853.799999999996</v>
      </c>
      <c r="M901" t="s">
        <v>13104</v>
      </c>
      <c r="N901" t="s">
        <v>13105</v>
      </c>
      <c r="Q901">
        <f t="shared" si="14"/>
        <v>3186.2999999999997</v>
      </c>
    </row>
    <row r="902" spans="1:17" x14ac:dyDescent="0.25">
      <c r="A902" t="s">
        <v>6753</v>
      </c>
      <c r="B902" t="s">
        <v>11740</v>
      </c>
      <c r="C902" t="s">
        <v>13106</v>
      </c>
      <c r="D902" s="7">
        <f>(amazon_dsa[[#This Row],[actual_price]] - amazon_dsa[[#This Row],[discounted_price]]) / amazon_dsa[[#This Row],[actual_price]]</f>
        <v>0.65065065065065064</v>
      </c>
      <c r="E902" s="6">
        <v>349</v>
      </c>
      <c r="F902" s="6">
        <v>999</v>
      </c>
      <c r="G902">
        <f>amazon_dsa[[#This Row],[discounted_price]]*amazon_dsa[[#This Row],[rating_count]]</f>
        <v>285133</v>
      </c>
      <c r="H902" s="7">
        <v>0.65</v>
      </c>
      <c r="I902" s="7" t="str" cm="1">
        <f t="array" ref="I902">_xlfn.IFS(amazon_dsa[[#This Row],[discounted_price]]&lt; 200,"budget_price",amazon_dsa[[#This Row],[discounted_price]] &lt;= 500,"silver_pricie",amazon_dsa[[#This Row],[discounted_price]]&gt; 500,"premium_pricing")</f>
        <v>silver_pricie</v>
      </c>
      <c r="J902">
        <v>3.9</v>
      </c>
      <c r="K902">
        <v>817</v>
      </c>
      <c r="L902">
        <f>amazon_dsa[[#This Row],[rating]]*amazon_dsa[[#This Row],[rating_count]]</f>
        <v>3186.2999999999997</v>
      </c>
      <c r="M902" t="s">
        <v>13107</v>
      </c>
      <c r="N902" t="s">
        <v>13108</v>
      </c>
      <c r="Q902">
        <f t="shared" si="14"/>
        <v>145536</v>
      </c>
    </row>
    <row r="903" spans="1:17" x14ac:dyDescent="0.25">
      <c r="A903" t="s">
        <v>6763</v>
      </c>
      <c r="B903" t="s">
        <v>11764</v>
      </c>
      <c r="C903" t="s">
        <v>12267</v>
      </c>
      <c r="D903" s="7">
        <f>(amazon_dsa[[#This Row],[actual_price]] - amazon_dsa[[#This Row],[discounted_price]]) / amazon_dsa[[#This Row],[actual_price]]</f>
        <v>0.63985594237695076</v>
      </c>
      <c r="E903" s="6">
        <v>900</v>
      </c>
      <c r="F903" s="6">
        <v>2499</v>
      </c>
      <c r="G903">
        <f>amazon_dsa[[#This Row],[discounted_price]]*amazon_dsa[[#This Row],[rating_count]]</f>
        <v>32745600</v>
      </c>
      <c r="H903" s="7">
        <v>0.64</v>
      </c>
      <c r="I903" s="7" t="str" cm="1">
        <f t="array" ref="I903">_xlfn.IFS(amazon_dsa[[#This Row],[discounted_price]]&lt; 200,"budget_price",amazon_dsa[[#This Row],[discounted_price]] &lt;= 500,"silver_pricie",amazon_dsa[[#This Row],[discounted_price]]&gt; 500,"premium_pricing")</f>
        <v>premium_pricing</v>
      </c>
      <c r="J903">
        <v>4</v>
      </c>
      <c r="K903">
        <v>36384</v>
      </c>
      <c r="L903">
        <f>amazon_dsa[[#This Row],[rating]]*amazon_dsa[[#This Row],[rating_count]]</f>
        <v>145536</v>
      </c>
      <c r="M903" t="s">
        <v>12525</v>
      </c>
      <c r="N903" t="s">
        <v>12526</v>
      </c>
      <c r="Q903">
        <f t="shared" si="14"/>
        <v>14784.599999999999</v>
      </c>
    </row>
    <row r="904" spans="1:17" x14ac:dyDescent="0.25">
      <c r="A904" t="s">
        <v>6767</v>
      </c>
      <c r="B904" t="s">
        <v>11764</v>
      </c>
      <c r="C904" t="s">
        <v>12785</v>
      </c>
      <c r="D904" s="7">
        <f>(amazon_dsa[[#This Row],[actual_price]] - amazon_dsa[[#This Row],[discounted_price]]) / amazon_dsa[[#This Row],[actual_price]]</f>
        <v>0.37593984962406013</v>
      </c>
      <c r="E904" s="6">
        <v>2490</v>
      </c>
      <c r="F904" s="6">
        <v>3990</v>
      </c>
      <c r="G904">
        <f>amazon_dsa[[#This Row],[discounted_price]]*amazon_dsa[[#This Row],[rating_count]]</f>
        <v>8978940</v>
      </c>
      <c r="H904" s="7">
        <v>0.38</v>
      </c>
      <c r="I904" s="7" t="str" cm="1">
        <f t="array" ref="I904">_xlfn.IFS(amazon_dsa[[#This Row],[discounted_price]]&lt; 200,"budget_price",amazon_dsa[[#This Row],[discounted_price]] &lt;= 500,"silver_pricie",amazon_dsa[[#This Row],[discounted_price]]&gt; 500,"premium_pricing")</f>
        <v>premium_pricing</v>
      </c>
      <c r="J904">
        <v>4.0999999999999996</v>
      </c>
      <c r="K904">
        <v>3606</v>
      </c>
      <c r="L904">
        <f>amazon_dsa[[#This Row],[rating]]*amazon_dsa[[#This Row],[rating_count]]</f>
        <v>14784.599999999999</v>
      </c>
      <c r="M904" t="s">
        <v>13109</v>
      </c>
      <c r="N904" t="s">
        <v>13110</v>
      </c>
      <c r="Q904">
        <f t="shared" si="14"/>
        <v>1570.8000000000002</v>
      </c>
    </row>
    <row r="905" spans="1:17" x14ac:dyDescent="0.25">
      <c r="A905" t="s">
        <v>6776</v>
      </c>
      <c r="B905" t="s">
        <v>11764</v>
      </c>
      <c r="C905" t="e">
        <v>#N/A</v>
      </c>
      <c r="D905" s="7">
        <f>(amazon_dsa[[#This Row],[actual_price]] - amazon_dsa[[#This Row],[discounted_price]]) / amazon_dsa[[#This Row],[actual_price]]</f>
        <v>0.42</v>
      </c>
      <c r="E905" s="6">
        <v>116</v>
      </c>
      <c r="F905" s="6">
        <v>200</v>
      </c>
      <c r="G905">
        <f>amazon_dsa[[#This Row],[discounted_price]]*amazon_dsa[[#This Row],[rating_count]]</f>
        <v>41412</v>
      </c>
      <c r="H905" s="7">
        <v>0.42</v>
      </c>
      <c r="I905" s="7" t="str" cm="1">
        <f t="array" ref="I905">_xlfn.IFS(amazon_dsa[[#This Row],[discounted_price]]&lt; 200,"budget_price",amazon_dsa[[#This Row],[discounted_price]] &lt;= 500,"silver_pricie",amazon_dsa[[#This Row],[discounted_price]]&gt; 500,"premium_pricing")</f>
        <v>budget_price</v>
      </c>
      <c r="J905">
        <v>4.4000000000000004</v>
      </c>
      <c r="K905">
        <v>357</v>
      </c>
      <c r="L905">
        <f>amazon_dsa[[#This Row],[rating]]*amazon_dsa[[#This Row],[rating_count]]</f>
        <v>1570.8000000000002</v>
      </c>
      <c r="M905" t="s">
        <v>13111</v>
      </c>
      <c r="N905" t="s">
        <v>13112</v>
      </c>
      <c r="Q905">
        <f t="shared" si="14"/>
        <v>44748</v>
      </c>
    </row>
    <row r="906" spans="1:17" x14ac:dyDescent="0.25">
      <c r="A906" t="s">
        <v>6785</v>
      </c>
      <c r="B906" t="s">
        <v>12615</v>
      </c>
      <c r="C906" t="s">
        <v>12674</v>
      </c>
      <c r="D906" s="7">
        <f>(amazon_dsa[[#This Row],[actual_price]] - amazon_dsa[[#This Row],[discounted_price]]) / amazon_dsa[[#This Row],[actual_price]]</f>
        <v>0.13043478260869565</v>
      </c>
      <c r="E906" s="6">
        <v>200</v>
      </c>
      <c r="F906" s="6">
        <v>230</v>
      </c>
      <c r="G906">
        <f>amazon_dsa[[#This Row],[discounted_price]]*amazon_dsa[[#This Row],[rating_count]]</f>
        <v>2034000</v>
      </c>
      <c r="H906" s="7">
        <v>0.13</v>
      </c>
      <c r="I906" s="7" t="str" cm="1">
        <f t="array" ref="I906">_xlfn.IFS(amazon_dsa[[#This Row],[discounted_price]]&lt; 200,"budget_price",amazon_dsa[[#This Row],[discounted_price]] &lt;= 500,"silver_pricie",amazon_dsa[[#This Row],[discounted_price]]&gt; 500,"premium_pricing")</f>
        <v>silver_pricie</v>
      </c>
      <c r="J906">
        <v>4.4000000000000004</v>
      </c>
      <c r="K906">
        <v>10170</v>
      </c>
      <c r="L906">
        <f>amazon_dsa[[#This Row],[rating]]*amazon_dsa[[#This Row],[rating_count]]</f>
        <v>44748</v>
      </c>
      <c r="M906" t="s">
        <v>13113</v>
      </c>
      <c r="N906" t="s">
        <v>13114</v>
      </c>
      <c r="Q906">
        <f t="shared" si="14"/>
        <v>20231.2</v>
      </c>
    </row>
    <row r="907" spans="1:17" x14ac:dyDescent="0.25">
      <c r="A907" t="s">
        <v>6794</v>
      </c>
      <c r="B907" t="s">
        <v>11740</v>
      </c>
      <c r="C907" t="s">
        <v>12502</v>
      </c>
      <c r="D907" s="7">
        <f>(amazon_dsa[[#This Row],[actual_price]] - amazon_dsa[[#This Row],[discounted_price]]) / amazon_dsa[[#This Row],[actual_price]]</f>
        <v>0.5532904148783977</v>
      </c>
      <c r="E907" s="6">
        <v>1249</v>
      </c>
      <c r="F907" s="6">
        <v>2796</v>
      </c>
      <c r="G907">
        <f>amazon_dsa[[#This Row],[discounted_price]]*amazon_dsa[[#This Row],[rating_count]]</f>
        <v>5742902</v>
      </c>
      <c r="H907" s="7">
        <v>0.55000000000000004</v>
      </c>
      <c r="I907" s="7" t="str" cm="1">
        <f t="array" ref="I907">_xlfn.IFS(amazon_dsa[[#This Row],[discounted_price]]&lt; 200,"budget_price",amazon_dsa[[#This Row],[discounted_price]] &lt;= 500,"silver_pricie",amazon_dsa[[#This Row],[discounted_price]]&gt; 500,"premium_pricing")</f>
        <v>premium_pricing</v>
      </c>
      <c r="J907">
        <v>4.4000000000000004</v>
      </c>
      <c r="K907">
        <v>4598</v>
      </c>
      <c r="L907">
        <f>amazon_dsa[[#This Row],[rating]]*amazon_dsa[[#This Row],[rating_count]]</f>
        <v>20231.2</v>
      </c>
      <c r="M907" t="s">
        <v>13115</v>
      </c>
      <c r="N907" t="s">
        <v>13116</v>
      </c>
      <c r="Q907">
        <f t="shared" si="14"/>
        <v>25277</v>
      </c>
    </row>
    <row r="908" spans="1:17" x14ac:dyDescent="0.25">
      <c r="A908" t="s">
        <v>6803</v>
      </c>
      <c r="B908" t="s">
        <v>11740</v>
      </c>
      <c r="C908" t="s">
        <v>12829</v>
      </c>
      <c r="D908" s="7">
        <f>(amazon_dsa[[#This Row],[actual_price]] - amazon_dsa[[#This Row],[discounted_price]]) / amazon_dsa[[#This Row],[actual_price]]</f>
        <v>0.35035035035035034</v>
      </c>
      <c r="E908" s="6">
        <v>649</v>
      </c>
      <c r="F908" s="6">
        <v>999</v>
      </c>
      <c r="G908">
        <f>amazon_dsa[[#This Row],[discounted_price]]*amazon_dsa[[#This Row],[rating_count]]</f>
        <v>4687078</v>
      </c>
      <c r="H908" s="7">
        <v>0.35</v>
      </c>
      <c r="I908" s="7" t="str" cm="1">
        <f t="array" ref="I908">_xlfn.IFS(amazon_dsa[[#This Row],[discounted_price]]&lt; 200,"budget_price",amazon_dsa[[#This Row],[discounted_price]] &lt;= 500,"silver_pricie",amazon_dsa[[#This Row],[discounted_price]]&gt; 500,"premium_pricing")</f>
        <v>premium_pricing</v>
      </c>
      <c r="J908">
        <v>3.5</v>
      </c>
      <c r="K908">
        <v>7222</v>
      </c>
      <c r="L908">
        <f>amazon_dsa[[#This Row],[rating]]*amazon_dsa[[#This Row],[rating_count]]</f>
        <v>25277</v>
      </c>
      <c r="M908" t="s">
        <v>13117</v>
      </c>
      <c r="N908" t="s">
        <v>13118</v>
      </c>
      <c r="Q908">
        <f t="shared" si="14"/>
        <v>5719.5</v>
      </c>
    </row>
    <row r="909" spans="1:17" x14ac:dyDescent="0.25">
      <c r="A909" t="s">
        <v>6813</v>
      </c>
      <c r="B909" t="s">
        <v>11740</v>
      </c>
      <c r="C909" t="s">
        <v>12671</v>
      </c>
      <c r="D909" s="7">
        <f>(amazon_dsa[[#This Row],[actual_price]] - amazon_dsa[[#This Row],[discounted_price]]) / amazon_dsa[[#This Row],[actual_price]]</f>
        <v>0.2429265504429837</v>
      </c>
      <c r="E909" s="6">
        <v>2649</v>
      </c>
      <c r="F909" s="6">
        <v>3499</v>
      </c>
      <c r="G909">
        <f>amazon_dsa[[#This Row],[discounted_price]]*amazon_dsa[[#This Row],[rating_count]]</f>
        <v>3366879</v>
      </c>
      <c r="H909" s="7">
        <v>0.24</v>
      </c>
      <c r="I909" s="7" t="str" cm="1">
        <f t="array" ref="I909">_xlfn.IFS(amazon_dsa[[#This Row],[discounted_price]]&lt; 200,"budget_price",amazon_dsa[[#This Row],[discounted_price]] &lt;= 500,"silver_pricie",amazon_dsa[[#This Row],[discounted_price]]&gt; 500,"premium_pricing")</f>
        <v>premium_pricing</v>
      </c>
      <c r="J909">
        <v>4.5</v>
      </c>
      <c r="K909">
        <v>1271</v>
      </c>
      <c r="L909">
        <f>amazon_dsa[[#This Row],[rating]]*amazon_dsa[[#This Row],[rating_count]]</f>
        <v>5719.5</v>
      </c>
      <c r="M909" t="s">
        <v>13119</v>
      </c>
      <c r="N909" t="s">
        <v>13120</v>
      </c>
      <c r="Q909">
        <f t="shared" si="14"/>
        <v>1287.3999999999999</v>
      </c>
    </row>
    <row r="910" spans="1:17" x14ac:dyDescent="0.25">
      <c r="A910" t="s">
        <v>467</v>
      </c>
      <c r="B910" t="s">
        <v>11740</v>
      </c>
      <c r="C910" t="s">
        <v>11741</v>
      </c>
      <c r="D910" s="7">
        <f>(amazon_dsa[[#This Row],[actual_price]] - amazon_dsa[[#This Row],[discounted_price]]) / amazon_dsa[[#This Row],[actual_price]]</f>
        <v>0.42979942693409739</v>
      </c>
      <c r="E910" s="6">
        <v>199</v>
      </c>
      <c r="F910" s="6">
        <v>349</v>
      </c>
      <c r="G910">
        <f>amazon_dsa[[#This Row],[discounted_price]]*amazon_dsa[[#This Row],[rating_count]]</f>
        <v>62486</v>
      </c>
      <c r="H910" s="6">
        <v>0.43</v>
      </c>
      <c r="I910" s="6" t="str" cm="1">
        <f t="array" ref="I910">_xlfn.IFS(amazon_dsa[[#This Row],[discounted_price]]&lt; 200,"budget_price",amazon_dsa[[#This Row],[discounted_price]] &lt;= 500,"silver_pricie",amazon_dsa[[#This Row],[discounted_price]]&gt; 500,"premium_pricing")</f>
        <v>budget_price</v>
      </c>
      <c r="J910">
        <v>4.0999999999999996</v>
      </c>
      <c r="K910">
        <v>314</v>
      </c>
      <c r="L910">
        <f>amazon_dsa[[#This Row],[rating]]*amazon_dsa[[#This Row],[rating_count]]</f>
        <v>1287.3999999999999</v>
      </c>
      <c r="M910" t="s">
        <v>11839</v>
      </c>
      <c r="N910" t="s">
        <v>11840</v>
      </c>
      <c r="Q910">
        <f t="shared" si="14"/>
        <v>14163.6</v>
      </c>
    </row>
    <row r="911" spans="1:17" x14ac:dyDescent="0.25">
      <c r="A911" t="s">
        <v>6825</v>
      </c>
      <c r="B911" t="s">
        <v>11740</v>
      </c>
      <c r="C911" t="s">
        <v>12655</v>
      </c>
      <c r="D911" s="7">
        <f>(amazon_dsa[[#This Row],[actual_price]] - amazon_dsa[[#This Row],[discounted_price]]) / amazon_dsa[[#This Row],[actual_price]]</f>
        <v>0.17565698478561548</v>
      </c>
      <c r="E911" s="6">
        <v>596</v>
      </c>
      <c r="F911" s="6">
        <v>723</v>
      </c>
      <c r="G911">
        <f>amazon_dsa[[#This Row],[discounted_price]]*amazon_dsa[[#This Row],[rating_count]]</f>
        <v>1918524</v>
      </c>
      <c r="H911" s="7">
        <v>0.18</v>
      </c>
      <c r="I911" s="7" t="str" cm="1">
        <f t="array" ref="I911">_xlfn.IFS(amazon_dsa[[#This Row],[discounted_price]]&lt; 200,"budget_price",amazon_dsa[[#This Row],[discounted_price]] &lt;= 500,"silver_pricie",amazon_dsa[[#This Row],[discounted_price]]&gt; 500,"premium_pricing")</f>
        <v>premium_pricing</v>
      </c>
      <c r="J911">
        <v>4.4000000000000004</v>
      </c>
      <c r="K911">
        <v>3219</v>
      </c>
      <c r="L911">
        <f>amazon_dsa[[#This Row],[rating]]*amazon_dsa[[#This Row],[rating_count]]</f>
        <v>14163.6</v>
      </c>
      <c r="M911" t="s">
        <v>13121</v>
      </c>
      <c r="N911" t="s">
        <v>13122</v>
      </c>
      <c r="Q911">
        <f t="shared" si="14"/>
        <v>159403.9</v>
      </c>
    </row>
    <row r="912" spans="1:17" x14ac:dyDescent="0.25">
      <c r="A912" t="s">
        <v>6834</v>
      </c>
      <c r="B912" t="s">
        <v>11764</v>
      </c>
      <c r="C912" t="s">
        <v>12259</v>
      </c>
      <c r="D912" s="7">
        <f>(amazon_dsa[[#This Row],[actual_price]] - amazon_dsa[[#This Row],[discounted_price]]) / amazon_dsa[[#This Row],[actual_price]]</f>
        <v>0.58343057176196034</v>
      </c>
      <c r="E912" s="6">
        <v>2499</v>
      </c>
      <c r="F912" s="6">
        <v>5999</v>
      </c>
      <c r="G912">
        <f>amazon_dsa[[#This Row],[discounted_price]]*amazon_dsa[[#This Row],[rating_count]]</f>
        <v>97158621</v>
      </c>
      <c r="H912" s="7">
        <v>0.57999999999999996</v>
      </c>
      <c r="I912" s="7" t="str" cm="1">
        <f t="array" ref="I912">_xlfn.IFS(amazon_dsa[[#This Row],[discounted_price]]&lt; 200,"budget_price",amazon_dsa[[#This Row],[discounted_price]] &lt;= 500,"silver_pricie",amazon_dsa[[#This Row],[discounted_price]]&gt; 500,"premium_pricing")</f>
        <v>premium_pricing</v>
      </c>
      <c r="J912">
        <v>4.0999999999999996</v>
      </c>
      <c r="K912">
        <v>38879</v>
      </c>
      <c r="L912">
        <f>amazon_dsa[[#This Row],[rating]]*amazon_dsa[[#This Row],[rating_count]]</f>
        <v>159403.9</v>
      </c>
      <c r="M912" t="s">
        <v>12496</v>
      </c>
      <c r="N912" t="s">
        <v>12497</v>
      </c>
      <c r="Q912">
        <f t="shared" si="14"/>
        <v>19072.2</v>
      </c>
    </row>
    <row r="913" spans="1:17" x14ac:dyDescent="0.25">
      <c r="A913" t="s">
        <v>6838</v>
      </c>
      <c r="B913" t="s">
        <v>11764</v>
      </c>
      <c r="C913" t="s">
        <v>12160</v>
      </c>
      <c r="D913" s="7">
        <f>(amazon_dsa[[#This Row],[actual_price]] - amazon_dsa[[#This Row],[discounted_price]]) / amazon_dsa[[#This Row],[actual_price]]</f>
        <v>0.60004800384030721</v>
      </c>
      <c r="E913" s="6">
        <v>4999</v>
      </c>
      <c r="F913" s="6">
        <v>12499</v>
      </c>
      <c r="G913">
        <f>amazon_dsa[[#This Row],[discounted_price]]*amazon_dsa[[#This Row],[rating_count]]</f>
        <v>22700459</v>
      </c>
      <c r="H913" s="7">
        <v>0.6</v>
      </c>
      <c r="I913" s="7" t="str" cm="1">
        <f t="array" ref="I913">_xlfn.IFS(amazon_dsa[[#This Row],[discounted_price]]&lt; 200,"budget_price",amazon_dsa[[#This Row],[discounted_price]] &lt;= 500,"silver_pricie",amazon_dsa[[#This Row],[discounted_price]]&gt; 500,"premium_pricing")</f>
        <v>premium_pricing</v>
      </c>
      <c r="J913">
        <v>4.2</v>
      </c>
      <c r="K913">
        <v>4541</v>
      </c>
      <c r="L913">
        <f>amazon_dsa[[#This Row],[rating]]*amazon_dsa[[#This Row],[rating_count]]</f>
        <v>19072.2</v>
      </c>
      <c r="M913" t="s">
        <v>13123</v>
      </c>
      <c r="N913" t="s">
        <v>13124</v>
      </c>
      <c r="Q913">
        <f t="shared" si="14"/>
        <v>319376.40000000002</v>
      </c>
    </row>
    <row r="914" spans="1:17" x14ac:dyDescent="0.25">
      <c r="A914" t="s">
        <v>6848</v>
      </c>
      <c r="B914" t="s">
        <v>11764</v>
      </c>
      <c r="C914" t="s">
        <v>12284</v>
      </c>
      <c r="D914" s="7">
        <f>(amazon_dsa[[#This Row],[actual_price]] - amazon_dsa[[#This Row],[discounted_price]]) / amazon_dsa[[#This Row],[actual_price]]</f>
        <v>0.69069767441860463</v>
      </c>
      <c r="E914" s="6">
        <v>399</v>
      </c>
      <c r="F914" s="6">
        <v>1290</v>
      </c>
      <c r="G914">
        <f>amazon_dsa[[#This Row],[discounted_price]]*amazon_dsa[[#This Row],[rating_count]]</f>
        <v>30340758</v>
      </c>
      <c r="H914" s="7">
        <v>0.69</v>
      </c>
      <c r="I914" s="7" t="str" cm="1">
        <f t="array" ref="I914">_xlfn.IFS(amazon_dsa[[#This Row],[discounted_price]]&lt; 200,"budget_price",amazon_dsa[[#This Row],[discounted_price]] &lt;= 500,"silver_pricie",amazon_dsa[[#This Row],[discounted_price]]&gt; 500,"premium_pricing")</f>
        <v>silver_pricie</v>
      </c>
      <c r="J914">
        <v>4.2</v>
      </c>
      <c r="K914">
        <v>76042</v>
      </c>
      <c r="L914">
        <f>amazon_dsa[[#This Row],[rating]]*amazon_dsa[[#This Row],[rating_count]]</f>
        <v>319376.40000000002</v>
      </c>
      <c r="M914" t="s">
        <v>13125</v>
      </c>
      <c r="N914" t="s">
        <v>13126</v>
      </c>
      <c r="Q914">
        <f t="shared" si="14"/>
        <v>2085.5</v>
      </c>
    </row>
    <row r="915" spans="1:17" x14ac:dyDescent="0.25">
      <c r="A915" t="s">
        <v>6857</v>
      </c>
      <c r="B915" t="s">
        <v>11764</v>
      </c>
      <c r="C915" t="e">
        <v>#N/A</v>
      </c>
      <c r="D915" s="7">
        <f>(amazon_dsa[[#This Row],[actual_price]] - amazon_dsa[[#This Row],[discounted_price]]) / amazon_dsa[[#This Row],[actual_price]]</f>
        <v>0.42</v>
      </c>
      <c r="E915" s="6">
        <v>116</v>
      </c>
      <c r="F915" s="6">
        <v>200</v>
      </c>
      <c r="G915">
        <f>amazon_dsa[[#This Row],[discounted_price]]*amazon_dsa[[#This Row],[rating_count]]</f>
        <v>56260</v>
      </c>
      <c r="H915" s="7">
        <v>0.42</v>
      </c>
      <c r="I915" s="7" t="str" cm="1">
        <f t="array" ref="I915">_xlfn.IFS(amazon_dsa[[#This Row],[discounted_price]]&lt; 200,"budget_price",amazon_dsa[[#This Row],[discounted_price]] &lt;= 500,"silver_pricie",amazon_dsa[[#This Row],[discounted_price]]&gt; 500,"premium_pricing")</f>
        <v>budget_price</v>
      </c>
      <c r="J915">
        <v>4.3</v>
      </c>
      <c r="K915">
        <v>485</v>
      </c>
      <c r="L915">
        <f>amazon_dsa[[#This Row],[rating]]*amazon_dsa[[#This Row],[rating_count]]</f>
        <v>2085.5</v>
      </c>
      <c r="M915" t="s">
        <v>13127</v>
      </c>
      <c r="N915" t="s">
        <v>13128</v>
      </c>
      <c r="Q915">
        <f t="shared" si="14"/>
        <v>192192.8</v>
      </c>
    </row>
    <row r="916" spans="1:17" x14ac:dyDescent="0.25">
      <c r="A916" t="s">
        <v>6866</v>
      </c>
      <c r="B916" t="s">
        <v>11764</v>
      </c>
      <c r="C916" t="s">
        <v>12785</v>
      </c>
      <c r="D916" s="7">
        <f>(amazon_dsa[[#This Row],[actual_price]] - amazon_dsa[[#This Row],[discounted_price]]) / amazon_dsa[[#This Row],[actual_price]]</f>
        <v>0.2500416736122687</v>
      </c>
      <c r="E916" s="6">
        <v>4499</v>
      </c>
      <c r="F916" s="6">
        <v>5999</v>
      </c>
      <c r="G916">
        <f>amazon_dsa[[#This Row],[discounted_price]]*amazon_dsa[[#This Row],[rating_count]]</f>
        <v>201087304</v>
      </c>
      <c r="H916" s="7">
        <v>0.25</v>
      </c>
      <c r="I916" s="7" t="str" cm="1">
        <f t="array" ref="I916">_xlfn.IFS(amazon_dsa[[#This Row],[discounted_price]]&lt; 200,"budget_price",amazon_dsa[[#This Row],[discounted_price]] &lt;= 500,"silver_pricie",amazon_dsa[[#This Row],[discounted_price]]&gt; 500,"premium_pricing")</f>
        <v>premium_pricing</v>
      </c>
      <c r="J916">
        <v>4.3</v>
      </c>
      <c r="K916">
        <v>44696</v>
      </c>
      <c r="L916">
        <f>amazon_dsa[[#This Row],[rating]]*amazon_dsa[[#This Row],[rating_count]]</f>
        <v>192192.8</v>
      </c>
      <c r="M916" t="s">
        <v>13129</v>
      </c>
      <c r="N916" t="s">
        <v>13130</v>
      </c>
      <c r="Q916">
        <f t="shared" si="14"/>
        <v>31694.2</v>
      </c>
    </row>
    <row r="917" spans="1:17" x14ac:dyDescent="0.25">
      <c r="A917" t="s">
        <v>6875</v>
      </c>
      <c r="B917" t="s">
        <v>11740</v>
      </c>
      <c r="C917" t="s">
        <v>12822</v>
      </c>
      <c r="D917" s="7">
        <f>(amazon_dsa[[#This Row],[actual_price]] - amazon_dsa[[#This Row],[discounted_price]]) / amazon_dsa[[#This Row],[actual_price]]</f>
        <v>0.33867735470941884</v>
      </c>
      <c r="E917" s="6">
        <v>330</v>
      </c>
      <c r="F917" s="6">
        <v>499</v>
      </c>
      <c r="G917">
        <f>amazon_dsa[[#This Row],[discounted_price]]*amazon_dsa[[#This Row],[rating_count]]</f>
        <v>2826780</v>
      </c>
      <c r="H917" s="7">
        <v>0.34</v>
      </c>
      <c r="I917" s="7" t="str" cm="1">
        <f t="array" ref="I917">_xlfn.IFS(amazon_dsa[[#This Row],[discounted_price]]&lt; 200,"budget_price",amazon_dsa[[#This Row],[discounted_price]] &lt;= 500,"silver_pricie",amazon_dsa[[#This Row],[discounted_price]]&gt; 500,"premium_pricing")</f>
        <v>silver_pricie</v>
      </c>
      <c r="J917">
        <v>3.7</v>
      </c>
      <c r="K917">
        <v>8566</v>
      </c>
      <c r="L917">
        <f>amazon_dsa[[#This Row],[rating]]*amazon_dsa[[#This Row],[rating_count]]</f>
        <v>31694.2</v>
      </c>
      <c r="M917" t="s">
        <v>13131</v>
      </c>
      <c r="N917" t="s">
        <v>13132</v>
      </c>
      <c r="Q917">
        <f t="shared" si="14"/>
        <v>50891.1</v>
      </c>
    </row>
    <row r="918" spans="1:17" x14ac:dyDescent="0.25">
      <c r="A918" t="s">
        <v>6884</v>
      </c>
      <c r="B918" t="s">
        <v>11764</v>
      </c>
      <c r="C918" t="s">
        <v>12284</v>
      </c>
      <c r="D918" s="7">
        <f>(amazon_dsa[[#This Row],[actual_price]] - amazon_dsa[[#This Row],[discounted_price]]) / amazon_dsa[[#This Row],[actual_price]]</f>
        <v>0.74029611844737897</v>
      </c>
      <c r="E918" s="6">
        <v>649</v>
      </c>
      <c r="F918" s="6">
        <v>2499</v>
      </c>
      <c r="G918">
        <f>amazon_dsa[[#This Row],[discounted_price]]*amazon_dsa[[#This Row],[rating_count]]</f>
        <v>8468801</v>
      </c>
      <c r="H918" s="7">
        <v>0.74</v>
      </c>
      <c r="I918" s="7" t="str" cm="1">
        <f t="array" ref="I918">_xlfn.IFS(amazon_dsa[[#This Row],[discounted_price]]&lt; 200,"budget_price",amazon_dsa[[#This Row],[discounted_price]] &lt;= 500,"silver_pricie",amazon_dsa[[#This Row],[discounted_price]]&gt; 500,"premium_pricing")</f>
        <v>premium_pricing</v>
      </c>
      <c r="J918">
        <v>3.9</v>
      </c>
      <c r="K918">
        <v>13049</v>
      </c>
      <c r="L918">
        <f>amazon_dsa[[#This Row],[rating]]*amazon_dsa[[#This Row],[rating_count]]</f>
        <v>50891.1</v>
      </c>
      <c r="M918" t="s">
        <v>13133</v>
      </c>
      <c r="N918" t="s">
        <v>13134</v>
      </c>
      <c r="Q918">
        <f t="shared" si="14"/>
        <v>75060</v>
      </c>
    </row>
    <row r="919" spans="1:17" x14ac:dyDescent="0.25">
      <c r="A919" t="s">
        <v>6893</v>
      </c>
      <c r="B919" t="s">
        <v>11740</v>
      </c>
      <c r="C919" t="s">
        <v>12395</v>
      </c>
      <c r="D919" s="7">
        <f>(amazon_dsa[[#This Row],[actual_price]] - amazon_dsa[[#This Row],[discounted_price]]) / amazon_dsa[[#This Row],[actual_price]]</f>
        <v>0.22826766729205752</v>
      </c>
      <c r="E919" s="6">
        <v>1234</v>
      </c>
      <c r="F919" s="6">
        <v>1599</v>
      </c>
      <c r="G919">
        <f>amazon_dsa[[#This Row],[discounted_price]]*amazon_dsa[[#This Row],[rating_count]]</f>
        <v>20583120</v>
      </c>
      <c r="H919" s="7">
        <v>0.23</v>
      </c>
      <c r="I919" s="7" t="str" cm="1">
        <f t="array" ref="I919">_xlfn.IFS(amazon_dsa[[#This Row],[discounted_price]]&lt; 200,"budget_price",amazon_dsa[[#This Row],[discounted_price]] &lt;= 500,"silver_pricie",amazon_dsa[[#This Row],[discounted_price]]&gt; 500,"premium_pricing")</f>
        <v>premium_pricing</v>
      </c>
      <c r="J919">
        <v>4.5</v>
      </c>
      <c r="K919">
        <v>16680</v>
      </c>
      <c r="L919">
        <f>amazon_dsa[[#This Row],[rating]]*amazon_dsa[[#This Row],[rating_count]]</f>
        <v>75060</v>
      </c>
      <c r="M919" t="s">
        <v>13135</v>
      </c>
      <c r="N919" t="s">
        <v>13136</v>
      </c>
      <c r="Q919">
        <f t="shared" si="14"/>
        <v>398413.39999999997</v>
      </c>
    </row>
    <row r="920" spans="1:17" x14ac:dyDescent="0.25">
      <c r="A920" t="s">
        <v>3939</v>
      </c>
      <c r="B920" t="s">
        <v>11764</v>
      </c>
      <c r="C920" t="s">
        <v>12284</v>
      </c>
      <c r="D920" s="7">
        <f>(amazon_dsa[[#This Row],[actual_price]] - amazon_dsa[[#This Row],[discounted_price]]) / amazon_dsa[[#This Row],[actual_price]]</f>
        <v>0.53210702341137128</v>
      </c>
      <c r="E920" s="6">
        <v>1399</v>
      </c>
      <c r="F920" s="6">
        <v>2990</v>
      </c>
      <c r="G920">
        <f>amazon_dsa[[#This Row],[discounted_price]]*amazon_dsa[[#This Row],[rating_count]]</f>
        <v>135946426</v>
      </c>
      <c r="H920" s="7">
        <v>0.53</v>
      </c>
      <c r="I920" s="7" t="str" cm="1">
        <f t="array" ref="I920">_xlfn.IFS(amazon_dsa[[#This Row],[discounted_price]]&lt; 200,"budget_price",amazon_dsa[[#This Row],[discounted_price]] &lt;= 500,"silver_pricie",amazon_dsa[[#This Row],[discounted_price]]&gt; 500,"premium_pricing")</f>
        <v>premium_pricing</v>
      </c>
      <c r="J920">
        <v>4.0999999999999996</v>
      </c>
      <c r="K920">
        <v>97174</v>
      </c>
      <c r="L920">
        <f>amazon_dsa[[#This Row],[rating]]*amazon_dsa[[#This Row],[rating_count]]</f>
        <v>398413.39999999997</v>
      </c>
      <c r="M920" t="s">
        <v>12498</v>
      </c>
      <c r="N920" t="s">
        <v>12499</v>
      </c>
      <c r="Q920">
        <f t="shared" si="14"/>
        <v>14744</v>
      </c>
    </row>
    <row r="921" spans="1:17" x14ac:dyDescent="0.25">
      <c r="A921" t="s">
        <v>6904</v>
      </c>
      <c r="B921" t="s">
        <v>12611</v>
      </c>
      <c r="C921" t="s">
        <v>12612</v>
      </c>
      <c r="D921" s="7">
        <f>(amazon_dsa[[#This Row],[actual_price]] - amazon_dsa[[#This Row],[discounted_price]]) / amazon_dsa[[#This Row],[actual_price]]</f>
        <v>0.15</v>
      </c>
      <c r="E921" s="6">
        <v>272</v>
      </c>
      <c r="F921" s="6">
        <v>320</v>
      </c>
      <c r="G921">
        <f>amazon_dsa[[#This Row],[discounted_price]]*amazon_dsa[[#This Row],[rating_count]]</f>
        <v>1002592</v>
      </c>
      <c r="H921" s="7">
        <v>0.15</v>
      </c>
      <c r="I921" s="7" t="str" cm="1">
        <f t="array" ref="I921">_xlfn.IFS(amazon_dsa[[#This Row],[discounted_price]]&lt; 200,"budget_price",amazon_dsa[[#This Row],[discounted_price]] &lt;= 500,"silver_pricie",amazon_dsa[[#This Row],[discounted_price]]&gt; 500,"premium_pricing")</f>
        <v>silver_pricie</v>
      </c>
      <c r="J921">
        <v>4</v>
      </c>
      <c r="K921">
        <v>3686</v>
      </c>
      <c r="L921">
        <f>amazon_dsa[[#This Row],[rating]]*amazon_dsa[[#This Row],[rating_count]]</f>
        <v>14744</v>
      </c>
      <c r="M921" t="s">
        <v>13137</v>
      </c>
      <c r="N921" t="s">
        <v>13138</v>
      </c>
      <c r="Q921">
        <f t="shared" si="14"/>
        <v>2257.1999999999998</v>
      </c>
    </row>
    <row r="922" spans="1:17" x14ac:dyDescent="0.25">
      <c r="A922" t="s">
        <v>6913</v>
      </c>
      <c r="B922" t="s">
        <v>11764</v>
      </c>
      <c r="C922" t="s">
        <v>13139</v>
      </c>
      <c r="D922" s="7">
        <f>(amazon_dsa[[#This Row],[actual_price]] - amazon_dsa[[#This Row],[discounted_price]]) / amazon_dsa[[#This Row],[actual_price]]</f>
        <v>0.90090090090090091</v>
      </c>
      <c r="E922" s="6">
        <v>99</v>
      </c>
      <c r="F922" s="6">
        <v>999</v>
      </c>
      <c r="G922">
        <f>amazon_dsa[[#This Row],[discounted_price]]*amazon_dsa[[#This Row],[rating_count]]</f>
        <v>58806</v>
      </c>
      <c r="H922" s="7">
        <v>0.9</v>
      </c>
      <c r="I922" s="7" t="str" cm="1">
        <f t="array" ref="I922">_xlfn.IFS(amazon_dsa[[#This Row],[discounted_price]]&lt; 200,"budget_price",amazon_dsa[[#This Row],[discounted_price]] &lt;= 500,"silver_pricie",amazon_dsa[[#This Row],[discounted_price]]&gt; 500,"premium_pricing")</f>
        <v>budget_price</v>
      </c>
      <c r="J922">
        <v>3.8</v>
      </c>
      <c r="K922">
        <v>594</v>
      </c>
      <c r="L922">
        <f>amazon_dsa[[#This Row],[rating]]*amazon_dsa[[#This Row],[rating_count]]</f>
        <v>2257.1999999999998</v>
      </c>
      <c r="M922" t="s">
        <v>13140</v>
      </c>
      <c r="N922" t="s">
        <v>13141</v>
      </c>
      <c r="Q922">
        <f t="shared" si="14"/>
        <v>41429</v>
      </c>
    </row>
    <row r="923" spans="1:17" x14ac:dyDescent="0.25">
      <c r="A923" t="s">
        <v>6923</v>
      </c>
      <c r="B923" t="s">
        <v>11740</v>
      </c>
      <c r="C923" t="s">
        <v>13061</v>
      </c>
      <c r="D923" s="7">
        <f>(amazon_dsa[[#This Row],[actual_price]] - amazon_dsa[[#This Row],[discounted_price]]) / amazon_dsa[[#This Row],[actual_price]]</f>
        <v>9.7290322580645155E-2</v>
      </c>
      <c r="E923" s="6">
        <v>3498</v>
      </c>
      <c r="F923" s="6">
        <v>3875</v>
      </c>
      <c r="G923">
        <f>amazon_dsa[[#This Row],[discounted_price]]*amazon_dsa[[#This Row],[rating_count]]</f>
        <v>42623130</v>
      </c>
      <c r="H923" s="7">
        <v>0.1</v>
      </c>
      <c r="I923" s="7" t="str" cm="1">
        <f t="array" ref="I923">_xlfn.IFS(amazon_dsa[[#This Row],[discounted_price]]&lt; 200,"budget_price",amazon_dsa[[#This Row],[discounted_price]] &lt;= 500,"silver_pricie",amazon_dsa[[#This Row],[discounted_price]]&gt; 500,"premium_pricing")</f>
        <v>premium_pricing</v>
      </c>
      <c r="J923">
        <v>3.4</v>
      </c>
      <c r="K923">
        <v>12185</v>
      </c>
      <c r="L923">
        <f>amazon_dsa[[#This Row],[rating]]*amazon_dsa[[#This Row],[rating_count]]</f>
        <v>41429</v>
      </c>
      <c r="M923" t="s">
        <v>13142</v>
      </c>
      <c r="N923" t="s">
        <v>13143</v>
      </c>
      <c r="Q923">
        <f t="shared" si="14"/>
        <v>11278.9</v>
      </c>
    </row>
    <row r="924" spans="1:17" x14ac:dyDescent="0.25">
      <c r="A924" t="s">
        <v>6933</v>
      </c>
      <c r="B924" t="s">
        <v>11740</v>
      </c>
      <c r="C924" t="e">
        <v>#N/A</v>
      </c>
      <c r="D924" s="7">
        <f>(amazon_dsa[[#This Row],[actual_price]] - amazon_dsa[[#This Row],[discounted_price]]) / amazon_dsa[[#This Row],[actual_price]]</f>
        <v>0.47153322867608582</v>
      </c>
      <c r="E924" s="6">
        <v>10099</v>
      </c>
      <c r="F924" s="6">
        <v>19110</v>
      </c>
      <c r="G924">
        <f>amazon_dsa[[#This Row],[discounted_price]]*amazon_dsa[[#This Row],[rating_count]]</f>
        <v>26489677</v>
      </c>
      <c r="H924" s="7">
        <v>0.47</v>
      </c>
      <c r="I924" s="7" t="str" cm="1">
        <f t="array" ref="I924">_xlfn.IFS(amazon_dsa[[#This Row],[discounted_price]]&lt; 200,"budget_price",amazon_dsa[[#This Row],[discounted_price]] &lt;= 500,"silver_pricie",amazon_dsa[[#This Row],[discounted_price]]&gt; 500,"premium_pricing")</f>
        <v>premium_pricing</v>
      </c>
      <c r="J924">
        <v>4.3</v>
      </c>
      <c r="K924">
        <v>2623</v>
      </c>
      <c r="L924">
        <f>amazon_dsa[[#This Row],[rating]]*amazon_dsa[[#This Row],[rating_count]]</f>
        <v>11278.9</v>
      </c>
      <c r="M924" t="s">
        <v>13144</v>
      </c>
      <c r="N924" t="s">
        <v>13145</v>
      </c>
      <c r="Q924">
        <f t="shared" si="14"/>
        <v>41714.299999999996</v>
      </c>
    </row>
    <row r="925" spans="1:17" x14ac:dyDescent="0.25">
      <c r="A925" t="s">
        <v>6942</v>
      </c>
      <c r="B925" t="s">
        <v>11740</v>
      </c>
      <c r="C925" t="s">
        <v>12842</v>
      </c>
      <c r="D925" s="7">
        <f>(amazon_dsa[[#This Row],[actual_price]] - amazon_dsa[[#This Row],[discounted_price]]) / amazon_dsa[[#This Row],[actual_price]]</f>
        <v>0.55055055055055058</v>
      </c>
      <c r="E925" s="6">
        <v>449</v>
      </c>
      <c r="F925" s="6">
        <v>999</v>
      </c>
      <c r="G925">
        <f>amazon_dsa[[#This Row],[discounted_price]]*amazon_dsa[[#This Row],[rating_count]]</f>
        <v>4355749</v>
      </c>
      <c r="H925" s="7">
        <v>0.55000000000000004</v>
      </c>
      <c r="I925" s="7" t="str" cm="1">
        <f t="array" ref="I925">_xlfn.IFS(amazon_dsa[[#This Row],[discounted_price]]&lt; 200,"budget_price",amazon_dsa[[#This Row],[discounted_price]] &lt;= 500,"silver_pricie",amazon_dsa[[#This Row],[discounted_price]]&gt; 500,"premium_pricing")</f>
        <v>silver_pricie</v>
      </c>
      <c r="J925">
        <v>4.3</v>
      </c>
      <c r="K925">
        <v>9701</v>
      </c>
      <c r="L925">
        <f>amazon_dsa[[#This Row],[rating]]*amazon_dsa[[#This Row],[rating_count]]</f>
        <v>41714.299999999996</v>
      </c>
      <c r="M925" t="s">
        <v>13146</v>
      </c>
      <c r="N925" t="s">
        <v>13147</v>
      </c>
      <c r="Q925">
        <f t="shared" si="14"/>
        <v>68228.099999999991</v>
      </c>
    </row>
    <row r="926" spans="1:17" x14ac:dyDescent="0.25">
      <c r="A926" t="s">
        <v>6951</v>
      </c>
      <c r="B926" t="s">
        <v>13148</v>
      </c>
      <c r="C926" t="s">
        <v>13149</v>
      </c>
      <c r="D926" s="7">
        <f>(amazon_dsa[[#This Row],[actual_price]] - amazon_dsa[[#This Row],[discounted_price]]) / amazon_dsa[[#This Row],[actual_price]]</f>
        <v>0</v>
      </c>
      <c r="E926" s="6">
        <v>150</v>
      </c>
      <c r="F926" s="6">
        <v>150</v>
      </c>
      <c r="G926">
        <f>amazon_dsa[[#This Row],[discounted_price]]*amazon_dsa[[#This Row],[rating_count]]</f>
        <v>2380050</v>
      </c>
      <c r="H926" s="7">
        <v>0</v>
      </c>
      <c r="I926" s="7" t="str" cm="1">
        <f t="array" ref="I926">_xlfn.IFS(amazon_dsa[[#This Row],[discounted_price]]&lt; 200,"budget_price",amazon_dsa[[#This Row],[discounted_price]] &lt;= 500,"silver_pricie",amazon_dsa[[#This Row],[discounted_price]]&gt; 500,"premium_pricing")</f>
        <v>budget_price</v>
      </c>
      <c r="J926">
        <v>4.3</v>
      </c>
      <c r="K926">
        <v>15867</v>
      </c>
      <c r="L926">
        <f>amazon_dsa[[#This Row],[rating]]*amazon_dsa[[#This Row],[rating_count]]</f>
        <v>68228.099999999991</v>
      </c>
      <c r="M926" t="s">
        <v>13150</v>
      </c>
      <c r="N926" t="s">
        <v>13151</v>
      </c>
      <c r="Q926">
        <f t="shared" si="14"/>
        <v>2755.2000000000003</v>
      </c>
    </row>
    <row r="927" spans="1:17" x14ac:dyDescent="0.25">
      <c r="A927" t="s">
        <v>493</v>
      </c>
      <c r="B927" t="s">
        <v>11740</v>
      </c>
      <c r="C927" t="s">
        <v>11741</v>
      </c>
      <c r="D927" s="7">
        <f>(amazon_dsa[[#This Row],[actual_price]] - amazon_dsa[[#This Row],[discounted_price]]) / amazon_dsa[[#This Row],[actual_price]]</f>
        <v>0.76784523015343564</v>
      </c>
      <c r="E927" s="6">
        <v>348</v>
      </c>
      <c r="F927" s="6">
        <v>1499</v>
      </c>
      <c r="G927">
        <f>amazon_dsa[[#This Row],[discounted_price]]*amazon_dsa[[#This Row],[rating_count]]</f>
        <v>228288</v>
      </c>
      <c r="H927" s="6">
        <v>0.77</v>
      </c>
      <c r="I927" s="6" t="str" cm="1">
        <f t="array" ref="I927">_xlfn.IFS(amazon_dsa[[#This Row],[discounted_price]]&lt; 200,"budget_price",amazon_dsa[[#This Row],[discounted_price]] &lt;= 500,"silver_pricie",amazon_dsa[[#This Row],[discounted_price]]&gt; 500,"premium_pricing")</f>
        <v>silver_pricie</v>
      </c>
      <c r="J927">
        <v>4.2</v>
      </c>
      <c r="K927">
        <v>656</v>
      </c>
      <c r="L927">
        <f>amazon_dsa[[#This Row],[rating]]*amazon_dsa[[#This Row],[rating_count]]</f>
        <v>2755.2000000000003</v>
      </c>
      <c r="M927" t="s">
        <v>11843</v>
      </c>
      <c r="N927" t="s">
        <v>11844</v>
      </c>
      <c r="Q927">
        <f t="shared" si="14"/>
        <v>43972.499999999993</v>
      </c>
    </row>
    <row r="928" spans="1:17" x14ac:dyDescent="0.25">
      <c r="A928" t="s">
        <v>6962</v>
      </c>
      <c r="B928" t="s">
        <v>11740</v>
      </c>
      <c r="C928" t="s">
        <v>12696</v>
      </c>
      <c r="D928" s="7">
        <f>(amazon_dsa[[#This Row],[actual_price]] - amazon_dsa[[#This Row],[discounted_price]]) / amazon_dsa[[#This Row],[actual_price]]</f>
        <v>0.60020006668889625</v>
      </c>
      <c r="E928" s="6">
        <v>1199</v>
      </c>
      <c r="F928" s="6">
        <v>2999</v>
      </c>
      <c r="G928">
        <f>amazon_dsa[[#This Row],[discounted_price]]*amazon_dsa[[#This Row],[rating_count]]</f>
        <v>12859275</v>
      </c>
      <c r="H928" s="7">
        <v>0.6</v>
      </c>
      <c r="I928" s="7" t="str" cm="1">
        <f t="array" ref="I928">_xlfn.IFS(amazon_dsa[[#This Row],[discounted_price]]&lt; 200,"budget_price",amazon_dsa[[#This Row],[discounted_price]] &lt;= 500,"silver_pricie",amazon_dsa[[#This Row],[discounted_price]]&gt; 500,"premium_pricing")</f>
        <v>premium_pricing</v>
      </c>
      <c r="J928">
        <v>4.0999999999999996</v>
      </c>
      <c r="K928">
        <v>10725</v>
      </c>
      <c r="L928">
        <f>amazon_dsa[[#This Row],[rating]]*amazon_dsa[[#This Row],[rating_count]]</f>
        <v>43972.499999999993</v>
      </c>
      <c r="M928" t="s">
        <v>13152</v>
      </c>
      <c r="N928" t="s">
        <v>13153</v>
      </c>
      <c r="Q928">
        <f t="shared" si="14"/>
        <v>12100</v>
      </c>
    </row>
    <row r="929" spans="1:17" x14ac:dyDescent="0.25">
      <c r="A929" t="s">
        <v>6971</v>
      </c>
      <c r="B929" t="s">
        <v>11740</v>
      </c>
      <c r="C929" t="s">
        <v>12680</v>
      </c>
      <c r="D929" s="7">
        <f>(amazon_dsa[[#This Row],[actual_price]] - amazon_dsa[[#This Row],[discounted_price]]) / amazon_dsa[[#This Row],[actual_price]]</f>
        <v>0.5583982202447163</v>
      </c>
      <c r="E929" s="6">
        <v>397</v>
      </c>
      <c r="F929" s="6">
        <v>899</v>
      </c>
      <c r="G929">
        <f>amazon_dsa[[#This Row],[discounted_price]]*amazon_dsa[[#This Row],[rating_count]]</f>
        <v>1200925</v>
      </c>
      <c r="H929" s="7">
        <v>0.56000000000000005</v>
      </c>
      <c r="I929" s="7" t="str" cm="1">
        <f t="array" ref="I929">_xlfn.IFS(amazon_dsa[[#This Row],[discounted_price]]&lt; 200,"budget_price",amazon_dsa[[#This Row],[discounted_price]] &lt;= 500,"silver_pricie",amazon_dsa[[#This Row],[discounted_price]]&gt; 500,"premium_pricing")</f>
        <v>silver_pricie</v>
      </c>
      <c r="J929">
        <v>4</v>
      </c>
      <c r="K929">
        <v>3025</v>
      </c>
      <c r="L929">
        <f>amazon_dsa[[#This Row],[rating]]*amazon_dsa[[#This Row],[rating_count]]</f>
        <v>12100</v>
      </c>
      <c r="M929" t="s">
        <v>13154</v>
      </c>
      <c r="N929" t="s">
        <v>13155</v>
      </c>
      <c r="Q929">
        <f t="shared" si="14"/>
        <v>30375.199999999997</v>
      </c>
    </row>
    <row r="930" spans="1:17" x14ac:dyDescent="0.25">
      <c r="A930" t="s">
        <v>502</v>
      </c>
      <c r="B930" t="s">
        <v>11740</v>
      </c>
      <c r="C930" t="s">
        <v>11741</v>
      </c>
      <c r="D930" s="7">
        <f>(amazon_dsa[[#This Row],[actual_price]] - amazon_dsa[[#This Row],[discounted_price]]) / amazon_dsa[[#This Row],[actual_price]]</f>
        <v>0.55873925501432664</v>
      </c>
      <c r="E930" s="6">
        <v>154</v>
      </c>
      <c r="F930" s="6">
        <v>349</v>
      </c>
      <c r="G930">
        <f>amazon_dsa[[#This Row],[discounted_price]]*amazon_dsa[[#This Row],[rating_count]]</f>
        <v>1087856</v>
      </c>
      <c r="H930" s="6">
        <v>0.56000000000000005</v>
      </c>
      <c r="I930" s="6" t="str" cm="1">
        <f t="array" ref="I930">_xlfn.IFS(amazon_dsa[[#This Row],[discounted_price]]&lt; 200,"budget_price",amazon_dsa[[#This Row],[discounted_price]] &lt;= 500,"silver_pricie",amazon_dsa[[#This Row],[discounted_price]]&gt; 500,"premium_pricing")</f>
        <v>budget_price</v>
      </c>
      <c r="J930">
        <v>4.3</v>
      </c>
      <c r="K930">
        <v>7064</v>
      </c>
      <c r="L930">
        <f>amazon_dsa[[#This Row],[rating]]*amazon_dsa[[#This Row],[rating_count]]</f>
        <v>30375.199999999997</v>
      </c>
      <c r="M930" t="s">
        <v>11845</v>
      </c>
      <c r="N930" t="s">
        <v>11846</v>
      </c>
      <c r="Q930">
        <f t="shared" si="14"/>
        <v>22944</v>
      </c>
    </row>
    <row r="931" spans="1:17" x14ac:dyDescent="0.25">
      <c r="A931" t="s">
        <v>6982</v>
      </c>
      <c r="B931" t="s">
        <v>11740</v>
      </c>
      <c r="C931" t="s">
        <v>12671</v>
      </c>
      <c r="D931" s="7">
        <f>(amazon_dsa[[#This Row],[actual_price]] - amazon_dsa[[#This Row],[discounted_price]]) / amazon_dsa[[#This Row],[actual_price]]</f>
        <v>0.53087248322147651</v>
      </c>
      <c r="E931" s="6">
        <v>699</v>
      </c>
      <c r="F931" s="6">
        <v>1490</v>
      </c>
      <c r="G931">
        <f>amazon_dsa[[#This Row],[discounted_price]]*amazon_dsa[[#This Row],[rating_count]]</f>
        <v>4009464</v>
      </c>
      <c r="H931" s="7">
        <v>0.53</v>
      </c>
      <c r="I931" s="7" t="str" cm="1">
        <f t="array" ref="I931">_xlfn.IFS(amazon_dsa[[#This Row],[discounted_price]]&lt; 200,"budget_price",amazon_dsa[[#This Row],[discounted_price]] &lt;= 500,"silver_pricie",amazon_dsa[[#This Row],[discounted_price]]&gt; 500,"premium_pricing")</f>
        <v>premium_pricing</v>
      </c>
      <c r="J931">
        <v>4</v>
      </c>
      <c r="K931">
        <v>5736</v>
      </c>
      <c r="L931">
        <f>amazon_dsa[[#This Row],[rating]]*amazon_dsa[[#This Row],[rating_count]]</f>
        <v>22944</v>
      </c>
      <c r="M931" t="s">
        <v>13156</v>
      </c>
      <c r="N931" t="s">
        <v>13157</v>
      </c>
      <c r="Q931">
        <f t="shared" si="14"/>
        <v>297508.3</v>
      </c>
    </row>
    <row r="932" spans="1:17" x14ac:dyDescent="0.25">
      <c r="A932" t="s">
        <v>6991</v>
      </c>
      <c r="B932" t="s">
        <v>11764</v>
      </c>
      <c r="C932" t="s">
        <v>12284</v>
      </c>
      <c r="D932" s="7">
        <f>(amazon_dsa[[#This Row],[actual_price]] - amazon_dsa[[#This Row],[discounted_price]]) / amazon_dsa[[#This Row],[actual_price]]</f>
        <v>0.16008004002001</v>
      </c>
      <c r="E932" s="6">
        <v>1679</v>
      </c>
      <c r="F932" s="6">
        <v>1999</v>
      </c>
      <c r="G932">
        <f>amazon_dsa[[#This Row],[discounted_price]]*amazon_dsa[[#This Row],[rating_count]]</f>
        <v>121833277</v>
      </c>
      <c r="H932" s="7">
        <v>0.16</v>
      </c>
      <c r="I932" s="7" t="str" cm="1">
        <f t="array" ref="I932">_xlfn.IFS(amazon_dsa[[#This Row],[discounted_price]]&lt; 200,"budget_price",amazon_dsa[[#This Row],[discounted_price]] &lt;= 500,"silver_pricie",amazon_dsa[[#This Row],[discounted_price]]&gt; 500,"premium_pricing")</f>
        <v>premium_pricing</v>
      </c>
      <c r="J932">
        <v>4.0999999999999996</v>
      </c>
      <c r="K932">
        <v>72563</v>
      </c>
      <c r="L932">
        <f>amazon_dsa[[#This Row],[rating]]*amazon_dsa[[#This Row],[rating_count]]</f>
        <v>297508.3</v>
      </c>
      <c r="M932" t="s">
        <v>13158</v>
      </c>
      <c r="N932" t="s">
        <v>13159</v>
      </c>
      <c r="Q932">
        <f t="shared" si="14"/>
        <v>4104</v>
      </c>
    </row>
    <row r="933" spans="1:17" x14ac:dyDescent="0.25">
      <c r="A933" t="s">
        <v>7000</v>
      </c>
      <c r="B933" t="s">
        <v>11740</v>
      </c>
      <c r="C933" t="s">
        <v>12572</v>
      </c>
      <c r="D933" s="7">
        <f>(amazon_dsa[[#This Row],[actual_price]] - amazon_dsa[[#This Row],[discounted_price]]) / amazon_dsa[[#This Row],[actual_price]]</f>
        <v>0.76400000000000001</v>
      </c>
      <c r="E933" s="6">
        <v>354</v>
      </c>
      <c r="F933" s="6">
        <v>1500</v>
      </c>
      <c r="G933">
        <f>amazon_dsa[[#This Row],[discounted_price]]*amazon_dsa[[#This Row],[rating_count]]</f>
        <v>363204</v>
      </c>
      <c r="H933" s="7">
        <v>0.76</v>
      </c>
      <c r="I933" s="7" t="str" cm="1">
        <f t="array" ref="I933">_xlfn.IFS(amazon_dsa[[#This Row],[discounted_price]]&lt; 200,"budget_price",amazon_dsa[[#This Row],[discounted_price]] &lt;= 500,"silver_pricie",amazon_dsa[[#This Row],[discounted_price]]&gt; 500,"premium_pricing")</f>
        <v>silver_pricie</v>
      </c>
      <c r="J933">
        <v>4</v>
      </c>
      <c r="K933">
        <v>1026</v>
      </c>
      <c r="L933">
        <f>amazon_dsa[[#This Row],[rating]]*amazon_dsa[[#This Row],[rating_count]]</f>
        <v>4104</v>
      </c>
      <c r="M933" t="s">
        <v>13160</v>
      </c>
      <c r="N933" t="s">
        <v>13161</v>
      </c>
      <c r="Q933">
        <f t="shared" si="14"/>
        <v>7763.4</v>
      </c>
    </row>
    <row r="934" spans="1:17" x14ac:dyDescent="0.25">
      <c r="A934" t="s">
        <v>7009</v>
      </c>
      <c r="B934" t="s">
        <v>11740</v>
      </c>
      <c r="C934" t="s">
        <v>12671</v>
      </c>
      <c r="D934" s="7">
        <f>(amazon_dsa[[#This Row],[actual_price]] - amazon_dsa[[#This Row],[discounted_price]]) / amazon_dsa[[#This Row],[actual_price]]</f>
        <v>0.78196035642844153</v>
      </c>
      <c r="E934" s="6">
        <v>1199</v>
      </c>
      <c r="F934" s="6">
        <v>5499</v>
      </c>
      <c r="G934">
        <f>amazon_dsa[[#This Row],[discounted_price]]*amazon_dsa[[#This Row],[rating_count]]</f>
        <v>2449557</v>
      </c>
      <c r="H934" s="7">
        <v>0.78</v>
      </c>
      <c r="I934" s="7" t="str" cm="1">
        <f t="array" ref="I934">_xlfn.IFS(amazon_dsa[[#This Row],[discounted_price]]&lt; 200,"budget_price",amazon_dsa[[#This Row],[discounted_price]] &lt;= 500,"silver_pricie",amazon_dsa[[#This Row],[discounted_price]]&gt; 500,"premium_pricing")</f>
        <v>premium_pricing</v>
      </c>
      <c r="J934">
        <v>3.8</v>
      </c>
      <c r="K934">
        <v>2043</v>
      </c>
      <c r="L934">
        <f>amazon_dsa[[#This Row],[rating]]*amazon_dsa[[#This Row],[rating_count]]</f>
        <v>7763.4</v>
      </c>
      <c r="M934" t="s">
        <v>13162</v>
      </c>
      <c r="N934" t="s">
        <v>13163</v>
      </c>
      <c r="Q934">
        <f t="shared" si="14"/>
        <v>17425.8</v>
      </c>
    </row>
    <row r="935" spans="1:17" x14ac:dyDescent="0.25">
      <c r="A935" t="s">
        <v>7019</v>
      </c>
      <c r="B935" t="s">
        <v>11740</v>
      </c>
      <c r="C935" t="s">
        <v>12395</v>
      </c>
      <c r="D935" s="7">
        <f>(amazon_dsa[[#This Row],[actual_price]] - amazon_dsa[[#This Row],[discounted_price]]) / amazon_dsa[[#This Row],[actual_price]]</f>
        <v>0.74716477651767843</v>
      </c>
      <c r="E935" s="6">
        <v>379</v>
      </c>
      <c r="F935" s="6">
        <v>1499</v>
      </c>
      <c r="G935">
        <f>amazon_dsa[[#This Row],[discounted_price]]*amazon_dsa[[#This Row],[rating_count]]</f>
        <v>1572471</v>
      </c>
      <c r="H935" s="7">
        <v>0.75</v>
      </c>
      <c r="I935" s="7" t="str" cm="1">
        <f t="array" ref="I935">_xlfn.IFS(amazon_dsa[[#This Row],[discounted_price]]&lt; 200,"budget_price",amazon_dsa[[#This Row],[discounted_price]] &lt;= 500,"silver_pricie",amazon_dsa[[#This Row],[discounted_price]]&gt; 500,"premium_pricing")</f>
        <v>silver_pricie</v>
      </c>
      <c r="J935">
        <v>4.2</v>
      </c>
      <c r="K935">
        <v>4149</v>
      </c>
      <c r="L935">
        <f>amazon_dsa[[#This Row],[rating]]*amazon_dsa[[#This Row],[rating_count]]</f>
        <v>17425.8</v>
      </c>
      <c r="M935" t="s">
        <v>13164</v>
      </c>
      <c r="N935" t="s">
        <v>13165</v>
      </c>
      <c r="Q935">
        <f t="shared" si="14"/>
        <v>318.2</v>
      </c>
    </row>
    <row r="936" spans="1:17" x14ac:dyDescent="0.25">
      <c r="A936" t="s">
        <v>7028</v>
      </c>
      <c r="B936" t="s">
        <v>11740</v>
      </c>
      <c r="C936" t="s">
        <v>12625</v>
      </c>
      <c r="D936" s="7">
        <f>(amazon_dsa[[#This Row],[actual_price]] - amazon_dsa[[#This Row],[discounted_price]]) / amazon_dsa[[#This Row],[actual_price]]</f>
        <v>0.35612903225806453</v>
      </c>
      <c r="E936" s="6">
        <v>499</v>
      </c>
      <c r="F936" s="6">
        <v>775</v>
      </c>
      <c r="G936">
        <f>amazon_dsa[[#This Row],[discounted_price]]*amazon_dsa[[#This Row],[rating_count]]</f>
        <v>36926</v>
      </c>
      <c r="H936" s="7">
        <v>0.36</v>
      </c>
      <c r="I936" s="7" t="str" cm="1">
        <f t="array" ref="I936">_xlfn.IFS(amazon_dsa[[#This Row],[discounted_price]]&lt; 200,"budget_price",amazon_dsa[[#This Row],[discounted_price]] &lt;= 500,"silver_pricie",amazon_dsa[[#This Row],[discounted_price]]&gt; 500,"premium_pricing")</f>
        <v>silver_pricie</v>
      </c>
      <c r="J936">
        <v>4.3</v>
      </c>
      <c r="K936">
        <v>74</v>
      </c>
      <c r="L936">
        <f>amazon_dsa[[#This Row],[rating]]*amazon_dsa[[#This Row],[rating_count]]</f>
        <v>318.2</v>
      </c>
      <c r="M936" t="s">
        <v>13166</v>
      </c>
      <c r="N936" t="s">
        <v>13167</v>
      </c>
      <c r="Q936">
        <f t="shared" si="14"/>
        <v>182151.2</v>
      </c>
    </row>
    <row r="937" spans="1:17" x14ac:dyDescent="0.25">
      <c r="A937" t="s">
        <v>7037</v>
      </c>
      <c r="B937" t="s">
        <v>11740</v>
      </c>
      <c r="C937" t="s">
        <v>13168</v>
      </c>
      <c r="D937" s="7">
        <f>(amazon_dsa[[#This Row],[actual_price]] - amazon_dsa[[#This Row],[discounted_price]]) / amazon_dsa[[#This Row],[actual_price]]</f>
        <v>0.67534375000000002</v>
      </c>
      <c r="E937" s="6">
        <v>10389</v>
      </c>
      <c r="F937" s="6">
        <v>32000</v>
      </c>
      <c r="G937">
        <f>amazon_dsa[[#This Row],[discounted_price]]*amazon_dsa[[#This Row],[rating_count]]</f>
        <v>430083822</v>
      </c>
      <c r="H937" s="7">
        <v>0.68</v>
      </c>
      <c r="I937" s="7" t="str" cm="1">
        <f t="array" ref="I937">_xlfn.IFS(amazon_dsa[[#This Row],[discounted_price]]&lt; 200,"budget_price",amazon_dsa[[#This Row],[discounted_price]] &lt;= 500,"silver_pricie",amazon_dsa[[#This Row],[discounted_price]]&gt; 500,"premium_pricing")</f>
        <v>premium_pricing</v>
      </c>
      <c r="J937">
        <v>4.4000000000000004</v>
      </c>
      <c r="K937">
        <v>41398</v>
      </c>
      <c r="L937">
        <f>amazon_dsa[[#This Row],[rating]]*amazon_dsa[[#This Row],[rating_count]]</f>
        <v>182151.2</v>
      </c>
      <c r="M937" t="s">
        <v>13169</v>
      </c>
      <c r="N937" t="s">
        <v>13170</v>
      </c>
      <c r="Q937">
        <f t="shared" si="14"/>
        <v>21299.499999999996</v>
      </c>
    </row>
    <row r="938" spans="1:17" x14ac:dyDescent="0.25">
      <c r="A938" t="s">
        <v>7047</v>
      </c>
      <c r="B938" t="s">
        <v>11740</v>
      </c>
      <c r="C938" t="s">
        <v>12829</v>
      </c>
      <c r="D938" s="7">
        <f>(amazon_dsa[[#This Row],[actual_price]] - amazon_dsa[[#This Row],[discounted_price]]) / amazon_dsa[[#This Row],[actual_price]]</f>
        <v>0.50076923076923074</v>
      </c>
      <c r="E938" s="6">
        <v>649</v>
      </c>
      <c r="F938" s="6">
        <v>1300</v>
      </c>
      <c r="G938">
        <f>amazon_dsa[[#This Row],[discounted_price]]*amazon_dsa[[#This Row],[rating_count]]</f>
        <v>3371555</v>
      </c>
      <c r="H938" s="7">
        <v>0.5</v>
      </c>
      <c r="I938" s="7" t="str" cm="1">
        <f t="array" ref="I938">_xlfn.IFS(amazon_dsa[[#This Row],[discounted_price]]&lt; 200,"budget_price",amazon_dsa[[#This Row],[discounted_price]] &lt;= 500,"silver_pricie",amazon_dsa[[#This Row],[discounted_price]]&gt; 500,"premium_pricing")</f>
        <v>premium_pricing</v>
      </c>
      <c r="J938">
        <v>4.0999999999999996</v>
      </c>
      <c r="K938">
        <v>5195</v>
      </c>
      <c r="L938">
        <f>amazon_dsa[[#This Row],[rating]]*amazon_dsa[[#This Row],[rating_count]]</f>
        <v>21299.499999999996</v>
      </c>
      <c r="M938" t="s">
        <v>13171</v>
      </c>
      <c r="N938" t="s">
        <v>13172</v>
      </c>
      <c r="Q938">
        <f t="shared" si="14"/>
        <v>100890</v>
      </c>
    </row>
    <row r="939" spans="1:17" x14ac:dyDescent="0.25">
      <c r="A939" t="s">
        <v>7056</v>
      </c>
      <c r="B939" t="s">
        <v>11740</v>
      </c>
      <c r="C939" t="s">
        <v>11759</v>
      </c>
      <c r="D939" s="7">
        <f>(amazon_dsa[[#This Row],[actual_price]] - amazon_dsa[[#This Row],[discounted_price]]) / amazon_dsa[[#This Row],[actual_price]]</f>
        <v>0.40020010005002499</v>
      </c>
      <c r="E939" s="6">
        <v>1199</v>
      </c>
      <c r="F939" s="6">
        <v>1999</v>
      </c>
      <c r="G939">
        <f>amazon_dsa[[#This Row],[discounted_price]]*amazon_dsa[[#This Row],[rating_count]]</f>
        <v>26881580</v>
      </c>
      <c r="H939" s="7">
        <v>0.4</v>
      </c>
      <c r="I939" s="7" t="str" cm="1">
        <f t="array" ref="I939">_xlfn.IFS(amazon_dsa[[#This Row],[discounted_price]]&lt; 200,"budget_price",amazon_dsa[[#This Row],[discounted_price]] &lt;= 500,"silver_pricie",amazon_dsa[[#This Row],[discounted_price]]&gt; 500,"premium_pricing")</f>
        <v>premium_pricing</v>
      </c>
      <c r="J939">
        <v>4.5</v>
      </c>
      <c r="K939">
        <v>22420</v>
      </c>
      <c r="L939">
        <f>amazon_dsa[[#This Row],[rating]]*amazon_dsa[[#This Row],[rating_count]]</f>
        <v>100890</v>
      </c>
      <c r="M939" t="s">
        <v>11904</v>
      </c>
      <c r="N939" t="s">
        <v>11905</v>
      </c>
      <c r="Q939">
        <f t="shared" si="14"/>
        <v>5252</v>
      </c>
    </row>
    <row r="940" spans="1:17" x14ac:dyDescent="0.25">
      <c r="A940" t="s">
        <v>529</v>
      </c>
      <c r="B940" t="s">
        <v>11740</v>
      </c>
      <c r="C940" t="s">
        <v>11741</v>
      </c>
      <c r="D940" s="7">
        <f>(amazon_dsa[[#This Row],[actual_price]] - amazon_dsa[[#This Row],[discounted_price]]) / amazon_dsa[[#This Row],[actual_price]]</f>
        <v>0.86086086086086089</v>
      </c>
      <c r="E940" s="6">
        <v>139</v>
      </c>
      <c r="F940" s="6">
        <v>999</v>
      </c>
      <c r="G940">
        <f>amazon_dsa[[#This Row],[discounted_price]]*amazon_dsa[[#This Row],[rating_count]]</f>
        <v>182507</v>
      </c>
      <c r="H940" s="6">
        <v>0.86</v>
      </c>
      <c r="I940" s="6" t="str" cm="1">
        <f t="array" ref="I940">_xlfn.IFS(amazon_dsa[[#This Row],[discounted_price]]&lt; 200,"budget_price",amazon_dsa[[#This Row],[discounted_price]] &lt;= 500,"silver_pricie",amazon_dsa[[#This Row],[discounted_price]]&gt; 500,"premium_pricing")</f>
        <v>budget_price</v>
      </c>
      <c r="J940">
        <v>4</v>
      </c>
      <c r="K940">
        <v>1313</v>
      </c>
      <c r="L940">
        <f>amazon_dsa[[#This Row],[rating]]*amazon_dsa[[#This Row],[rating_count]]</f>
        <v>5252</v>
      </c>
      <c r="M940" t="s">
        <v>11851</v>
      </c>
      <c r="N940" t="s">
        <v>11852</v>
      </c>
      <c r="Q940">
        <f t="shared" si="14"/>
        <v>9592.8000000000011</v>
      </c>
    </row>
    <row r="941" spans="1:17" x14ac:dyDescent="0.25">
      <c r="A941" t="s">
        <v>7062</v>
      </c>
      <c r="B941" t="s">
        <v>11764</v>
      </c>
      <c r="C941" t="s">
        <v>12284</v>
      </c>
      <c r="D941" s="7">
        <f>(amazon_dsa[[#This Row],[actual_price]] - amazon_dsa[[#This Row],[discounted_price]]) / amazon_dsa[[#This Row],[actual_price]]</f>
        <v>0.55527763881940972</v>
      </c>
      <c r="E941" s="6">
        <v>889</v>
      </c>
      <c r="F941" s="6">
        <v>1999</v>
      </c>
      <c r="G941">
        <f>amazon_dsa[[#This Row],[discounted_price]]*amazon_dsa[[#This Row],[rating_count]]</f>
        <v>2030476</v>
      </c>
      <c r="H941" s="7">
        <v>0.56000000000000005</v>
      </c>
      <c r="I941" s="7" t="str" cm="1">
        <f t="array" ref="I941">_xlfn.IFS(amazon_dsa[[#This Row],[discounted_price]]&lt; 200,"budget_price",amazon_dsa[[#This Row],[discounted_price]] &lt;= 500,"silver_pricie",amazon_dsa[[#This Row],[discounted_price]]&gt; 500,"premium_pricing")</f>
        <v>premium_pricing</v>
      </c>
      <c r="J941">
        <v>4.2</v>
      </c>
      <c r="K941">
        <v>2284</v>
      </c>
      <c r="L941">
        <f>amazon_dsa[[#This Row],[rating]]*amazon_dsa[[#This Row],[rating_count]]</f>
        <v>9592.8000000000011</v>
      </c>
      <c r="M941" t="s">
        <v>13173</v>
      </c>
      <c r="N941" t="s">
        <v>13174</v>
      </c>
      <c r="Q941">
        <f t="shared" si="14"/>
        <v>1665.3</v>
      </c>
    </row>
    <row r="942" spans="1:17" x14ac:dyDescent="0.25">
      <c r="A942" t="s">
        <v>7071</v>
      </c>
      <c r="B942" t="s">
        <v>11740</v>
      </c>
      <c r="C942" t="s">
        <v>12572</v>
      </c>
      <c r="D942" s="7">
        <f>(amazon_dsa[[#This Row],[actual_price]] - amazon_dsa[[#This Row],[discounted_price]]) / amazon_dsa[[#This Row],[actual_price]]</f>
        <v>0.35925420645748068</v>
      </c>
      <c r="E942" s="6">
        <v>1409</v>
      </c>
      <c r="F942" s="6">
        <v>2199</v>
      </c>
      <c r="G942">
        <f>amazon_dsa[[#This Row],[discounted_price]]*amazon_dsa[[#This Row],[rating_count]]</f>
        <v>601643</v>
      </c>
      <c r="H942" s="7">
        <v>0.36</v>
      </c>
      <c r="I942" s="7" t="str" cm="1">
        <f t="array" ref="I942">_xlfn.IFS(amazon_dsa[[#This Row],[discounted_price]]&lt; 200,"budget_price",amazon_dsa[[#This Row],[discounted_price]] &lt;= 500,"silver_pricie",amazon_dsa[[#This Row],[discounted_price]]&gt; 500,"premium_pricing")</f>
        <v>premium_pricing</v>
      </c>
      <c r="J942">
        <v>3.9</v>
      </c>
      <c r="K942">
        <v>427</v>
      </c>
      <c r="L942">
        <f>amazon_dsa[[#This Row],[rating]]*amazon_dsa[[#This Row],[rating_count]]</f>
        <v>1665.3</v>
      </c>
      <c r="M942" t="s">
        <v>12659</v>
      </c>
      <c r="N942" t="s">
        <v>13175</v>
      </c>
      <c r="Q942">
        <f t="shared" si="14"/>
        <v>5878.0999999999995</v>
      </c>
    </row>
    <row r="943" spans="1:17" x14ac:dyDescent="0.25">
      <c r="A943" t="s">
        <v>7080</v>
      </c>
      <c r="B943" t="s">
        <v>11740</v>
      </c>
      <c r="C943" t="s">
        <v>12655</v>
      </c>
      <c r="D943" s="7">
        <f>(amazon_dsa[[#This Row],[actual_price]] - amazon_dsa[[#This Row],[discounted_price]]) / amazon_dsa[[#This Row],[actual_price]]</f>
        <v>0.72536268134067039</v>
      </c>
      <c r="E943" s="6">
        <v>549</v>
      </c>
      <c r="F943" s="6">
        <v>1999</v>
      </c>
      <c r="G943">
        <f>amazon_dsa[[#This Row],[discounted_price]]*amazon_dsa[[#This Row],[rating_count]]</f>
        <v>750483</v>
      </c>
      <c r="H943" s="7">
        <v>0.73</v>
      </c>
      <c r="I943" s="7" t="str" cm="1">
        <f t="array" ref="I943">_xlfn.IFS(amazon_dsa[[#This Row],[discounted_price]]&lt; 200,"budget_price",amazon_dsa[[#This Row],[discounted_price]] &lt;= 500,"silver_pricie",amazon_dsa[[#This Row],[discounted_price]]&gt; 500,"premium_pricing")</f>
        <v>premium_pricing</v>
      </c>
      <c r="J943">
        <v>4.3</v>
      </c>
      <c r="K943">
        <v>1367</v>
      </c>
      <c r="L943">
        <f>amazon_dsa[[#This Row],[rating]]*amazon_dsa[[#This Row],[rating_count]]</f>
        <v>5878.0999999999995</v>
      </c>
      <c r="M943" t="s">
        <v>13176</v>
      </c>
      <c r="N943" t="s">
        <v>13177</v>
      </c>
      <c r="Q943">
        <f t="shared" si="14"/>
        <v>52796</v>
      </c>
    </row>
    <row r="944" spans="1:17" x14ac:dyDescent="0.25">
      <c r="A944" t="s">
        <v>7090</v>
      </c>
      <c r="B944" t="s">
        <v>11740</v>
      </c>
      <c r="C944" t="s">
        <v>12671</v>
      </c>
      <c r="D944" s="7">
        <f>(amazon_dsa[[#This Row],[actual_price]] - amazon_dsa[[#This Row],[discounted_price]]) / amazon_dsa[[#This Row],[actual_price]]</f>
        <v>0.58365758754863817</v>
      </c>
      <c r="E944" s="6">
        <v>749</v>
      </c>
      <c r="F944" s="6">
        <v>1799</v>
      </c>
      <c r="G944">
        <f>amazon_dsa[[#This Row],[discounted_price]]*amazon_dsa[[#This Row],[rating_count]]</f>
        <v>9886051</v>
      </c>
      <c r="H944" s="7">
        <v>0.57999999999999996</v>
      </c>
      <c r="I944" s="7" t="str" cm="1">
        <f t="array" ref="I944">_xlfn.IFS(amazon_dsa[[#This Row],[discounted_price]]&lt; 200,"budget_price",amazon_dsa[[#This Row],[discounted_price]] &lt;= 500,"silver_pricie",amazon_dsa[[#This Row],[discounted_price]]&gt; 500,"premium_pricing")</f>
        <v>premium_pricing</v>
      </c>
      <c r="J944">
        <v>4</v>
      </c>
      <c r="K944">
        <v>13199</v>
      </c>
      <c r="L944">
        <f>amazon_dsa[[#This Row],[rating]]*amazon_dsa[[#This Row],[rating_count]]</f>
        <v>52796</v>
      </c>
      <c r="M944" t="s">
        <v>13178</v>
      </c>
      <c r="N944" t="s">
        <v>13179</v>
      </c>
      <c r="Q944">
        <f t="shared" si="14"/>
        <v>124933.20000000001</v>
      </c>
    </row>
    <row r="945" spans="1:17" x14ac:dyDescent="0.25">
      <c r="A945" t="s">
        <v>538</v>
      </c>
      <c r="B945" t="s">
        <v>11740</v>
      </c>
      <c r="C945" t="s">
        <v>11741</v>
      </c>
      <c r="D945" s="7">
        <f>(amazon_dsa[[#This Row],[actual_price]] - amazon_dsa[[#This Row],[discounted_price]]) / amazon_dsa[[#This Row],[actual_price]]</f>
        <v>0.61065088757396446</v>
      </c>
      <c r="E945" s="6">
        <v>329</v>
      </c>
      <c r="F945" s="6">
        <v>845</v>
      </c>
      <c r="G945">
        <f>amazon_dsa[[#This Row],[discounted_price]]*amazon_dsa[[#This Row],[rating_count]]</f>
        <v>9786434</v>
      </c>
      <c r="H945" s="6">
        <v>0.61</v>
      </c>
      <c r="I945" s="6" t="str" cm="1">
        <f t="array" ref="I945">_xlfn.IFS(amazon_dsa[[#This Row],[discounted_price]]&lt; 200,"budget_price",amazon_dsa[[#This Row],[discounted_price]] &lt;= 500,"silver_pricie",amazon_dsa[[#This Row],[discounted_price]]&gt; 500,"premium_pricing")</f>
        <v>silver_pricie</v>
      </c>
      <c r="J945">
        <v>4.2</v>
      </c>
      <c r="K945">
        <v>29746</v>
      </c>
      <c r="L945">
        <f>amazon_dsa[[#This Row],[rating]]*amazon_dsa[[#This Row],[rating_count]]</f>
        <v>124933.20000000001</v>
      </c>
      <c r="M945" t="s">
        <v>11853</v>
      </c>
      <c r="N945" t="s">
        <v>11854</v>
      </c>
      <c r="Q945">
        <f t="shared" si="14"/>
        <v>12065.8</v>
      </c>
    </row>
    <row r="946" spans="1:17" x14ac:dyDescent="0.25">
      <c r="A946" t="s">
        <v>7101</v>
      </c>
      <c r="B946" t="s">
        <v>11740</v>
      </c>
      <c r="C946" t="s">
        <v>11741</v>
      </c>
      <c r="D946" s="7">
        <f>(amazon_dsa[[#This Row],[actual_price]] - amazon_dsa[[#This Row],[discounted_price]]) / amazon_dsa[[#This Row],[actual_price]]</f>
        <v>0.65514103730664242</v>
      </c>
      <c r="E946" s="6">
        <v>379</v>
      </c>
      <c r="F946" s="6">
        <v>1099</v>
      </c>
      <c r="G946">
        <f>amazon_dsa[[#This Row],[discounted_price]]*amazon_dsa[[#This Row],[rating_count]]</f>
        <v>1063474</v>
      </c>
      <c r="H946" s="6">
        <v>0.66</v>
      </c>
      <c r="I946" s="6" t="str" cm="1">
        <f t="array" ref="I946">_xlfn.IFS(amazon_dsa[[#This Row],[discounted_price]]&lt; 200,"budget_price",amazon_dsa[[#This Row],[discounted_price]] &lt;= 500,"silver_pricie",amazon_dsa[[#This Row],[discounted_price]]&gt; 500,"premium_pricing")</f>
        <v>silver_pricie</v>
      </c>
      <c r="J946">
        <v>4.3</v>
      </c>
      <c r="K946">
        <v>2806</v>
      </c>
      <c r="L946">
        <f>amazon_dsa[[#This Row],[rating]]*amazon_dsa[[#This Row],[rating_count]]</f>
        <v>12065.8</v>
      </c>
      <c r="M946" t="s">
        <v>11916</v>
      </c>
      <c r="N946" t="s">
        <v>11917</v>
      </c>
      <c r="Q946">
        <f t="shared" si="14"/>
        <v>127491</v>
      </c>
    </row>
    <row r="947" spans="1:17" x14ac:dyDescent="0.25">
      <c r="A947" t="s">
        <v>7105</v>
      </c>
      <c r="B947" t="s">
        <v>11764</v>
      </c>
      <c r="C947" t="s">
        <v>12259</v>
      </c>
      <c r="D947" s="7">
        <f>(amazon_dsa[[#This Row],[actual_price]] - amazon_dsa[[#This Row],[discounted_price]]) / amazon_dsa[[#This Row],[actual_price]]</f>
        <v>0.25015626953369169</v>
      </c>
      <c r="E947" s="6">
        <v>5998</v>
      </c>
      <c r="F947" s="6">
        <v>7999</v>
      </c>
      <c r="G947">
        <f>amazon_dsa[[#This Row],[discounted_price]]*amazon_dsa[[#This Row],[rating_count]]</f>
        <v>182069290</v>
      </c>
      <c r="H947" s="7">
        <v>0.25</v>
      </c>
      <c r="I947" s="7" t="str" cm="1">
        <f t="array" ref="I947">_xlfn.IFS(amazon_dsa[[#This Row],[discounted_price]]&lt; 200,"budget_price",amazon_dsa[[#This Row],[discounted_price]] &lt;= 500,"silver_pricie",amazon_dsa[[#This Row],[discounted_price]]&gt; 500,"premium_pricing")</f>
        <v>premium_pricing</v>
      </c>
      <c r="J947">
        <v>4.2</v>
      </c>
      <c r="K947">
        <v>30355</v>
      </c>
      <c r="L947">
        <f>amazon_dsa[[#This Row],[rating]]*amazon_dsa[[#This Row],[rating_count]]</f>
        <v>127491</v>
      </c>
      <c r="M947" t="s">
        <v>13180</v>
      </c>
      <c r="N947" t="s">
        <v>13181</v>
      </c>
      <c r="Q947">
        <f t="shared" si="14"/>
        <v>12045.6</v>
      </c>
    </row>
    <row r="948" spans="1:17" x14ac:dyDescent="0.25">
      <c r="A948" t="s">
        <v>7114</v>
      </c>
      <c r="B948" t="s">
        <v>11740</v>
      </c>
      <c r="C948" t="s">
        <v>12842</v>
      </c>
      <c r="D948" s="7">
        <f>(amazon_dsa[[#This Row],[actual_price]] - amazon_dsa[[#This Row],[discounted_price]]) / amazon_dsa[[#This Row],[actual_price]]</f>
        <v>0.80053368912608402</v>
      </c>
      <c r="E948" s="6">
        <v>299</v>
      </c>
      <c r="F948" s="6">
        <v>1499</v>
      </c>
      <c r="G948">
        <f>amazon_dsa[[#This Row],[discounted_price]]*amazon_dsa[[#This Row],[rating_count]]</f>
        <v>857532</v>
      </c>
      <c r="H948" s="7">
        <v>0.8</v>
      </c>
      <c r="I948" s="7" t="str" cm="1">
        <f t="array" ref="I948">_xlfn.IFS(amazon_dsa[[#This Row],[discounted_price]]&lt; 200,"budget_price",amazon_dsa[[#This Row],[discounted_price]] &lt;= 500,"silver_pricie",amazon_dsa[[#This Row],[discounted_price]]&gt; 500,"premium_pricing")</f>
        <v>silver_pricie</v>
      </c>
      <c r="J948">
        <v>4.2</v>
      </c>
      <c r="K948">
        <v>2868</v>
      </c>
      <c r="L948">
        <f>amazon_dsa[[#This Row],[rating]]*amazon_dsa[[#This Row],[rating_count]]</f>
        <v>12045.6</v>
      </c>
      <c r="M948" t="s">
        <v>13182</v>
      </c>
      <c r="N948" t="s">
        <v>13183</v>
      </c>
      <c r="Q948">
        <f t="shared" si="14"/>
        <v>2746.9999999999995</v>
      </c>
    </row>
    <row r="949" spans="1:17" x14ac:dyDescent="0.25">
      <c r="A949" t="s">
        <v>7123</v>
      </c>
      <c r="B949" t="s">
        <v>11740</v>
      </c>
      <c r="C949" t="s">
        <v>12395</v>
      </c>
      <c r="D949" s="7">
        <f>(amazon_dsa[[#This Row],[actual_price]] - amazon_dsa[[#This Row],[discounted_price]]) / amazon_dsa[[#This Row],[actual_price]]</f>
        <v>0.74716477651767843</v>
      </c>
      <c r="E949" s="6">
        <v>379</v>
      </c>
      <c r="F949" s="6">
        <v>1499</v>
      </c>
      <c r="G949">
        <f>amazon_dsa[[#This Row],[discounted_price]]*amazon_dsa[[#This Row],[rating_count]]</f>
        <v>253930</v>
      </c>
      <c r="H949" s="7">
        <v>0.75</v>
      </c>
      <c r="I949" s="7" t="str" cm="1">
        <f t="array" ref="I949">_xlfn.IFS(amazon_dsa[[#This Row],[discounted_price]]&lt; 200,"budget_price",amazon_dsa[[#This Row],[discounted_price]] &lt;= 500,"silver_pricie",amazon_dsa[[#This Row],[discounted_price]]&gt; 500,"premium_pricing")</f>
        <v>silver_pricie</v>
      </c>
      <c r="J949">
        <v>4.0999999999999996</v>
      </c>
      <c r="K949">
        <v>670</v>
      </c>
      <c r="L949">
        <f>amazon_dsa[[#This Row],[rating]]*amazon_dsa[[#This Row],[rating_count]]</f>
        <v>2746.9999999999995</v>
      </c>
      <c r="M949" t="s">
        <v>13184</v>
      </c>
      <c r="N949" t="s">
        <v>13185</v>
      </c>
      <c r="Q949">
        <f t="shared" si="14"/>
        <v>15179</v>
      </c>
    </row>
    <row r="950" spans="1:17" x14ac:dyDescent="0.25">
      <c r="A950" t="s">
        <v>7132</v>
      </c>
      <c r="B950" t="s">
        <v>12611</v>
      </c>
      <c r="C950" t="s">
        <v>12731</v>
      </c>
      <c r="D950" s="7">
        <f>(amazon_dsa[[#This Row],[actual_price]] - amazon_dsa[[#This Row],[discounted_price]]) / amazon_dsa[[#This Row],[actual_price]]</f>
        <v>0.53351117039013007</v>
      </c>
      <c r="E950" s="6">
        <v>1399</v>
      </c>
      <c r="F950" s="6">
        <v>2999</v>
      </c>
      <c r="G950">
        <f>amazon_dsa[[#This Row],[discounted_price]]*amazon_dsa[[#This Row],[rating_count]]</f>
        <v>4938470</v>
      </c>
      <c r="H950" s="7">
        <v>0.53</v>
      </c>
      <c r="I950" s="7" t="str" cm="1">
        <f t="array" ref="I950">_xlfn.IFS(amazon_dsa[[#This Row],[discounted_price]]&lt; 200,"budget_price",amazon_dsa[[#This Row],[discounted_price]] &lt;= 500,"silver_pricie",amazon_dsa[[#This Row],[discounted_price]]&gt; 500,"premium_pricing")</f>
        <v>premium_pricing</v>
      </c>
      <c r="J950">
        <v>4.3</v>
      </c>
      <c r="K950">
        <v>3530</v>
      </c>
      <c r="L950">
        <f>amazon_dsa[[#This Row],[rating]]*amazon_dsa[[#This Row],[rating_count]]</f>
        <v>15179</v>
      </c>
      <c r="M950" t="s">
        <v>13186</v>
      </c>
      <c r="N950" t="s">
        <v>13187</v>
      </c>
      <c r="Q950">
        <f t="shared" si="14"/>
        <v>26586.899999999998</v>
      </c>
    </row>
    <row r="951" spans="1:17" x14ac:dyDescent="0.25">
      <c r="A951" t="s">
        <v>7142</v>
      </c>
      <c r="B951" t="s">
        <v>11764</v>
      </c>
      <c r="C951" t="s">
        <v>13188</v>
      </c>
      <c r="D951" s="7">
        <f>(amazon_dsa[[#This Row],[actual_price]] - amazon_dsa[[#This Row],[discounted_price]]) / amazon_dsa[[#This Row],[actual_price]]</f>
        <v>0.46189376443418012</v>
      </c>
      <c r="E951" s="6">
        <v>699</v>
      </c>
      <c r="F951" s="6">
        <v>1299</v>
      </c>
      <c r="G951">
        <f>amazon_dsa[[#This Row],[discounted_price]]*amazon_dsa[[#This Row],[rating_count]]</f>
        <v>4321917</v>
      </c>
      <c r="H951" s="7">
        <v>0.46</v>
      </c>
      <c r="I951" s="7" t="str" cm="1">
        <f t="array" ref="I951">_xlfn.IFS(amazon_dsa[[#This Row],[discounted_price]]&lt; 200,"budget_price",amazon_dsa[[#This Row],[discounted_price]] &lt;= 500,"silver_pricie",amazon_dsa[[#This Row],[discounted_price]]&gt; 500,"premium_pricing")</f>
        <v>premium_pricing</v>
      </c>
      <c r="J951">
        <v>4.3</v>
      </c>
      <c r="K951">
        <v>6183</v>
      </c>
      <c r="L951">
        <f>amazon_dsa[[#This Row],[rating]]*amazon_dsa[[#This Row],[rating_count]]</f>
        <v>26586.899999999998</v>
      </c>
      <c r="M951" t="s">
        <v>13189</v>
      </c>
      <c r="N951" t="s">
        <v>13190</v>
      </c>
      <c r="Q951">
        <f t="shared" si="14"/>
        <v>1759.8000000000002</v>
      </c>
    </row>
    <row r="952" spans="1:17" x14ac:dyDescent="0.25">
      <c r="A952" t="s">
        <v>7152</v>
      </c>
      <c r="B952" t="s">
        <v>12611</v>
      </c>
      <c r="C952" t="s">
        <v>12731</v>
      </c>
      <c r="D952" s="7">
        <f>(amazon_dsa[[#This Row],[actual_price]] - amazon_dsa[[#This Row],[discounted_price]]) / amazon_dsa[[#This Row],[actual_price]]</f>
        <v>0</v>
      </c>
      <c r="E952" s="6">
        <v>300</v>
      </c>
      <c r="F952" s="6">
        <v>300</v>
      </c>
      <c r="G952">
        <f>amazon_dsa[[#This Row],[discounted_price]]*amazon_dsa[[#This Row],[rating_count]]</f>
        <v>125700</v>
      </c>
      <c r="H952" s="7">
        <v>0</v>
      </c>
      <c r="I952" s="7" t="str" cm="1">
        <f t="array" ref="I952">_xlfn.IFS(amazon_dsa[[#This Row],[discounted_price]]&lt; 200,"budget_price",amazon_dsa[[#This Row],[discounted_price]] &lt;= 500,"silver_pricie",amazon_dsa[[#This Row],[discounted_price]]&gt; 500,"premium_pricing")</f>
        <v>silver_pricie</v>
      </c>
      <c r="J952">
        <v>4.2</v>
      </c>
      <c r="K952">
        <v>419</v>
      </c>
      <c r="L952">
        <f>amazon_dsa[[#This Row],[rating]]*amazon_dsa[[#This Row],[rating_count]]</f>
        <v>1759.8000000000002</v>
      </c>
      <c r="M952" t="s">
        <v>13191</v>
      </c>
      <c r="N952" t="s">
        <v>13192</v>
      </c>
      <c r="Q952">
        <f t="shared" si="14"/>
        <v>32926.5</v>
      </c>
    </row>
    <row r="953" spans="1:17" x14ac:dyDescent="0.25">
      <c r="A953" t="s">
        <v>7161</v>
      </c>
      <c r="B953" t="s">
        <v>11740</v>
      </c>
      <c r="C953" t="s">
        <v>12677</v>
      </c>
      <c r="D953" s="7">
        <f>(amazon_dsa[[#This Row],[actual_price]] - amazon_dsa[[#This Row],[discounted_price]]) / amazon_dsa[[#This Row],[actual_price]]</f>
        <v>0.49924812030075189</v>
      </c>
      <c r="E953" s="6">
        <v>999</v>
      </c>
      <c r="F953" s="6">
        <v>1995</v>
      </c>
      <c r="G953">
        <f>amazon_dsa[[#This Row],[discounted_price]]*amazon_dsa[[#This Row],[rating_count]]</f>
        <v>7309683</v>
      </c>
      <c r="H953" s="7">
        <v>0.5</v>
      </c>
      <c r="I953" s="7" t="str" cm="1">
        <f t="array" ref="I953">_xlfn.IFS(amazon_dsa[[#This Row],[discounted_price]]&lt; 200,"budget_price",amazon_dsa[[#This Row],[discounted_price]] &lt;= 500,"silver_pricie",amazon_dsa[[#This Row],[discounted_price]]&gt; 500,"premium_pricing")</f>
        <v>premium_pricing</v>
      </c>
      <c r="J953">
        <v>4.5</v>
      </c>
      <c r="K953">
        <v>7317</v>
      </c>
      <c r="L953">
        <f>amazon_dsa[[#This Row],[rating]]*amazon_dsa[[#This Row],[rating_count]]</f>
        <v>32926.5</v>
      </c>
      <c r="M953" t="s">
        <v>13193</v>
      </c>
      <c r="N953" t="s">
        <v>13194</v>
      </c>
      <c r="Q953">
        <f t="shared" si="14"/>
        <v>19474.400000000001</v>
      </c>
    </row>
    <row r="954" spans="1:17" x14ac:dyDescent="0.25">
      <c r="A954" t="s">
        <v>7170</v>
      </c>
      <c r="B954" t="s">
        <v>12611</v>
      </c>
      <c r="C954" t="s">
        <v>12644</v>
      </c>
      <c r="D954" s="7">
        <f>(amazon_dsa[[#This Row],[actual_price]] - amazon_dsa[[#This Row],[discounted_price]]) / amazon_dsa[[#This Row],[actual_price]]</f>
        <v>0</v>
      </c>
      <c r="E954" s="6">
        <v>535</v>
      </c>
      <c r="F954" s="6">
        <v>535</v>
      </c>
      <c r="G954">
        <f>amazon_dsa[[#This Row],[discounted_price]]*amazon_dsa[[#This Row],[rating_count]]</f>
        <v>2367910</v>
      </c>
      <c r="H954" s="7">
        <v>0</v>
      </c>
      <c r="I954" s="7" t="str" cm="1">
        <f t="array" ref="I954">_xlfn.IFS(amazon_dsa[[#This Row],[discounted_price]]&lt; 200,"budget_price",amazon_dsa[[#This Row],[discounted_price]] &lt;= 500,"silver_pricie",amazon_dsa[[#This Row],[discounted_price]]&gt; 500,"premium_pricing")</f>
        <v>premium_pricing</v>
      </c>
      <c r="J954">
        <v>4.4000000000000004</v>
      </c>
      <c r="K954">
        <v>4426</v>
      </c>
      <c r="L954">
        <f>amazon_dsa[[#This Row],[rating]]*amazon_dsa[[#This Row],[rating_count]]</f>
        <v>19474.400000000001</v>
      </c>
      <c r="M954" t="s">
        <v>13195</v>
      </c>
      <c r="N954" t="s">
        <v>13196</v>
      </c>
      <c r="Q954">
        <f t="shared" si="14"/>
        <v>189995.4</v>
      </c>
    </row>
    <row r="955" spans="1:17" x14ac:dyDescent="0.25">
      <c r="A955" t="s">
        <v>547</v>
      </c>
      <c r="B955" t="s">
        <v>11764</v>
      </c>
      <c r="C955" t="s">
        <v>11774</v>
      </c>
      <c r="D955" s="7">
        <f>(amazon_dsa[[#This Row],[actual_price]] - amazon_dsa[[#This Row],[discounted_price]]) / amazon_dsa[[#This Row],[actual_price]]</f>
        <v>0.44001760070402818</v>
      </c>
      <c r="E955" s="6">
        <v>13999</v>
      </c>
      <c r="F955" s="6">
        <v>24999</v>
      </c>
      <c r="G955">
        <f>amazon_dsa[[#This Row],[discounted_price]]*amazon_dsa[[#This Row],[rating_count]]</f>
        <v>633272763</v>
      </c>
      <c r="H955" s="7">
        <v>0.44</v>
      </c>
      <c r="I955" s="7" t="str" cm="1">
        <f t="array" ref="I955">_xlfn.IFS(amazon_dsa[[#This Row],[discounted_price]]&lt; 200,"budget_price",amazon_dsa[[#This Row],[discounted_price]] &lt;= 500,"silver_pricie",amazon_dsa[[#This Row],[discounted_price]]&gt; 500,"premium_pricing")</f>
        <v>premium_pricing</v>
      </c>
      <c r="J955">
        <v>4.2</v>
      </c>
      <c r="K955">
        <v>45237</v>
      </c>
      <c r="L955">
        <f>amazon_dsa[[#This Row],[rating]]*amazon_dsa[[#This Row],[rating_count]]</f>
        <v>189995.4</v>
      </c>
      <c r="M955" t="s">
        <v>11855</v>
      </c>
      <c r="N955" t="s">
        <v>11856</v>
      </c>
      <c r="Q955">
        <f t="shared" si="14"/>
        <v>4477.2</v>
      </c>
    </row>
    <row r="956" spans="1:17" x14ac:dyDescent="0.25">
      <c r="A956" t="s">
        <v>7182</v>
      </c>
      <c r="B956" t="s">
        <v>11740</v>
      </c>
      <c r="C956" t="s">
        <v>12842</v>
      </c>
      <c r="D956" s="7">
        <f>(amazon_dsa[[#This Row],[actual_price]] - amazon_dsa[[#This Row],[discounted_price]]) / amazon_dsa[[#This Row],[actual_price]]</f>
        <v>0.75523202911737941</v>
      </c>
      <c r="E956" s="6">
        <v>269</v>
      </c>
      <c r="F956" s="6">
        <v>1099</v>
      </c>
      <c r="G956">
        <f>amazon_dsa[[#This Row],[discounted_price]]*amazon_dsa[[#This Row],[rating_count]]</f>
        <v>293748</v>
      </c>
      <c r="H956" s="7">
        <v>0.76</v>
      </c>
      <c r="I956" s="7" t="str" cm="1">
        <f t="array" ref="I956">_xlfn.IFS(amazon_dsa[[#This Row],[discounted_price]]&lt; 200,"budget_price",amazon_dsa[[#This Row],[discounted_price]] &lt;= 500,"silver_pricie",amazon_dsa[[#This Row],[discounted_price]]&gt; 500,"premium_pricing")</f>
        <v>silver_pricie</v>
      </c>
      <c r="J956">
        <v>4.0999999999999996</v>
      </c>
      <c r="K956">
        <v>1092</v>
      </c>
      <c r="L956">
        <f>amazon_dsa[[#This Row],[rating]]*amazon_dsa[[#This Row],[rating_count]]</f>
        <v>4477.2</v>
      </c>
      <c r="M956" t="s">
        <v>13197</v>
      </c>
      <c r="N956" t="s">
        <v>13198</v>
      </c>
      <c r="Q956">
        <f t="shared" si="14"/>
        <v>10719.9</v>
      </c>
    </row>
    <row r="957" spans="1:17" x14ac:dyDescent="0.25">
      <c r="A957" t="s">
        <v>7191</v>
      </c>
      <c r="B957" t="s">
        <v>12611</v>
      </c>
      <c r="C957" t="s">
        <v>12612</v>
      </c>
      <c r="D957" s="7">
        <f>(amazon_dsa[[#This Row],[actual_price]] - amazon_dsa[[#This Row],[discounted_price]]) / amazon_dsa[[#This Row],[actual_price]]</f>
        <v>0.24222222222222223</v>
      </c>
      <c r="E957" s="6">
        <v>341</v>
      </c>
      <c r="F957" s="6">
        <v>450</v>
      </c>
      <c r="G957">
        <f>amazon_dsa[[#This Row],[discounted_price]]*amazon_dsa[[#This Row],[rating_count]]</f>
        <v>850113</v>
      </c>
      <c r="H957" s="7">
        <v>0.24</v>
      </c>
      <c r="I957" s="7" t="str" cm="1">
        <f t="array" ref="I957">_xlfn.IFS(amazon_dsa[[#This Row],[discounted_price]]&lt; 200,"budget_price",amazon_dsa[[#This Row],[discounted_price]] &lt;= 500,"silver_pricie",amazon_dsa[[#This Row],[discounted_price]]&gt; 500,"premium_pricing")</f>
        <v>silver_pricie</v>
      </c>
      <c r="J957">
        <v>4.3</v>
      </c>
      <c r="K957">
        <v>2493</v>
      </c>
      <c r="L957">
        <f>amazon_dsa[[#This Row],[rating]]*amazon_dsa[[#This Row],[rating_count]]</f>
        <v>10719.9</v>
      </c>
      <c r="M957" t="s">
        <v>13199</v>
      </c>
      <c r="N957" t="s">
        <v>13200</v>
      </c>
      <c r="Q957">
        <f t="shared" si="14"/>
        <v>55787.600000000006</v>
      </c>
    </row>
    <row r="958" spans="1:17" x14ac:dyDescent="0.25">
      <c r="A958" t="s">
        <v>7200</v>
      </c>
      <c r="B958" t="s">
        <v>11740</v>
      </c>
      <c r="C958" t="s">
        <v>12696</v>
      </c>
      <c r="D958" s="7">
        <f>(amazon_dsa[[#This Row],[actual_price]] - amazon_dsa[[#This Row],[discounted_price]]) / amazon_dsa[[#This Row],[actual_price]]</f>
        <v>0.37509377344336087</v>
      </c>
      <c r="E958" s="6">
        <v>2499</v>
      </c>
      <c r="F958" s="6">
        <v>3999</v>
      </c>
      <c r="G958">
        <f>amazon_dsa[[#This Row],[discounted_price]]*amazon_dsa[[#This Row],[rating_count]]</f>
        <v>31684821</v>
      </c>
      <c r="H958" s="7">
        <v>0.38</v>
      </c>
      <c r="I958" s="7" t="str" cm="1">
        <f t="array" ref="I958">_xlfn.IFS(amazon_dsa[[#This Row],[discounted_price]]&lt; 200,"budget_price",amazon_dsa[[#This Row],[discounted_price]] &lt;= 500,"silver_pricie",amazon_dsa[[#This Row],[discounted_price]]&gt; 500,"premium_pricing")</f>
        <v>premium_pricing</v>
      </c>
      <c r="J958">
        <v>4.4000000000000004</v>
      </c>
      <c r="K958">
        <v>12679</v>
      </c>
      <c r="L958">
        <f>amazon_dsa[[#This Row],[rating]]*amazon_dsa[[#This Row],[rating_count]]</f>
        <v>55787.600000000006</v>
      </c>
      <c r="M958" t="s">
        <v>13201</v>
      </c>
      <c r="N958" t="s">
        <v>13202</v>
      </c>
      <c r="Q958">
        <f t="shared" si="14"/>
        <v>860.99999999999989</v>
      </c>
    </row>
    <row r="959" spans="1:17" x14ac:dyDescent="0.25">
      <c r="A959" t="s">
        <v>606</v>
      </c>
      <c r="B959" t="s">
        <v>11740</v>
      </c>
      <c r="C959" t="s">
        <v>11741</v>
      </c>
      <c r="D959" s="7">
        <f>(amazon_dsa[[#This Row],[actual_price]] - amazon_dsa[[#This Row],[discounted_price]]) / amazon_dsa[[#This Row],[actual_price]]</f>
        <v>0.41736227045075125</v>
      </c>
      <c r="E959" s="6">
        <v>349</v>
      </c>
      <c r="F959" s="6">
        <v>599</v>
      </c>
      <c r="G959">
        <f>amazon_dsa[[#This Row],[discounted_price]]*amazon_dsa[[#This Row],[rating_count]]</f>
        <v>73290</v>
      </c>
      <c r="H959" s="6">
        <v>0.42</v>
      </c>
      <c r="I959" s="6" t="str" cm="1">
        <f t="array" ref="I959">_xlfn.IFS(amazon_dsa[[#This Row],[discounted_price]]&lt; 200,"budget_price",amazon_dsa[[#This Row],[discounted_price]] &lt;= 500,"silver_pricie",amazon_dsa[[#This Row],[discounted_price]]&gt; 500,"premium_pricing")</f>
        <v>silver_pricie</v>
      </c>
      <c r="J959">
        <v>4.0999999999999996</v>
      </c>
      <c r="K959">
        <v>210</v>
      </c>
      <c r="L959">
        <f>amazon_dsa[[#This Row],[rating]]*amazon_dsa[[#This Row],[rating_count]]</f>
        <v>860.99999999999989</v>
      </c>
      <c r="M959" t="s">
        <v>11868</v>
      </c>
      <c r="N959" t="s">
        <v>11869</v>
      </c>
      <c r="Q959">
        <f t="shared" si="14"/>
        <v>15116.4</v>
      </c>
    </row>
    <row r="960" spans="1:17" x14ac:dyDescent="0.25">
      <c r="A960" t="s">
        <v>7210</v>
      </c>
      <c r="B960" t="s">
        <v>11740</v>
      </c>
      <c r="C960" t="s">
        <v>13061</v>
      </c>
      <c r="D960" s="7">
        <f>(amazon_dsa[[#This Row],[actual_price]] - amazon_dsa[[#This Row],[discounted_price]]) / amazon_dsa[[#This Row],[actual_price]]</f>
        <v>0.15788722341184869</v>
      </c>
      <c r="E960" s="6">
        <v>5899</v>
      </c>
      <c r="F960" s="6">
        <v>7005</v>
      </c>
      <c r="G960">
        <f>amazon_dsa[[#This Row],[discounted_price]]*amazon_dsa[[#This Row],[rating_count]]</f>
        <v>24769901</v>
      </c>
      <c r="H960" s="7">
        <v>0.16</v>
      </c>
      <c r="I960" s="7" t="str" cm="1">
        <f t="array" ref="I960">_xlfn.IFS(amazon_dsa[[#This Row],[discounted_price]]&lt; 200,"budget_price",amazon_dsa[[#This Row],[discounted_price]] &lt;= 500,"silver_pricie",amazon_dsa[[#This Row],[discounted_price]]&gt; 500,"premium_pricing")</f>
        <v>premium_pricing</v>
      </c>
      <c r="J960">
        <v>3.6</v>
      </c>
      <c r="K960">
        <v>4199</v>
      </c>
      <c r="L960">
        <f>amazon_dsa[[#This Row],[rating]]*amazon_dsa[[#This Row],[rating_count]]</f>
        <v>15116.4</v>
      </c>
      <c r="M960" t="s">
        <v>13203</v>
      </c>
      <c r="N960" t="s">
        <v>13204</v>
      </c>
      <c r="Q960">
        <f t="shared" si="14"/>
        <v>57612</v>
      </c>
    </row>
    <row r="961" spans="1:17" x14ac:dyDescent="0.25">
      <c r="A961" t="s">
        <v>4102</v>
      </c>
      <c r="B961" t="s">
        <v>11764</v>
      </c>
      <c r="C961" t="s">
        <v>12303</v>
      </c>
      <c r="D961" s="7">
        <f>(amazon_dsa[[#This Row],[actual_price]] - amazon_dsa[[#This Row],[discounted_price]]) / amazon_dsa[[#This Row],[actual_price]]</f>
        <v>0.4170141784820684</v>
      </c>
      <c r="E961" s="6">
        <v>699</v>
      </c>
      <c r="F961" s="6">
        <v>1199</v>
      </c>
      <c r="G961">
        <f>amazon_dsa[[#This Row],[discounted_price]]*amazon_dsa[[#This Row],[rating_count]]</f>
        <v>10067697</v>
      </c>
      <c r="H961" s="7">
        <v>0.42</v>
      </c>
      <c r="I961" s="7" t="str" cm="1">
        <f t="array" ref="I961">_xlfn.IFS(amazon_dsa[[#This Row],[discounted_price]]&lt; 200,"budget_price",amazon_dsa[[#This Row],[discounted_price]] &lt;= 500,"silver_pricie",amazon_dsa[[#This Row],[discounted_price]]&gt; 500,"premium_pricing")</f>
        <v>premium_pricing</v>
      </c>
      <c r="J961">
        <v>4</v>
      </c>
      <c r="K961">
        <v>14403</v>
      </c>
      <c r="L961">
        <f>amazon_dsa[[#This Row],[rating]]*amazon_dsa[[#This Row],[rating_count]]</f>
        <v>57612</v>
      </c>
      <c r="M961" t="s">
        <v>12381</v>
      </c>
      <c r="N961" t="s">
        <v>12382</v>
      </c>
      <c r="Q961">
        <f t="shared" si="14"/>
        <v>44452</v>
      </c>
    </row>
    <row r="962" spans="1:17" x14ac:dyDescent="0.25">
      <c r="A962" t="s">
        <v>7221</v>
      </c>
      <c r="B962" t="s">
        <v>11740</v>
      </c>
      <c r="C962" t="s">
        <v>12696</v>
      </c>
      <c r="D962" s="7">
        <f>(amazon_dsa[[#This Row],[actual_price]] - amazon_dsa[[#This Row],[discounted_price]]) / amazon_dsa[[#This Row],[actual_price]]</f>
        <v>0.47815938646215406</v>
      </c>
      <c r="E962" s="6">
        <v>1565</v>
      </c>
      <c r="F962" s="6">
        <v>2999</v>
      </c>
      <c r="G962">
        <f>amazon_dsa[[#This Row],[discounted_price]]*amazon_dsa[[#This Row],[rating_count]]</f>
        <v>17391845</v>
      </c>
      <c r="H962" s="7">
        <v>0.48</v>
      </c>
      <c r="I962" s="7" t="str" cm="1">
        <f t="array" ref="I962">_xlfn.IFS(amazon_dsa[[#This Row],[discounted_price]]&lt; 200,"budget_price",amazon_dsa[[#This Row],[discounted_price]] &lt;= 500,"silver_pricie",amazon_dsa[[#This Row],[discounted_price]]&gt; 500,"premium_pricing")</f>
        <v>premium_pricing</v>
      </c>
      <c r="J962">
        <v>4</v>
      </c>
      <c r="K962">
        <v>11113</v>
      </c>
      <c r="L962">
        <f>amazon_dsa[[#This Row],[rating]]*amazon_dsa[[#This Row],[rating_count]]</f>
        <v>44452</v>
      </c>
      <c r="M962" t="s">
        <v>13205</v>
      </c>
      <c r="N962" t="s">
        <v>13206</v>
      </c>
      <c r="Q962">
        <f t="shared" ref="Q962:Q1025" si="15">J963*K963</f>
        <v>47401.200000000004</v>
      </c>
    </row>
    <row r="963" spans="1:17" x14ac:dyDescent="0.25">
      <c r="A963" t="s">
        <v>7230</v>
      </c>
      <c r="B963" t="s">
        <v>11764</v>
      </c>
      <c r="C963" t="s">
        <v>12635</v>
      </c>
      <c r="D963" s="7">
        <f>(amazon_dsa[[#This Row],[actual_price]] - amazon_dsa[[#This Row],[discounted_price]]) / amazon_dsa[[#This Row],[actual_price]]</f>
        <v>0.5919899874843555</v>
      </c>
      <c r="E963" s="6">
        <v>326</v>
      </c>
      <c r="F963" s="6">
        <v>799</v>
      </c>
      <c r="G963">
        <f>amazon_dsa[[#This Row],[discounted_price]]*amazon_dsa[[#This Row],[rating_count]]</f>
        <v>3511998</v>
      </c>
      <c r="H963" s="7">
        <v>0.59</v>
      </c>
      <c r="I963" s="7" t="str" cm="1">
        <f t="array" ref="I963">_xlfn.IFS(amazon_dsa[[#This Row],[discounted_price]]&lt; 200,"budget_price",amazon_dsa[[#This Row],[discounted_price]] &lt;= 500,"silver_pricie",amazon_dsa[[#This Row],[discounted_price]]&gt; 500,"premium_pricing")</f>
        <v>silver_pricie</v>
      </c>
      <c r="J963">
        <v>4.4000000000000004</v>
      </c>
      <c r="K963">
        <v>10773</v>
      </c>
      <c r="L963">
        <f>amazon_dsa[[#This Row],[rating]]*amazon_dsa[[#This Row],[rating_count]]</f>
        <v>47401.200000000004</v>
      </c>
      <c r="M963" t="s">
        <v>12752</v>
      </c>
      <c r="N963" t="s">
        <v>13207</v>
      </c>
      <c r="Q963">
        <f t="shared" si="15"/>
        <v>25314.899999999998</v>
      </c>
    </row>
    <row r="964" spans="1:17" x14ac:dyDescent="0.25">
      <c r="A964" t="s">
        <v>4072</v>
      </c>
      <c r="B964" t="s">
        <v>11764</v>
      </c>
      <c r="C964" t="s">
        <v>12080</v>
      </c>
      <c r="D964" s="7">
        <f>(amazon_dsa[[#This Row],[actual_price]] - amazon_dsa[[#This Row],[discounted_price]]) / amazon_dsa[[#This Row],[actual_price]]</f>
        <v>0.87987987987987992</v>
      </c>
      <c r="E964" s="6">
        <v>120</v>
      </c>
      <c r="F964" s="6">
        <v>999</v>
      </c>
      <c r="G964">
        <f>amazon_dsa[[#This Row],[discounted_price]]*amazon_dsa[[#This Row],[rating_count]]</f>
        <v>778920</v>
      </c>
      <c r="H964" s="7">
        <v>0.88</v>
      </c>
      <c r="I964" s="7" t="str" cm="1">
        <f t="array" ref="I964">_xlfn.IFS(amazon_dsa[[#This Row],[discounted_price]]&lt; 200,"budget_price",amazon_dsa[[#This Row],[discounted_price]] &lt;= 500,"silver_pricie",amazon_dsa[[#This Row],[discounted_price]]&gt; 500,"premium_pricing")</f>
        <v>budget_price</v>
      </c>
      <c r="J964">
        <v>3.9</v>
      </c>
      <c r="K964">
        <v>6491</v>
      </c>
      <c r="L964">
        <f>amazon_dsa[[#This Row],[rating]]*amazon_dsa[[#This Row],[rating_count]]</f>
        <v>25314.899999999998</v>
      </c>
      <c r="M964" t="s">
        <v>12527</v>
      </c>
      <c r="N964" t="s">
        <v>12528</v>
      </c>
      <c r="Q964">
        <f t="shared" si="15"/>
        <v>59959.199999999997</v>
      </c>
    </row>
    <row r="965" spans="1:17" x14ac:dyDescent="0.25">
      <c r="A965" t="s">
        <v>7242</v>
      </c>
      <c r="B965" t="s">
        <v>11740</v>
      </c>
      <c r="C965" t="s">
        <v>12625</v>
      </c>
      <c r="D965" s="7">
        <f>(amazon_dsa[[#This Row],[actual_price]] - amazon_dsa[[#This Row],[discounted_price]]) / amazon_dsa[[#This Row],[actual_price]]</f>
        <v>0.34234234234234234</v>
      </c>
      <c r="E965" s="6">
        <v>657</v>
      </c>
      <c r="F965" s="6">
        <v>999</v>
      </c>
      <c r="G965">
        <f>amazon_dsa[[#This Row],[discounted_price]]*amazon_dsa[[#This Row],[rating_count]]</f>
        <v>9161208</v>
      </c>
      <c r="H965" s="7">
        <v>0.34</v>
      </c>
      <c r="I965" s="7" t="str" cm="1">
        <f t="array" ref="I965">_xlfn.IFS(amazon_dsa[[#This Row],[discounted_price]]&lt; 200,"budget_price",amazon_dsa[[#This Row],[discounted_price]] &lt;= 500,"silver_pricie",amazon_dsa[[#This Row],[discounted_price]]&gt; 500,"premium_pricing")</f>
        <v>premium_pricing</v>
      </c>
      <c r="J965">
        <v>4.3</v>
      </c>
      <c r="K965">
        <v>13944</v>
      </c>
      <c r="L965">
        <f>amazon_dsa[[#This Row],[rating]]*amazon_dsa[[#This Row],[rating_count]]</f>
        <v>59959.199999999997</v>
      </c>
      <c r="M965" t="s">
        <v>13208</v>
      </c>
      <c r="N965" t="s">
        <v>13209</v>
      </c>
      <c r="Q965">
        <f t="shared" si="15"/>
        <v>49495.999999999993</v>
      </c>
    </row>
    <row r="966" spans="1:17" x14ac:dyDescent="0.25">
      <c r="A966" t="s">
        <v>7251</v>
      </c>
      <c r="B966" t="s">
        <v>11740</v>
      </c>
      <c r="C966" t="s">
        <v>12671</v>
      </c>
      <c r="D966" s="7">
        <f>(amazon_dsa[[#This Row],[actual_price]] - amazon_dsa[[#This Row],[discounted_price]]) / amazon_dsa[[#This Row],[actual_price]]</f>
        <v>0.31088082901554404</v>
      </c>
      <c r="E966" s="6">
        <v>1995</v>
      </c>
      <c r="F966" s="6">
        <v>2895</v>
      </c>
      <c r="G966">
        <f>amazon_dsa[[#This Row],[discounted_price]]*amazon_dsa[[#This Row],[rating_count]]</f>
        <v>21466200</v>
      </c>
      <c r="H966" s="7">
        <v>0.31</v>
      </c>
      <c r="I966" s="7" t="str" cm="1">
        <f t="array" ref="I966">_xlfn.IFS(amazon_dsa[[#This Row],[discounted_price]]&lt; 200,"budget_price",amazon_dsa[[#This Row],[discounted_price]] &lt;= 500,"silver_pricie",amazon_dsa[[#This Row],[discounted_price]]&gt; 500,"premium_pricing")</f>
        <v>premium_pricing</v>
      </c>
      <c r="J966">
        <v>4.5999999999999996</v>
      </c>
      <c r="K966">
        <v>10760</v>
      </c>
      <c r="L966">
        <f>amazon_dsa[[#This Row],[rating]]*amazon_dsa[[#This Row],[rating_count]]</f>
        <v>49495.999999999993</v>
      </c>
      <c r="M966" t="s">
        <v>13210</v>
      </c>
      <c r="N966" t="s">
        <v>13211</v>
      </c>
      <c r="Q966">
        <f t="shared" si="15"/>
        <v>114382.40000000001</v>
      </c>
    </row>
    <row r="967" spans="1:17" x14ac:dyDescent="0.25">
      <c r="A967" t="s">
        <v>7260</v>
      </c>
      <c r="B967" t="s">
        <v>11764</v>
      </c>
      <c r="C967" t="e">
        <v>#N/A</v>
      </c>
      <c r="D967" s="7">
        <f>(amazon_dsa[[#This Row],[actual_price]] - amazon_dsa[[#This Row],[discounted_price]]) / amazon_dsa[[#This Row],[actual_price]]</f>
        <v>0</v>
      </c>
      <c r="E967" s="6">
        <v>1500</v>
      </c>
      <c r="F967" s="6">
        <v>1500</v>
      </c>
      <c r="G967">
        <f>amazon_dsa[[#This Row],[discounted_price]]*amazon_dsa[[#This Row],[rating_count]]</f>
        <v>38994000</v>
      </c>
      <c r="H967" s="7">
        <v>0</v>
      </c>
      <c r="I967" s="7" t="str" cm="1">
        <f t="array" ref="I967">_xlfn.IFS(amazon_dsa[[#This Row],[discounted_price]]&lt; 200,"budget_price",amazon_dsa[[#This Row],[discounted_price]] &lt;= 500,"silver_pricie",amazon_dsa[[#This Row],[discounted_price]]&gt; 500,"premium_pricing")</f>
        <v>premium_pricing</v>
      </c>
      <c r="J967">
        <v>4.4000000000000004</v>
      </c>
      <c r="K967">
        <v>25996</v>
      </c>
      <c r="L967">
        <f>amazon_dsa[[#This Row],[rating]]*amazon_dsa[[#This Row],[rating_count]]</f>
        <v>114382.40000000001</v>
      </c>
      <c r="M967" t="s">
        <v>13212</v>
      </c>
      <c r="N967" t="s">
        <v>13213</v>
      </c>
      <c r="Q967">
        <f t="shared" si="15"/>
        <v>72657</v>
      </c>
    </row>
    <row r="968" spans="1:17" x14ac:dyDescent="0.25">
      <c r="A968" t="s">
        <v>7269</v>
      </c>
      <c r="B968" t="s">
        <v>11740</v>
      </c>
      <c r="C968" t="s">
        <v>12572</v>
      </c>
      <c r="D968" s="7">
        <f>(amazon_dsa[[#This Row],[actual_price]] - amazon_dsa[[#This Row],[discounted_price]]) / amazon_dsa[[#This Row],[actual_price]]</f>
        <v>0.17370892018779344</v>
      </c>
      <c r="E968" s="6">
        <v>2640</v>
      </c>
      <c r="F968" s="6">
        <v>3195</v>
      </c>
      <c r="G968">
        <f>amazon_dsa[[#This Row],[discounted_price]]*amazon_dsa[[#This Row],[rating_count]]</f>
        <v>42625440</v>
      </c>
      <c r="H968" s="7">
        <v>0.17</v>
      </c>
      <c r="I968" s="7" t="str" cm="1">
        <f t="array" ref="I968">_xlfn.IFS(amazon_dsa[[#This Row],[discounted_price]]&lt; 200,"budget_price",amazon_dsa[[#This Row],[discounted_price]] &lt;= 500,"silver_pricie",amazon_dsa[[#This Row],[discounted_price]]&gt; 500,"premium_pricing")</f>
        <v>premium_pricing</v>
      </c>
      <c r="J968">
        <v>4.5</v>
      </c>
      <c r="K968">
        <v>16146</v>
      </c>
      <c r="L968">
        <f>amazon_dsa[[#This Row],[rating]]*amazon_dsa[[#This Row],[rating_count]]</f>
        <v>72657</v>
      </c>
      <c r="M968" t="s">
        <v>13214</v>
      </c>
      <c r="N968" t="s">
        <v>13215</v>
      </c>
      <c r="Q968">
        <f t="shared" si="15"/>
        <v>32292</v>
      </c>
    </row>
    <row r="969" spans="1:17" x14ac:dyDescent="0.25">
      <c r="A969" t="s">
        <v>7278</v>
      </c>
      <c r="B969" t="s">
        <v>11740</v>
      </c>
      <c r="C969" t="s">
        <v>13061</v>
      </c>
      <c r="D969" s="7">
        <f>(amazon_dsa[[#This Row],[actual_price]] - amazon_dsa[[#This Row],[discounted_price]]) / amazon_dsa[[#This Row],[actual_price]]</f>
        <v>0.16616837136113297</v>
      </c>
      <c r="E969" s="6">
        <v>5299</v>
      </c>
      <c r="F969" s="6">
        <v>6355</v>
      </c>
      <c r="G969">
        <f>amazon_dsa[[#This Row],[discounted_price]]*amazon_dsa[[#This Row],[rating_count]]</f>
        <v>43875720</v>
      </c>
      <c r="H969" s="7">
        <v>0.17</v>
      </c>
      <c r="I969" s="7" t="str" cm="1">
        <f t="array" ref="I969">_xlfn.IFS(amazon_dsa[[#This Row],[discounted_price]]&lt; 200,"budget_price",amazon_dsa[[#This Row],[discounted_price]] &lt;= 500,"silver_pricie",amazon_dsa[[#This Row],[discounted_price]]&gt; 500,"premium_pricing")</f>
        <v>premium_pricing</v>
      </c>
      <c r="J969">
        <v>3.9</v>
      </c>
      <c r="K969">
        <v>8280</v>
      </c>
      <c r="L969">
        <f>amazon_dsa[[#This Row],[rating]]*amazon_dsa[[#This Row],[rating_count]]</f>
        <v>32292</v>
      </c>
      <c r="M969" t="s">
        <v>13216</v>
      </c>
      <c r="N969" t="s">
        <v>13217</v>
      </c>
      <c r="Q969">
        <f t="shared" si="15"/>
        <v>1844.9999999999998</v>
      </c>
    </row>
    <row r="970" spans="1:17" x14ac:dyDescent="0.25">
      <c r="A970" t="s">
        <v>560</v>
      </c>
      <c r="B970" t="s">
        <v>11740</v>
      </c>
      <c r="C970" t="s">
        <v>11741</v>
      </c>
      <c r="D970" s="7">
        <f>(amazon_dsa[[#This Row],[actual_price]] - amazon_dsa[[#This Row],[discounted_price]]) / amazon_dsa[[#This Row],[actual_price]]</f>
        <v>0.62374821173104433</v>
      </c>
      <c r="E970" s="6">
        <v>263</v>
      </c>
      <c r="F970" s="6">
        <v>699</v>
      </c>
      <c r="G970">
        <f>amazon_dsa[[#This Row],[discounted_price]]*amazon_dsa[[#This Row],[rating_count]]</f>
        <v>118350</v>
      </c>
      <c r="H970" s="6">
        <v>0.62</v>
      </c>
      <c r="I970" s="6" t="str" cm="1">
        <f t="array" ref="I970">_xlfn.IFS(amazon_dsa[[#This Row],[discounted_price]]&lt; 200,"budget_price",amazon_dsa[[#This Row],[discounted_price]] &lt;= 500,"silver_pricie",amazon_dsa[[#This Row],[discounted_price]]&gt; 500,"premium_pricing")</f>
        <v>silver_pricie</v>
      </c>
      <c r="J970">
        <v>4.0999999999999996</v>
      </c>
      <c r="K970">
        <v>450</v>
      </c>
      <c r="L970">
        <f>amazon_dsa[[#This Row],[rating]]*amazon_dsa[[#This Row],[rating_count]]</f>
        <v>1844.9999999999998</v>
      </c>
      <c r="M970" t="s">
        <v>11857</v>
      </c>
      <c r="N970" t="s">
        <v>11858</v>
      </c>
      <c r="Q970">
        <f t="shared" si="15"/>
        <v>61219.1</v>
      </c>
    </row>
    <row r="971" spans="1:17" x14ac:dyDescent="0.25">
      <c r="A971" t="s">
        <v>7288</v>
      </c>
      <c r="B971" t="s">
        <v>11740</v>
      </c>
      <c r="C971" t="s">
        <v>12671</v>
      </c>
      <c r="D971" s="7">
        <f>(amazon_dsa[[#This Row],[actual_price]] - amazon_dsa[[#This Row],[discounted_price]]) / amazon_dsa[[#This Row],[actual_price]]</f>
        <v>0.33644548182727574</v>
      </c>
      <c r="E971" s="6">
        <v>1990</v>
      </c>
      <c r="F971" s="6">
        <v>2999</v>
      </c>
      <c r="G971">
        <f>amazon_dsa[[#This Row],[discounted_price]]*amazon_dsa[[#This Row],[rating_count]]</f>
        <v>28331630</v>
      </c>
      <c r="H971" s="7">
        <v>0.34</v>
      </c>
      <c r="I971" s="7" t="str" cm="1">
        <f t="array" ref="I971">_xlfn.IFS(amazon_dsa[[#This Row],[discounted_price]]&lt; 200,"budget_price",amazon_dsa[[#This Row],[discounted_price]] &lt;= 500,"silver_pricie",amazon_dsa[[#This Row],[discounted_price]]&gt; 500,"premium_pricing")</f>
        <v>premium_pricing</v>
      </c>
      <c r="J971">
        <v>4.3</v>
      </c>
      <c r="K971">
        <v>14237</v>
      </c>
      <c r="L971">
        <f>amazon_dsa[[#This Row],[rating]]*amazon_dsa[[#This Row],[rating_count]]</f>
        <v>61219.1</v>
      </c>
      <c r="M971" t="s">
        <v>13218</v>
      </c>
      <c r="N971" t="s">
        <v>13219</v>
      </c>
      <c r="Q971">
        <f t="shared" si="15"/>
        <v>93006</v>
      </c>
    </row>
    <row r="972" spans="1:17" x14ac:dyDescent="0.25">
      <c r="A972" t="s">
        <v>7297</v>
      </c>
      <c r="B972" t="s">
        <v>11764</v>
      </c>
      <c r="C972" t="s">
        <v>13220</v>
      </c>
      <c r="D972" s="7">
        <f>(amazon_dsa[[#This Row],[actual_price]] - amazon_dsa[[#This Row],[discounted_price]]) / amazon_dsa[[#This Row],[actual_price]]</f>
        <v>0.14009339559706471</v>
      </c>
      <c r="E972" s="6">
        <v>1289</v>
      </c>
      <c r="F972" s="6">
        <v>1499</v>
      </c>
      <c r="G972">
        <f>amazon_dsa[[#This Row],[discounted_price]]*amazon_dsa[[#This Row],[rating_count]]</f>
        <v>26641052</v>
      </c>
      <c r="H972" s="7">
        <v>0.14000000000000001</v>
      </c>
      <c r="I972" s="7" t="str" cm="1">
        <f t="array" ref="I972">_xlfn.IFS(amazon_dsa[[#This Row],[discounted_price]]&lt; 200,"budget_price",amazon_dsa[[#This Row],[discounted_price]] &lt;= 500,"silver_pricie",amazon_dsa[[#This Row],[discounted_price]]&gt; 500,"premium_pricing")</f>
        <v>premium_pricing</v>
      </c>
      <c r="J972">
        <v>4.5</v>
      </c>
      <c r="K972">
        <v>20668</v>
      </c>
      <c r="L972">
        <f>amazon_dsa[[#This Row],[rating]]*amazon_dsa[[#This Row],[rating_count]]</f>
        <v>93006</v>
      </c>
      <c r="M972" t="s">
        <v>13221</v>
      </c>
      <c r="N972" t="s">
        <v>13222</v>
      </c>
      <c r="Q972">
        <f t="shared" si="15"/>
        <v>7533</v>
      </c>
    </row>
    <row r="973" spans="1:17" x14ac:dyDescent="0.25">
      <c r="A973" t="s">
        <v>7307</v>
      </c>
      <c r="B973" t="s">
        <v>12611</v>
      </c>
      <c r="C973" t="s">
        <v>12731</v>
      </c>
      <c r="D973" s="7">
        <f>(amazon_dsa[[#This Row],[actual_price]] - amazon_dsa[[#This Row],[discounted_price]]) / amazon_dsa[[#This Row],[actual_price]]</f>
        <v>0</v>
      </c>
      <c r="E973" s="6">
        <v>165</v>
      </c>
      <c r="F973" s="6">
        <v>165</v>
      </c>
      <c r="G973">
        <f>amazon_dsa[[#This Row],[discounted_price]]*amazon_dsa[[#This Row],[rating_count]]</f>
        <v>276210</v>
      </c>
      <c r="H973" s="7">
        <v>0</v>
      </c>
      <c r="I973" s="7" t="str" cm="1">
        <f t="array" ref="I973">_xlfn.IFS(amazon_dsa[[#This Row],[discounted_price]]&lt; 200,"budget_price",amazon_dsa[[#This Row],[discounted_price]] &lt;= 500,"silver_pricie",amazon_dsa[[#This Row],[discounted_price]]&gt; 500,"premium_pricing")</f>
        <v>budget_price</v>
      </c>
      <c r="J973">
        <v>4.5</v>
      </c>
      <c r="K973">
        <v>1674</v>
      </c>
      <c r="L973">
        <f>amazon_dsa[[#This Row],[rating]]*amazon_dsa[[#This Row],[rating_count]]</f>
        <v>7533</v>
      </c>
      <c r="M973" t="s">
        <v>13223</v>
      </c>
      <c r="N973" t="s">
        <v>13224</v>
      </c>
      <c r="Q973">
        <f t="shared" si="15"/>
        <v>27680.400000000001</v>
      </c>
    </row>
    <row r="974" spans="1:17" x14ac:dyDescent="0.25">
      <c r="A974" t="s">
        <v>7316</v>
      </c>
      <c r="B974" t="s">
        <v>11740</v>
      </c>
      <c r="C974" t="s">
        <v>12502</v>
      </c>
      <c r="D974" s="7">
        <f>(amazon_dsa[[#This Row],[actual_price]] - amazon_dsa[[#This Row],[discounted_price]]) / amazon_dsa[[#This Row],[actual_price]]</f>
        <v>0.51443269505573019</v>
      </c>
      <c r="E974" s="6">
        <v>1699</v>
      </c>
      <c r="F974" s="6">
        <v>3499</v>
      </c>
      <c r="G974">
        <f>amazon_dsa[[#This Row],[discounted_price]]*amazon_dsa[[#This Row],[rating_count]]</f>
        <v>13063611</v>
      </c>
      <c r="H974" s="7">
        <v>0.51</v>
      </c>
      <c r="I974" s="7" t="str" cm="1">
        <f t="array" ref="I974">_xlfn.IFS(amazon_dsa[[#This Row],[discounted_price]]&lt; 200,"budget_price",amazon_dsa[[#This Row],[discounted_price]] &lt;= 500,"silver_pricie",amazon_dsa[[#This Row],[discounted_price]]&gt; 500,"premium_pricing")</f>
        <v>premium_pricing</v>
      </c>
      <c r="J974">
        <v>3.6</v>
      </c>
      <c r="K974">
        <v>7689</v>
      </c>
      <c r="L974">
        <f>amazon_dsa[[#This Row],[rating]]*amazon_dsa[[#This Row],[rating_count]]</f>
        <v>27680.400000000001</v>
      </c>
      <c r="M974" t="s">
        <v>13225</v>
      </c>
      <c r="N974" t="s">
        <v>13226</v>
      </c>
      <c r="Q974">
        <f t="shared" si="15"/>
        <v>22771.399999999998</v>
      </c>
    </row>
    <row r="975" spans="1:17" x14ac:dyDescent="0.25">
      <c r="A975" t="s">
        <v>7325</v>
      </c>
      <c r="B975" t="s">
        <v>11764</v>
      </c>
      <c r="C975" t="s">
        <v>12785</v>
      </c>
      <c r="D975" s="7">
        <f>(amazon_dsa[[#This Row],[actual_price]] - amazon_dsa[[#This Row],[discounted_price]]) / amazon_dsa[[#This Row],[actual_price]]</f>
        <v>0.69346666666666668</v>
      </c>
      <c r="E975" s="6">
        <v>2299</v>
      </c>
      <c r="F975" s="6">
        <v>7500</v>
      </c>
      <c r="G975">
        <f>amazon_dsa[[#This Row],[discounted_price]]*amazon_dsa[[#This Row],[rating_count]]</f>
        <v>12768646</v>
      </c>
      <c r="H975" s="7">
        <v>0.69</v>
      </c>
      <c r="I975" s="7" t="str" cm="1">
        <f t="array" ref="I975">_xlfn.IFS(amazon_dsa[[#This Row],[discounted_price]]&lt; 200,"budget_price",amazon_dsa[[#This Row],[discounted_price]] &lt;= 500,"silver_pricie",amazon_dsa[[#This Row],[discounted_price]]&gt; 500,"premium_pricing")</f>
        <v>premium_pricing</v>
      </c>
      <c r="J975">
        <v>4.0999999999999996</v>
      </c>
      <c r="K975">
        <v>5554</v>
      </c>
      <c r="L975">
        <f>amazon_dsa[[#This Row],[rating]]*amazon_dsa[[#This Row],[rating_count]]</f>
        <v>22771.399999999998</v>
      </c>
      <c r="M975" t="s">
        <v>13227</v>
      </c>
      <c r="N975" t="s">
        <v>13228</v>
      </c>
      <c r="Q975">
        <f t="shared" si="15"/>
        <v>86227.9</v>
      </c>
    </row>
    <row r="976" spans="1:17" x14ac:dyDescent="0.25">
      <c r="A976" t="s">
        <v>588</v>
      </c>
      <c r="B976" t="s">
        <v>11740</v>
      </c>
      <c r="C976" t="s">
        <v>11741</v>
      </c>
      <c r="D976" s="7">
        <f>(amazon_dsa[[#This Row],[actual_price]] - amazon_dsa[[#This Row],[discounted_price]]) / amazon_dsa[[#This Row],[actual_price]]</f>
        <v>0.68714285714285717</v>
      </c>
      <c r="E976" s="6">
        <v>219</v>
      </c>
      <c r="F976" s="6">
        <v>700</v>
      </c>
      <c r="G976">
        <f>amazon_dsa[[#This Row],[discounted_price]]*amazon_dsa[[#This Row],[rating_count]]</f>
        <v>4391607</v>
      </c>
      <c r="H976" s="6">
        <v>0.69</v>
      </c>
      <c r="I976" s="6" t="str" cm="1">
        <f t="array" ref="I976">_xlfn.IFS(amazon_dsa[[#This Row],[discounted_price]]&lt; 200,"budget_price",amazon_dsa[[#This Row],[discounted_price]] &lt;= 500,"silver_pricie",amazon_dsa[[#This Row],[discounted_price]]&gt; 500,"premium_pricing")</f>
        <v>silver_pricie</v>
      </c>
      <c r="J976">
        <v>4.3</v>
      </c>
      <c r="K976">
        <v>20053</v>
      </c>
      <c r="L976">
        <f>amazon_dsa[[#This Row],[rating]]*amazon_dsa[[#This Row],[rating_count]]</f>
        <v>86227.9</v>
      </c>
      <c r="M976" t="s">
        <v>11864</v>
      </c>
      <c r="N976" t="s">
        <v>11865</v>
      </c>
      <c r="Q976">
        <f t="shared" si="15"/>
        <v>12707.199999999999</v>
      </c>
    </row>
    <row r="977" spans="1:17" x14ac:dyDescent="0.25">
      <c r="A977" t="s">
        <v>7335</v>
      </c>
      <c r="B977" t="s">
        <v>11740</v>
      </c>
      <c r="C977" t="s">
        <v>12770</v>
      </c>
      <c r="D977" s="7">
        <f>(amazon_dsa[[#This Row],[actual_price]] - amazon_dsa[[#This Row],[discounted_price]]) / amazon_dsa[[#This Row],[actual_price]]</f>
        <v>0</v>
      </c>
      <c r="E977" s="6">
        <v>39</v>
      </c>
      <c r="F977" s="6">
        <v>39</v>
      </c>
      <c r="G977">
        <f>amazon_dsa[[#This Row],[discounted_price]]*amazon_dsa[[#This Row],[rating_count]]</f>
        <v>130416</v>
      </c>
      <c r="H977" s="7">
        <v>0</v>
      </c>
      <c r="I977" s="7" t="str" cm="1">
        <f t="array" ref="I977">_xlfn.IFS(amazon_dsa[[#This Row],[discounted_price]]&lt; 200,"budget_price",amazon_dsa[[#This Row],[discounted_price]] &lt;= 500,"silver_pricie",amazon_dsa[[#This Row],[discounted_price]]&gt; 500,"premium_pricing")</f>
        <v>budget_price</v>
      </c>
      <c r="J977">
        <v>3.8</v>
      </c>
      <c r="K977">
        <v>3344</v>
      </c>
      <c r="L977">
        <f>amazon_dsa[[#This Row],[rating]]*amazon_dsa[[#This Row],[rating_count]]</f>
        <v>12707.199999999999</v>
      </c>
      <c r="M977" t="s">
        <v>13229</v>
      </c>
      <c r="N977" t="s">
        <v>13230</v>
      </c>
      <c r="Q977">
        <f t="shared" si="15"/>
        <v>13275.599999999999</v>
      </c>
    </row>
    <row r="978" spans="1:17" x14ac:dyDescent="0.25">
      <c r="A978" t="s">
        <v>7344</v>
      </c>
      <c r="B978" t="s">
        <v>11740</v>
      </c>
      <c r="C978" t="e">
        <v>#N/A</v>
      </c>
      <c r="D978" s="7">
        <f>(amazon_dsa[[#This Row],[actual_price]] - amazon_dsa[[#This Row],[discounted_price]]) / amazon_dsa[[#This Row],[actual_price]]</f>
        <v>0.28948130213952999</v>
      </c>
      <c r="E978" s="6">
        <v>26999</v>
      </c>
      <c r="F978" s="6">
        <v>37999</v>
      </c>
      <c r="G978">
        <f>amazon_dsa[[#This Row],[discounted_price]]*amazon_dsa[[#This Row],[rating_count]]</f>
        <v>77919114</v>
      </c>
      <c r="H978" s="7">
        <v>0.28999999999999998</v>
      </c>
      <c r="I978" s="7" t="str" cm="1">
        <f t="array" ref="I978">_xlfn.IFS(amazon_dsa[[#This Row],[discounted_price]]&lt; 200,"budget_price",amazon_dsa[[#This Row],[discounted_price]] &lt;= 500,"silver_pricie",amazon_dsa[[#This Row],[discounted_price]]&gt; 500,"premium_pricing")</f>
        <v>premium_pricing</v>
      </c>
      <c r="J978">
        <v>4.5999999999999996</v>
      </c>
      <c r="K978">
        <v>2886</v>
      </c>
      <c r="L978">
        <f>amazon_dsa[[#This Row],[rating]]*amazon_dsa[[#This Row],[rating_count]]</f>
        <v>13275.599999999999</v>
      </c>
      <c r="M978" t="s">
        <v>13231</v>
      </c>
      <c r="N978" t="s">
        <v>13232</v>
      </c>
      <c r="Q978">
        <f t="shared" si="15"/>
        <v>402824.99999999994</v>
      </c>
    </row>
    <row r="979" spans="1:17" x14ac:dyDescent="0.25">
      <c r="A979" t="s">
        <v>7354</v>
      </c>
      <c r="B979" t="s">
        <v>11764</v>
      </c>
      <c r="C979" t="s">
        <v>12284</v>
      </c>
      <c r="D979" s="7">
        <f>(amazon_dsa[[#This Row],[actual_price]] - amazon_dsa[[#This Row],[discounted_price]]) / amazon_dsa[[#This Row],[actual_price]]</f>
        <v>0.25125628140703515</v>
      </c>
      <c r="E979" s="6">
        <v>1490</v>
      </c>
      <c r="F979" s="6">
        <v>1990</v>
      </c>
      <c r="G979">
        <f>amazon_dsa[[#This Row],[discounted_price]]*amazon_dsa[[#This Row],[rating_count]]</f>
        <v>146392500</v>
      </c>
      <c r="H979" s="7">
        <v>0.25</v>
      </c>
      <c r="I979" s="7" t="str" cm="1">
        <f t="array" ref="I979">_xlfn.IFS(amazon_dsa[[#This Row],[discounted_price]]&lt; 200,"budget_price",amazon_dsa[[#This Row],[discounted_price]] &lt;= 500,"silver_pricie",amazon_dsa[[#This Row],[discounted_price]]&gt; 500,"premium_pricing")</f>
        <v>premium_pricing</v>
      </c>
      <c r="J979">
        <v>4.0999999999999996</v>
      </c>
      <c r="K979">
        <v>98250</v>
      </c>
      <c r="L979">
        <f>amazon_dsa[[#This Row],[rating]]*amazon_dsa[[#This Row],[rating_count]]</f>
        <v>402824.99999999994</v>
      </c>
      <c r="M979" t="s">
        <v>11831</v>
      </c>
      <c r="N979" t="s">
        <v>13233</v>
      </c>
      <c r="Q979">
        <f t="shared" si="15"/>
        <v>300</v>
      </c>
    </row>
    <row r="980" spans="1:17" x14ac:dyDescent="0.25">
      <c r="A980" t="s">
        <v>7363</v>
      </c>
      <c r="B980" t="s">
        <v>11740</v>
      </c>
      <c r="C980" t="s">
        <v>12502</v>
      </c>
      <c r="D980" s="7">
        <f>(amazon_dsa[[#This Row],[actual_price]] - amazon_dsa[[#This Row],[discounted_price]]) / amazon_dsa[[#This Row],[actual_price]]</f>
        <v>0.7957927142124166</v>
      </c>
      <c r="E980" s="6">
        <v>398</v>
      </c>
      <c r="F980" s="6">
        <v>1949</v>
      </c>
      <c r="G980">
        <f>amazon_dsa[[#This Row],[discounted_price]]*amazon_dsa[[#This Row],[rating_count]]</f>
        <v>29850</v>
      </c>
      <c r="H980" s="7">
        <v>0.8</v>
      </c>
      <c r="I980" s="7" t="str" cm="1">
        <f t="array" ref="I980">_xlfn.IFS(amazon_dsa[[#This Row],[discounted_price]]&lt; 200,"budget_price",amazon_dsa[[#This Row],[discounted_price]] &lt;= 500,"silver_pricie",amazon_dsa[[#This Row],[discounted_price]]&gt; 500,"premium_pricing")</f>
        <v>silver_pricie</v>
      </c>
      <c r="J980">
        <v>4</v>
      </c>
      <c r="K980">
        <v>75</v>
      </c>
      <c r="L980">
        <f>amazon_dsa[[#This Row],[rating]]*amazon_dsa[[#This Row],[rating_count]]</f>
        <v>300</v>
      </c>
      <c r="M980" t="s">
        <v>13234</v>
      </c>
      <c r="N980" t="s">
        <v>13235</v>
      </c>
      <c r="Q980">
        <f t="shared" si="15"/>
        <v>670.5</v>
      </c>
    </row>
    <row r="981" spans="1:17" x14ac:dyDescent="0.25">
      <c r="A981" t="s">
        <v>597</v>
      </c>
      <c r="B981" t="s">
        <v>11740</v>
      </c>
      <c r="C981" t="s">
        <v>11741</v>
      </c>
      <c r="D981" s="7">
        <f>(amazon_dsa[[#This Row],[actual_price]] - amazon_dsa[[#This Row],[discounted_price]]) / amazon_dsa[[#This Row],[actual_price]]</f>
        <v>0.61179087875417126</v>
      </c>
      <c r="E981" s="6">
        <v>349</v>
      </c>
      <c r="F981" s="6">
        <v>899</v>
      </c>
      <c r="G981">
        <f>amazon_dsa[[#This Row],[discounted_price]]*amazon_dsa[[#This Row],[rating_count]]</f>
        <v>52001</v>
      </c>
      <c r="H981" s="6">
        <v>0.61</v>
      </c>
      <c r="I981" s="6" t="str" cm="1">
        <f t="array" ref="I981">_xlfn.IFS(amazon_dsa[[#This Row],[discounted_price]]&lt; 200,"budget_price",amazon_dsa[[#This Row],[discounted_price]] &lt;= 500,"silver_pricie",amazon_dsa[[#This Row],[discounted_price]]&gt; 500,"premium_pricing")</f>
        <v>silver_pricie</v>
      </c>
      <c r="J981">
        <v>4.5</v>
      </c>
      <c r="K981">
        <v>149</v>
      </c>
      <c r="L981">
        <f>amazon_dsa[[#This Row],[rating]]*amazon_dsa[[#This Row],[rating_count]]</f>
        <v>670.5</v>
      </c>
      <c r="M981" t="s">
        <v>11866</v>
      </c>
      <c r="N981" t="s">
        <v>11867</v>
      </c>
      <c r="Q981">
        <f t="shared" si="15"/>
        <v>11115.5</v>
      </c>
    </row>
    <row r="982" spans="1:17" x14ac:dyDescent="0.25">
      <c r="A982" t="s">
        <v>7375</v>
      </c>
      <c r="B982" t="s">
        <v>11740</v>
      </c>
      <c r="C982" t="s">
        <v>12502</v>
      </c>
      <c r="D982" s="7">
        <f>(amazon_dsa[[#This Row],[actual_price]] - amazon_dsa[[#This Row],[discounted_price]]) / amazon_dsa[[#This Row],[actual_price]]</f>
        <v>0.50226244343891402</v>
      </c>
      <c r="E982" s="6">
        <v>770</v>
      </c>
      <c r="F982" s="6">
        <v>1547</v>
      </c>
      <c r="G982">
        <f>amazon_dsa[[#This Row],[discounted_price]]*amazon_dsa[[#This Row],[rating_count]]</f>
        <v>1990450</v>
      </c>
      <c r="H982" s="7">
        <v>0.5</v>
      </c>
      <c r="I982" s="7" t="str" cm="1">
        <f t="array" ref="I982">_xlfn.IFS(amazon_dsa[[#This Row],[discounted_price]]&lt; 200,"budget_price",amazon_dsa[[#This Row],[discounted_price]] &lt;= 500,"silver_pricie",amazon_dsa[[#This Row],[discounted_price]]&gt; 500,"premium_pricing")</f>
        <v>premium_pricing</v>
      </c>
      <c r="J982">
        <v>4.3</v>
      </c>
      <c r="K982">
        <v>2585</v>
      </c>
      <c r="L982">
        <f>amazon_dsa[[#This Row],[rating]]*amazon_dsa[[#This Row],[rating_count]]</f>
        <v>11115.5</v>
      </c>
      <c r="M982" t="s">
        <v>13236</v>
      </c>
      <c r="N982" t="s">
        <v>13237</v>
      </c>
      <c r="Q982">
        <f t="shared" si="15"/>
        <v>20288</v>
      </c>
    </row>
    <row r="983" spans="1:17" x14ac:dyDescent="0.25">
      <c r="A983" t="s">
        <v>7384</v>
      </c>
      <c r="B983" t="s">
        <v>11764</v>
      </c>
      <c r="C983" t="s">
        <v>12266</v>
      </c>
      <c r="D983" s="7">
        <f>(amazon_dsa[[#This Row],[actual_price]] - amazon_dsa[[#This Row],[discounted_price]]) / amazon_dsa[[#This Row],[actual_price]]</f>
        <v>0.78521939953810627</v>
      </c>
      <c r="E983" s="6">
        <v>279</v>
      </c>
      <c r="F983" s="6">
        <v>1299</v>
      </c>
      <c r="G983">
        <f>amazon_dsa[[#This Row],[discounted_price]]*amazon_dsa[[#This Row],[rating_count]]</f>
        <v>1415088</v>
      </c>
      <c r="H983" s="7">
        <v>0.79</v>
      </c>
      <c r="I983" s="7" t="str" cm="1">
        <f t="array" ref="I983">_xlfn.IFS(amazon_dsa[[#This Row],[discounted_price]]&lt; 200,"budget_price",amazon_dsa[[#This Row],[discounted_price]] &lt;= 500,"silver_pricie",amazon_dsa[[#This Row],[discounted_price]]&gt; 500,"premium_pricing")</f>
        <v>silver_pricie</v>
      </c>
      <c r="J983">
        <v>4</v>
      </c>
      <c r="K983">
        <v>5072</v>
      </c>
      <c r="L983">
        <f>amazon_dsa[[#This Row],[rating]]*amazon_dsa[[#This Row],[rating_count]]</f>
        <v>20288</v>
      </c>
      <c r="M983" t="s">
        <v>13238</v>
      </c>
      <c r="N983" t="s">
        <v>13239</v>
      </c>
      <c r="Q983">
        <f t="shared" si="15"/>
        <v>26932.5</v>
      </c>
    </row>
    <row r="984" spans="1:17" x14ac:dyDescent="0.25">
      <c r="A984" t="s">
        <v>7393</v>
      </c>
      <c r="B984" t="s">
        <v>12939</v>
      </c>
      <c r="C984" t="s">
        <v>13240</v>
      </c>
      <c r="D984" s="7">
        <f>(amazon_dsa[[#This Row],[actual_price]] - amazon_dsa[[#This Row],[discounted_price]]) / amazon_dsa[[#This Row],[actual_price]]</f>
        <v>0.58430717863105175</v>
      </c>
      <c r="E984" s="6">
        <v>249</v>
      </c>
      <c r="F984" s="6">
        <v>599</v>
      </c>
      <c r="G984">
        <f>amazon_dsa[[#This Row],[discounted_price]]*amazon_dsa[[#This Row],[rating_count]]</f>
        <v>1490265</v>
      </c>
      <c r="H984" s="7">
        <v>0.57999999999999996</v>
      </c>
      <c r="I984" s="7" t="str" cm="1">
        <f t="array" ref="I984">_xlfn.IFS(amazon_dsa[[#This Row],[discounted_price]]&lt; 200,"budget_price",amazon_dsa[[#This Row],[discounted_price]] &lt;= 500,"silver_pricie",amazon_dsa[[#This Row],[discounted_price]]&gt; 500,"premium_pricing")</f>
        <v>silver_pricie</v>
      </c>
      <c r="J984">
        <v>4.5</v>
      </c>
      <c r="K984">
        <v>5985</v>
      </c>
      <c r="L984">
        <f>amazon_dsa[[#This Row],[rating]]*amazon_dsa[[#This Row],[rating_count]]</f>
        <v>26932.5</v>
      </c>
      <c r="M984" t="s">
        <v>13241</v>
      </c>
      <c r="N984" t="s">
        <v>13242</v>
      </c>
      <c r="Q984">
        <f t="shared" si="15"/>
        <v>30928</v>
      </c>
    </row>
    <row r="985" spans="1:17" x14ac:dyDescent="0.25">
      <c r="A985" t="s">
        <v>619</v>
      </c>
      <c r="B985" t="s">
        <v>11740</v>
      </c>
      <c r="C985" t="s">
        <v>11741</v>
      </c>
      <c r="D985" s="7">
        <f>(amazon_dsa[[#This Row],[actual_price]] - amazon_dsa[[#This Row],[discounted_price]]) / amazon_dsa[[#This Row],[actual_price]]</f>
        <v>0.76953907815631262</v>
      </c>
      <c r="E985" s="6">
        <v>115</v>
      </c>
      <c r="F985" s="6">
        <v>499</v>
      </c>
      <c r="G985">
        <f>amazon_dsa[[#This Row],[discounted_price]]*amazon_dsa[[#This Row],[rating_count]]</f>
        <v>889180</v>
      </c>
      <c r="H985" s="6">
        <v>0.77</v>
      </c>
      <c r="I985" s="6" t="str" cm="1">
        <f t="array" ref="I985">_xlfn.IFS(amazon_dsa[[#This Row],[discounted_price]]&lt; 200,"budget_price",amazon_dsa[[#This Row],[discounted_price]] &lt;= 500,"silver_pricie",amazon_dsa[[#This Row],[discounted_price]]&gt; 500,"premium_pricing")</f>
        <v>budget_price</v>
      </c>
      <c r="J985">
        <v>4</v>
      </c>
      <c r="K985">
        <v>7732</v>
      </c>
      <c r="L985">
        <f>amazon_dsa[[#This Row],[rating]]*amazon_dsa[[#This Row],[rating_count]]</f>
        <v>30928</v>
      </c>
      <c r="M985" t="s">
        <v>11870</v>
      </c>
      <c r="N985" t="s">
        <v>11871</v>
      </c>
      <c r="Q985">
        <f t="shared" si="15"/>
        <v>42421.5</v>
      </c>
    </row>
    <row r="986" spans="1:17" x14ac:dyDescent="0.25">
      <c r="A986" t="s">
        <v>7404</v>
      </c>
      <c r="B986" t="s">
        <v>12615</v>
      </c>
      <c r="C986" t="s">
        <v>12674</v>
      </c>
      <c r="D986" s="7">
        <f>(amazon_dsa[[#This Row],[actual_price]] - amazon_dsa[[#This Row],[discounted_price]]) / amazon_dsa[[#This Row],[actual_price]]</f>
        <v>0</v>
      </c>
      <c r="E986" s="6">
        <v>230</v>
      </c>
      <c r="F986" s="6">
        <v>230</v>
      </c>
      <c r="G986">
        <f>amazon_dsa[[#This Row],[discounted_price]]*amazon_dsa[[#This Row],[rating_count]]</f>
        <v>2168210</v>
      </c>
      <c r="H986" s="7">
        <v>0</v>
      </c>
      <c r="I986" s="7" t="str" cm="1">
        <f t="array" ref="I986">_xlfn.IFS(amazon_dsa[[#This Row],[discounted_price]]&lt; 200,"budget_price",amazon_dsa[[#This Row],[discounted_price]] &lt;= 500,"silver_pricie",amazon_dsa[[#This Row],[discounted_price]]&gt; 500,"premium_pricing")</f>
        <v>silver_pricie</v>
      </c>
      <c r="J986">
        <v>4.5</v>
      </c>
      <c r="K986">
        <v>9427</v>
      </c>
      <c r="L986">
        <f>amazon_dsa[[#This Row],[rating]]*amazon_dsa[[#This Row],[rating_count]]</f>
        <v>42421.5</v>
      </c>
      <c r="M986" t="s">
        <v>13243</v>
      </c>
      <c r="N986" t="s">
        <v>13244</v>
      </c>
      <c r="Q986">
        <f t="shared" si="15"/>
        <v>7297.9999999999991</v>
      </c>
    </row>
    <row r="987" spans="1:17" x14ac:dyDescent="0.25">
      <c r="A987" t="s">
        <v>628</v>
      </c>
      <c r="B987" t="s">
        <v>11740</v>
      </c>
      <c r="C987" t="s">
        <v>11741</v>
      </c>
      <c r="D987" s="7">
        <f>(amazon_dsa[[#This Row],[actual_price]] - amazon_dsa[[#This Row],[discounted_price]]) / amazon_dsa[[#This Row],[actual_price]]</f>
        <v>0.60060060060060061</v>
      </c>
      <c r="E987" s="6">
        <v>399</v>
      </c>
      <c r="F987" s="6">
        <v>999</v>
      </c>
      <c r="G987">
        <f>amazon_dsa[[#This Row],[discounted_price]]*amazon_dsa[[#This Row],[rating_count]]</f>
        <v>710220</v>
      </c>
      <c r="H987" s="6">
        <v>0.6</v>
      </c>
      <c r="I987" s="6" t="str" cm="1">
        <f t="array" ref="I987">_xlfn.IFS(amazon_dsa[[#This Row],[discounted_price]]&lt; 200,"budget_price",amazon_dsa[[#This Row],[discounted_price]] &lt;= 500,"silver_pricie",amazon_dsa[[#This Row],[discounted_price]]&gt; 500,"premium_pricing")</f>
        <v>silver_pricie</v>
      </c>
      <c r="J987">
        <v>4.0999999999999996</v>
      </c>
      <c r="K987">
        <v>1780</v>
      </c>
      <c r="L987">
        <f>amazon_dsa[[#This Row],[rating]]*amazon_dsa[[#This Row],[rating_count]]</f>
        <v>7297.9999999999991</v>
      </c>
      <c r="M987" t="s">
        <v>11872</v>
      </c>
      <c r="N987" t="s">
        <v>11873</v>
      </c>
      <c r="Q987">
        <f t="shared" si="15"/>
        <v>9894.2999999999993</v>
      </c>
    </row>
    <row r="988" spans="1:17" x14ac:dyDescent="0.25">
      <c r="A988" t="s">
        <v>7415</v>
      </c>
      <c r="B988" t="s">
        <v>11740</v>
      </c>
      <c r="C988" t="s">
        <v>12671</v>
      </c>
      <c r="D988" s="7">
        <f>(amazon_dsa[[#This Row],[actual_price]] - amazon_dsa[[#This Row],[discounted_price]]) / amazon_dsa[[#This Row],[actual_price]]</f>
        <v>0.14428571428571429</v>
      </c>
      <c r="E988" s="6">
        <v>599</v>
      </c>
      <c r="F988" s="6">
        <v>700</v>
      </c>
      <c r="G988">
        <f>amazon_dsa[[#This Row],[discounted_price]]*amazon_dsa[[#This Row],[rating_count]]</f>
        <v>1378299</v>
      </c>
      <c r="H988" s="7">
        <v>0.14000000000000001</v>
      </c>
      <c r="I988" s="7" t="str" cm="1">
        <f t="array" ref="I988">_xlfn.IFS(amazon_dsa[[#This Row],[discounted_price]]&lt; 200,"budget_price",amazon_dsa[[#This Row],[discounted_price]] &lt;= 500,"silver_pricie",amazon_dsa[[#This Row],[discounted_price]]&gt; 500,"premium_pricing")</f>
        <v>premium_pricing</v>
      </c>
      <c r="J988">
        <v>4.3</v>
      </c>
      <c r="K988">
        <v>2301</v>
      </c>
      <c r="L988">
        <f>amazon_dsa[[#This Row],[rating]]*amazon_dsa[[#This Row],[rating_count]]</f>
        <v>9894.2999999999993</v>
      </c>
      <c r="M988" t="s">
        <v>13245</v>
      </c>
      <c r="N988" t="s">
        <v>13246</v>
      </c>
      <c r="Q988">
        <f t="shared" si="15"/>
        <v>10393.5</v>
      </c>
    </row>
    <row r="989" spans="1:17" x14ac:dyDescent="0.25">
      <c r="A989" t="s">
        <v>7424</v>
      </c>
      <c r="B989" t="s">
        <v>11740</v>
      </c>
      <c r="C989" t="s">
        <v>12655</v>
      </c>
      <c r="D989" s="7">
        <f>(amazon_dsa[[#This Row],[actual_price]] - amazon_dsa[[#This Row],[discounted_price]]) / amazon_dsa[[#This Row],[actual_price]]</f>
        <v>0.48</v>
      </c>
      <c r="E989" s="6">
        <v>598</v>
      </c>
      <c r="F989" s="6">
        <v>1150</v>
      </c>
      <c r="G989">
        <f>amazon_dsa[[#This Row],[discounted_price]]*amazon_dsa[[#This Row],[rating_count]]</f>
        <v>1515930</v>
      </c>
      <c r="H989" s="7">
        <v>0.48</v>
      </c>
      <c r="I989" s="7" t="str" cm="1">
        <f t="array" ref="I989">_xlfn.IFS(amazon_dsa[[#This Row],[discounted_price]]&lt; 200,"budget_price",amazon_dsa[[#This Row],[discounted_price]] &lt;= 500,"silver_pricie",amazon_dsa[[#This Row],[discounted_price]]&gt; 500,"premium_pricing")</f>
        <v>premium_pricing</v>
      </c>
      <c r="J989">
        <v>4.0999999999999996</v>
      </c>
      <c r="K989">
        <v>2535</v>
      </c>
      <c r="L989">
        <f>amazon_dsa[[#This Row],[rating]]*amazon_dsa[[#This Row],[rating_count]]</f>
        <v>10393.5</v>
      </c>
      <c r="M989" t="s">
        <v>13247</v>
      </c>
      <c r="N989" t="s">
        <v>13248</v>
      </c>
      <c r="Q989">
        <f t="shared" si="15"/>
        <v>2764</v>
      </c>
    </row>
    <row r="990" spans="1:17" x14ac:dyDescent="0.25">
      <c r="A990" t="s">
        <v>7434</v>
      </c>
      <c r="B990" t="s">
        <v>11740</v>
      </c>
      <c r="C990" t="s">
        <v>12395</v>
      </c>
      <c r="D990" s="7">
        <f>(amazon_dsa[[#This Row],[actual_price]] - amazon_dsa[[#This Row],[discounted_price]]) / amazon_dsa[[#This Row],[actual_price]]</f>
        <v>0.73382254836557703</v>
      </c>
      <c r="E990" s="6">
        <v>399</v>
      </c>
      <c r="F990" s="6">
        <v>1499</v>
      </c>
      <c r="G990">
        <f>amazon_dsa[[#This Row],[discounted_price]]*amazon_dsa[[#This Row],[rating_count]]</f>
        <v>275709</v>
      </c>
      <c r="H990" s="7">
        <v>0.73</v>
      </c>
      <c r="I990" s="7" t="str" cm="1">
        <f t="array" ref="I990">_xlfn.IFS(amazon_dsa[[#This Row],[discounted_price]]&lt; 200,"budget_price",amazon_dsa[[#This Row],[discounted_price]] &lt;= 500,"silver_pricie",amazon_dsa[[#This Row],[discounted_price]]&gt; 500,"premium_pricing")</f>
        <v>silver_pricie</v>
      </c>
      <c r="J990">
        <v>4</v>
      </c>
      <c r="K990">
        <v>691</v>
      </c>
      <c r="L990">
        <f>amazon_dsa[[#This Row],[rating]]*amazon_dsa[[#This Row],[rating_count]]</f>
        <v>2764</v>
      </c>
      <c r="M990" t="s">
        <v>13249</v>
      </c>
      <c r="N990" t="s">
        <v>13250</v>
      </c>
      <c r="Q990">
        <f t="shared" si="15"/>
        <v>11233.999999999998</v>
      </c>
    </row>
    <row r="991" spans="1:17" x14ac:dyDescent="0.25">
      <c r="A991" t="s">
        <v>7443</v>
      </c>
      <c r="B991" t="s">
        <v>11740</v>
      </c>
      <c r="C991" t="s">
        <v>12502</v>
      </c>
      <c r="D991" s="7">
        <f>(amazon_dsa[[#This Row],[actual_price]] - amazon_dsa[[#This Row],[discounted_price]]) / amazon_dsa[[#This Row],[actual_price]]</f>
        <v>0.61585835257890686</v>
      </c>
      <c r="E991" s="6">
        <v>499</v>
      </c>
      <c r="F991" s="6">
        <v>1299</v>
      </c>
      <c r="G991">
        <f>amazon_dsa[[#This Row],[discounted_price]]*amazon_dsa[[#This Row],[rating_count]]</f>
        <v>1367260</v>
      </c>
      <c r="H991" s="7">
        <v>0.62</v>
      </c>
      <c r="I991" s="7" t="str" cm="1">
        <f t="array" ref="I991">_xlfn.IFS(amazon_dsa[[#This Row],[discounted_price]]&lt; 200,"budget_price",amazon_dsa[[#This Row],[discounted_price]] &lt;= 500,"silver_pricie",amazon_dsa[[#This Row],[discounted_price]]&gt; 500,"premium_pricing")</f>
        <v>silver_pricie</v>
      </c>
      <c r="J991">
        <v>4.0999999999999996</v>
      </c>
      <c r="K991">
        <v>2740</v>
      </c>
      <c r="L991">
        <f>amazon_dsa[[#This Row],[rating]]*amazon_dsa[[#This Row],[rating_count]]</f>
        <v>11233.999999999998</v>
      </c>
      <c r="M991" t="s">
        <v>13251</v>
      </c>
      <c r="N991" t="s">
        <v>13252</v>
      </c>
      <c r="Q991">
        <f t="shared" si="15"/>
        <v>2468.1999999999998</v>
      </c>
    </row>
    <row r="992" spans="1:17" x14ac:dyDescent="0.25">
      <c r="A992" t="s">
        <v>637</v>
      </c>
      <c r="B992" t="s">
        <v>11740</v>
      </c>
      <c r="C992" t="s">
        <v>11741</v>
      </c>
      <c r="D992" s="7">
        <f>(amazon_dsa[[#This Row],[actual_price]] - amazon_dsa[[#This Row],[discounted_price]]) / amazon_dsa[[#This Row],[actual_price]]</f>
        <v>0.60120240480961928</v>
      </c>
      <c r="E992" s="6">
        <v>199</v>
      </c>
      <c r="F992" s="6">
        <v>499</v>
      </c>
      <c r="G992">
        <f>amazon_dsa[[#This Row],[discounted_price]]*amazon_dsa[[#This Row],[rating_count]]</f>
        <v>119798</v>
      </c>
      <c r="H992" s="6">
        <v>0.6</v>
      </c>
      <c r="I992" s="6" t="str" cm="1">
        <f t="array" ref="I992">_xlfn.IFS(amazon_dsa[[#This Row],[discounted_price]]&lt; 200,"budget_price",amazon_dsa[[#This Row],[discounted_price]] &lt;= 500,"silver_pricie",amazon_dsa[[#This Row],[discounted_price]]&gt; 500,"premium_pricing")</f>
        <v>budget_price</v>
      </c>
      <c r="J992">
        <v>4.0999999999999996</v>
      </c>
      <c r="K992">
        <v>602</v>
      </c>
      <c r="L992">
        <f>amazon_dsa[[#This Row],[rating]]*amazon_dsa[[#This Row],[rating_count]]</f>
        <v>2468.1999999999998</v>
      </c>
      <c r="M992" t="s">
        <v>11874</v>
      </c>
      <c r="N992" t="s">
        <v>11875</v>
      </c>
      <c r="Q992">
        <f t="shared" si="15"/>
        <v>15320.800000000001</v>
      </c>
    </row>
    <row r="993" spans="1:17" x14ac:dyDescent="0.25">
      <c r="A993" t="s">
        <v>7454</v>
      </c>
      <c r="B993" t="s">
        <v>11740</v>
      </c>
      <c r="C993" t="s">
        <v>12572</v>
      </c>
      <c r="D993" s="7">
        <f>(amazon_dsa[[#This Row],[actual_price]] - amazon_dsa[[#This Row],[discounted_price]]) / amazon_dsa[[#This Row],[actual_price]]</f>
        <v>0.46880733944954128</v>
      </c>
      <c r="E993" s="6">
        <v>579</v>
      </c>
      <c r="F993" s="6">
        <v>1090</v>
      </c>
      <c r="G993">
        <f>amazon_dsa[[#This Row],[discounted_price]]*amazon_dsa[[#This Row],[rating_count]]</f>
        <v>2016078</v>
      </c>
      <c r="H993" s="7">
        <v>0.47</v>
      </c>
      <c r="I993" s="7" t="str" cm="1">
        <f t="array" ref="I993">_xlfn.IFS(amazon_dsa[[#This Row],[discounted_price]]&lt; 200,"budget_price",amazon_dsa[[#This Row],[discounted_price]] &lt;= 500,"silver_pricie",amazon_dsa[[#This Row],[discounted_price]]&gt; 500,"premium_pricing")</f>
        <v>premium_pricing</v>
      </c>
      <c r="J993">
        <v>4.4000000000000004</v>
      </c>
      <c r="K993">
        <v>3482</v>
      </c>
      <c r="L993">
        <f>amazon_dsa[[#This Row],[rating]]*amazon_dsa[[#This Row],[rating_count]]</f>
        <v>15320.800000000001</v>
      </c>
      <c r="M993" t="s">
        <v>13253</v>
      </c>
      <c r="N993" t="s">
        <v>13254</v>
      </c>
      <c r="Q993">
        <f t="shared" si="15"/>
        <v>5692</v>
      </c>
    </row>
    <row r="994" spans="1:17" x14ac:dyDescent="0.25">
      <c r="A994" t="s">
        <v>646</v>
      </c>
      <c r="B994" t="s">
        <v>11740</v>
      </c>
      <c r="C994" t="s">
        <v>11741</v>
      </c>
      <c r="D994" s="7">
        <f>(amazon_dsa[[#This Row],[actual_price]] - amazon_dsa[[#This Row],[discounted_price]]) / amazon_dsa[[#This Row],[actual_price]]</f>
        <v>0.55137844611528819</v>
      </c>
      <c r="E994" s="6">
        <v>179</v>
      </c>
      <c r="F994" s="6">
        <v>399</v>
      </c>
      <c r="G994">
        <f>amazon_dsa[[#This Row],[discounted_price]]*amazon_dsa[[#This Row],[rating_count]]</f>
        <v>254717</v>
      </c>
      <c r="H994" s="6">
        <v>0.55000000000000004</v>
      </c>
      <c r="I994" s="6" t="str" cm="1">
        <f t="array" ref="I994">_xlfn.IFS(amazon_dsa[[#This Row],[discounted_price]]&lt; 200,"budget_price",amazon_dsa[[#This Row],[discounted_price]] &lt;= 500,"silver_pricie",amazon_dsa[[#This Row],[discounted_price]]&gt; 500,"premium_pricing")</f>
        <v>budget_price</v>
      </c>
      <c r="J994">
        <v>4</v>
      </c>
      <c r="K994">
        <v>1423</v>
      </c>
      <c r="L994">
        <f>amazon_dsa[[#This Row],[rating]]*amazon_dsa[[#This Row],[rating_count]]</f>
        <v>5692</v>
      </c>
      <c r="M994" t="s">
        <v>11876</v>
      </c>
      <c r="N994" t="s">
        <v>11877</v>
      </c>
      <c r="Q994">
        <f t="shared" si="15"/>
        <v>25415.899999999998</v>
      </c>
    </row>
    <row r="995" spans="1:17" x14ac:dyDescent="0.25">
      <c r="A995" t="s">
        <v>7465</v>
      </c>
      <c r="B995" t="s">
        <v>12611</v>
      </c>
      <c r="C995" t="s">
        <v>12612</v>
      </c>
      <c r="D995" s="7">
        <f>(amazon_dsa[[#This Row],[actual_price]] - amazon_dsa[[#This Row],[discounted_price]]) / amazon_dsa[[#This Row],[actual_price]]</f>
        <v>0.1</v>
      </c>
      <c r="E995" s="6">
        <v>90</v>
      </c>
      <c r="F995" s="6">
        <v>100</v>
      </c>
      <c r="G995">
        <f>amazon_dsa[[#This Row],[discounted_price]]*amazon_dsa[[#This Row],[rating_count]]</f>
        <v>557910</v>
      </c>
      <c r="H995" s="7">
        <v>0.1</v>
      </c>
      <c r="I995" s="7" t="str" cm="1">
        <f t="array" ref="I995">_xlfn.IFS(amazon_dsa[[#This Row],[discounted_price]]&lt; 200,"budget_price",amazon_dsa[[#This Row],[discounted_price]] &lt;= 500,"silver_pricie",amazon_dsa[[#This Row],[discounted_price]]&gt; 500,"premium_pricing")</f>
        <v>budget_price</v>
      </c>
      <c r="J995">
        <v>4.0999999999999996</v>
      </c>
      <c r="K995">
        <v>6199</v>
      </c>
      <c r="L995">
        <f>amazon_dsa[[#This Row],[rating]]*amazon_dsa[[#This Row],[rating_count]]</f>
        <v>25415.899999999998</v>
      </c>
      <c r="M995" t="s">
        <v>13255</v>
      </c>
      <c r="N995" t="s">
        <v>13256</v>
      </c>
      <c r="Q995">
        <f t="shared" si="15"/>
        <v>7334.8</v>
      </c>
    </row>
    <row r="996" spans="1:17" x14ac:dyDescent="0.25">
      <c r="A996" t="s">
        <v>7475</v>
      </c>
      <c r="B996" t="s">
        <v>11740</v>
      </c>
      <c r="C996" t="s">
        <v>12502</v>
      </c>
      <c r="D996" s="7">
        <f>(amazon_dsa[[#This Row],[actual_price]] - amazon_dsa[[#This Row],[discounted_price]]) / amazon_dsa[[#This Row],[actual_price]]</f>
        <v>0.55027513756878443</v>
      </c>
      <c r="E996" s="6">
        <v>899</v>
      </c>
      <c r="F996" s="6">
        <v>1999</v>
      </c>
      <c r="G996">
        <f>amazon_dsa[[#This Row],[discounted_price]]*amazon_dsa[[#This Row],[rating_count]]</f>
        <v>1498633</v>
      </c>
      <c r="H996" s="7">
        <v>0.55000000000000004</v>
      </c>
      <c r="I996" s="7" t="str" cm="1">
        <f t="array" ref="I996">_xlfn.IFS(amazon_dsa[[#This Row],[discounted_price]]&lt; 200,"budget_price",amazon_dsa[[#This Row],[discounted_price]] &lt;= 500,"silver_pricie",amazon_dsa[[#This Row],[discounted_price]]&gt; 500,"premium_pricing")</f>
        <v>premium_pricing</v>
      </c>
      <c r="J996">
        <v>4.4000000000000004</v>
      </c>
      <c r="K996">
        <v>1667</v>
      </c>
      <c r="L996">
        <f>amazon_dsa[[#This Row],[rating]]*amazon_dsa[[#This Row],[rating_count]]</f>
        <v>7334.8</v>
      </c>
      <c r="M996" t="s">
        <v>13257</v>
      </c>
      <c r="N996" t="s">
        <v>13258</v>
      </c>
      <c r="Q996">
        <f t="shared" si="15"/>
        <v>20308.899999999998</v>
      </c>
    </row>
    <row r="997" spans="1:17" x14ac:dyDescent="0.25">
      <c r="A997" t="s">
        <v>7484</v>
      </c>
      <c r="B997" t="s">
        <v>11740</v>
      </c>
      <c r="C997" t="s">
        <v>12671</v>
      </c>
      <c r="D997" s="7">
        <f>(amazon_dsa[[#This Row],[actual_price]] - amazon_dsa[[#This Row],[discounted_price]]) / amazon_dsa[[#This Row],[actual_price]]</f>
        <v>0.36166666666666669</v>
      </c>
      <c r="E997" s="6">
        <v>1149</v>
      </c>
      <c r="F997" s="6">
        <v>1800</v>
      </c>
      <c r="G997">
        <f>amazon_dsa[[#This Row],[discounted_price]]*amazon_dsa[[#This Row],[rating_count]]</f>
        <v>5426727</v>
      </c>
      <c r="H997" s="7">
        <v>0.36</v>
      </c>
      <c r="I997" s="7" t="str" cm="1">
        <f t="array" ref="I997">_xlfn.IFS(amazon_dsa[[#This Row],[discounted_price]]&lt; 200,"budget_price",amazon_dsa[[#This Row],[discounted_price]] &lt;= 500,"silver_pricie",amazon_dsa[[#This Row],[discounted_price]]&gt; 500,"premium_pricing")</f>
        <v>premium_pricing</v>
      </c>
      <c r="J997">
        <v>4.3</v>
      </c>
      <c r="K997">
        <v>4723</v>
      </c>
      <c r="L997">
        <f>amazon_dsa[[#This Row],[rating]]*amazon_dsa[[#This Row],[rating_count]]</f>
        <v>20308.899999999998</v>
      </c>
      <c r="M997" t="s">
        <v>13259</v>
      </c>
      <c r="N997" t="s">
        <v>13260</v>
      </c>
      <c r="Q997">
        <f t="shared" si="15"/>
        <v>96012</v>
      </c>
    </row>
    <row r="998" spans="1:17" x14ac:dyDescent="0.25">
      <c r="A998" t="s">
        <v>7493</v>
      </c>
      <c r="B998" t="s">
        <v>11740</v>
      </c>
      <c r="C998" t="s">
        <v>12842</v>
      </c>
      <c r="D998" s="7">
        <f>(amazon_dsa[[#This Row],[actual_price]] - amazon_dsa[[#This Row],[discounted_price]]) / amazon_dsa[[#This Row],[actual_price]]</f>
        <v>0.50100200400801598</v>
      </c>
      <c r="E998" s="6">
        <v>249</v>
      </c>
      <c r="F998" s="6">
        <v>499</v>
      </c>
      <c r="G998">
        <f>amazon_dsa[[#This Row],[discounted_price]]*amazon_dsa[[#This Row],[rating_count]]</f>
        <v>5692140</v>
      </c>
      <c r="H998" s="7">
        <v>0.5</v>
      </c>
      <c r="I998" s="7" t="str" cm="1">
        <f t="array" ref="I998">_xlfn.IFS(amazon_dsa[[#This Row],[discounted_price]]&lt; 200,"budget_price",amazon_dsa[[#This Row],[discounted_price]] &lt;= 500,"silver_pricie",amazon_dsa[[#This Row],[discounted_price]]&gt; 500,"premium_pricing")</f>
        <v>silver_pricie</v>
      </c>
      <c r="J998">
        <v>4.2</v>
      </c>
      <c r="K998">
        <v>22860</v>
      </c>
      <c r="L998">
        <f>amazon_dsa[[#This Row],[rating]]*amazon_dsa[[#This Row],[rating_count]]</f>
        <v>96012</v>
      </c>
      <c r="M998" t="s">
        <v>13261</v>
      </c>
      <c r="N998" t="s">
        <v>13262</v>
      </c>
      <c r="Q998">
        <f t="shared" si="15"/>
        <v>48859.200000000004</v>
      </c>
    </row>
    <row r="999" spans="1:17" x14ac:dyDescent="0.25">
      <c r="A999" t="s">
        <v>7502</v>
      </c>
      <c r="B999" t="s">
        <v>11740</v>
      </c>
      <c r="C999" t="s">
        <v>12770</v>
      </c>
      <c r="D999" s="7">
        <f>(amazon_dsa[[#This Row],[actual_price]] - amazon_dsa[[#This Row],[discounted_price]]) / amazon_dsa[[#This Row],[actual_price]]</f>
        <v>0</v>
      </c>
      <c r="E999" s="6">
        <v>39</v>
      </c>
      <c r="F999" s="6">
        <v>39</v>
      </c>
      <c r="G999">
        <f>amazon_dsa[[#This Row],[discounted_price]]*amazon_dsa[[#This Row],[rating_count]]</f>
        <v>529308</v>
      </c>
      <c r="H999" s="7">
        <v>0</v>
      </c>
      <c r="I999" s="7" t="str" cm="1">
        <f t="array" ref="I999">_xlfn.IFS(amazon_dsa[[#This Row],[discounted_price]]&lt; 200,"budget_price",amazon_dsa[[#This Row],[discounted_price]] &lt;= 500,"silver_pricie",amazon_dsa[[#This Row],[discounted_price]]&gt; 500,"premium_pricing")</f>
        <v>budget_price</v>
      </c>
      <c r="J999">
        <v>3.6</v>
      </c>
      <c r="K999">
        <v>13572</v>
      </c>
      <c r="L999">
        <f>amazon_dsa[[#This Row],[rating]]*amazon_dsa[[#This Row],[rating_count]]</f>
        <v>48859.200000000004</v>
      </c>
      <c r="M999" t="s">
        <v>13263</v>
      </c>
      <c r="N999" t="s">
        <v>13264</v>
      </c>
      <c r="Q999">
        <f t="shared" si="15"/>
        <v>67964.400000000009</v>
      </c>
    </row>
    <row r="1000" spans="1:17" x14ac:dyDescent="0.25">
      <c r="A1000" t="s">
        <v>7510</v>
      </c>
      <c r="B1000" t="s">
        <v>11740</v>
      </c>
      <c r="C1000" t="s">
        <v>12647</v>
      </c>
      <c r="D1000" s="7">
        <f>(amazon_dsa[[#This Row],[actual_price]] - amazon_dsa[[#This Row],[discounted_price]]) / amazon_dsa[[#This Row],[actual_price]]</f>
        <v>0.55570991942206172</v>
      </c>
      <c r="E1000" s="6">
        <v>1599</v>
      </c>
      <c r="F1000" s="6">
        <v>3599</v>
      </c>
      <c r="G1000">
        <f>amazon_dsa[[#This Row],[discounted_price]]*amazon_dsa[[#This Row],[rating_count]]</f>
        <v>25875018</v>
      </c>
      <c r="H1000" s="7">
        <v>0.56000000000000005</v>
      </c>
      <c r="I1000" s="7" t="str" cm="1">
        <f t="array" ref="I1000">_xlfn.IFS(amazon_dsa[[#This Row],[discounted_price]]&lt; 200,"budget_price",amazon_dsa[[#This Row],[discounted_price]] &lt;= 500,"silver_pricie",amazon_dsa[[#This Row],[discounted_price]]&gt; 500,"premium_pricing")</f>
        <v>premium_pricing</v>
      </c>
      <c r="J1000">
        <v>4.2</v>
      </c>
      <c r="K1000">
        <v>16182</v>
      </c>
      <c r="L1000">
        <f>amazon_dsa[[#This Row],[rating]]*amazon_dsa[[#This Row],[rating_count]]</f>
        <v>67964.400000000009</v>
      </c>
      <c r="M1000" t="s">
        <v>13265</v>
      </c>
      <c r="N1000" t="s">
        <v>13266</v>
      </c>
      <c r="Q1000">
        <f t="shared" si="15"/>
        <v>12213.6</v>
      </c>
    </row>
    <row r="1001" spans="1:17" x14ac:dyDescent="0.25">
      <c r="A1001" t="s">
        <v>7519</v>
      </c>
      <c r="B1001" t="s">
        <v>11764</v>
      </c>
      <c r="C1001" t="s">
        <v>12160</v>
      </c>
      <c r="D1001" s="7">
        <f>(amazon_dsa[[#This Row],[actual_price]] - amazon_dsa[[#This Row],[discounted_price]]) / amazon_dsa[[#This Row],[actual_price]]</f>
        <v>0.69949874686716795</v>
      </c>
      <c r="E1001" s="6">
        <v>1199</v>
      </c>
      <c r="F1001" s="6">
        <v>3990</v>
      </c>
      <c r="G1001">
        <f>amazon_dsa[[#This Row],[discounted_price]]*amazon_dsa[[#This Row],[rating_count]]</f>
        <v>3486692</v>
      </c>
      <c r="H1001" s="7">
        <v>0.7</v>
      </c>
      <c r="I1001" s="7" t="str" cm="1">
        <f t="array" ref="I1001">_xlfn.IFS(amazon_dsa[[#This Row],[discounted_price]]&lt; 200,"budget_price",amazon_dsa[[#This Row],[discounted_price]] &lt;= 500,"silver_pricie",amazon_dsa[[#This Row],[discounted_price]]&gt; 500,"premium_pricing")</f>
        <v>premium_pricing</v>
      </c>
      <c r="J1001">
        <v>4.2</v>
      </c>
      <c r="K1001">
        <v>2908</v>
      </c>
      <c r="L1001">
        <f>amazon_dsa[[#This Row],[rating]]*amazon_dsa[[#This Row],[rating_count]]</f>
        <v>12213.6</v>
      </c>
      <c r="M1001" t="s">
        <v>13267</v>
      </c>
      <c r="N1001" t="s">
        <v>13268</v>
      </c>
      <c r="Q1001">
        <f t="shared" si="15"/>
        <v>2090.4</v>
      </c>
    </row>
    <row r="1002" spans="1:17" x14ac:dyDescent="0.25">
      <c r="A1002" t="s">
        <v>664</v>
      </c>
      <c r="B1002" t="s">
        <v>11740</v>
      </c>
      <c r="C1002" t="s">
        <v>11741</v>
      </c>
      <c r="D1002" s="7">
        <f>(amazon_dsa[[#This Row],[actual_price]] - amazon_dsa[[#This Row],[discounted_price]]) / amazon_dsa[[#This Row],[actual_price]]</f>
        <v>0.58116232464929862</v>
      </c>
      <c r="E1002" s="6">
        <v>209</v>
      </c>
      <c r="F1002" s="6">
        <v>499</v>
      </c>
      <c r="G1002">
        <f>amazon_dsa[[#This Row],[discounted_price]]*amazon_dsa[[#This Row],[rating_count]]</f>
        <v>112024</v>
      </c>
      <c r="H1002" s="6">
        <v>0.57999999999999996</v>
      </c>
      <c r="I1002" s="6" t="str" cm="1">
        <f t="array" ref="I1002">_xlfn.IFS(amazon_dsa[[#This Row],[discounted_price]]&lt; 200,"budget_price",amazon_dsa[[#This Row],[discounted_price]] &lt;= 500,"silver_pricie",amazon_dsa[[#This Row],[discounted_price]]&gt; 500,"premium_pricing")</f>
        <v>silver_pricie</v>
      </c>
      <c r="J1002">
        <v>3.9</v>
      </c>
      <c r="K1002">
        <v>536</v>
      </c>
      <c r="L1002">
        <f>amazon_dsa[[#This Row],[rating]]*amazon_dsa[[#This Row],[rating_count]]</f>
        <v>2090.4</v>
      </c>
      <c r="M1002" t="s">
        <v>11880</v>
      </c>
      <c r="N1002" t="s">
        <v>11881</v>
      </c>
      <c r="Q1002">
        <f t="shared" si="15"/>
        <v>9975</v>
      </c>
    </row>
    <row r="1003" spans="1:17" x14ac:dyDescent="0.25">
      <c r="A1003" t="s">
        <v>7529</v>
      </c>
      <c r="B1003" t="s">
        <v>11740</v>
      </c>
      <c r="C1003" t="s">
        <v>12572</v>
      </c>
      <c r="D1003" s="7">
        <f>(amazon_dsa[[#This Row],[actual_price]] - amazon_dsa[[#This Row],[discounted_price]]) / amazon_dsa[[#This Row],[actual_price]]</f>
        <v>0.26684456304202803</v>
      </c>
      <c r="E1003" s="6">
        <v>1099</v>
      </c>
      <c r="F1003" s="6">
        <v>1499</v>
      </c>
      <c r="G1003">
        <f>amazon_dsa[[#This Row],[discounted_price]]*amazon_dsa[[#This Row],[rating_count]]</f>
        <v>2610125</v>
      </c>
      <c r="H1003" s="7">
        <v>0.27</v>
      </c>
      <c r="I1003" s="7" t="str" cm="1">
        <f t="array" ref="I1003">_xlfn.IFS(amazon_dsa[[#This Row],[discounted_price]]&lt; 200,"budget_price",amazon_dsa[[#This Row],[discounted_price]] &lt;= 500,"silver_pricie",amazon_dsa[[#This Row],[discounted_price]]&gt; 500,"premium_pricing")</f>
        <v>premium_pricing</v>
      </c>
      <c r="J1003">
        <v>4.2</v>
      </c>
      <c r="K1003">
        <v>2375</v>
      </c>
      <c r="L1003">
        <f>amazon_dsa[[#This Row],[rating]]*amazon_dsa[[#This Row],[rating_count]]</f>
        <v>9975</v>
      </c>
      <c r="M1003" t="s">
        <v>13269</v>
      </c>
      <c r="N1003" t="s">
        <v>13270</v>
      </c>
      <c r="Q1003">
        <f t="shared" si="15"/>
        <v>22279.5</v>
      </c>
    </row>
    <row r="1004" spans="1:17" x14ac:dyDescent="0.25">
      <c r="A1004" t="s">
        <v>7538</v>
      </c>
      <c r="B1004" t="s">
        <v>12611</v>
      </c>
      <c r="C1004" t="s">
        <v>12731</v>
      </c>
      <c r="D1004" s="7">
        <f>(amazon_dsa[[#This Row],[actual_price]] - amazon_dsa[[#This Row],[discounted_price]]) / amazon_dsa[[#This Row],[actual_price]]</f>
        <v>0</v>
      </c>
      <c r="E1004" s="6">
        <v>120</v>
      </c>
      <c r="F1004" s="6">
        <v>120</v>
      </c>
      <c r="G1004">
        <f>amazon_dsa[[#This Row],[discounted_price]]*amazon_dsa[[#This Row],[rating_count]]</f>
        <v>594120</v>
      </c>
      <c r="H1004" s="7">
        <v>0</v>
      </c>
      <c r="I1004" s="7" t="str" cm="1">
        <f t="array" ref="I1004">_xlfn.IFS(amazon_dsa[[#This Row],[discounted_price]]&lt; 200,"budget_price",amazon_dsa[[#This Row],[discounted_price]] &lt;= 500,"silver_pricie",amazon_dsa[[#This Row],[discounted_price]]&gt; 500,"premium_pricing")</f>
        <v>budget_price</v>
      </c>
      <c r="J1004">
        <v>4.5</v>
      </c>
      <c r="K1004">
        <v>4951</v>
      </c>
      <c r="L1004">
        <f>amazon_dsa[[#This Row],[rating]]*amazon_dsa[[#This Row],[rating_count]]</f>
        <v>22279.5</v>
      </c>
      <c r="M1004" t="s">
        <v>13271</v>
      </c>
      <c r="N1004" t="s">
        <v>13272</v>
      </c>
      <c r="Q1004">
        <f t="shared" si="15"/>
        <v>1754.3999999999999</v>
      </c>
    </row>
    <row r="1005" spans="1:17" x14ac:dyDescent="0.25">
      <c r="A1005" t="s">
        <v>7547</v>
      </c>
      <c r="B1005" t="s">
        <v>11740</v>
      </c>
      <c r="C1005" t="s">
        <v>12671</v>
      </c>
      <c r="D1005" s="7">
        <f>(amazon_dsa[[#This Row],[actual_price]] - amazon_dsa[[#This Row],[discounted_price]]) / amazon_dsa[[#This Row],[actual_price]]</f>
        <v>0.56587596456130318</v>
      </c>
      <c r="E1005" s="6">
        <v>1519</v>
      </c>
      <c r="F1005" s="6">
        <v>3499</v>
      </c>
      <c r="G1005">
        <f>amazon_dsa[[#This Row],[discounted_price]]*amazon_dsa[[#This Row],[rating_count]]</f>
        <v>619752</v>
      </c>
      <c r="H1005" s="7">
        <v>0.56999999999999995</v>
      </c>
      <c r="I1005" s="7" t="str" cm="1">
        <f t="array" ref="I1005">_xlfn.IFS(amazon_dsa[[#This Row],[discounted_price]]&lt; 200,"budget_price",amazon_dsa[[#This Row],[discounted_price]] &lt;= 500,"silver_pricie",amazon_dsa[[#This Row],[discounted_price]]&gt; 500,"premium_pricing")</f>
        <v>premium_pricing</v>
      </c>
      <c r="J1005">
        <v>4.3</v>
      </c>
      <c r="K1005">
        <v>408</v>
      </c>
      <c r="L1005">
        <f>amazon_dsa[[#This Row],[rating]]*amazon_dsa[[#This Row],[rating_count]]</f>
        <v>1754.3999999999999</v>
      </c>
      <c r="M1005" t="s">
        <v>13273</v>
      </c>
      <c r="N1005" t="s">
        <v>13274</v>
      </c>
      <c r="Q1005">
        <f t="shared" si="15"/>
        <v>8089.2000000000007</v>
      </c>
    </row>
    <row r="1006" spans="1:17" x14ac:dyDescent="0.25">
      <c r="A1006" t="s">
        <v>7556</v>
      </c>
      <c r="B1006" t="s">
        <v>12611</v>
      </c>
      <c r="C1006" t="s">
        <v>12612</v>
      </c>
      <c r="D1006" s="7">
        <f>(amazon_dsa[[#This Row],[actual_price]] - amazon_dsa[[#This Row],[discounted_price]]) / amazon_dsa[[#This Row],[actual_price]]</f>
        <v>0</v>
      </c>
      <c r="E1006" s="6">
        <v>420</v>
      </c>
      <c r="F1006" s="6">
        <v>420</v>
      </c>
      <c r="G1006">
        <f>amazon_dsa[[#This Row],[discounted_price]]*amazon_dsa[[#This Row],[rating_count]]</f>
        <v>808920</v>
      </c>
      <c r="H1006" s="7">
        <v>0</v>
      </c>
      <c r="I1006" s="7" t="str" cm="1">
        <f t="array" ref="I1006">_xlfn.IFS(amazon_dsa[[#This Row],[discounted_price]]&lt; 200,"budget_price",amazon_dsa[[#This Row],[discounted_price]] &lt;= 500,"silver_pricie",amazon_dsa[[#This Row],[discounted_price]]&gt; 500,"premium_pricing")</f>
        <v>silver_pricie</v>
      </c>
      <c r="J1006">
        <v>4.2</v>
      </c>
      <c r="K1006">
        <v>1926</v>
      </c>
      <c r="L1006">
        <f>amazon_dsa[[#This Row],[rating]]*amazon_dsa[[#This Row],[rating_count]]</f>
        <v>8089.2000000000007</v>
      </c>
      <c r="M1006" t="s">
        <v>13275</v>
      </c>
      <c r="N1006" t="s">
        <v>13276</v>
      </c>
      <c r="Q1006">
        <f t="shared" si="15"/>
        <v>19671.8</v>
      </c>
    </row>
    <row r="1007" spans="1:17" x14ac:dyDescent="0.25">
      <c r="A1007" t="s">
        <v>7565</v>
      </c>
      <c r="B1007" t="s">
        <v>12611</v>
      </c>
      <c r="C1007" t="s">
        <v>12612</v>
      </c>
      <c r="D1007" s="7">
        <f>(amazon_dsa[[#This Row],[actual_price]] - amazon_dsa[[#This Row],[discounted_price]]) / amazon_dsa[[#This Row],[actual_price]]</f>
        <v>0</v>
      </c>
      <c r="E1007" s="6">
        <v>225</v>
      </c>
      <c r="F1007" s="6">
        <v>225</v>
      </c>
      <c r="G1007">
        <f>amazon_dsa[[#This Row],[discounted_price]]*amazon_dsa[[#This Row],[rating_count]]</f>
        <v>1079550</v>
      </c>
      <c r="H1007" s="7">
        <v>0</v>
      </c>
      <c r="I1007" s="7" t="str" cm="1">
        <f t="array" ref="I1007">_xlfn.IFS(amazon_dsa[[#This Row],[discounted_price]]&lt; 200,"budget_price",amazon_dsa[[#This Row],[discounted_price]] &lt;= 500,"silver_pricie",amazon_dsa[[#This Row],[discounted_price]]&gt; 500,"premium_pricing")</f>
        <v>silver_pricie</v>
      </c>
      <c r="J1007">
        <v>4.0999999999999996</v>
      </c>
      <c r="K1007">
        <v>4798</v>
      </c>
      <c r="L1007">
        <f>amazon_dsa[[#This Row],[rating]]*amazon_dsa[[#This Row],[rating_count]]</f>
        <v>19671.8</v>
      </c>
      <c r="M1007" t="s">
        <v>13277</v>
      </c>
      <c r="N1007" t="s">
        <v>13278</v>
      </c>
      <c r="Q1007">
        <f t="shared" si="15"/>
        <v>30065.299999999996</v>
      </c>
    </row>
    <row r="1008" spans="1:17" x14ac:dyDescent="0.25">
      <c r="A1008" t="s">
        <v>7575</v>
      </c>
      <c r="B1008" t="s">
        <v>11740</v>
      </c>
      <c r="C1008" t="s">
        <v>13279</v>
      </c>
      <c r="D1008" s="7">
        <f>(amazon_dsa[[#This Row],[actual_price]] - amazon_dsa[[#This Row],[discounted_price]]) / amazon_dsa[[#This Row],[actual_price]]</f>
        <v>0.75093867334167708</v>
      </c>
      <c r="E1008" s="6">
        <v>199</v>
      </c>
      <c r="F1008" s="6">
        <v>799</v>
      </c>
      <c r="G1008">
        <f>amazon_dsa[[#This Row],[discounted_price]]*amazon_dsa[[#This Row],[rating_count]]</f>
        <v>1459267</v>
      </c>
      <c r="H1008" s="7">
        <v>0.75</v>
      </c>
      <c r="I1008" s="7" t="str" cm="1">
        <f t="array" ref="I1008">_xlfn.IFS(amazon_dsa[[#This Row],[discounted_price]]&lt; 200,"budget_price",amazon_dsa[[#This Row],[discounted_price]] &lt;= 500,"silver_pricie",amazon_dsa[[#This Row],[discounted_price]]&gt; 500,"premium_pricing")</f>
        <v>budget_price</v>
      </c>
      <c r="J1008">
        <v>4.0999999999999996</v>
      </c>
      <c r="K1008">
        <v>7333</v>
      </c>
      <c r="L1008">
        <f>amazon_dsa[[#This Row],[rating]]*amazon_dsa[[#This Row],[rating_count]]</f>
        <v>30065.299999999996</v>
      </c>
      <c r="M1008" t="s">
        <v>13280</v>
      </c>
      <c r="N1008" t="s">
        <v>13281</v>
      </c>
      <c r="Q1008">
        <f t="shared" si="15"/>
        <v>1127</v>
      </c>
    </row>
    <row r="1009" spans="1:17" x14ac:dyDescent="0.25">
      <c r="A1009" t="s">
        <v>4189</v>
      </c>
      <c r="B1009" t="s">
        <v>11764</v>
      </c>
      <c r="C1009" t="s">
        <v>12346</v>
      </c>
      <c r="D1009" s="7">
        <f>(amazon_dsa[[#This Row],[actual_price]] - amazon_dsa[[#This Row],[discounted_price]]) / amazon_dsa[[#This Row],[actual_price]]</f>
        <v>0.55013753438359592</v>
      </c>
      <c r="E1009" s="6">
        <v>1799</v>
      </c>
      <c r="F1009" s="6">
        <v>3999</v>
      </c>
      <c r="G1009">
        <f>amazon_dsa[[#This Row],[discounted_price]]*amazon_dsa[[#This Row],[rating_count]]</f>
        <v>440755</v>
      </c>
      <c r="H1009" s="7">
        <v>0.55000000000000004</v>
      </c>
      <c r="I1009" s="7" t="str" cm="1">
        <f t="array" ref="I1009">_xlfn.IFS(amazon_dsa[[#This Row],[discounted_price]]&lt; 200,"budget_price",amazon_dsa[[#This Row],[discounted_price]] &lt;= 500,"silver_pricie",amazon_dsa[[#This Row],[discounted_price]]&gt; 500,"premium_pricing")</f>
        <v>premium_pricing</v>
      </c>
      <c r="J1009">
        <v>4.5999999999999996</v>
      </c>
      <c r="K1009">
        <v>245</v>
      </c>
      <c r="L1009">
        <f>amazon_dsa[[#This Row],[rating]]*amazon_dsa[[#This Row],[rating_count]]</f>
        <v>1127</v>
      </c>
      <c r="M1009" t="s">
        <v>12548</v>
      </c>
      <c r="N1009" t="s">
        <v>12549</v>
      </c>
      <c r="Q1009">
        <f t="shared" si="15"/>
        <v>13877.599999999999</v>
      </c>
    </row>
    <row r="1010" spans="1:17" x14ac:dyDescent="0.25">
      <c r="A1010" t="s">
        <v>7587</v>
      </c>
      <c r="B1010" t="s">
        <v>11740</v>
      </c>
      <c r="C1010" t="s">
        <v>13061</v>
      </c>
      <c r="D1010" s="7">
        <f>(amazon_dsa[[#This Row],[actual_price]] - amazon_dsa[[#This Row],[discounted_price]]) / amazon_dsa[[#This Row],[actual_price]]</f>
        <v>0.13257142857142856</v>
      </c>
      <c r="E1010" s="6">
        <v>8349</v>
      </c>
      <c r="F1010" s="6">
        <v>9625</v>
      </c>
      <c r="G1010">
        <f>amazon_dsa[[#This Row],[discounted_price]]*amazon_dsa[[#This Row],[rating_count]]</f>
        <v>30490548</v>
      </c>
      <c r="H1010" s="7">
        <v>0.13</v>
      </c>
      <c r="I1010" s="7" t="str" cm="1">
        <f t="array" ref="I1010">_xlfn.IFS(amazon_dsa[[#This Row],[discounted_price]]&lt; 200,"budget_price",amazon_dsa[[#This Row],[discounted_price]] &lt;= 500,"silver_pricie",amazon_dsa[[#This Row],[discounted_price]]&gt; 500,"premium_pricing")</f>
        <v>premium_pricing</v>
      </c>
      <c r="J1010">
        <v>3.8</v>
      </c>
      <c r="K1010">
        <v>3652</v>
      </c>
      <c r="L1010">
        <f>amazon_dsa[[#This Row],[rating]]*amazon_dsa[[#This Row],[rating_count]]</f>
        <v>13877.599999999999</v>
      </c>
      <c r="M1010" t="s">
        <v>13282</v>
      </c>
      <c r="N1010" t="s">
        <v>13283</v>
      </c>
      <c r="Q1010">
        <f t="shared" si="15"/>
        <v>10814.5</v>
      </c>
    </row>
    <row r="1011" spans="1:17" x14ac:dyDescent="0.25">
      <c r="A1011" t="s">
        <v>7596</v>
      </c>
      <c r="B1011" t="s">
        <v>11740</v>
      </c>
      <c r="C1011" t="s">
        <v>12951</v>
      </c>
      <c r="D1011" s="7">
        <f>(amazon_dsa[[#This Row],[actual_price]] - amazon_dsa[[#This Row],[discounted_price]]) / amazon_dsa[[#This Row],[actual_price]]</f>
        <v>0.45786885245901637</v>
      </c>
      <c r="E1011" s="6">
        <v>3307</v>
      </c>
      <c r="F1011" s="6">
        <v>6100</v>
      </c>
      <c r="G1011">
        <f>amazon_dsa[[#This Row],[discounted_price]]*amazon_dsa[[#This Row],[rating_count]]</f>
        <v>8317105</v>
      </c>
      <c r="H1011" s="7">
        <v>0.46</v>
      </c>
      <c r="I1011" s="7" t="str" cm="1">
        <f t="array" ref="I1011">_xlfn.IFS(amazon_dsa[[#This Row],[discounted_price]]&lt; 200,"budget_price",amazon_dsa[[#This Row],[discounted_price]] &lt;= 500,"silver_pricie",amazon_dsa[[#This Row],[discounted_price]]&gt; 500,"premium_pricing")</f>
        <v>premium_pricing</v>
      </c>
      <c r="J1011">
        <v>4.3</v>
      </c>
      <c r="K1011">
        <v>2515</v>
      </c>
      <c r="L1011">
        <f>amazon_dsa[[#This Row],[rating]]*amazon_dsa[[#This Row],[rating_count]]</f>
        <v>10814.5</v>
      </c>
      <c r="M1011" t="s">
        <v>13284</v>
      </c>
      <c r="N1011" t="s">
        <v>13285</v>
      </c>
      <c r="Q1011">
        <f t="shared" si="15"/>
        <v>44419.200000000004</v>
      </c>
    </row>
    <row r="1012" spans="1:17" x14ac:dyDescent="0.25">
      <c r="A1012" t="s">
        <v>710</v>
      </c>
      <c r="B1012" t="s">
        <v>11740</v>
      </c>
      <c r="C1012" t="s">
        <v>11741</v>
      </c>
      <c r="D1012" s="7">
        <f>(amazon_dsa[[#This Row],[actual_price]] - amazon_dsa[[#This Row],[discounted_price]]) / amazon_dsa[[#This Row],[actual_price]]</f>
        <v>0.7498075442648191</v>
      </c>
      <c r="E1012" s="6">
        <v>325</v>
      </c>
      <c r="F1012" s="6">
        <v>1299</v>
      </c>
      <c r="G1012">
        <f>amazon_dsa[[#This Row],[discounted_price]]*amazon_dsa[[#This Row],[rating_count]]</f>
        <v>3437200</v>
      </c>
      <c r="H1012" s="6">
        <v>0.75</v>
      </c>
      <c r="I1012" s="6" t="str" cm="1">
        <f t="array" ref="I1012">_xlfn.IFS(amazon_dsa[[#This Row],[discounted_price]]&lt; 200,"budget_price",amazon_dsa[[#This Row],[discounted_price]] &lt;= 500,"silver_pricie",amazon_dsa[[#This Row],[discounted_price]]&gt; 500,"premium_pricing")</f>
        <v>silver_pricie</v>
      </c>
      <c r="J1012">
        <v>4.2</v>
      </c>
      <c r="K1012">
        <v>10576</v>
      </c>
      <c r="L1012">
        <f>amazon_dsa[[#This Row],[rating]]*amazon_dsa[[#This Row],[rating_count]]</f>
        <v>44419.200000000004</v>
      </c>
      <c r="M1012" t="s">
        <v>11888</v>
      </c>
      <c r="N1012" t="s">
        <v>11889</v>
      </c>
      <c r="Q1012">
        <f t="shared" si="15"/>
        <v>20827.8</v>
      </c>
    </row>
    <row r="1013" spans="1:17" x14ac:dyDescent="0.25">
      <c r="A1013" t="s">
        <v>7607</v>
      </c>
      <c r="B1013" t="s">
        <v>11740</v>
      </c>
      <c r="C1013" t="s">
        <v>12569</v>
      </c>
      <c r="D1013" s="7">
        <f>(amazon_dsa[[#This Row],[actual_price]] - amazon_dsa[[#This Row],[discounted_price]]) / amazon_dsa[[#This Row],[actual_price]]</f>
        <v>0.6546153846153846</v>
      </c>
      <c r="E1013" s="6">
        <v>449</v>
      </c>
      <c r="F1013" s="6">
        <v>1300</v>
      </c>
      <c r="G1013">
        <f>amazon_dsa[[#This Row],[discounted_price]]*amazon_dsa[[#This Row],[rating_count]]</f>
        <v>2226591</v>
      </c>
      <c r="H1013" s="7">
        <v>0.65</v>
      </c>
      <c r="I1013" s="7" t="str" cm="1">
        <f t="array" ref="I1013">_xlfn.IFS(amazon_dsa[[#This Row],[discounted_price]]&lt; 200,"budget_price",amazon_dsa[[#This Row],[discounted_price]] &lt;= 500,"silver_pricie",amazon_dsa[[#This Row],[discounted_price]]&gt; 500,"premium_pricing")</f>
        <v>silver_pricie</v>
      </c>
      <c r="J1013">
        <v>4.2</v>
      </c>
      <c r="K1013">
        <v>4959</v>
      </c>
      <c r="L1013">
        <f>amazon_dsa[[#This Row],[rating]]*amazon_dsa[[#This Row],[rating_count]]</f>
        <v>20827.8</v>
      </c>
      <c r="M1013" t="s">
        <v>13286</v>
      </c>
      <c r="N1013" t="s">
        <v>13287</v>
      </c>
      <c r="Q1013">
        <f t="shared" si="15"/>
        <v>9288.4000000000015</v>
      </c>
    </row>
    <row r="1014" spans="1:17" x14ac:dyDescent="0.25">
      <c r="A1014" t="s">
        <v>7616</v>
      </c>
      <c r="B1014" t="s">
        <v>11764</v>
      </c>
      <c r="C1014" t="s">
        <v>12608</v>
      </c>
      <c r="D1014" s="7">
        <f>(amazon_dsa[[#This Row],[actual_price]] - amazon_dsa[[#This Row],[discounted_price]]) / amazon_dsa[[#This Row],[actual_price]]</f>
        <v>0.05</v>
      </c>
      <c r="E1014" s="6">
        <v>380</v>
      </c>
      <c r="F1014" s="6">
        <v>400</v>
      </c>
      <c r="G1014">
        <f>amazon_dsa[[#This Row],[discounted_price]]*amazon_dsa[[#This Row],[rating_count]]</f>
        <v>802180</v>
      </c>
      <c r="H1014" s="7">
        <v>0.05</v>
      </c>
      <c r="I1014" s="7" t="str" cm="1">
        <f t="array" ref="I1014">_xlfn.IFS(amazon_dsa[[#This Row],[discounted_price]]&lt; 200,"budget_price",amazon_dsa[[#This Row],[discounted_price]] &lt;= 500,"silver_pricie",amazon_dsa[[#This Row],[discounted_price]]&gt; 500,"premium_pricing")</f>
        <v>silver_pricie</v>
      </c>
      <c r="J1014">
        <v>4.4000000000000004</v>
      </c>
      <c r="K1014">
        <v>2111</v>
      </c>
      <c r="L1014">
        <f>amazon_dsa[[#This Row],[rating]]*amazon_dsa[[#This Row],[rating_count]]</f>
        <v>9288.4000000000015</v>
      </c>
      <c r="M1014" t="s">
        <v>13288</v>
      </c>
      <c r="N1014" t="s">
        <v>13289</v>
      </c>
      <c r="Q1014">
        <f t="shared" si="15"/>
        <v>5701.8</v>
      </c>
    </row>
    <row r="1015" spans="1:17" x14ac:dyDescent="0.25">
      <c r="A1015" t="s">
        <v>7625</v>
      </c>
      <c r="B1015" t="s">
        <v>11740</v>
      </c>
      <c r="C1015" t="s">
        <v>12572</v>
      </c>
      <c r="D1015" s="7">
        <f>(amazon_dsa[[#This Row],[actual_price]] - amazon_dsa[[#This Row],[discounted_price]]) / amazon_dsa[[#This Row],[actual_price]]</f>
        <v>0.64331665475339528</v>
      </c>
      <c r="E1015" s="6">
        <v>499</v>
      </c>
      <c r="F1015" s="6">
        <v>1399</v>
      </c>
      <c r="G1015">
        <f>amazon_dsa[[#This Row],[discounted_price]]*amazon_dsa[[#This Row],[rating_count]]</f>
        <v>729538</v>
      </c>
      <c r="H1015" s="7">
        <v>0.64</v>
      </c>
      <c r="I1015" s="7" t="str" cm="1">
        <f t="array" ref="I1015">_xlfn.IFS(amazon_dsa[[#This Row],[discounted_price]]&lt; 200,"budget_price",amazon_dsa[[#This Row],[discounted_price]] &lt;= 500,"silver_pricie",amazon_dsa[[#This Row],[discounted_price]]&gt; 500,"premium_pricing")</f>
        <v>silver_pricie</v>
      </c>
      <c r="J1015">
        <v>3.9</v>
      </c>
      <c r="K1015">
        <v>1462</v>
      </c>
      <c r="L1015">
        <f>amazon_dsa[[#This Row],[rating]]*amazon_dsa[[#This Row],[rating_count]]</f>
        <v>5701.8</v>
      </c>
      <c r="M1015" t="s">
        <v>13290</v>
      </c>
      <c r="N1015" t="s">
        <v>13291</v>
      </c>
      <c r="Q1015">
        <f t="shared" si="15"/>
        <v>1292</v>
      </c>
    </row>
    <row r="1016" spans="1:17" x14ac:dyDescent="0.25">
      <c r="A1016" t="s">
        <v>7634</v>
      </c>
      <c r="B1016" t="s">
        <v>11740</v>
      </c>
      <c r="C1016" t="s">
        <v>13292</v>
      </c>
      <c r="D1016" s="7">
        <f>(amazon_dsa[[#This Row],[actual_price]] - amazon_dsa[[#This Row],[discounted_price]]) / amazon_dsa[[#This Row],[actual_price]]</f>
        <v>0.37807647353481383</v>
      </c>
      <c r="E1016" s="6">
        <v>37247</v>
      </c>
      <c r="F1016" s="6">
        <v>59890</v>
      </c>
      <c r="G1016">
        <f>amazon_dsa[[#This Row],[discounted_price]]*amazon_dsa[[#This Row],[rating_count]]</f>
        <v>12030781</v>
      </c>
      <c r="H1016" s="7">
        <v>0.38</v>
      </c>
      <c r="I1016" s="7" t="str" cm="1">
        <f t="array" ref="I1016">_xlfn.IFS(amazon_dsa[[#This Row],[discounted_price]]&lt; 200,"budget_price",amazon_dsa[[#This Row],[discounted_price]] &lt;= 500,"silver_pricie",amazon_dsa[[#This Row],[discounted_price]]&gt; 500,"premium_pricing")</f>
        <v>premium_pricing</v>
      </c>
      <c r="J1016">
        <v>4</v>
      </c>
      <c r="K1016">
        <v>323</v>
      </c>
      <c r="L1016">
        <f>amazon_dsa[[#This Row],[rating]]*amazon_dsa[[#This Row],[rating_count]]</f>
        <v>1292</v>
      </c>
      <c r="M1016" t="s">
        <v>13293</v>
      </c>
      <c r="N1016" t="s">
        <v>13294</v>
      </c>
      <c r="Q1016">
        <f t="shared" si="15"/>
        <v>382989.60000000003</v>
      </c>
    </row>
    <row r="1017" spans="1:17" x14ac:dyDescent="0.25">
      <c r="A1017" t="s">
        <v>7644</v>
      </c>
      <c r="B1017" t="s">
        <v>11764</v>
      </c>
      <c r="C1017" t="s">
        <v>12284</v>
      </c>
      <c r="D1017" s="7">
        <f>(amazon_dsa[[#This Row],[actual_price]] - amazon_dsa[[#This Row],[discounted_price]]) / amazon_dsa[[#This Row],[actual_price]]</f>
        <v>0.65903614457831328</v>
      </c>
      <c r="E1017" s="6">
        <v>849</v>
      </c>
      <c r="F1017" s="6">
        <v>2490</v>
      </c>
      <c r="G1017">
        <f>amazon_dsa[[#This Row],[discounted_price]]*amazon_dsa[[#This Row],[rating_count]]</f>
        <v>77418612</v>
      </c>
      <c r="H1017" s="7">
        <v>0.66</v>
      </c>
      <c r="I1017" s="7" t="str" cm="1">
        <f t="array" ref="I1017">_xlfn.IFS(amazon_dsa[[#This Row],[discounted_price]]&lt; 200,"budget_price",amazon_dsa[[#This Row],[discounted_price]] &lt;= 500,"silver_pricie",amazon_dsa[[#This Row],[discounted_price]]&gt; 500,"premium_pricing")</f>
        <v>premium_pricing</v>
      </c>
      <c r="J1017">
        <v>4.2</v>
      </c>
      <c r="K1017">
        <v>91188</v>
      </c>
      <c r="L1017">
        <f>amazon_dsa[[#This Row],[rating]]*amazon_dsa[[#This Row],[rating_count]]</f>
        <v>382989.60000000003</v>
      </c>
      <c r="M1017" t="s">
        <v>13295</v>
      </c>
      <c r="N1017" t="s">
        <v>13296</v>
      </c>
      <c r="Q1017">
        <f t="shared" si="15"/>
        <v>1546.6000000000001</v>
      </c>
    </row>
    <row r="1018" spans="1:17" x14ac:dyDescent="0.25">
      <c r="A1018" t="s">
        <v>7653</v>
      </c>
      <c r="B1018" t="s">
        <v>11764</v>
      </c>
      <c r="C1018" t="s">
        <v>12160</v>
      </c>
      <c r="D1018" s="7">
        <f>(amazon_dsa[[#This Row],[actual_price]] - amazon_dsa[[#This Row],[discounted_price]]) / amazon_dsa[[#This Row],[actual_price]]</f>
        <v>0.60030015007503756</v>
      </c>
      <c r="E1018" s="6">
        <v>799</v>
      </c>
      <c r="F1018" s="6">
        <v>1999</v>
      </c>
      <c r="G1018">
        <f>amazon_dsa[[#This Row],[discounted_price]]*amazon_dsa[[#This Row],[rating_count]]</f>
        <v>333982</v>
      </c>
      <c r="H1018" s="7">
        <v>0.6</v>
      </c>
      <c r="I1018" s="7" t="str" cm="1">
        <f t="array" ref="I1018">_xlfn.IFS(amazon_dsa[[#This Row],[discounted_price]]&lt; 200,"budget_price",amazon_dsa[[#This Row],[discounted_price]] &lt;= 500,"silver_pricie",amazon_dsa[[#This Row],[discounted_price]]&gt; 500,"premium_pricing")</f>
        <v>premium_pricing</v>
      </c>
      <c r="J1018">
        <v>3.7</v>
      </c>
      <c r="K1018">
        <v>418</v>
      </c>
      <c r="L1018">
        <f>amazon_dsa[[#This Row],[rating]]*amazon_dsa[[#This Row],[rating_count]]</f>
        <v>1546.6000000000001</v>
      </c>
      <c r="M1018" t="s">
        <v>13297</v>
      </c>
      <c r="N1018" t="s">
        <v>13298</v>
      </c>
      <c r="Q1018">
        <f t="shared" si="15"/>
        <v>6867</v>
      </c>
    </row>
    <row r="1019" spans="1:17" x14ac:dyDescent="0.25">
      <c r="A1019" t="s">
        <v>4282</v>
      </c>
      <c r="B1019" t="s">
        <v>11764</v>
      </c>
      <c r="C1019" t="s">
        <v>12266</v>
      </c>
      <c r="D1019" s="7">
        <f>(amazon_dsa[[#This Row],[actual_price]] - amazon_dsa[[#This Row],[discounted_price]]) / amazon_dsa[[#This Row],[actual_price]]</f>
        <v>0.62866123731961709</v>
      </c>
      <c r="E1019" s="6">
        <v>2599</v>
      </c>
      <c r="F1019" s="6">
        <v>6999</v>
      </c>
      <c r="G1019">
        <f>amazon_dsa[[#This Row],[discounted_price]]*amazon_dsa[[#This Row],[rating_count]]</f>
        <v>3966074</v>
      </c>
      <c r="H1019" s="7">
        <v>0.63</v>
      </c>
      <c r="I1019" s="7" t="str" cm="1">
        <f t="array" ref="I1019">_xlfn.IFS(amazon_dsa[[#This Row],[discounted_price]]&lt; 200,"budget_price",amazon_dsa[[#This Row],[discounted_price]] &lt;= 500,"silver_pricie",amazon_dsa[[#This Row],[discounted_price]]&gt; 500,"premium_pricing")</f>
        <v>premium_pricing</v>
      </c>
      <c r="J1019">
        <v>4.5</v>
      </c>
      <c r="K1019">
        <v>1526</v>
      </c>
      <c r="L1019">
        <f>amazon_dsa[[#This Row],[rating]]*amazon_dsa[[#This Row],[rating_count]]</f>
        <v>6867</v>
      </c>
      <c r="M1019" t="s">
        <v>12565</v>
      </c>
      <c r="N1019" t="s">
        <v>12566</v>
      </c>
      <c r="Q1019">
        <f t="shared" si="15"/>
        <v>571.5</v>
      </c>
    </row>
    <row r="1020" spans="1:17" x14ac:dyDescent="0.25">
      <c r="A1020" t="s">
        <v>731</v>
      </c>
      <c r="B1020" t="s">
        <v>11740</v>
      </c>
      <c r="C1020" t="s">
        <v>11741</v>
      </c>
      <c r="D1020" s="7">
        <f>(amazon_dsa[[#This Row],[actual_price]] - amazon_dsa[[#This Row],[discounted_price]]) / amazon_dsa[[#This Row],[actual_price]]</f>
        <v>0.80080080080080085</v>
      </c>
      <c r="E1020" s="6">
        <v>199</v>
      </c>
      <c r="F1020" s="6">
        <v>999</v>
      </c>
      <c r="G1020">
        <f>amazon_dsa[[#This Row],[discounted_price]]*amazon_dsa[[#This Row],[rating_count]]</f>
        <v>25273</v>
      </c>
      <c r="H1020" s="6">
        <v>0.8</v>
      </c>
      <c r="I1020" s="6" t="str" cm="1">
        <f t="array" ref="I1020">_xlfn.IFS(amazon_dsa[[#This Row],[discounted_price]]&lt; 200,"budget_price",amazon_dsa[[#This Row],[discounted_price]] &lt;= 500,"silver_pricie",amazon_dsa[[#This Row],[discounted_price]]&gt; 500,"premium_pricing")</f>
        <v>budget_price</v>
      </c>
      <c r="J1020">
        <v>4.5</v>
      </c>
      <c r="K1020">
        <v>127</v>
      </c>
      <c r="L1020">
        <f>amazon_dsa[[#This Row],[rating]]*amazon_dsa[[#This Row],[rating_count]]</f>
        <v>571.5</v>
      </c>
      <c r="M1020" t="s">
        <v>11890</v>
      </c>
      <c r="N1020" t="s">
        <v>11891</v>
      </c>
      <c r="Q1020">
        <f t="shared" si="15"/>
        <v>36482.400000000001</v>
      </c>
    </row>
    <row r="1021" spans="1:17" x14ac:dyDescent="0.25">
      <c r="A1021" t="s">
        <v>744</v>
      </c>
      <c r="B1021" t="s">
        <v>11740</v>
      </c>
      <c r="C1021" t="s">
        <v>11759</v>
      </c>
      <c r="D1021" s="7">
        <f>(amazon_dsa[[#This Row],[actual_price]] - amazon_dsa[[#This Row],[discounted_price]]) / amazon_dsa[[#This Row],[actual_price]]</f>
        <v>0.66374999999999995</v>
      </c>
      <c r="E1021" s="6">
        <v>269</v>
      </c>
      <c r="F1021" s="6">
        <v>800</v>
      </c>
      <c r="G1021">
        <f>amazon_dsa[[#This Row],[discounted_price]]*amazon_dsa[[#This Row],[rating_count]]</f>
        <v>2726046</v>
      </c>
      <c r="H1021" s="7">
        <v>0.66</v>
      </c>
      <c r="I1021" s="7" t="str" cm="1">
        <f t="array" ref="I1021">_xlfn.IFS(amazon_dsa[[#This Row],[discounted_price]]&lt; 200,"budget_price",amazon_dsa[[#This Row],[discounted_price]] &lt;= 500,"silver_pricie",amazon_dsa[[#This Row],[discounted_price]]&gt; 500,"premium_pricing")</f>
        <v>silver_pricie</v>
      </c>
      <c r="J1021">
        <v>3.6</v>
      </c>
      <c r="K1021">
        <v>10134</v>
      </c>
      <c r="L1021">
        <f>amazon_dsa[[#This Row],[rating]]*amazon_dsa[[#This Row],[rating_count]]</f>
        <v>36482.400000000001</v>
      </c>
      <c r="M1021" t="s">
        <v>11892</v>
      </c>
      <c r="N1021" t="s">
        <v>11893</v>
      </c>
      <c r="Q1021">
        <f t="shared" si="15"/>
        <v>6673.5999999999995</v>
      </c>
    </row>
    <row r="1022" spans="1:17" x14ac:dyDescent="0.25">
      <c r="A1022" t="s">
        <v>7667</v>
      </c>
      <c r="B1022" t="s">
        <v>11740</v>
      </c>
      <c r="C1022" t="s">
        <v>12770</v>
      </c>
      <c r="D1022" s="7">
        <f>(amazon_dsa[[#This Row],[actual_price]] - amazon_dsa[[#This Row],[discounted_price]]) / amazon_dsa[[#This Row],[actual_price]]</f>
        <v>0.70170170170170165</v>
      </c>
      <c r="E1022" s="6">
        <v>298</v>
      </c>
      <c r="F1022" s="6">
        <v>999</v>
      </c>
      <c r="G1022">
        <f>amazon_dsa[[#This Row],[discounted_price]]*amazon_dsa[[#This Row],[rating_count]]</f>
        <v>462496</v>
      </c>
      <c r="H1022" s="7">
        <v>0.7</v>
      </c>
      <c r="I1022" s="7" t="str" cm="1">
        <f t="array" ref="I1022">_xlfn.IFS(amazon_dsa[[#This Row],[discounted_price]]&lt; 200,"budget_price",amazon_dsa[[#This Row],[discounted_price]] &lt;= 500,"silver_pricie",amazon_dsa[[#This Row],[discounted_price]]&gt; 500,"premium_pricing")</f>
        <v>silver_pricie</v>
      </c>
      <c r="J1022">
        <v>4.3</v>
      </c>
      <c r="K1022">
        <v>1552</v>
      </c>
      <c r="L1022">
        <f>amazon_dsa[[#This Row],[rating]]*amazon_dsa[[#This Row],[rating_count]]</f>
        <v>6673.5999999999995</v>
      </c>
      <c r="M1022" t="s">
        <v>13299</v>
      </c>
      <c r="N1022" t="s">
        <v>13300</v>
      </c>
      <c r="Q1022">
        <f t="shared" si="15"/>
        <v>103574.2</v>
      </c>
    </row>
    <row r="1023" spans="1:17" x14ac:dyDescent="0.25">
      <c r="A1023" t="s">
        <v>7676</v>
      </c>
      <c r="B1023" t="s">
        <v>11764</v>
      </c>
      <c r="C1023" t="s">
        <v>12160</v>
      </c>
      <c r="D1023" s="7">
        <f>(amazon_dsa[[#This Row],[actual_price]] - amazon_dsa[[#This Row],[discounted_price]]) / amazon_dsa[[#This Row],[actual_price]]</f>
        <v>0.50016672224074687</v>
      </c>
      <c r="E1023" s="6">
        <v>1499</v>
      </c>
      <c r="F1023" s="6">
        <v>2999</v>
      </c>
      <c r="G1023">
        <f>amazon_dsa[[#This Row],[discounted_price]]*amazon_dsa[[#This Row],[rating_count]]</f>
        <v>37867738</v>
      </c>
      <c r="H1023" s="7">
        <v>0.5</v>
      </c>
      <c r="I1023" s="7" t="str" cm="1">
        <f t="array" ref="I1023">_xlfn.IFS(amazon_dsa[[#This Row],[discounted_price]]&lt; 200,"budget_price",amazon_dsa[[#This Row],[discounted_price]] &lt;= 500,"silver_pricie",amazon_dsa[[#This Row],[discounted_price]]&gt; 500,"premium_pricing")</f>
        <v>premium_pricing</v>
      </c>
      <c r="J1023">
        <v>4.0999999999999996</v>
      </c>
      <c r="K1023">
        <v>25262</v>
      </c>
      <c r="L1023">
        <f>amazon_dsa[[#This Row],[rating]]*amazon_dsa[[#This Row],[rating_count]]</f>
        <v>103574.2</v>
      </c>
      <c r="M1023" t="s">
        <v>13301</v>
      </c>
      <c r="N1023" t="s">
        <v>13302</v>
      </c>
      <c r="Q1023">
        <f t="shared" si="15"/>
        <v>481123.5</v>
      </c>
    </row>
    <row r="1024" spans="1:17" x14ac:dyDescent="0.25">
      <c r="A1024" t="s">
        <v>7685</v>
      </c>
      <c r="B1024" t="s">
        <v>12615</v>
      </c>
      <c r="C1024" t="s">
        <v>13304</v>
      </c>
      <c r="D1024" s="7">
        <f>(amazon_dsa[[#This Row],[actual_price]] - amazon_dsa[[#This Row],[discounted_price]]) / amazon_dsa[[#This Row],[actual_price]]</f>
        <v>0.47871485943775099</v>
      </c>
      <c r="E1024" s="6">
        <v>649</v>
      </c>
      <c r="F1024" s="6">
        <v>1245</v>
      </c>
      <c r="G1024">
        <f>amazon_dsa[[#This Row],[discounted_price]]*amazon_dsa[[#This Row],[rating_count]]</f>
        <v>80063885</v>
      </c>
      <c r="H1024" s="7">
        <v>0.48</v>
      </c>
      <c r="I1024" s="7" t="str" cm="1">
        <f t="array" ref="I1024">_xlfn.IFS(amazon_dsa[[#This Row],[discounted_price]]&lt; 200,"budget_price",amazon_dsa[[#This Row],[discounted_price]] &lt;= 500,"silver_pricie",amazon_dsa[[#This Row],[discounted_price]]&gt; 500,"premium_pricing")</f>
        <v>premium_pricing</v>
      </c>
      <c r="J1024">
        <v>3.9</v>
      </c>
      <c r="K1024">
        <v>123365</v>
      </c>
      <c r="L1024">
        <f>amazon_dsa[[#This Row],[rating]]*amazon_dsa[[#This Row],[rating_count]]</f>
        <v>481123.5</v>
      </c>
      <c r="M1024" t="s">
        <v>13305</v>
      </c>
      <c r="N1024" t="s">
        <v>13306</v>
      </c>
      <c r="Q1024">
        <f t="shared" si="15"/>
        <v>47880</v>
      </c>
    </row>
    <row r="1025" spans="1:17" x14ac:dyDescent="0.25">
      <c r="A1025" t="s">
        <v>7695</v>
      </c>
      <c r="B1025" t="s">
        <v>12615</v>
      </c>
      <c r="C1025" t="s">
        <v>13307</v>
      </c>
      <c r="D1025" s="7">
        <f>(amazon_dsa[[#This Row],[actual_price]] - amazon_dsa[[#This Row],[discounted_price]]) / amazon_dsa[[#This Row],[actual_price]]</f>
        <v>0.29262536873156342</v>
      </c>
      <c r="E1025" s="6">
        <v>1199</v>
      </c>
      <c r="F1025" s="6">
        <v>1695</v>
      </c>
      <c r="G1025">
        <f>amazon_dsa[[#This Row],[discounted_price]]*amazon_dsa[[#This Row],[rating_count]]</f>
        <v>15946700</v>
      </c>
      <c r="H1025" s="7">
        <v>0.28999999999999998</v>
      </c>
      <c r="I1025" s="7" t="str" cm="1">
        <f t="array" ref="I1025">_xlfn.IFS(amazon_dsa[[#This Row],[discounted_price]]&lt; 200,"budget_price",amazon_dsa[[#This Row],[discounted_price]] &lt;= 500,"silver_pricie",amazon_dsa[[#This Row],[discounted_price]]&gt; 500,"premium_pricing")</f>
        <v>premium_pricing</v>
      </c>
      <c r="J1025">
        <v>3.6</v>
      </c>
      <c r="K1025">
        <v>13300</v>
      </c>
      <c r="L1025">
        <f>amazon_dsa[[#This Row],[rating]]*amazon_dsa[[#This Row],[rating_count]]</f>
        <v>47880</v>
      </c>
      <c r="M1025" t="s">
        <v>13308</v>
      </c>
      <c r="N1025" t="s">
        <v>13309</v>
      </c>
      <c r="Q1025">
        <f t="shared" si="15"/>
        <v>74172</v>
      </c>
    </row>
    <row r="1026" spans="1:17" x14ac:dyDescent="0.25">
      <c r="A1026" t="s">
        <v>7705</v>
      </c>
      <c r="B1026" t="s">
        <v>12615</v>
      </c>
      <c r="C1026" t="s">
        <v>13307</v>
      </c>
      <c r="D1026" s="7">
        <f>(amazon_dsa[[#This Row],[actual_price]] - amazon_dsa[[#This Row],[discounted_price]]) / amazon_dsa[[#This Row],[actual_price]]</f>
        <v>0.40050000000000002</v>
      </c>
      <c r="E1026" s="6">
        <v>1199</v>
      </c>
      <c r="F1026" s="6">
        <v>2000</v>
      </c>
      <c r="G1026">
        <f>amazon_dsa[[#This Row],[discounted_price]]*amazon_dsa[[#This Row],[rating_count]]</f>
        <v>22233057</v>
      </c>
      <c r="H1026" s="7">
        <v>0.4</v>
      </c>
      <c r="I1026" s="7" t="str" cm="1">
        <f t="array" ref="I1026">_xlfn.IFS(amazon_dsa[[#This Row],[discounted_price]]&lt; 200,"budget_price",amazon_dsa[[#This Row],[discounted_price]] &lt;= 500,"silver_pricie",amazon_dsa[[#This Row],[discounted_price]]&gt; 500,"premium_pricing")</f>
        <v>premium_pricing</v>
      </c>
      <c r="J1026">
        <v>4</v>
      </c>
      <c r="K1026">
        <v>18543</v>
      </c>
      <c r="L1026">
        <f>amazon_dsa[[#This Row],[rating]]*amazon_dsa[[#This Row],[rating_count]]</f>
        <v>74172</v>
      </c>
      <c r="M1026" t="s">
        <v>13310</v>
      </c>
      <c r="N1026" t="s">
        <v>13311</v>
      </c>
      <c r="Q1026">
        <f t="shared" ref="Q1026:Q1089" si="16">J1027*K1027</f>
        <v>14669.8</v>
      </c>
    </row>
    <row r="1027" spans="1:17" x14ac:dyDescent="0.25">
      <c r="A1027" t="s">
        <v>7715</v>
      </c>
      <c r="B1027" t="s">
        <v>12615</v>
      </c>
      <c r="C1027" t="s">
        <v>13313</v>
      </c>
      <c r="D1027" s="7">
        <f>(amazon_dsa[[#This Row],[actual_price]] - amazon_dsa[[#This Row],[discounted_price]]) / amazon_dsa[[#This Row],[actual_price]]</f>
        <v>0.5445445445445446</v>
      </c>
      <c r="E1027" s="6">
        <v>455</v>
      </c>
      <c r="F1027" s="6">
        <v>999</v>
      </c>
      <c r="G1027">
        <f>amazon_dsa[[#This Row],[discounted_price]]*amazon_dsa[[#This Row],[rating_count]]</f>
        <v>1627990</v>
      </c>
      <c r="H1027" s="7">
        <v>0.54</v>
      </c>
      <c r="I1027" s="7" t="str" cm="1">
        <f t="array" ref="I1027">_xlfn.IFS(amazon_dsa[[#This Row],[discounted_price]]&lt; 200,"budget_price",amazon_dsa[[#This Row],[discounted_price]] &lt;= 500,"silver_pricie",amazon_dsa[[#This Row],[discounted_price]]&gt; 500,"premium_pricing")</f>
        <v>silver_pricie</v>
      </c>
      <c r="J1027">
        <v>4.0999999999999996</v>
      </c>
      <c r="K1027">
        <v>3578</v>
      </c>
      <c r="L1027">
        <f>amazon_dsa[[#This Row],[rating]]*amazon_dsa[[#This Row],[rating_count]]</f>
        <v>14669.8</v>
      </c>
      <c r="M1027" t="s">
        <v>13314</v>
      </c>
      <c r="N1027" t="s">
        <v>13315</v>
      </c>
      <c r="Q1027">
        <f t="shared" si="16"/>
        <v>7514.7000000000007</v>
      </c>
    </row>
    <row r="1028" spans="1:17" x14ac:dyDescent="0.25">
      <c r="A1028" t="s">
        <v>7725</v>
      </c>
      <c r="B1028" t="s">
        <v>12615</v>
      </c>
      <c r="C1028" t="s">
        <v>13303</v>
      </c>
      <c r="D1028" s="7">
        <f>(amazon_dsa[[#This Row],[actual_price]] - amazon_dsa[[#This Row],[discounted_price]]) / amazon_dsa[[#This Row],[actual_price]]</f>
        <v>0.90045022511255624</v>
      </c>
      <c r="E1028" s="6">
        <v>199</v>
      </c>
      <c r="F1028" s="6">
        <v>1999</v>
      </c>
      <c r="G1028">
        <f>amazon_dsa[[#This Row],[discounted_price]]*amazon_dsa[[#This Row],[rating_count]]</f>
        <v>404169</v>
      </c>
      <c r="H1028" s="7">
        <v>0.9</v>
      </c>
      <c r="I1028" s="7" t="str" cm="1">
        <f t="array" ref="I1028">_xlfn.IFS(amazon_dsa[[#This Row],[discounted_price]]&lt; 200,"budget_price",amazon_dsa[[#This Row],[discounted_price]] &lt;= 500,"silver_pricie",amazon_dsa[[#This Row],[discounted_price]]&gt; 500,"premium_pricing")</f>
        <v>budget_price</v>
      </c>
      <c r="J1028">
        <v>3.7</v>
      </c>
      <c r="K1028">
        <v>2031</v>
      </c>
      <c r="L1028">
        <f>amazon_dsa[[#This Row],[rating]]*amazon_dsa[[#This Row],[rating_count]]</f>
        <v>7514.7000000000007</v>
      </c>
      <c r="M1028" t="s">
        <v>13316</v>
      </c>
      <c r="N1028" t="s">
        <v>13317</v>
      </c>
      <c r="Q1028">
        <f t="shared" si="16"/>
        <v>175476.6</v>
      </c>
    </row>
    <row r="1029" spans="1:17" x14ac:dyDescent="0.25">
      <c r="A1029" t="s">
        <v>7735</v>
      </c>
      <c r="B1029" t="s">
        <v>12615</v>
      </c>
      <c r="C1029" t="s">
        <v>13303</v>
      </c>
      <c r="D1029" s="7">
        <f>(amazon_dsa[[#This Row],[actual_price]] - amazon_dsa[[#This Row],[discounted_price]]) / amazon_dsa[[#This Row],[actual_price]]</f>
        <v>0.41282565130260523</v>
      </c>
      <c r="E1029" s="6">
        <v>293</v>
      </c>
      <c r="F1029" s="6">
        <v>499</v>
      </c>
      <c r="G1029">
        <f>amazon_dsa[[#This Row],[discounted_price]]*amazon_dsa[[#This Row],[rating_count]]</f>
        <v>13183242</v>
      </c>
      <c r="H1029" s="7">
        <v>0.41</v>
      </c>
      <c r="I1029" s="7" t="str" cm="1">
        <f t="array" ref="I1029">_xlfn.IFS(amazon_dsa[[#This Row],[discounted_price]]&lt; 200,"budget_price",amazon_dsa[[#This Row],[discounted_price]] &lt;= 500,"silver_pricie",amazon_dsa[[#This Row],[discounted_price]]&gt; 500,"premium_pricing")</f>
        <v>silver_pricie</v>
      </c>
      <c r="J1029">
        <v>3.9</v>
      </c>
      <c r="K1029">
        <v>44994</v>
      </c>
      <c r="L1029">
        <f>amazon_dsa[[#This Row],[rating]]*amazon_dsa[[#This Row],[rating_count]]</f>
        <v>175476.6</v>
      </c>
      <c r="M1029" t="s">
        <v>13318</v>
      </c>
      <c r="N1029" t="s">
        <v>13319</v>
      </c>
      <c r="Q1029">
        <f t="shared" si="16"/>
        <v>1109308.2999999998</v>
      </c>
    </row>
    <row r="1030" spans="1:17" x14ac:dyDescent="0.25">
      <c r="A1030" t="s">
        <v>7744</v>
      </c>
      <c r="B1030" t="s">
        <v>12615</v>
      </c>
      <c r="C1030" t="s">
        <v>13320</v>
      </c>
      <c r="D1030" s="7">
        <f>(amazon_dsa[[#This Row],[actual_price]] - amazon_dsa[[#This Row],[discounted_price]]) / amazon_dsa[[#This Row],[actual_price]]</f>
        <v>0.59797979797979794</v>
      </c>
      <c r="E1030" s="6">
        <v>199</v>
      </c>
      <c r="F1030" s="6">
        <v>495</v>
      </c>
      <c r="G1030">
        <f>amazon_dsa[[#This Row],[discounted_price]]*amazon_dsa[[#This Row],[rating_count]]</f>
        <v>53842037</v>
      </c>
      <c r="H1030" s="7">
        <v>0.6</v>
      </c>
      <c r="I1030" s="7" t="str" cm="1">
        <f t="array" ref="I1030">_xlfn.IFS(amazon_dsa[[#This Row],[discounted_price]]&lt; 200,"budget_price",amazon_dsa[[#This Row],[discounted_price]] &lt;= 500,"silver_pricie",amazon_dsa[[#This Row],[discounted_price]]&gt; 500,"premium_pricing")</f>
        <v>budget_price</v>
      </c>
      <c r="J1030">
        <v>4.0999999999999996</v>
      </c>
      <c r="K1030">
        <v>270563</v>
      </c>
      <c r="L1030">
        <f>amazon_dsa[[#This Row],[rating]]*amazon_dsa[[#This Row],[rating_count]]</f>
        <v>1109308.2999999998</v>
      </c>
      <c r="M1030" t="s">
        <v>13321</v>
      </c>
      <c r="N1030" t="s">
        <v>13322</v>
      </c>
      <c r="Q1030">
        <f t="shared" si="16"/>
        <v>123953.7</v>
      </c>
    </row>
    <row r="1031" spans="1:17" x14ac:dyDescent="0.25">
      <c r="A1031" t="s">
        <v>7754</v>
      </c>
      <c r="B1031" t="s">
        <v>12615</v>
      </c>
      <c r="C1031" t="s">
        <v>13304</v>
      </c>
      <c r="D1031" s="7">
        <f>(amazon_dsa[[#This Row],[actual_price]] - amazon_dsa[[#This Row],[discounted_price]]) / amazon_dsa[[#This Row],[actual_price]]</f>
        <v>0.39839357429718875</v>
      </c>
      <c r="E1031" s="6">
        <v>749</v>
      </c>
      <c r="F1031" s="6">
        <v>1245</v>
      </c>
      <c r="G1031">
        <f>amazon_dsa[[#This Row],[discounted_price]]*amazon_dsa[[#This Row],[rating_count]]</f>
        <v>23805467</v>
      </c>
      <c r="H1031" s="7">
        <v>0.4</v>
      </c>
      <c r="I1031" s="7" t="str" cm="1">
        <f t="array" ref="I1031">_xlfn.IFS(amazon_dsa[[#This Row],[discounted_price]]&lt; 200,"budget_price",amazon_dsa[[#This Row],[discounted_price]] &lt;= 500,"silver_pricie",amazon_dsa[[#This Row],[discounted_price]]&gt; 500,"premium_pricing")</f>
        <v>premium_pricing</v>
      </c>
      <c r="J1031">
        <v>3.9</v>
      </c>
      <c r="K1031">
        <v>31783</v>
      </c>
      <c r="L1031">
        <f>amazon_dsa[[#This Row],[rating]]*amazon_dsa[[#This Row],[rating_count]]</f>
        <v>123953.7</v>
      </c>
      <c r="M1031" t="s">
        <v>13323</v>
      </c>
      <c r="N1031" t="s">
        <v>13324</v>
      </c>
      <c r="Q1031">
        <f t="shared" si="16"/>
        <v>10147.799999999999</v>
      </c>
    </row>
    <row r="1032" spans="1:17" x14ac:dyDescent="0.25">
      <c r="A1032" t="s">
        <v>7763</v>
      </c>
      <c r="B1032" t="s">
        <v>12615</v>
      </c>
      <c r="C1032" t="s">
        <v>13307</v>
      </c>
      <c r="D1032" s="7">
        <f>(amazon_dsa[[#This Row],[actual_price]] - amazon_dsa[[#This Row],[discounted_price]]) / amazon_dsa[[#This Row],[actual_price]]</f>
        <v>9.6836668818592639E-2</v>
      </c>
      <c r="E1032" s="6">
        <v>1399</v>
      </c>
      <c r="F1032" s="6">
        <v>1549</v>
      </c>
      <c r="G1032">
        <f>amazon_dsa[[#This Row],[discounted_price]]*amazon_dsa[[#This Row],[rating_count]]</f>
        <v>3640198</v>
      </c>
      <c r="H1032" s="7">
        <v>0.1</v>
      </c>
      <c r="I1032" s="7" t="str" cm="1">
        <f t="array" ref="I1032">_xlfn.IFS(amazon_dsa[[#This Row],[discounted_price]]&lt; 200,"budget_price",amazon_dsa[[#This Row],[discounted_price]] &lt;= 500,"silver_pricie",amazon_dsa[[#This Row],[discounted_price]]&gt; 500,"premium_pricing")</f>
        <v>premium_pricing</v>
      </c>
      <c r="J1032">
        <v>3.9</v>
      </c>
      <c r="K1032">
        <v>2602</v>
      </c>
      <c r="L1032">
        <f>amazon_dsa[[#This Row],[rating]]*amazon_dsa[[#This Row],[rating_count]]</f>
        <v>10147.799999999999</v>
      </c>
      <c r="M1032" t="s">
        <v>13325</v>
      </c>
      <c r="N1032" t="s">
        <v>13326</v>
      </c>
      <c r="Q1032">
        <f t="shared" si="16"/>
        <v>247065</v>
      </c>
    </row>
    <row r="1033" spans="1:17" x14ac:dyDescent="0.25">
      <c r="A1033" t="s">
        <v>7772</v>
      </c>
      <c r="B1033" t="s">
        <v>12615</v>
      </c>
      <c r="C1033" t="s">
        <v>13304</v>
      </c>
      <c r="D1033" s="7">
        <f>(amazon_dsa[[#This Row],[actual_price]] - amazon_dsa[[#This Row],[discounted_price]]) / amazon_dsa[[#This Row],[actual_price]]</f>
        <v>0.48166089965397924</v>
      </c>
      <c r="E1033" s="6">
        <v>749</v>
      </c>
      <c r="F1033" s="6">
        <v>1445</v>
      </c>
      <c r="G1033">
        <f>amazon_dsa[[#This Row],[discounted_price]]*amazon_dsa[[#This Row],[rating_count]]</f>
        <v>47449150</v>
      </c>
      <c r="H1033" s="7">
        <v>0.48</v>
      </c>
      <c r="I1033" s="7" t="str" cm="1">
        <f t="array" ref="I1033">_xlfn.IFS(amazon_dsa[[#This Row],[discounted_price]]&lt; 200,"budget_price",amazon_dsa[[#This Row],[discounted_price]] &lt;= 500,"silver_pricie",amazon_dsa[[#This Row],[discounted_price]]&gt; 500,"premium_pricing")</f>
        <v>premium_pricing</v>
      </c>
      <c r="J1033">
        <v>3.9</v>
      </c>
      <c r="K1033">
        <v>63350</v>
      </c>
      <c r="L1033">
        <f>amazon_dsa[[#This Row],[rating]]*amazon_dsa[[#This Row],[rating_count]]</f>
        <v>247065</v>
      </c>
      <c r="M1033" t="s">
        <v>13327</v>
      </c>
      <c r="N1033" t="s">
        <v>13328</v>
      </c>
      <c r="Q1033">
        <f t="shared" si="16"/>
        <v>205321.59999999998</v>
      </c>
    </row>
    <row r="1034" spans="1:17" x14ac:dyDescent="0.25">
      <c r="A1034" t="s">
        <v>7781</v>
      </c>
      <c r="B1034" t="s">
        <v>12615</v>
      </c>
      <c r="C1034" t="s">
        <v>13303</v>
      </c>
      <c r="D1034" s="7">
        <f>(amazon_dsa[[#This Row],[actual_price]] - amazon_dsa[[#This Row],[discounted_price]]) / amazon_dsa[[#This Row],[actual_price]]</f>
        <v>0.46789852803006576</v>
      </c>
      <c r="E1034" s="6">
        <v>1699</v>
      </c>
      <c r="F1034" s="6">
        <v>3193</v>
      </c>
      <c r="G1034">
        <f>amazon_dsa[[#This Row],[discounted_price]]*amazon_dsa[[#This Row],[rating_count]]</f>
        <v>91800368</v>
      </c>
      <c r="H1034" s="7">
        <v>0.47</v>
      </c>
      <c r="I1034" s="7" t="str" cm="1">
        <f t="array" ref="I1034">_xlfn.IFS(amazon_dsa[[#This Row],[discounted_price]]&lt; 200,"budget_price",amazon_dsa[[#This Row],[discounted_price]] &lt;= 500,"silver_pricie",amazon_dsa[[#This Row],[discounted_price]]&gt; 500,"premium_pricing")</f>
        <v>premium_pricing</v>
      </c>
      <c r="J1034">
        <v>3.8</v>
      </c>
      <c r="K1034">
        <v>54032</v>
      </c>
      <c r="L1034">
        <f>amazon_dsa[[#This Row],[rating]]*amazon_dsa[[#This Row],[rating_count]]</f>
        <v>205321.59999999998</v>
      </c>
      <c r="M1034" t="s">
        <v>13329</v>
      </c>
      <c r="N1034" t="s">
        <v>13330</v>
      </c>
      <c r="Q1034">
        <f t="shared" si="16"/>
        <v>59249.599999999999</v>
      </c>
    </row>
    <row r="1035" spans="1:17" x14ac:dyDescent="0.25">
      <c r="A1035" t="s">
        <v>7791</v>
      </c>
      <c r="B1035" t="s">
        <v>12615</v>
      </c>
      <c r="C1035" t="s">
        <v>13304</v>
      </c>
      <c r="D1035" s="7">
        <f>(amazon_dsa[[#This Row],[actual_price]] - amazon_dsa[[#This Row],[discounted_price]]) / amazon_dsa[[#This Row],[actual_price]]</f>
        <v>0.2245353159851301</v>
      </c>
      <c r="E1035" s="6">
        <v>1043</v>
      </c>
      <c r="F1035" s="6">
        <v>1345</v>
      </c>
      <c r="G1035">
        <f>amazon_dsa[[#This Row],[discounted_price]]*amazon_dsa[[#This Row],[rating_count]]</f>
        <v>16262456</v>
      </c>
      <c r="H1035" s="7">
        <v>0.22</v>
      </c>
      <c r="I1035" s="7" t="str" cm="1">
        <f t="array" ref="I1035">_xlfn.IFS(amazon_dsa[[#This Row],[discounted_price]]&lt; 200,"budget_price",amazon_dsa[[#This Row],[discounted_price]] &lt;= 500,"silver_pricie",amazon_dsa[[#This Row],[discounted_price]]&gt; 500,"premium_pricing")</f>
        <v>premium_pricing</v>
      </c>
      <c r="J1035">
        <v>3.8</v>
      </c>
      <c r="K1035">
        <v>15592</v>
      </c>
      <c r="L1035">
        <f>amazon_dsa[[#This Row],[rating]]*amazon_dsa[[#This Row],[rating_count]]</f>
        <v>59249.599999999999</v>
      </c>
      <c r="M1035" t="s">
        <v>13331</v>
      </c>
      <c r="N1035" t="s">
        <v>13332</v>
      </c>
      <c r="Q1035">
        <f t="shared" si="16"/>
        <v>19921.899999999998</v>
      </c>
    </row>
    <row r="1036" spans="1:17" x14ac:dyDescent="0.25">
      <c r="A1036" t="s">
        <v>7800</v>
      </c>
      <c r="B1036" t="s">
        <v>12615</v>
      </c>
      <c r="C1036" t="s">
        <v>13313</v>
      </c>
      <c r="D1036" s="7">
        <f>(amazon_dsa[[#This Row],[actual_price]] - amazon_dsa[[#This Row],[discounted_price]]) / amazon_dsa[[#This Row],[actual_price]]</f>
        <v>0.50050050050050054</v>
      </c>
      <c r="E1036" s="6">
        <v>499</v>
      </c>
      <c r="F1036" s="6">
        <v>999</v>
      </c>
      <c r="G1036">
        <f>amazon_dsa[[#This Row],[discounted_price]]*amazon_dsa[[#This Row],[rating_count]]</f>
        <v>2424641</v>
      </c>
      <c r="H1036" s="7">
        <v>0.5</v>
      </c>
      <c r="I1036" s="7" t="str" cm="1">
        <f t="array" ref="I1036">_xlfn.IFS(amazon_dsa[[#This Row],[discounted_price]]&lt; 200,"budget_price",amazon_dsa[[#This Row],[discounted_price]] &lt;= 500,"silver_pricie",amazon_dsa[[#This Row],[discounted_price]]&gt; 500,"premium_pricing")</f>
        <v>silver_pricie</v>
      </c>
      <c r="J1036">
        <v>4.0999999999999996</v>
      </c>
      <c r="K1036">
        <v>4859</v>
      </c>
      <c r="L1036">
        <f>amazon_dsa[[#This Row],[rating]]*amazon_dsa[[#This Row],[rating_count]]</f>
        <v>19921.899999999998</v>
      </c>
      <c r="M1036" t="s">
        <v>13333</v>
      </c>
      <c r="N1036" t="s">
        <v>13334</v>
      </c>
      <c r="Q1036">
        <f t="shared" si="16"/>
        <v>57891.999999999993</v>
      </c>
    </row>
    <row r="1037" spans="1:17" x14ac:dyDescent="0.25">
      <c r="A1037" t="s">
        <v>7809</v>
      </c>
      <c r="B1037" t="s">
        <v>12615</v>
      </c>
      <c r="C1037" t="s">
        <v>13307</v>
      </c>
      <c r="D1037" s="7">
        <f>(amazon_dsa[[#This Row],[actual_price]] - amazon_dsa[[#This Row],[discounted_price]]) / amazon_dsa[[#This Row],[actual_price]]</f>
        <v>0.11272727272727273</v>
      </c>
      <c r="E1037" s="6">
        <v>1464</v>
      </c>
      <c r="F1037" s="6">
        <v>1650</v>
      </c>
      <c r="G1037">
        <f>amazon_dsa[[#This Row],[discounted_price]]*amazon_dsa[[#This Row],[rating_count]]</f>
        <v>20671680</v>
      </c>
      <c r="H1037" s="7">
        <v>0.11</v>
      </c>
      <c r="I1037" s="7" t="str" cm="1">
        <f t="array" ref="I1037">_xlfn.IFS(amazon_dsa[[#This Row],[discounted_price]]&lt; 200,"budget_price",amazon_dsa[[#This Row],[discounted_price]] &lt;= 500,"silver_pricie",amazon_dsa[[#This Row],[discounted_price]]&gt; 500,"premium_pricing")</f>
        <v>premium_pricing</v>
      </c>
      <c r="J1037">
        <v>4.0999999999999996</v>
      </c>
      <c r="K1037">
        <v>14120</v>
      </c>
      <c r="L1037">
        <f>amazon_dsa[[#This Row],[rating]]*amazon_dsa[[#This Row],[rating_count]]</f>
        <v>57891.999999999993</v>
      </c>
      <c r="M1037" t="s">
        <v>13335</v>
      </c>
      <c r="N1037" t="s">
        <v>13336</v>
      </c>
      <c r="Q1037">
        <f t="shared" si="16"/>
        <v>27809.1</v>
      </c>
    </row>
    <row r="1038" spans="1:17" x14ac:dyDescent="0.25">
      <c r="A1038" t="s">
        <v>7818</v>
      </c>
      <c r="B1038" t="s">
        <v>12615</v>
      </c>
      <c r="C1038" t="s">
        <v>13303</v>
      </c>
      <c r="D1038" s="7">
        <f>(amazon_dsa[[#This Row],[actual_price]] - amazon_dsa[[#This Row],[discounted_price]]) / amazon_dsa[[#This Row],[actual_price]]</f>
        <v>0.50100200400801598</v>
      </c>
      <c r="E1038" s="6">
        <v>249</v>
      </c>
      <c r="F1038" s="6">
        <v>499</v>
      </c>
      <c r="G1038">
        <f>amazon_dsa[[#This Row],[discounted_price]]*amazon_dsa[[#This Row],[rating_count]]</f>
        <v>2098323</v>
      </c>
      <c r="H1038" s="7">
        <v>0.5</v>
      </c>
      <c r="I1038" s="7" t="str" cm="1">
        <f t="array" ref="I1038">_xlfn.IFS(amazon_dsa[[#This Row],[discounted_price]]&lt; 200,"budget_price",amazon_dsa[[#This Row],[discounted_price]] &lt;= 500,"silver_pricie",amazon_dsa[[#This Row],[discounted_price]]&gt; 500,"premium_pricing")</f>
        <v>silver_pricie</v>
      </c>
      <c r="J1038">
        <v>3.3</v>
      </c>
      <c r="K1038">
        <v>8427</v>
      </c>
      <c r="L1038">
        <f>amazon_dsa[[#This Row],[rating]]*amazon_dsa[[#This Row],[rating_count]]</f>
        <v>27809.1</v>
      </c>
      <c r="M1038" t="s">
        <v>13337</v>
      </c>
      <c r="N1038" t="s">
        <v>13338</v>
      </c>
      <c r="Q1038">
        <f t="shared" si="16"/>
        <v>97927.2</v>
      </c>
    </row>
    <row r="1039" spans="1:17" x14ac:dyDescent="0.25">
      <c r="A1039" t="s">
        <v>7828</v>
      </c>
      <c r="B1039" t="s">
        <v>12615</v>
      </c>
      <c r="C1039" t="s">
        <v>13339</v>
      </c>
      <c r="D1039" s="7">
        <f>(amazon_dsa[[#This Row],[actual_price]] - amazon_dsa[[#This Row],[discounted_price]]) / amazon_dsa[[#This Row],[actual_price]]</f>
        <v>0.5535714285714286</v>
      </c>
      <c r="E1039" s="6">
        <v>625</v>
      </c>
      <c r="F1039" s="6">
        <v>1400</v>
      </c>
      <c r="G1039">
        <f>amazon_dsa[[#This Row],[discounted_price]]*amazon_dsa[[#This Row],[rating_count]]</f>
        <v>14572500</v>
      </c>
      <c r="H1039" s="7">
        <v>0.55000000000000004</v>
      </c>
      <c r="I1039" s="7" t="str" cm="1">
        <f t="array" ref="I1039">_xlfn.IFS(amazon_dsa[[#This Row],[discounted_price]]&lt; 200,"budget_price",amazon_dsa[[#This Row],[discounted_price]] &lt;= 500,"silver_pricie",amazon_dsa[[#This Row],[discounted_price]]&gt; 500,"premium_pricing")</f>
        <v>premium_pricing</v>
      </c>
      <c r="J1039">
        <v>4.2</v>
      </c>
      <c r="K1039">
        <v>23316</v>
      </c>
      <c r="L1039">
        <f>amazon_dsa[[#This Row],[rating]]*amazon_dsa[[#This Row],[rating_count]]</f>
        <v>97927.2</v>
      </c>
      <c r="M1039" t="s">
        <v>13340</v>
      </c>
      <c r="N1039" t="s">
        <v>13341</v>
      </c>
      <c r="Q1039">
        <f t="shared" si="16"/>
        <v>26120</v>
      </c>
    </row>
    <row r="1040" spans="1:17" x14ac:dyDescent="0.25">
      <c r="A1040" t="s">
        <v>7838</v>
      </c>
      <c r="B1040" t="s">
        <v>12615</v>
      </c>
      <c r="C1040" t="s">
        <v>13303</v>
      </c>
      <c r="D1040" s="7">
        <f>(amazon_dsa[[#This Row],[actual_price]] - amazon_dsa[[#This Row],[discounted_price]]) / amazon_dsa[[#This Row],[actual_price]]</f>
        <v>0.48399999999999999</v>
      </c>
      <c r="E1040" s="6">
        <v>1290</v>
      </c>
      <c r="F1040" s="6">
        <v>2500</v>
      </c>
      <c r="G1040">
        <f>amazon_dsa[[#This Row],[discounted_price]]*amazon_dsa[[#This Row],[rating_count]]</f>
        <v>8423700</v>
      </c>
      <c r="H1040" s="7">
        <v>0.48</v>
      </c>
      <c r="I1040" s="7" t="str" cm="1">
        <f t="array" ref="I1040">_xlfn.IFS(amazon_dsa[[#This Row],[discounted_price]]&lt; 200,"budget_price",amazon_dsa[[#This Row],[discounted_price]] &lt;= 500,"silver_pricie",amazon_dsa[[#This Row],[discounted_price]]&gt; 500,"premium_pricing")</f>
        <v>premium_pricing</v>
      </c>
      <c r="J1040">
        <v>4</v>
      </c>
      <c r="K1040">
        <v>6530</v>
      </c>
      <c r="L1040">
        <f>amazon_dsa[[#This Row],[rating]]*amazon_dsa[[#This Row],[rating_count]]</f>
        <v>26120</v>
      </c>
      <c r="M1040" t="s">
        <v>13342</v>
      </c>
      <c r="N1040" t="s">
        <v>13343</v>
      </c>
      <c r="Q1040">
        <f t="shared" si="16"/>
        <v>51273.2</v>
      </c>
    </row>
    <row r="1041" spans="1:17" x14ac:dyDescent="0.25">
      <c r="A1041" t="s">
        <v>7848</v>
      </c>
      <c r="B1041" t="s">
        <v>12615</v>
      </c>
      <c r="C1041" t="s">
        <v>13344</v>
      </c>
      <c r="D1041" s="7">
        <f>(amazon_dsa[[#This Row],[actual_price]] - amazon_dsa[[#This Row],[discounted_price]]) / amazon_dsa[[#This Row],[actual_price]]</f>
        <v>0.4184168012924071</v>
      </c>
      <c r="E1041" s="6">
        <v>3600</v>
      </c>
      <c r="F1041" s="6">
        <v>6190</v>
      </c>
      <c r="G1041">
        <f>amazon_dsa[[#This Row],[discounted_price]]*amazon_dsa[[#This Row],[rating_count]]</f>
        <v>42926400</v>
      </c>
      <c r="H1041" s="7">
        <v>0.42</v>
      </c>
      <c r="I1041" s="7" t="str" cm="1">
        <f t="array" ref="I1041">_xlfn.IFS(amazon_dsa[[#This Row],[discounted_price]]&lt; 200,"budget_price",amazon_dsa[[#This Row],[discounted_price]] &lt;= 500,"silver_pricie",amazon_dsa[[#This Row],[discounted_price]]&gt; 500,"premium_pricing")</f>
        <v>premium_pricing</v>
      </c>
      <c r="J1041">
        <v>4.3</v>
      </c>
      <c r="K1041">
        <v>11924</v>
      </c>
      <c r="L1041">
        <f>amazon_dsa[[#This Row],[rating]]*amazon_dsa[[#This Row],[rating_count]]</f>
        <v>51273.2</v>
      </c>
      <c r="M1041" t="s">
        <v>13345</v>
      </c>
      <c r="N1041" t="s">
        <v>13346</v>
      </c>
      <c r="Q1041">
        <f t="shared" si="16"/>
        <v>11844</v>
      </c>
    </row>
    <row r="1042" spans="1:17" x14ac:dyDescent="0.25">
      <c r="A1042" t="s">
        <v>7858</v>
      </c>
      <c r="B1042" t="s">
        <v>12615</v>
      </c>
      <c r="C1042" t="s">
        <v>13307</v>
      </c>
      <c r="D1042" s="7">
        <f>(amazon_dsa[[#This Row],[actual_price]] - amazon_dsa[[#This Row],[discounted_price]]) / amazon_dsa[[#This Row],[actual_price]]</f>
        <v>0.53218087006214732</v>
      </c>
      <c r="E1042" s="6">
        <v>6549</v>
      </c>
      <c r="F1042" s="6">
        <v>13999</v>
      </c>
      <c r="G1042">
        <f>amazon_dsa[[#This Row],[discounted_price]]*amazon_dsa[[#This Row],[rating_count]]</f>
        <v>19391589</v>
      </c>
      <c r="H1042" s="7">
        <v>0.53</v>
      </c>
      <c r="I1042" s="7" t="str" cm="1">
        <f t="array" ref="I1042">_xlfn.IFS(amazon_dsa[[#This Row],[discounted_price]]&lt; 200,"budget_price",amazon_dsa[[#This Row],[discounted_price]] &lt;= 500,"silver_pricie",amazon_dsa[[#This Row],[discounted_price]]&gt; 500,"premium_pricing")</f>
        <v>premium_pricing</v>
      </c>
      <c r="J1042">
        <v>4</v>
      </c>
      <c r="K1042">
        <v>2961</v>
      </c>
      <c r="L1042">
        <f>amazon_dsa[[#This Row],[rating]]*amazon_dsa[[#This Row],[rating_count]]</f>
        <v>11844</v>
      </c>
      <c r="M1042" t="s">
        <v>13347</v>
      </c>
      <c r="N1042" t="s">
        <v>13348</v>
      </c>
      <c r="Q1042">
        <f t="shared" si="16"/>
        <v>105678</v>
      </c>
    </row>
    <row r="1043" spans="1:17" x14ac:dyDescent="0.25">
      <c r="A1043" t="s">
        <v>7868</v>
      </c>
      <c r="B1043" t="s">
        <v>12615</v>
      </c>
      <c r="C1043" t="s">
        <v>13304</v>
      </c>
      <c r="D1043" s="7">
        <f>(amazon_dsa[[#This Row],[actual_price]] - amazon_dsa[[#This Row],[discounted_price]]) / amazon_dsa[[#This Row],[actual_price]]</f>
        <v>0.45742904841402338</v>
      </c>
      <c r="E1043" s="6">
        <v>1625</v>
      </c>
      <c r="F1043" s="6">
        <v>2995</v>
      </c>
      <c r="G1043">
        <f>amazon_dsa[[#This Row],[discounted_price]]*amazon_dsa[[#This Row],[rating_count]]</f>
        <v>38161500</v>
      </c>
      <c r="H1043" s="7">
        <v>0.46</v>
      </c>
      <c r="I1043" s="7" t="str" cm="1">
        <f t="array" ref="I1043">_xlfn.IFS(amazon_dsa[[#This Row],[discounted_price]]&lt; 200,"budget_price",amazon_dsa[[#This Row],[discounted_price]] &lt;= 500,"silver_pricie",amazon_dsa[[#This Row],[discounted_price]]&gt; 500,"premium_pricing")</f>
        <v>premium_pricing</v>
      </c>
      <c r="J1043">
        <v>4.5</v>
      </c>
      <c r="K1043">
        <v>23484</v>
      </c>
      <c r="L1043">
        <f>amazon_dsa[[#This Row],[rating]]*amazon_dsa[[#This Row],[rating_count]]</f>
        <v>105678</v>
      </c>
      <c r="M1043" t="s">
        <v>13349</v>
      </c>
      <c r="N1043" t="s">
        <v>13350</v>
      </c>
      <c r="Q1043">
        <f t="shared" si="16"/>
        <v>89310.299999999988</v>
      </c>
    </row>
    <row r="1044" spans="1:17" x14ac:dyDescent="0.25">
      <c r="A1044" t="s">
        <v>7877</v>
      </c>
      <c r="B1044" t="s">
        <v>12615</v>
      </c>
      <c r="C1044" t="s">
        <v>13344</v>
      </c>
      <c r="D1044" s="7">
        <f>(amazon_dsa[[#This Row],[actual_price]] - amazon_dsa[[#This Row],[discounted_price]]) / amazon_dsa[[#This Row],[actual_price]]</f>
        <v>0.55874363327674026</v>
      </c>
      <c r="E1044" s="6">
        <v>2599</v>
      </c>
      <c r="F1044" s="6">
        <v>5890</v>
      </c>
      <c r="G1044">
        <f>amazon_dsa[[#This Row],[discounted_price]]*amazon_dsa[[#This Row],[rating_count]]</f>
        <v>56614017</v>
      </c>
      <c r="H1044" s="7">
        <v>0.56000000000000005</v>
      </c>
      <c r="I1044" s="7" t="str" cm="1">
        <f t="array" ref="I1044">_xlfn.IFS(amazon_dsa[[#This Row],[discounted_price]]&lt; 200,"budget_price",amazon_dsa[[#This Row],[discounted_price]] &lt;= 500,"silver_pricie",amazon_dsa[[#This Row],[discounted_price]]&gt; 500,"premium_pricing")</f>
        <v>premium_pricing</v>
      </c>
      <c r="J1044">
        <v>4.0999999999999996</v>
      </c>
      <c r="K1044">
        <v>21783</v>
      </c>
      <c r="L1044">
        <f>amazon_dsa[[#This Row],[rating]]*amazon_dsa[[#This Row],[rating_count]]</f>
        <v>89310.299999999988</v>
      </c>
      <c r="M1044" t="s">
        <v>13351</v>
      </c>
      <c r="N1044" t="s">
        <v>13352</v>
      </c>
      <c r="Q1044">
        <f t="shared" si="16"/>
        <v>56120</v>
      </c>
    </row>
    <row r="1045" spans="1:17" x14ac:dyDescent="0.25">
      <c r="A1045" t="s">
        <v>7886</v>
      </c>
      <c r="B1045" t="s">
        <v>12615</v>
      </c>
      <c r="C1045" t="s">
        <v>13353</v>
      </c>
      <c r="D1045" s="7">
        <f>(amazon_dsa[[#This Row],[actual_price]] - amazon_dsa[[#This Row],[discounted_price]]) / amazon_dsa[[#This Row],[actual_price]]</f>
        <v>0.40050000000000002</v>
      </c>
      <c r="E1045" s="6">
        <v>1199</v>
      </c>
      <c r="F1045" s="6">
        <v>2000</v>
      </c>
      <c r="G1045">
        <f>amazon_dsa[[#This Row],[discounted_price]]*amazon_dsa[[#This Row],[rating_count]]</f>
        <v>16821970</v>
      </c>
      <c r="H1045" s="7">
        <v>0.4</v>
      </c>
      <c r="I1045" s="7" t="str" cm="1">
        <f t="array" ref="I1045">_xlfn.IFS(amazon_dsa[[#This Row],[discounted_price]]&lt; 200,"budget_price",amazon_dsa[[#This Row],[discounted_price]] &lt;= 500,"silver_pricie",amazon_dsa[[#This Row],[discounted_price]]&gt; 500,"premium_pricing")</f>
        <v>premium_pricing</v>
      </c>
      <c r="J1045">
        <v>4</v>
      </c>
      <c r="K1045">
        <v>14030</v>
      </c>
      <c r="L1045">
        <f>amazon_dsa[[#This Row],[rating]]*amazon_dsa[[#This Row],[rating_count]]</f>
        <v>56120</v>
      </c>
      <c r="M1045" t="s">
        <v>13354</v>
      </c>
      <c r="N1045" t="s">
        <v>13355</v>
      </c>
      <c r="Q1045">
        <f t="shared" si="16"/>
        <v>26871.600000000002</v>
      </c>
    </row>
    <row r="1046" spans="1:17" x14ac:dyDescent="0.25">
      <c r="A1046" t="s">
        <v>7896</v>
      </c>
      <c r="B1046" t="s">
        <v>12615</v>
      </c>
      <c r="C1046" t="s">
        <v>13344</v>
      </c>
      <c r="D1046" s="7">
        <f>(amazon_dsa[[#This Row],[actual_price]] - amazon_dsa[[#This Row],[discounted_price]]) / amazon_dsa[[#This Row],[actual_price]]</f>
        <v>0.58182509505703417</v>
      </c>
      <c r="E1046" s="6">
        <v>5499</v>
      </c>
      <c r="F1046" s="6">
        <v>13150</v>
      </c>
      <c r="G1046">
        <f>amazon_dsa[[#This Row],[discounted_price]]*amazon_dsa[[#This Row],[rating_count]]</f>
        <v>35182602</v>
      </c>
      <c r="H1046" s="7">
        <v>0.57999999999999996</v>
      </c>
      <c r="I1046" s="7" t="str" cm="1">
        <f t="array" ref="I1046">_xlfn.IFS(amazon_dsa[[#This Row],[discounted_price]]&lt; 200,"budget_price",amazon_dsa[[#This Row],[discounted_price]] &lt;= 500,"silver_pricie",amazon_dsa[[#This Row],[discounted_price]]&gt; 500,"premium_pricing")</f>
        <v>premium_pricing</v>
      </c>
      <c r="J1046">
        <v>4.2</v>
      </c>
      <c r="K1046">
        <v>6398</v>
      </c>
      <c r="L1046">
        <f>amazon_dsa[[#This Row],[rating]]*amazon_dsa[[#This Row],[rating_count]]</f>
        <v>26871.600000000002</v>
      </c>
      <c r="M1046" t="s">
        <v>13356</v>
      </c>
      <c r="N1046" t="s">
        <v>13357</v>
      </c>
      <c r="Q1046">
        <f t="shared" si="16"/>
        <v>167390</v>
      </c>
    </row>
    <row r="1047" spans="1:17" x14ac:dyDescent="0.25">
      <c r="A1047" t="s">
        <v>7906</v>
      </c>
      <c r="B1047" t="s">
        <v>12615</v>
      </c>
      <c r="C1047" t="s">
        <v>13303</v>
      </c>
      <c r="D1047" s="7">
        <f>(amazon_dsa[[#This Row],[actual_price]] - amazon_dsa[[#This Row],[discounted_price]]) / amazon_dsa[[#This Row],[actual_price]]</f>
        <v>0.62885714285714289</v>
      </c>
      <c r="E1047" s="6">
        <v>1299</v>
      </c>
      <c r="F1047" s="6">
        <v>3500</v>
      </c>
      <c r="G1047">
        <f>amazon_dsa[[#This Row],[discounted_price]]*amazon_dsa[[#This Row],[rating_count]]</f>
        <v>57220950</v>
      </c>
      <c r="H1047" s="7">
        <v>0.63</v>
      </c>
      <c r="I1047" s="7" t="str" cm="1">
        <f t="array" ref="I1047">_xlfn.IFS(amazon_dsa[[#This Row],[discounted_price]]&lt; 200,"budget_price",amazon_dsa[[#This Row],[discounted_price]] &lt;= 500,"silver_pricie",amazon_dsa[[#This Row],[discounted_price]]&gt; 500,"premium_pricing")</f>
        <v>premium_pricing</v>
      </c>
      <c r="J1047">
        <v>3.8</v>
      </c>
      <c r="K1047">
        <v>44050</v>
      </c>
      <c r="L1047">
        <f>amazon_dsa[[#This Row],[rating]]*amazon_dsa[[#This Row],[rating_count]]</f>
        <v>167390</v>
      </c>
      <c r="M1047" t="s">
        <v>13358</v>
      </c>
      <c r="N1047" t="s">
        <v>13359</v>
      </c>
      <c r="Q1047">
        <f t="shared" si="16"/>
        <v>101837.40000000001</v>
      </c>
    </row>
    <row r="1048" spans="1:17" x14ac:dyDescent="0.25">
      <c r="A1048" t="s">
        <v>7915</v>
      </c>
      <c r="B1048" t="s">
        <v>12615</v>
      </c>
      <c r="C1048" t="s">
        <v>13339</v>
      </c>
      <c r="D1048" s="7">
        <f>(amazon_dsa[[#This Row],[actual_price]] - amazon_dsa[[#This Row],[discounted_price]]) / amazon_dsa[[#This Row],[actual_price]]</f>
        <v>0.23694267515923567</v>
      </c>
      <c r="E1048" s="6">
        <v>599</v>
      </c>
      <c r="F1048" s="6">
        <v>785</v>
      </c>
      <c r="G1048">
        <f>amazon_dsa[[#This Row],[discounted_price]]*amazon_dsa[[#This Row],[rating_count]]</f>
        <v>14523953</v>
      </c>
      <c r="H1048" s="7">
        <v>0.24</v>
      </c>
      <c r="I1048" s="7" t="str" cm="1">
        <f t="array" ref="I1048">_xlfn.IFS(amazon_dsa[[#This Row],[discounted_price]]&lt; 200,"budget_price",amazon_dsa[[#This Row],[discounted_price]] &lt;= 500,"silver_pricie",amazon_dsa[[#This Row],[discounted_price]]&gt; 500,"premium_pricing")</f>
        <v>premium_pricing</v>
      </c>
      <c r="J1048">
        <v>4.2</v>
      </c>
      <c r="K1048">
        <v>24247</v>
      </c>
      <c r="L1048">
        <f>amazon_dsa[[#This Row],[rating]]*amazon_dsa[[#This Row],[rating_count]]</f>
        <v>101837.40000000001</v>
      </c>
      <c r="M1048" t="s">
        <v>13360</v>
      </c>
      <c r="N1048" t="s">
        <v>13361</v>
      </c>
      <c r="Q1048">
        <f t="shared" si="16"/>
        <v>173665.80000000002</v>
      </c>
    </row>
    <row r="1049" spans="1:17" x14ac:dyDescent="0.25">
      <c r="A1049" t="s">
        <v>7924</v>
      </c>
      <c r="B1049" t="s">
        <v>12615</v>
      </c>
      <c r="C1049" t="s">
        <v>13303</v>
      </c>
      <c r="D1049" s="7">
        <f>(amazon_dsa[[#This Row],[actual_price]] - amazon_dsa[[#This Row],[discounted_price]]) / amazon_dsa[[#This Row],[actual_price]]</f>
        <v>0.37725856697819315</v>
      </c>
      <c r="E1049" s="6">
        <v>1999</v>
      </c>
      <c r="F1049" s="6">
        <v>3210</v>
      </c>
      <c r="G1049">
        <f>amazon_dsa[[#This Row],[discounted_price]]*amazon_dsa[[#This Row],[rating_count]]</f>
        <v>82656651</v>
      </c>
      <c r="H1049" s="7">
        <v>0.38</v>
      </c>
      <c r="I1049" s="7" t="str" cm="1">
        <f t="array" ref="I1049">_xlfn.IFS(amazon_dsa[[#This Row],[discounted_price]]&lt; 200,"budget_price",amazon_dsa[[#This Row],[discounted_price]] &lt;= 500,"silver_pricie",amazon_dsa[[#This Row],[discounted_price]]&gt; 500,"premium_pricing")</f>
        <v>premium_pricing</v>
      </c>
      <c r="J1049">
        <v>4.2</v>
      </c>
      <c r="K1049">
        <v>41349</v>
      </c>
      <c r="L1049">
        <f>amazon_dsa[[#This Row],[rating]]*amazon_dsa[[#This Row],[rating_count]]</f>
        <v>173665.80000000002</v>
      </c>
      <c r="M1049" t="s">
        <v>13362</v>
      </c>
      <c r="N1049" t="s">
        <v>13363</v>
      </c>
      <c r="Q1049">
        <f t="shared" si="16"/>
        <v>3866.4</v>
      </c>
    </row>
    <row r="1050" spans="1:17" x14ac:dyDescent="0.25">
      <c r="A1050" t="s">
        <v>7933</v>
      </c>
      <c r="B1050" t="s">
        <v>12615</v>
      </c>
      <c r="C1050" t="s">
        <v>13353</v>
      </c>
      <c r="D1050" s="7">
        <f>(amazon_dsa[[#This Row],[actual_price]] - amazon_dsa[[#This Row],[discounted_price]]) / amazon_dsa[[#This Row],[actual_price]]</f>
        <v>0.45100000000000001</v>
      </c>
      <c r="E1050" s="6">
        <v>549</v>
      </c>
      <c r="F1050" s="6">
        <v>1000</v>
      </c>
      <c r="G1050">
        <f>amazon_dsa[[#This Row],[discounted_price]]*amazon_dsa[[#This Row],[rating_count]]</f>
        <v>589626</v>
      </c>
      <c r="H1050" s="7">
        <v>0.45</v>
      </c>
      <c r="I1050" s="7" t="str" cm="1">
        <f t="array" ref="I1050">_xlfn.IFS(amazon_dsa[[#This Row],[discounted_price]]&lt; 200,"budget_price",amazon_dsa[[#This Row],[discounted_price]] &lt;= 500,"silver_pricie",amazon_dsa[[#This Row],[discounted_price]]&gt; 500,"premium_pricing")</f>
        <v>premium_pricing</v>
      </c>
      <c r="J1050">
        <v>3.6</v>
      </c>
      <c r="K1050">
        <v>1074</v>
      </c>
      <c r="L1050">
        <f>amazon_dsa[[#This Row],[rating]]*amazon_dsa[[#This Row],[rating_count]]</f>
        <v>3866.4</v>
      </c>
      <c r="M1050" t="s">
        <v>13364</v>
      </c>
      <c r="N1050" t="s">
        <v>13365</v>
      </c>
      <c r="Q1050">
        <f t="shared" si="16"/>
        <v>4419.3999999999996</v>
      </c>
    </row>
    <row r="1051" spans="1:17" x14ac:dyDescent="0.25">
      <c r="A1051" t="s">
        <v>7942</v>
      </c>
      <c r="B1051" t="s">
        <v>12615</v>
      </c>
      <c r="C1051" t="s">
        <v>13307</v>
      </c>
      <c r="D1051" s="7">
        <f>(amazon_dsa[[#This Row],[actual_price]] - amazon_dsa[[#This Row],[discounted_price]]) / amazon_dsa[[#This Row],[actual_price]]</f>
        <v>0.50049999999999994</v>
      </c>
      <c r="E1051" s="6">
        <v>999</v>
      </c>
      <c r="F1051" s="6">
        <v>2000</v>
      </c>
      <c r="G1051">
        <f>amazon_dsa[[#This Row],[discounted_price]]*amazon_dsa[[#This Row],[rating_count]]</f>
        <v>1161837</v>
      </c>
      <c r="H1051" s="7">
        <v>0.5</v>
      </c>
      <c r="I1051" s="7" t="str" cm="1">
        <f t="array" ref="I1051">_xlfn.IFS(amazon_dsa[[#This Row],[discounted_price]]&lt; 200,"budget_price",amazon_dsa[[#This Row],[discounted_price]] &lt;= 500,"silver_pricie",amazon_dsa[[#This Row],[discounted_price]]&gt; 500,"premium_pricing")</f>
        <v>premium_pricing</v>
      </c>
      <c r="J1051">
        <v>3.8</v>
      </c>
      <c r="K1051">
        <v>1163</v>
      </c>
      <c r="L1051">
        <f>amazon_dsa[[#This Row],[rating]]*amazon_dsa[[#This Row],[rating_count]]</f>
        <v>4419.3999999999996</v>
      </c>
      <c r="M1051" t="s">
        <v>13366</v>
      </c>
      <c r="N1051" t="s">
        <v>13367</v>
      </c>
      <c r="Q1051">
        <f t="shared" si="16"/>
        <v>1053.6999999999998</v>
      </c>
    </row>
    <row r="1052" spans="1:17" x14ac:dyDescent="0.25">
      <c r="A1052" t="s">
        <v>7951</v>
      </c>
      <c r="B1052" t="s">
        <v>12615</v>
      </c>
      <c r="C1052" t="s">
        <v>13313</v>
      </c>
      <c r="D1052" s="7">
        <f>(amazon_dsa[[#This Row],[actual_price]] - amazon_dsa[[#This Row],[discounted_price]]) / amazon_dsa[[#This Row],[actual_price]]</f>
        <v>0.80090045022511258</v>
      </c>
      <c r="E1052" s="6">
        <v>398</v>
      </c>
      <c r="F1052" s="6">
        <v>1999</v>
      </c>
      <c r="G1052">
        <f>amazon_dsa[[#This Row],[discounted_price]]*amazon_dsa[[#This Row],[rating_count]]</f>
        <v>102286</v>
      </c>
      <c r="H1052" s="7">
        <v>0.8</v>
      </c>
      <c r="I1052" s="7" t="str" cm="1">
        <f t="array" ref="I1052">_xlfn.IFS(amazon_dsa[[#This Row],[discounted_price]]&lt; 200,"budget_price",amazon_dsa[[#This Row],[discounted_price]] &lt;= 500,"silver_pricie",amazon_dsa[[#This Row],[discounted_price]]&gt; 500,"premium_pricing")</f>
        <v>silver_pricie</v>
      </c>
      <c r="J1052">
        <v>4.0999999999999996</v>
      </c>
      <c r="K1052">
        <v>257</v>
      </c>
      <c r="L1052">
        <f>amazon_dsa[[#This Row],[rating]]*amazon_dsa[[#This Row],[rating_count]]</f>
        <v>1053.6999999999998</v>
      </c>
      <c r="M1052" t="s">
        <v>13368</v>
      </c>
      <c r="N1052" t="s">
        <v>13369</v>
      </c>
      <c r="Q1052">
        <f t="shared" si="16"/>
        <v>147669.69999999998</v>
      </c>
    </row>
    <row r="1053" spans="1:17" x14ac:dyDescent="0.25">
      <c r="A1053" t="s">
        <v>7960</v>
      </c>
      <c r="B1053" t="s">
        <v>12615</v>
      </c>
      <c r="C1053" t="s">
        <v>13344</v>
      </c>
      <c r="D1053" s="7">
        <f>(amazon_dsa[[#This Row],[actual_price]] - amazon_dsa[[#This Row],[discounted_price]]) / amazon_dsa[[#This Row],[actual_price]]</f>
        <v>0.25138888888888888</v>
      </c>
      <c r="E1053" s="6">
        <v>539</v>
      </c>
      <c r="F1053" s="6">
        <v>720</v>
      </c>
      <c r="G1053">
        <f>amazon_dsa[[#This Row],[discounted_price]]*amazon_dsa[[#This Row],[rating_count]]</f>
        <v>19413163</v>
      </c>
      <c r="H1053" s="7">
        <v>0.25</v>
      </c>
      <c r="I1053" s="7" t="str" cm="1">
        <f t="array" ref="I1053">_xlfn.IFS(amazon_dsa[[#This Row],[discounted_price]]&lt; 200,"budget_price",amazon_dsa[[#This Row],[discounted_price]] &lt;= 500,"silver_pricie",amazon_dsa[[#This Row],[discounted_price]]&gt; 500,"premium_pricing")</f>
        <v>premium_pricing</v>
      </c>
      <c r="J1053">
        <v>4.0999999999999996</v>
      </c>
      <c r="K1053">
        <v>36017</v>
      </c>
      <c r="L1053">
        <f>amazon_dsa[[#This Row],[rating]]*amazon_dsa[[#This Row],[rating_count]]</f>
        <v>147669.69999999998</v>
      </c>
      <c r="M1053" t="s">
        <v>13370</v>
      </c>
      <c r="N1053" t="s">
        <v>13371</v>
      </c>
      <c r="Q1053">
        <f t="shared" si="16"/>
        <v>33169</v>
      </c>
    </row>
    <row r="1054" spans="1:17" x14ac:dyDescent="0.25">
      <c r="A1054" t="s">
        <v>7970</v>
      </c>
      <c r="B1054" t="s">
        <v>12615</v>
      </c>
      <c r="C1054" t="s">
        <v>13304</v>
      </c>
      <c r="D1054" s="7">
        <f>(amazon_dsa[[#This Row],[actual_price]] - amazon_dsa[[#This Row],[discounted_price]]) / amazon_dsa[[#This Row],[actual_price]]</f>
        <v>0.56175548589341695</v>
      </c>
      <c r="E1054" s="6">
        <v>699</v>
      </c>
      <c r="F1054" s="6">
        <v>1595</v>
      </c>
      <c r="G1054">
        <f>amazon_dsa[[#This Row],[discounted_price]]*amazon_dsa[[#This Row],[rating_count]]</f>
        <v>5654910</v>
      </c>
      <c r="H1054" s="7">
        <v>0.56000000000000005</v>
      </c>
      <c r="I1054" s="7" t="str" cm="1">
        <f t="array" ref="I1054">_xlfn.IFS(amazon_dsa[[#This Row],[discounted_price]]&lt; 200,"budget_price",amazon_dsa[[#This Row],[discounted_price]] &lt;= 500,"silver_pricie",amazon_dsa[[#This Row],[discounted_price]]&gt; 500,"premium_pricing")</f>
        <v>premium_pricing</v>
      </c>
      <c r="J1054">
        <v>4.0999999999999996</v>
      </c>
      <c r="K1054">
        <v>8090</v>
      </c>
      <c r="L1054">
        <f>amazon_dsa[[#This Row],[rating]]*amazon_dsa[[#This Row],[rating_count]]</f>
        <v>33169</v>
      </c>
      <c r="M1054" t="s">
        <v>13372</v>
      </c>
      <c r="N1054" t="s">
        <v>13373</v>
      </c>
      <c r="Q1054">
        <f t="shared" si="16"/>
        <v>128690.79999999999</v>
      </c>
    </row>
    <row r="1055" spans="1:17" x14ac:dyDescent="0.25">
      <c r="A1055" t="s">
        <v>7979</v>
      </c>
      <c r="B1055" t="s">
        <v>12615</v>
      </c>
      <c r="C1055" t="s">
        <v>13303</v>
      </c>
      <c r="D1055" s="7">
        <f>(amazon_dsa[[#This Row],[actual_price]] - amazon_dsa[[#This Row],[discounted_price]]) / amazon_dsa[[#This Row],[actual_price]]</f>
        <v>0.41069958847736626</v>
      </c>
      <c r="E1055" s="6">
        <v>2148</v>
      </c>
      <c r="F1055" s="6">
        <v>3645</v>
      </c>
      <c r="G1055">
        <f>amazon_dsa[[#This Row],[discounted_price]]*amazon_dsa[[#This Row],[rating_count]]</f>
        <v>67421424</v>
      </c>
      <c r="H1055" s="7">
        <v>0.41</v>
      </c>
      <c r="I1055" s="7" t="str" cm="1">
        <f t="array" ref="I1055">_xlfn.IFS(amazon_dsa[[#This Row],[discounted_price]]&lt; 200,"budget_price",amazon_dsa[[#This Row],[discounted_price]] &lt;= 500,"silver_pricie",amazon_dsa[[#This Row],[discounted_price]]&gt; 500,"premium_pricing")</f>
        <v>premium_pricing</v>
      </c>
      <c r="J1055">
        <v>4.0999999999999996</v>
      </c>
      <c r="K1055">
        <v>31388</v>
      </c>
      <c r="L1055">
        <f>amazon_dsa[[#This Row],[rating]]*amazon_dsa[[#This Row],[rating_count]]</f>
        <v>128690.79999999999</v>
      </c>
      <c r="M1055" t="s">
        <v>13374</v>
      </c>
      <c r="N1055" t="s">
        <v>13375</v>
      </c>
      <c r="Q1055">
        <f t="shared" si="16"/>
        <v>571.20000000000005</v>
      </c>
    </row>
    <row r="1056" spans="1:17" x14ac:dyDescent="0.25">
      <c r="A1056" t="s">
        <v>7988</v>
      </c>
      <c r="B1056" t="s">
        <v>12615</v>
      </c>
      <c r="C1056" t="s">
        <v>13376</v>
      </c>
      <c r="D1056" s="7">
        <f>(amazon_dsa[[#This Row],[actual_price]] - amazon_dsa[[#This Row],[discounted_price]]) / amazon_dsa[[#This Row],[actual_price]]</f>
        <v>0.5472955974842767</v>
      </c>
      <c r="E1056" s="6">
        <v>3599</v>
      </c>
      <c r="F1056" s="6">
        <v>7950</v>
      </c>
      <c r="G1056">
        <f>amazon_dsa[[#This Row],[discounted_price]]*amazon_dsa[[#This Row],[rating_count]]</f>
        <v>489464</v>
      </c>
      <c r="H1056" s="7">
        <v>0.55000000000000004</v>
      </c>
      <c r="I1056" s="7" t="str" cm="1">
        <f t="array" ref="I1056">_xlfn.IFS(amazon_dsa[[#This Row],[discounted_price]]&lt; 200,"budget_price",amazon_dsa[[#This Row],[discounted_price]] &lt;= 500,"silver_pricie",amazon_dsa[[#This Row],[discounted_price]]&gt; 500,"premium_pricing")</f>
        <v>premium_pricing</v>
      </c>
      <c r="J1056">
        <v>4.2</v>
      </c>
      <c r="K1056">
        <v>136</v>
      </c>
      <c r="L1056">
        <f>amazon_dsa[[#This Row],[rating]]*amazon_dsa[[#This Row],[rating_count]]</f>
        <v>571.20000000000005</v>
      </c>
      <c r="M1056" t="s">
        <v>13377</v>
      </c>
      <c r="N1056" t="s">
        <v>13378</v>
      </c>
      <c r="Q1056">
        <f t="shared" si="16"/>
        <v>21520</v>
      </c>
    </row>
    <row r="1057" spans="1:17" x14ac:dyDescent="0.25">
      <c r="A1057" t="s">
        <v>7998</v>
      </c>
      <c r="B1057" t="s">
        <v>12615</v>
      </c>
      <c r="C1057" t="s">
        <v>13379</v>
      </c>
      <c r="D1057" s="7">
        <f>(amazon_dsa[[#This Row],[actual_price]] - amazon_dsa[[#This Row],[discounted_price]]) / amazon_dsa[[#This Row],[actual_price]]</f>
        <v>0.64864864864864868</v>
      </c>
      <c r="E1057" s="6">
        <v>351</v>
      </c>
      <c r="F1057" s="6">
        <v>999</v>
      </c>
      <c r="G1057">
        <f>amazon_dsa[[#This Row],[discounted_price]]*amazon_dsa[[#This Row],[rating_count]]</f>
        <v>1888380</v>
      </c>
      <c r="H1057" s="7">
        <v>0.65</v>
      </c>
      <c r="I1057" s="7" t="str" cm="1">
        <f t="array" ref="I1057">_xlfn.IFS(amazon_dsa[[#This Row],[discounted_price]]&lt; 200,"budget_price",amazon_dsa[[#This Row],[discounted_price]] &lt;= 500,"silver_pricie",amazon_dsa[[#This Row],[discounted_price]]&gt; 500,"premium_pricing")</f>
        <v>silver_pricie</v>
      </c>
      <c r="J1057">
        <v>4</v>
      </c>
      <c r="K1057">
        <v>5380</v>
      </c>
      <c r="L1057">
        <f>amazon_dsa[[#This Row],[rating]]*amazon_dsa[[#This Row],[rating_count]]</f>
        <v>21520</v>
      </c>
      <c r="M1057" t="s">
        <v>13380</v>
      </c>
      <c r="N1057" t="s">
        <v>13381</v>
      </c>
      <c r="Q1057">
        <f t="shared" si="16"/>
        <v>163288.19999999998</v>
      </c>
    </row>
    <row r="1058" spans="1:17" x14ac:dyDescent="0.25">
      <c r="A1058" t="s">
        <v>8008</v>
      </c>
      <c r="B1058" t="s">
        <v>12615</v>
      </c>
      <c r="C1058" t="s">
        <v>13339</v>
      </c>
      <c r="D1058" s="7">
        <f>(amazon_dsa[[#This Row],[actual_price]] - amazon_dsa[[#This Row],[discounted_price]]) / amazon_dsa[[#This Row],[actual_price]]</f>
        <v>7.5071633237822344E-2</v>
      </c>
      <c r="E1058" s="6">
        <v>1614</v>
      </c>
      <c r="F1058" s="6">
        <v>1745</v>
      </c>
      <c r="G1058">
        <f>amazon_dsa[[#This Row],[discounted_price]]*amazon_dsa[[#This Row],[rating_count]]</f>
        <v>61290036</v>
      </c>
      <c r="H1058" s="7">
        <v>0.08</v>
      </c>
      <c r="I1058" s="7" t="str" cm="1">
        <f t="array" ref="I1058">_xlfn.IFS(amazon_dsa[[#This Row],[discounted_price]]&lt; 200,"budget_price",amazon_dsa[[#This Row],[discounted_price]] &lt;= 500,"silver_pricie",amazon_dsa[[#This Row],[discounted_price]]&gt; 500,"premium_pricing")</f>
        <v>premium_pricing</v>
      </c>
      <c r="J1058">
        <v>4.3</v>
      </c>
      <c r="K1058">
        <v>37974</v>
      </c>
      <c r="L1058">
        <f>amazon_dsa[[#This Row],[rating]]*amazon_dsa[[#This Row],[rating_count]]</f>
        <v>163288.19999999998</v>
      </c>
      <c r="M1058" t="s">
        <v>11831</v>
      </c>
      <c r="N1058" t="s">
        <v>13382</v>
      </c>
      <c r="Q1058">
        <f t="shared" si="16"/>
        <v>72315.600000000006</v>
      </c>
    </row>
    <row r="1059" spans="1:17" x14ac:dyDescent="0.25">
      <c r="A1059" t="s">
        <v>8018</v>
      </c>
      <c r="B1059" t="s">
        <v>12615</v>
      </c>
      <c r="C1059" t="s">
        <v>13344</v>
      </c>
      <c r="D1059" s="7">
        <f>(amazon_dsa[[#This Row],[actual_price]] - amazon_dsa[[#This Row],[discounted_price]]) / amazon_dsa[[#This Row],[actual_price]]</f>
        <v>0.44478764478764476</v>
      </c>
      <c r="E1059" s="6">
        <v>719</v>
      </c>
      <c r="F1059" s="6">
        <v>1295</v>
      </c>
      <c r="G1059">
        <f>amazon_dsa[[#This Row],[discounted_price]]*amazon_dsa[[#This Row],[rating_count]]</f>
        <v>12379742</v>
      </c>
      <c r="H1059" s="7">
        <v>0.44</v>
      </c>
      <c r="I1059" s="7" t="str" cm="1">
        <f t="array" ref="I1059">_xlfn.IFS(amazon_dsa[[#This Row],[discounted_price]]&lt; 200,"budget_price",amazon_dsa[[#This Row],[discounted_price]] &lt;= 500,"silver_pricie",amazon_dsa[[#This Row],[discounted_price]]&gt; 500,"premium_pricing")</f>
        <v>premium_pricing</v>
      </c>
      <c r="J1059">
        <v>4.2</v>
      </c>
      <c r="K1059">
        <v>17218</v>
      </c>
      <c r="L1059">
        <f>amazon_dsa[[#This Row],[rating]]*amazon_dsa[[#This Row],[rating_count]]</f>
        <v>72315.600000000006</v>
      </c>
      <c r="M1059" t="s">
        <v>13383</v>
      </c>
      <c r="N1059" t="s">
        <v>13384</v>
      </c>
      <c r="Q1059">
        <f t="shared" si="16"/>
        <v>3780</v>
      </c>
    </row>
    <row r="1060" spans="1:17" x14ac:dyDescent="0.25">
      <c r="A1060" t="s">
        <v>8027</v>
      </c>
      <c r="B1060" t="s">
        <v>12615</v>
      </c>
      <c r="C1060" t="s">
        <v>13313</v>
      </c>
      <c r="D1060" s="7">
        <f>(amazon_dsa[[#This Row],[actual_price]] - amazon_dsa[[#This Row],[discounted_price]]) / amazon_dsa[[#This Row],[actual_price]]</f>
        <v>0.54769846564376246</v>
      </c>
      <c r="E1060" s="6">
        <v>678</v>
      </c>
      <c r="F1060" s="6">
        <v>1499</v>
      </c>
      <c r="G1060">
        <f>amazon_dsa[[#This Row],[discounted_price]]*amazon_dsa[[#This Row],[rating_count]]</f>
        <v>610200</v>
      </c>
      <c r="H1060" s="7">
        <v>0.55000000000000004</v>
      </c>
      <c r="I1060" s="7" t="str" cm="1">
        <f t="array" ref="I1060">_xlfn.IFS(amazon_dsa[[#This Row],[discounted_price]]&lt; 200,"budget_price",amazon_dsa[[#This Row],[discounted_price]] &lt;= 500,"silver_pricie",amazon_dsa[[#This Row],[discounted_price]]&gt; 500,"premium_pricing")</f>
        <v>premium_pricing</v>
      </c>
      <c r="J1060">
        <v>4.2</v>
      </c>
      <c r="K1060">
        <v>900</v>
      </c>
      <c r="L1060">
        <f>amazon_dsa[[#This Row],[rating]]*amazon_dsa[[#This Row],[rating_count]]</f>
        <v>3780</v>
      </c>
      <c r="M1060" t="s">
        <v>13385</v>
      </c>
      <c r="N1060" t="s">
        <v>13386</v>
      </c>
      <c r="Q1060">
        <f t="shared" si="16"/>
        <v>3611.2000000000003</v>
      </c>
    </row>
    <row r="1061" spans="1:17" x14ac:dyDescent="0.25">
      <c r="A1061" t="s">
        <v>8036</v>
      </c>
      <c r="B1061" t="s">
        <v>12615</v>
      </c>
      <c r="C1061" t="s">
        <v>13353</v>
      </c>
      <c r="D1061" s="7">
        <f>(amazon_dsa[[#This Row],[actual_price]] - amazon_dsa[[#This Row],[discounted_price]]) / amazon_dsa[[#This Row],[actual_price]]</f>
        <v>0.47637540453074434</v>
      </c>
      <c r="E1061" s="6">
        <v>809</v>
      </c>
      <c r="F1061" s="6">
        <v>1545</v>
      </c>
      <c r="G1061">
        <f>amazon_dsa[[#This Row],[discounted_price]]*amazon_dsa[[#This Row],[rating_count]]</f>
        <v>789584</v>
      </c>
      <c r="H1061" s="7">
        <v>0.48</v>
      </c>
      <c r="I1061" s="7" t="str" cm="1">
        <f t="array" ref="I1061">_xlfn.IFS(amazon_dsa[[#This Row],[discounted_price]]&lt; 200,"budget_price",amazon_dsa[[#This Row],[discounted_price]] &lt;= 500,"silver_pricie",amazon_dsa[[#This Row],[discounted_price]]&gt; 500,"premium_pricing")</f>
        <v>premium_pricing</v>
      </c>
      <c r="J1061">
        <v>3.7</v>
      </c>
      <c r="K1061">
        <v>976</v>
      </c>
      <c r="L1061">
        <f>amazon_dsa[[#This Row],[rating]]*amazon_dsa[[#This Row],[rating_count]]</f>
        <v>3611.2000000000003</v>
      </c>
      <c r="M1061" t="s">
        <v>13387</v>
      </c>
      <c r="N1061" t="s">
        <v>13388</v>
      </c>
      <c r="Q1061">
        <f t="shared" si="16"/>
        <v>20200.699999999997</v>
      </c>
    </row>
    <row r="1062" spans="1:17" x14ac:dyDescent="0.25">
      <c r="A1062" t="s">
        <v>8045</v>
      </c>
      <c r="B1062" t="s">
        <v>12615</v>
      </c>
      <c r="C1062" t="s">
        <v>13303</v>
      </c>
      <c r="D1062" s="7">
        <f>(amazon_dsa[[#This Row],[actual_price]] - amazon_dsa[[#This Row],[discounted_price]]) / amazon_dsa[[#This Row],[actual_price]]</f>
        <v>0.60619999999999996</v>
      </c>
      <c r="E1062" s="6">
        <v>1969</v>
      </c>
      <c r="F1062" s="6">
        <v>5000</v>
      </c>
      <c r="G1062">
        <f>amazon_dsa[[#This Row],[discounted_price]]*amazon_dsa[[#This Row],[rating_count]]</f>
        <v>9701263</v>
      </c>
      <c r="H1062" s="7">
        <v>0.61</v>
      </c>
      <c r="I1062" s="7" t="str" cm="1">
        <f t="array" ref="I1062">_xlfn.IFS(amazon_dsa[[#This Row],[discounted_price]]&lt; 200,"budget_price",amazon_dsa[[#This Row],[discounted_price]] &lt;= 500,"silver_pricie",amazon_dsa[[#This Row],[discounted_price]]&gt; 500,"premium_pricing")</f>
        <v>premium_pricing</v>
      </c>
      <c r="J1062">
        <v>4.0999999999999996</v>
      </c>
      <c r="K1062">
        <v>4927</v>
      </c>
      <c r="L1062">
        <f>amazon_dsa[[#This Row],[rating]]*amazon_dsa[[#This Row],[rating_count]]</f>
        <v>20200.699999999997</v>
      </c>
      <c r="M1062" t="s">
        <v>13389</v>
      </c>
      <c r="N1062" t="s">
        <v>13390</v>
      </c>
      <c r="Q1062">
        <f t="shared" si="16"/>
        <v>15589.2</v>
      </c>
    </row>
    <row r="1063" spans="1:17" x14ac:dyDescent="0.25">
      <c r="A1063" t="s">
        <v>8055</v>
      </c>
      <c r="B1063" t="s">
        <v>12615</v>
      </c>
      <c r="C1063" t="s">
        <v>13313</v>
      </c>
      <c r="D1063" s="7">
        <f>(amazon_dsa[[#This Row],[actual_price]] - amazon_dsa[[#This Row],[discounted_price]]) / amazon_dsa[[#This Row],[actual_price]]</f>
        <v>0.12094395280235988</v>
      </c>
      <c r="E1063" s="6">
        <v>1490</v>
      </c>
      <c r="F1063" s="6">
        <v>1695</v>
      </c>
      <c r="G1063">
        <f>amazon_dsa[[#This Row],[discounted_price]]*amazon_dsa[[#This Row],[rating_count]]</f>
        <v>5279070</v>
      </c>
      <c r="H1063" s="7">
        <v>0.12</v>
      </c>
      <c r="I1063" s="7" t="str" cm="1">
        <f t="array" ref="I1063">_xlfn.IFS(amazon_dsa[[#This Row],[discounted_price]]&lt; 200,"budget_price",amazon_dsa[[#This Row],[discounted_price]] &lt;= 500,"silver_pricie",amazon_dsa[[#This Row],[discounted_price]]&gt; 500,"premium_pricing")</f>
        <v>premium_pricing</v>
      </c>
      <c r="J1063">
        <v>4.4000000000000004</v>
      </c>
      <c r="K1063">
        <v>3543</v>
      </c>
      <c r="L1063">
        <f>amazon_dsa[[#This Row],[rating]]*amazon_dsa[[#This Row],[rating_count]]</f>
        <v>15589.2</v>
      </c>
      <c r="M1063" t="s">
        <v>13391</v>
      </c>
      <c r="N1063" t="s">
        <v>13392</v>
      </c>
      <c r="Q1063">
        <f t="shared" si="16"/>
        <v>10381.6</v>
      </c>
    </row>
    <row r="1064" spans="1:17" x14ac:dyDescent="0.25">
      <c r="A1064" t="s">
        <v>8064</v>
      </c>
      <c r="B1064" t="s">
        <v>12615</v>
      </c>
      <c r="C1064" t="s">
        <v>13307</v>
      </c>
      <c r="D1064" s="7">
        <f>(amazon_dsa[[#This Row],[actual_price]] - amazon_dsa[[#This Row],[discounted_price]]) / amazon_dsa[[#This Row],[actual_price]]</f>
        <v>0.36653992395437263</v>
      </c>
      <c r="E1064" s="6">
        <v>2499</v>
      </c>
      <c r="F1064" s="6">
        <v>3945</v>
      </c>
      <c r="G1064">
        <f>amazon_dsa[[#This Row],[discounted_price]]*amazon_dsa[[#This Row],[rating_count]]</f>
        <v>6827268</v>
      </c>
      <c r="H1064" s="7">
        <v>0.37</v>
      </c>
      <c r="I1064" s="7" t="str" cm="1">
        <f t="array" ref="I1064">_xlfn.IFS(amazon_dsa[[#This Row],[discounted_price]]&lt; 200,"budget_price",amazon_dsa[[#This Row],[discounted_price]] &lt;= 500,"silver_pricie",amazon_dsa[[#This Row],[discounted_price]]&gt; 500,"premium_pricing")</f>
        <v>premium_pricing</v>
      </c>
      <c r="J1064">
        <v>3.8</v>
      </c>
      <c r="K1064">
        <v>2732</v>
      </c>
      <c r="L1064">
        <f>amazon_dsa[[#This Row],[rating]]*amazon_dsa[[#This Row],[rating_count]]</f>
        <v>10381.6</v>
      </c>
      <c r="M1064" t="s">
        <v>13393</v>
      </c>
      <c r="N1064" t="s">
        <v>13394</v>
      </c>
      <c r="Q1064">
        <f t="shared" si="16"/>
        <v>57472</v>
      </c>
    </row>
    <row r="1065" spans="1:17" x14ac:dyDescent="0.25">
      <c r="A1065" t="s">
        <v>8073</v>
      </c>
      <c r="B1065" t="s">
        <v>12615</v>
      </c>
      <c r="C1065" t="s">
        <v>13395</v>
      </c>
      <c r="D1065" s="7">
        <f>(amazon_dsa[[#This Row],[actual_price]] - amazon_dsa[[#This Row],[discounted_price]]) / amazon_dsa[[#This Row],[actual_price]]</f>
        <v>0.20676512625059551</v>
      </c>
      <c r="E1065" s="6">
        <v>1665</v>
      </c>
      <c r="F1065" s="6">
        <v>2099</v>
      </c>
      <c r="G1065">
        <f>amazon_dsa[[#This Row],[discounted_price]]*amazon_dsa[[#This Row],[rating_count]]</f>
        <v>23922720</v>
      </c>
      <c r="H1065" s="7">
        <v>0.21</v>
      </c>
      <c r="I1065" s="7" t="str" cm="1">
        <f t="array" ref="I1065">_xlfn.IFS(amazon_dsa[[#This Row],[discounted_price]]&lt; 200,"budget_price",amazon_dsa[[#This Row],[discounted_price]] &lt;= 500,"silver_pricie",amazon_dsa[[#This Row],[discounted_price]]&gt; 500,"premium_pricing")</f>
        <v>premium_pricing</v>
      </c>
      <c r="J1065">
        <v>4</v>
      </c>
      <c r="K1065">
        <v>14368</v>
      </c>
      <c r="L1065">
        <f>amazon_dsa[[#This Row],[rating]]*amazon_dsa[[#This Row],[rating_count]]</f>
        <v>57472</v>
      </c>
      <c r="M1065" t="s">
        <v>13396</v>
      </c>
      <c r="N1065" t="s">
        <v>13397</v>
      </c>
      <c r="Q1065">
        <f t="shared" si="16"/>
        <v>166840.80000000002</v>
      </c>
    </row>
    <row r="1066" spans="1:17" x14ac:dyDescent="0.25">
      <c r="A1066" t="s">
        <v>8083</v>
      </c>
      <c r="B1066" t="s">
        <v>12615</v>
      </c>
      <c r="C1066" t="s">
        <v>13303</v>
      </c>
      <c r="D1066" s="7">
        <f>(amazon_dsa[[#This Row],[actual_price]] - amazon_dsa[[#This Row],[discounted_price]]) / amazon_dsa[[#This Row],[actual_price]]</f>
        <v>0.39017941454202076</v>
      </c>
      <c r="E1066" s="6">
        <v>3229</v>
      </c>
      <c r="F1066" s="6">
        <v>5295</v>
      </c>
      <c r="G1066">
        <f>amazon_dsa[[#This Row],[discounted_price]]*amazon_dsa[[#This Row],[rating_count]]</f>
        <v>128268796</v>
      </c>
      <c r="H1066" s="7">
        <v>0.39</v>
      </c>
      <c r="I1066" s="7" t="str" cm="1">
        <f t="array" ref="I1066">_xlfn.IFS(amazon_dsa[[#This Row],[discounted_price]]&lt; 200,"budget_price",amazon_dsa[[#This Row],[discounted_price]] &lt;= 500,"silver_pricie",amazon_dsa[[#This Row],[discounted_price]]&gt; 500,"premium_pricing")</f>
        <v>premium_pricing</v>
      </c>
      <c r="J1066">
        <v>4.2</v>
      </c>
      <c r="K1066">
        <v>39724</v>
      </c>
      <c r="L1066">
        <f>amazon_dsa[[#This Row],[rating]]*amazon_dsa[[#This Row],[rating_count]]</f>
        <v>166840.80000000002</v>
      </c>
      <c r="M1066" t="s">
        <v>13398</v>
      </c>
      <c r="N1066" t="s">
        <v>13399</v>
      </c>
      <c r="Q1066">
        <f t="shared" si="16"/>
        <v>37205.799999999996</v>
      </c>
    </row>
    <row r="1067" spans="1:17" x14ac:dyDescent="0.25">
      <c r="A1067" t="s">
        <v>8092</v>
      </c>
      <c r="B1067" t="s">
        <v>12615</v>
      </c>
      <c r="C1067" t="s">
        <v>13303</v>
      </c>
      <c r="D1067" s="7">
        <f>(amazon_dsa[[#This Row],[actual_price]] - amazon_dsa[[#This Row],[discounted_price]]) / amazon_dsa[[#This Row],[actual_price]]</f>
        <v>0.49958275382475659</v>
      </c>
      <c r="E1067" s="6">
        <v>1799</v>
      </c>
      <c r="F1067" s="6">
        <v>3595</v>
      </c>
      <c r="G1067">
        <f>amazon_dsa[[#This Row],[discounted_price]]*amazon_dsa[[#This Row],[rating_count]]</f>
        <v>17614009</v>
      </c>
      <c r="H1067" s="7">
        <v>0.5</v>
      </c>
      <c r="I1067" s="7" t="str" cm="1">
        <f t="array" ref="I1067">_xlfn.IFS(amazon_dsa[[#This Row],[discounted_price]]&lt; 200,"budget_price",amazon_dsa[[#This Row],[discounted_price]] &lt;= 500,"silver_pricie",amazon_dsa[[#This Row],[discounted_price]]&gt; 500,"premium_pricing")</f>
        <v>premium_pricing</v>
      </c>
      <c r="J1067">
        <v>3.8</v>
      </c>
      <c r="K1067">
        <v>9791</v>
      </c>
      <c r="L1067">
        <f>amazon_dsa[[#This Row],[rating]]*amazon_dsa[[#This Row],[rating_count]]</f>
        <v>37205.799999999996</v>
      </c>
      <c r="M1067" t="s">
        <v>13400</v>
      </c>
      <c r="N1067" t="s">
        <v>13401</v>
      </c>
      <c r="Q1067">
        <f t="shared" si="16"/>
        <v>12142.2</v>
      </c>
    </row>
    <row r="1068" spans="1:17" x14ac:dyDescent="0.25">
      <c r="A1068" t="s">
        <v>8101</v>
      </c>
      <c r="B1068" t="s">
        <v>12615</v>
      </c>
      <c r="C1068" t="s">
        <v>13304</v>
      </c>
      <c r="D1068" s="7">
        <f>(amazon_dsa[[#This Row],[actual_price]] - amazon_dsa[[#This Row],[discounted_price]]) / amazon_dsa[[#This Row],[actual_price]]</f>
        <v>0.25838728663919952</v>
      </c>
      <c r="E1068" s="6">
        <v>1260</v>
      </c>
      <c r="F1068" s="6">
        <v>1699</v>
      </c>
      <c r="G1068">
        <f>amazon_dsa[[#This Row],[discounted_price]]*amazon_dsa[[#This Row],[rating_count]]</f>
        <v>3642660</v>
      </c>
      <c r="H1068" s="7">
        <v>0.26</v>
      </c>
      <c r="I1068" s="7" t="str" cm="1">
        <f t="array" ref="I1068">_xlfn.IFS(amazon_dsa[[#This Row],[discounted_price]]&lt; 200,"budget_price",amazon_dsa[[#This Row],[discounted_price]] &lt;= 500,"silver_pricie",amazon_dsa[[#This Row],[discounted_price]]&gt; 500,"premium_pricing")</f>
        <v>premium_pricing</v>
      </c>
      <c r="J1068">
        <v>4.2</v>
      </c>
      <c r="K1068">
        <v>2891</v>
      </c>
      <c r="L1068">
        <f>amazon_dsa[[#This Row],[rating]]*amazon_dsa[[#This Row],[rating_count]]</f>
        <v>12142.2</v>
      </c>
      <c r="M1068" t="s">
        <v>13402</v>
      </c>
      <c r="N1068" t="s">
        <v>13403</v>
      </c>
      <c r="Q1068">
        <f t="shared" si="16"/>
        <v>9784</v>
      </c>
    </row>
    <row r="1069" spans="1:17" x14ac:dyDescent="0.25">
      <c r="A1069" t="s">
        <v>8110</v>
      </c>
      <c r="B1069" t="s">
        <v>12615</v>
      </c>
      <c r="C1069" t="s">
        <v>13307</v>
      </c>
      <c r="D1069" s="7">
        <f>(amazon_dsa[[#This Row],[actual_price]] - amazon_dsa[[#This Row],[discounted_price]]) / amazon_dsa[[#This Row],[actual_price]]</f>
        <v>0.3365810451727192</v>
      </c>
      <c r="E1069" s="6">
        <v>749</v>
      </c>
      <c r="F1069" s="6">
        <v>1129</v>
      </c>
      <c r="G1069">
        <f>amazon_dsa[[#This Row],[discounted_price]]*amazon_dsa[[#This Row],[rating_count]]</f>
        <v>1832054</v>
      </c>
      <c r="H1069" s="7">
        <v>0.34</v>
      </c>
      <c r="I1069" s="7" t="str" cm="1">
        <f t="array" ref="I1069">_xlfn.IFS(amazon_dsa[[#This Row],[discounted_price]]&lt; 200,"budget_price",amazon_dsa[[#This Row],[discounted_price]] &lt;= 500,"silver_pricie",amazon_dsa[[#This Row],[discounted_price]]&gt; 500,"premium_pricing")</f>
        <v>premium_pricing</v>
      </c>
      <c r="J1069">
        <v>4</v>
      </c>
      <c r="K1069">
        <v>2446</v>
      </c>
      <c r="L1069">
        <f>amazon_dsa[[#This Row],[rating]]*amazon_dsa[[#This Row],[rating_count]]</f>
        <v>9784</v>
      </c>
      <c r="M1069" t="s">
        <v>13404</v>
      </c>
      <c r="N1069" t="s">
        <v>13405</v>
      </c>
      <c r="Q1069">
        <f t="shared" si="16"/>
        <v>98826</v>
      </c>
    </row>
    <row r="1070" spans="1:17" x14ac:dyDescent="0.25">
      <c r="A1070" t="s">
        <v>8119</v>
      </c>
      <c r="B1070" t="s">
        <v>12615</v>
      </c>
      <c r="C1070" t="s">
        <v>13303</v>
      </c>
      <c r="D1070" s="7">
        <f>(amazon_dsa[[#This Row],[actual_price]] - amazon_dsa[[#This Row],[discounted_price]]) / amazon_dsa[[#This Row],[actual_price]]</f>
        <v>0.39620362381363244</v>
      </c>
      <c r="E1070" s="6">
        <v>3499</v>
      </c>
      <c r="F1070" s="6">
        <v>5795</v>
      </c>
      <c r="G1070">
        <f>amazon_dsa[[#This Row],[discounted_price]]*amazon_dsa[[#This Row],[rating_count]]</f>
        <v>88664660</v>
      </c>
      <c r="H1070" s="7">
        <v>0.4</v>
      </c>
      <c r="I1070" s="7" t="str" cm="1">
        <f t="array" ref="I1070">_xlfn.IFS(amazon_dsa[[#This Row],[discounted_price]]&lt; 200,"budget_price",amazon_dsa[[#This Row],[discounted_price]] &lt;= 500,"silver_pricie",amazon_dsa[[#This Row],[discounted_price]]&gt; 500,"premium_pricing")</f>
        <v>premium_pricing</v>
      </c>
      <c r="J1070">
        <v>3.9</v>
      </c>
      <c r="K1070">
        <v>25340</v>
      </c>
      <c r="L1070">
        <f>amazon_dsa[[#This Row],[rating]]*amazon_dsa[[#This Row],[rating_count]]</f>
        <v>98826</v>
      </c>
      <c r="M1070" t="s">
        <v>13406</v>
      </c>
      <c r="N1070" t="s">
        <v>13407</v>
      </c>
      <c r="Q1070">
        <f t="shared" si="16"/>
        <v>13312.8</v>
      </c>
    </row>
    <row r="1071" spans="1:17" x14ac:dyDescent="0.25">
      <c r="A1071" t="s">
        <v>8128</v>
      </c>
      <c r="B1071" t="s">
        <v>12615</v>
      </c>
      <c r="C1071" t="s">
        <v>13303</v>
      </c>
      <c r="D1071" s="7">
        <f>(amazon_dsa[[#This Row],[actual_price]] - amazon_dsa[[#This Row],[discounted_price]]) / amazon_dsa[[#This Row],[actual_price]]</f>
        <v>0.62062062062062062</v>
      </c>
      <c r="E1071" s="6">
        <v>379</v>
      </c>
      <c r="F1071" s="6">
        <v>999</v>
      </c>
      <c r="G1071">
        <f>amazon_dsa[[#This Row],[discounted_price]]*amazon_dsa[[#This Row],[rating_count]]</f>
        <v>1173384</v>
      </c>
      <c r="H1071" s="7">
        <v>0.62</v>
      </c>
      <c r="I1071" s="7" t="str" cm="1">
        <f t="array" ref="I1071">_xlfn.IFS(amazon_dsa[[#This Row],[discounted_price]]&lt; 200,"budget_price",amazon_dsa[[#This Row],[discounted_price]] &lt;= 500,"silver_pricie",amazon_dsa[[#This Row],[discounted_price]]&gt; 500,"premium_pricing")</f>
        <v>silver_pricie</v>
      </c>
      <c r="J1071">
        <v>4.3</v>
      </c>
      <c r="K1071">
        <v>3096</v>
      </c>
      <c r="L1071">
        <f>amazon_dsa[[#This Row],[rating]]*amazon_dsa[[#This Row],[rating_count]]</f>
        <v>13312.8</v>
      </c>
      <c r="M1071" t="s">
        <v>13408</v>
      </c>
      <c r="N1071" t="s">
        <v>13409</v>
      </c>
      <c r="Q1071">
        <f t="shared" si="16"/>
        <v>15.2</v>
      </c>
    </row>
    <row r="1072" spans="1:17" x14ac:dyDescent="0.25">
      <c r="A1072" t="s">
        <v>8138</v>
      </c>
      <c r="B1072" t="s">
        <v>12615</v>
      </c>
      <c r="C1072" t="s">
        <v>13307</v>
      </c>
      <c r="D1072" s="7">
        <f>(amazon_dsa[[#This Row],[actual_price]] - amazon_dsa[[#This Row],[discounted_price]]) / amazon_dsa[[#This Row],[actual_price]]</f>
        <v>0.54208333333333336</v>
      </c>
      <c r="E1072" s="6">
        <v>1099</v>
      </c>
      <c r="F1072" s="6">
        <v>2400</v>
      </c>
      <c r="G1072">
        <f>amazon_dsa[[#This Row],[discounted_price]]*amazon_dsa[[#This Row],[rating_count]]</f>
        <v>4396</v>
      </c>
      <c r="H1072" s="7">
        <v>0.54</v>
      </c>
      <c r="I1072" s="7" t="str" cm="1">
        <f t="array" ref="I1072">_xlfn.IFS(amazon_dsa[[#This Row],[discounted_price]]&lt; 200,"budget_price",amazon_dsa[[#This Row],[discounted_price]] &lt;= 500,"silver_pricie",amazon_dsa[[#This Row],[discounted_price]]&gt; 500,"premium_pricing")</f>
        <v>premium_pricing</v>
      </c>
      <c r="J1072">
        <v>3.8</v>
      </c>
      <c r="K1072">
        <v>4</v>
      </c>
      <c r="L1072">
        <f>amazon_dsa[[#This Row],[rating]]*amazon_dsa[[#This Row],[rating_count]]</f>
        <v>15.2</v>
      </c>
      <c r="M1072" t="s">
        <v>13410</v>
      </c>
      <c r="N1072" t="s">
        <v>13411</v>
      </c>
      <c r="Q1072">
        <f t="shared" si="16"/>
        <v>476</v>
      </c>
    </row>
    <row r="1073" spans="1:17" x14ac:dyDescent="0.25">
      <c r="A1073" t="s">
        <v>8147</v>
      </c>
      <c r="B1073" t="s">
        <v>12615</v>
      </c>
      <c r="C1073" t="s">
        <v>13353</v>
      </c>
      <c r="D1073" s="7">
        <f>(amazon_dsa[[#This Row],[actual_price]] - amazon_dsa[[#This Row],[discounted_price]]) / amazon_dsa[[#This Row],[actual_price]]</f>
        <v>0.42340261739799845</v>
      </c>
      <c r="E1073" s="6">
        <v>749</v>
      </c>
      <c r="F1073" s="6">
        <v>1299</v>
      </c>
      <c r="G1073">
        <f>amazon_dsa[[#This Row],[discounted_price]]*amazon_dsa[[#This Row],[rating_count]]</f>
        <v>89131</v>
      </c>
      <c r="H1073" s="7">
        <v>0.42</v>
      </c>
      <c r="I1073" s="7" t="str" cm="1">
        <f t="array" ref="I1073">_xlfn.IFS(amazon_dsa[[#This Row],[discounted_price]]&lt; 200,"budget_price",amazon_dsa[[#This Row],[discounted_price]] &lt;= 500,"silver_pricie",amazon_dsa[[#This Row],[discounted_price]]&gt; 500,"premium_pricing")</f>
        <v>premium_pricing</v>
      </c>
      <c r="J1073">
        <v>4</v>
      </c>
      <c r="K1073">
        <v>119</v>
      </c>
      <c r="L1073">
        <f>amazon_dsa[[#This Row],[rating]]*amazon_dsa[[#This Row],[rating_count]]</f>
        <v>476</v>
      </c>
      <c r="M1073" t="s">
        <v>13412</v>
      </c>
      <c r="N1073" t="s">
        <v>13413</v>
      </c>
      <c r="Q1073">
        <f t="shared" si="16"/>
        <v>168445.2</v>
      </c>
    </row>
    <row r="1074" spans="1:17" x14ac:dyDescent="0.25">
      <c r="A1074" t="s">
        <v>8156</v>
      </c>
      <c r="B1074" t="s">
        <v>12615</v>
      </c>
      <c r="C1074" t="s">
        <v>13303</v>
      </c>
      <c r="D1074" s="7">
        <f>(amazon_dsa[[#This Row],[actual_price]] - amazon_dsa[[#This Row],[discounted_price]]) / amazon_dsa[[#This Row],[actual_price]]</f>
        <v>0</v>
      </c>
      <c r="E1074" s="6">
        <v>1299</v>
      </c>
      <c r="F1074" s="6">
        <v>1299</v>
      </c>
      <c r="G1074">
        <f>amazon_dsa[[#This Row],[discounted_price]]*amazon_dsa[[#This Row],[rating_count]]</f>
        <v>52097694</v>
      </c>
      <c r="H1074" s="7">
        <v>0</v>
      </c>
      <c r="I1074" s="7" t="str" cm="1">
        <f t="array" ref="I1074">_xlfn.IFS(amazon_dsa[[#This Row],[discounted_price]]&lt; 200,"budget_price",amazon_dsa[[#This Row],[discounted_price]] &lt;= 500,"silver_pricie",amazon_dsa[[#This Row],[discounted_price]]&gt; 500,"premium_pricing")</f>
        <v>premium_pricing</v>
      </c>
      <c r="J1074">
        <v>4.2</v>
      </c>
      <c r="K1074">
        <v>40106</v>
      </c>
      <c r="L1074">
        <f>amazon_dsa[[#This Row],[rating]]*amazon_dsa[[#This Row],[rating_count]]</f>
        <v>168445.2</v>
      </c>
      <c r="M1074" t="s">
        <v>13414</v>
      </c>
      <c r="N1074" t="s">
        <v>13415</v>
      </c>
      <c r="Q1074">
        <f t="shared" si="16"/>
        <v>54721.8</v>
      </c>
    </row>
    <row r="1075" spans="1:17" x14ac:dyDescent="0.25">
      <c r="A1075" t="s">
        <v>8166</v>
      </c>
      <c r="B1075" t="s">
        <v>12615</v>
      </c>
      <c r="C1075" t="s">
        <v>13339</v>
      </c>
      <c r="D1075" s="7">
        <f>(amazon_dsa[[#This Row],[actual_price]] - amazon_dsa[[#This Row],[discounted_price]]) / amazon_dsa[[#This Row],[actual_price]]</f>
        <v>0.4963302752293578</v>
      </c>
      <c r="E1075" s="6">
        <v>549</v>
      </c>
      <c r="F1075" s="6">
        <v>1090</v>
      </c>
      <c r="G1075">
        <f>amazon_dsa[[#This Row],[discounted_price]]*amazon_dsa[[#This Row],[rating_count]]</f>
        <v>7152921</v>
      </c>
      <c r="H1075" s="7">
        <v>0.5</v>
      </c>
      <c r="I1075" s="7" t="str" cm="1">
        <f t="array" ref="I1075">_xlfn.IFS(amazon_dsa[[#This Row],[discounted_price]]&lt; 200,"budget_price",amazon_dsa[[#This Row],[discounted_price]] &lt;= 500,"silver_pricie",amazon_dsa[[#This Row],[discounted_price]]&gt; 500,"premium_pricing")</f>
        <v>premium_pricing</v>
      </c>
      <c r="J1075">
        <v>4.2</v>
      </c>
      <c r="K1075">
        <v>13029</v>
      </c>
      <c r="L1075">
        <f>amazon_dsa[[#This Row],[rating]]*amazon_dsa[[#This Row],[rating_count]]</f>
        <v>54721.8</v>
      </c>
      <c r="M1075" t="s">
        <v>13416</v>
      </c>
      <c r="N1075" t="s">
        <v>13417</v>
      </c>
      <c r="Q1075">
        <f t="shared" si="16"/>
        <v>1047.6000000000001</v>
      </c>
    </row>
    <row r="1076" spans="1:17" x14ac:dyDescent="0.25">
      <c r="A1076" t="s">
        <v>8175</v>
      </c>
      <c r="B1076" t="s">
        <v>12615</v>
      </c>
      <c r="C1076" t="s">
        <v>13307</v>
      </c>
      <c r="D1076" s="7">
        <f>(amazon_dsa[[#This Row],[actual_price]] - amazon_dsa[[#This Row],[discounted_price]]) / amazon_dsa[[#This Row],[actual_price]]</f>
        <v>0.55049999999999999</v>
      </c>
      <c r="E1076" s="6">
        <v>899</v>
      </c>
      <c r="F1076" s="6">
        <v>2000</v>
      </c>
      <c r="G1076">
        <f>amazon_dsa[[#This Row],[discounted_price]]*amazon_dsa[[#This Row],[rating_count]]</f>
        <v>261609</v>
      </c>
      <c r="H1076" s="7">
        <v>0.55000000000000004</v>
      </c>
      <c r="I1076" s="7" t="str" cm="1">
        <f t="array" ref="I1076">_xlfn.IFS(amazon_dsa[[#This Row],[discounted_price]]&lt; 200,"budget_price",amazon_dsa[[#This Row],[discounted_price]] &lt;= 500,"silver_pricie",amazon_dsa[[#This Row],[discounted_price]]&gt; 500,"premium_pricing")</f>
        <v>premium_pricing</v>
      </c>
      <c r="J1076">
        <v>3.6</v>
      </c>
      <c r="K1076">
        <v>291</v>
      </c>
      <c r="L1076">
        <f>amazon_dsa[[#This Row],[rating]]*amazon_dsa[[#This Row],[rating_count]]</f>
        <v>1047.6000000000001</v>
      </c>
      <c r="M1076" t="s">
        <v>13418</v>
      </c>
      <c r="N1076" t="s">
        <v>13419</v>
      </c>
      <c r="Q1076">
        <f t="shared" si="16"/>
        <v>66447.899999999994</v>
      </c>
    </row>
    <row r="1077" spans="1:17" x14ac:dyDescent="0.25">
      <c r="A1077" t="s">
        <v>8184</v>
      </c>
      <c r="B1077" t="s">
        <v>12615</v>
      </c>
      <c r="C1077" t="s">
        <v>13339</v>
      </c>
      <c r="D1077" s="7">
        <f>(amazon_dsa[[#This Row],[actual_price]] - amazon_dsa[[#This Row],[discounted_price]]) / amazon_dsa[[#This Row],[actual_price]]</f>
        <v>0.14498381877022654</v>
      </c>
      <c r="E1077" s="6">
        <v>1321</v>
      </c>
      <c r="F1077" s="6">
        <v>1545</v>
      </c>
      <c r="G1077">
        <f>amazon_dsa[[#This Row],[discounted_price]]*amazon_dsa[[#This Row],[rating_count]]</f>
        <v>20413413</v>
      </c>
      <c r="H1077" s="7">
        <v>0.14000000000000001</v>
      </c>
      <c r="I1077" s="7" t="str" cm="1">
        <f t="array" ref="I1077">_xlfn.IFS(amazon_dsa[[#This Row],[discounted_price]]&lt; 200,"budget_price",amazon_dsa[[#This Row],[discounted_price]] &lt;= 500,"silver_pricie",amazon_dsa[[#This Row],[discounted_price]]&gt; 500,"premium_pricing")</f>
        <v>premium_pricing</v>
      </c>
      <c r="J1077">
        <v>4.3</v>
      </c>
      <c r="K1077">
        <v>15453</v>
      </c>
      <c r="L1077">
        <f>amazon_dsa[[#This Row],[rating]]*amazon_dsa[[#This Row],[rating_count]]</f>
        <v>66447.899999999994</v>
      </c>
      <c r="M1077" t="s">
        <v>13420</v>
      </c>
      <c r="N1077" t="s">
        <v>13421</v>
      </c>
      <c r="Q1077">
        <f t="shared" si="16"/>
        <v>2416</v>
      </c>
    </row>
    <row r="1078" spans="1:17" x14ac:dyDescent="0.25">
      <c r="A1078" t="s">
        <v>8193</v>
      </c>
      <c r="B1078" t="s">
        <v>12615</v>
      </c>
      <c r="C1078" t="s">
        <v>13313</v>
      </c>
      <c r="D1078" s="7">
        <f>(amazon_dsa[[#This Row],[actual_price]] - amazon_dsa[[#This Row],[discounted_price]]) / amazon_dsa[[#This Row],[actual_price]]</f>
        <v>0.45022511255627812</v>
      </c>
      <c r="E1078" s="6">
        <v>1099</v>
      </c>
      <c r="F1078" s="6">
        <v>1999</v>
      </c>
      <c r="G1078">
        <f>amazon_dsa[[#This Row],[discounted_price]]*amazon_dsa[[#This Row],[rating_count]]</f>
        <v>663796</v>
      </c>
      <c r="H1078" s="7">
        <v>0.45</v>
      </c>
      <c r="I1078" s="7" t="str" cm="1">
        <f t="array" ref="I1078">_xlfn.IFS(amazon_dsa[[#This Row],[discounted_price]]&lt; 200,"budget_price",amazon_dsa[[#This Row],[discounted_price]] &lt;= 500,"silver_pricie",amazon_dsa[[#This Row],[discounted_price]]&gt; 500,"premium_pricing")</f>
        <v>premium_pricing</v>
      </c>
      <c r="J1078">
        <v>4</v>
      </c>
      <c r="K1078">
        <v>604</v>
      </c>
      <c r="L1078">
        <f>amazon_dsa[[#This Row],[rating]]*amazon_dsa[[#This Row],[rating_count]]</f>
        <v>2416</v>
      </c>
      <c r="M1078" t="s">
        <v>13422</v>
      </c>
      <c r="N1078" t="s">
        <v>13423</v>
      </c>
      <c r="Q1078">
        <f t="shared" si="16"/>
        <v>195917.4</v>
      </c>
    </row>
    <row r="1079" spans="1:17" x14ac:dyDescent="0.25">
      <c r="A1079" t="s">
        <v>8202</v>
      </c>
      <c r="B1079" t="s">
        <v>12615</v>
      </c>
      <c r="C1079" t="s">
        <v>13339</v>
      </c>
      <c r="D1079" s="7">
        <f>(amazon_dsa[[#This Row],[actual_price]] - amazon_dsa[[#This Row],[discounted_price]]) / amazon_dsa[[#This Row],[actual_price]]</f>
        <v>0.11428571428571428</v>
      </c>
      <c r="E1079" s="6">
        <v>775</v>
      </c>
      <c r="F1079" s="6">
        <v>875</v>
      </c>
      <c r="G1079">
        <f>amazon_dsa[[#This Row],[discounted_price]]*amazon_dsa[[#This Row],[rating_count]]</f>
        <v>36151425</v>
      </c>
      <c r="H1079" s="7">
        <v>0.11</v>
      </c>
      <c r="I1079" s="7" t="str" cm="1">
        <f t="array" ref="I1079">_xlfn.IFS(amazon_dsa[[#This Row],[discounted_price]]&lt; 200,"budget_price",amazon_dsa[[#This Row],[discounted_price]] &lt;= 500,"silver_pricie",amazon_dsa[[#This Row],[discounted_price]]&gt; 500,"premium_pricing")</f>
        <v>premium_pricing</v>
      </c>
      <c r="J1079">
        <v>4.2</v>
      </c>
      <c r="K1079">
        <v>46647</v>
      </c>
      <c r="L1079">
        <f>amazon_dsa[[#This Row],[rating]]*amazon_dsa[[#This Row],[rating_count]]</f>
        <v>195917.4</v>
      </c>
      <c r="M1079" t="s">
        <v>13424</v>
      </c>
      <c r="N1079" t="s">
        <v>13425</v>
      </c>
      <c r="Q1079">
        <f t="shared" si="16"/>
        <v>13255.3</v>
      </c>
    </row>
    <row r="1080" spans="1:17" x14ac:dyDescent="0.25">
      <c r="A1080" t="s">
        <v>8211</v>
      </c>
      <c r="B1080" t="s">
        <v>12615</v>
      </c>
      <c r="C1080" t="s">
        <v>13344</v>
      </c>
      <c r="D1080" s="7">
        <f>(amazon_dsa[[#This Row],[actual_price]] - amazon_dsa[[#This Row],[discounted_price]]) / amazon_dsa[[#This Row],[actual_price]]</f>
        <v>0.58749181401440731</v>
      </c>
      <c r="E1080" s="6">
        <v>6299</v>
      </c>
      <c r="F1080" s="6">
        <v>15270</v>
      </c>
      <c r="G1080">
        <f>amazon_dsa[[#This Row],[discounted_price]]*amazon_dsa[[#This Row],[rating_count]]</f>
        <v>20364667</v>
      </c>
      <c r="H1080" s="7">
        <v>0.59</v>
      </c>
      <c r="I1080" s="7" t="str" cm="1">
        <f t="array" ref="I1080">_xlfn.IFS(amazon_dsa[[#This Row],[discounted_price]]&lt; 200,"budget_price",amazon_dsa[[#This Row],[discounted_price]] &lt;= 500,"silver_pricie",amazon_dsa[[#This Row],[discounted_price]]&gt; 500,"premium_pricing")</f>
        <v>premium_pricing</v>
      </c>
      <c r="J1080">
        <v>4.0999999999999996</v>
      </c>
      <c r="K1080">
        <v>3233</v>
      </c>
      <c r="L1080">
        <f>amazon_dsa[[#This Row],[rating]]*amazon_dsa[[#This Row],[rating_count]]</f>
        <v>13255.3</v>
      </c>
      <c r="M1080" t="s">
        <v>13426</v>
      </c>
      <c r="N1080" t="s">
        <v>13427</v>
      </c>
      <c r="Q1080">
        <f t="shared" si="16"/>
        <v>5128</v>
      </c>
    </row>
    <row r="1081" spans="1:17" x14ac:dyDescent="0.25">
      <c r="A1081" t="s">
        <v>8220</v>
      </c>
      <c r="B1081" t="s">
        <v>12615</v>
      </c>
      <c r="C1081" t="s">
        <v>13339</v>
      </c>
      <c r="D1081" s="7">
        <f>(amazon_dsa[[#This Row],[actual_price]] - amazon_dsa[[#This Row],[discounted_price]]) / amazon_dsa[[#This Row],[actual_price]]</f>
        <v>0.2395709177592372</v>
      </c>
      <c r="E1081" s="6">
        <v>3190</v>
      </c>
      <c r="F1081" s="6">
        <v>4195</v>
      </c>
      <c r="G1081">
        <f>amazon_dsa[[#This Row],[discounted_price]]*amazon_dsa[[#This Row],[rating_count]]</f>
        <v>4089580</v>
      </c>
      <c r="H1081" s="7">
        <v>0.24</v>
      </c>
      <c r="I1081" s="7" t="str" cm="1">
        <f t="array" ref="I1081">_xlfn.IFS(amazon_dsa[[#This Row],[discounted_price]]&lt; 200,"budget_price",amazon_dsa[[#This Row],[discounted_price]] &lt;= 500,"silver_pricie",amazon_dsa[[#This Row],[discounted_price]]&gt; 500,"premium_pricing")</f>
        <v>premium_pricing</v>
      </c>
      <c r="J1081">
        <v>4</v>
      </c>
      <c r="K1081">
        <v>1282</v>
      </c>
      <c r="L1081">
        <f>amazon_dsa[[#This Row],[rating]]*amazon_dsa[[#This Row],[rating_count]]</f>
        <v>5128</v>
      </c>
      <c r="M1081" t="s">
        <v>13428</v>
      </c>
      <c r="N1081" t="s">
        <v>13429</v>
      </c>
      <c r="Q1081">
        <f t="shared" si="16"/>
        <v>301</v>
      </c>
    </row>
    <row r="1082" spans="1:17" x14ac:dyDescent="0.25">
      <c r="A1082" t="s">
        <v>8229</v>
      </c>
      <c r="B1082" t="s">
        <v>12615</v>
      </c>
      <c r="C1082" t="s">
        <v>13307</v>
      </c>
      <c r="D1082" s="7">
        <f>(amazon_dsa[[#This Row],[actual_price]] - amazon_dsa[[#This Row],[discounted_price]]) / amazon_dsa[[#This Row],[actual_price]]</f>
        <v>0.59829059829059827</v>
      </c>
      <c r="E1082" s="6">
        <v>799</v>
      </c>
      <c r="F1082" s="6">
        <v>1989</v>
      </c>
      <c r="G1082">
        <f>amazon_dsa[[#This Row],[discounted_price]]*amazon_dsa[[#This Row],[rating_count]]</f>
        <v>55930</v>
      </c>
      <c r="H1082" s="7">
        <v>0.6</v>
      </c>
      <c r="I1082" s="7" t="str" cm="1">
        <f t="array" ref="I1082">_xlfn.IFS(amazon_dsa[[#This Row],[discounted_price]]&lt; 200,"budget_price",amazon_dsa[[#This Row],[discounted_price]] &lt;= 500,"silver_pricie",amazon_dsa[[#This Row],[discounted_price]]&gt; 500,"premium_pricing")</f>
        <v>premium_pricing</v>
      </c>
      <c r="J1082">
        <v>4.3</v>
      </c>
      <c r="K1082">
        <v>70</v>
      </c>
      <c r="L1082">
        <f>amazon_dsa[[#This Row],[rating]]*amazon_dsa[[#This Row],[rating_count]]</f>
        <v>301</v>
      </c>
      <c r="M1082" t="s">
        <v>13430</v>
      </c>
      <c r="N1082" t="s">
        <v>13431</v>
      </c>
      <c r="Q1082">
        <f t="shared" si="16"/>
        <v>104656</v>
      </c>
    </row>
    <row r="1083" spans="1:17" x14ac:dyDescent="0.25">
      <c r="A1083" t="s">
        <v>8238</v>
      </c>
      <c r="B1083" t="s">
        <v>12615</v>
      </c>
      <c r="C1083" t="s">
        <v>13303</v>
      </c>
      <c r="D1083" s="7">
        <f>(amazon_dsa[[#This Row],[actual_price]] - amazon_dsa[[#This Row],[discounted_price]]) / amazon_dsa[[#This Row],[actual_price]]</f>
        <v>0.4602</v>
      </c>
      <c r="E1083" s="6">
        <v>2699</v>
      </c>
      <c r="F1083" s="6">
        <v>5000</v>
      </c>
      <c r="G1083">
        <f>amazon_dsa[[#This Row],[discounted_price]]*amazon_dsa[[#This Row],[rating_count]]</f>
        <v>70616636</v>
      </c>
      <c r="H1083" s="7">
        <v>0.46</v>
      </c>
      <c r="I1083" s="7" t="str" cm="1">
        <f t="array" ref="I1083">_xlfn.IFS(amazon_dsa[[#This Row],[discounted_price]]&lt; 200,"budget_price",amazon_dsa[[#This Row],[discounted_price]] &lt;= 500,"silver_pricie",amazon_dsa[[#This Row],[discounted_price]]&gt; 500,"premium_pricing")</f>
        <v>premium_pricing</v>
      </c>
      <c r="J1083">
        <v>4</v>
      </c>
      <c r="K1083">
        <v>26164</v>
      </c>
      <c r="L1083">
        <f>amazon_dsa[[#This Row],[rating]]*amazon_dsa[[#This Row],[rating_count]]</f>
        <v>104656</v>
      </c>
      <c r="M1083" t="s">
        <v>13432</v>
      </c>
      <c r="N1083" t="s">
        <v>13433</v>
      </c>
      <c r="Q1083">
        <f t="shared" si="16"/>
        <v>63047.4</v>
      </c>
    </row>
    <row r="1084" spans="1:17" x14ac:dyDescent="0.25">
      <c r="A1084" t="s">
        <v>8247</v>
      </c>
      <c r="B1084" t="s">
        <v>12615</v>
      </c>
      <c r="C1084" t="s">
        <v>13339</v>
      </c>
      <c r="D1084" s="7">
        <f>(amazon_dsa[[#This Row],[actual_price]] - amazon_dsa[[#This Row],[discounted_price]]) / amazon_dsa[[#This Row],[actual_price]]</f>
        <v>0.39494949494949494</v>
      </c>
      <c r="E1084" s="6">
        <v>599</v>
      </c>
      <c r="F1084" s="6">
        <v>990</v>
      </c>
      <c r="G1084">
        <f>amazon_dsa[[#This Row],[discounted_price]]*amazon_dsa[[#This Row],[rating_count]]</f>
        <v>9683434</v>
      </c>
      <c r="H1084" s="7">
        <v>0.39</v>
      </c>
      <c r="I1084" s="7" t="str" cm="1">
        <f t="array" ref="I1084">_xlfn.IFS(amazon_dsa[[#This Row],[discounted_price]]&lt; 200,"budget_price",amazon_dsa[[#This Row],[discounted_price]] &lt;= 500,"silver_pricie",amazon_dsa[[#This Row],[discounted_price]]&gt; 500,"premium_pricing")</f>
        <v>premium_pricing</v>
      </c>
      <c r="J1084">
        <v>3.9</v>
      </c>
      <c r="K1084">
        <v>16166</v>
      </c>
      <c r="L1084">
        <f>amazon_dsa[[#This Row],[rating]]*amazon_dsa[[#This Row],[rating_count]]</f>
        <v>63047.4</v>
      </c>
      <c r="M1084" t="s">
        <v>13434</v>
      </c>
      <c r="N1084" t="s">
        <v>13435</v>
      </c>
      <c r="Q1084">
        <f t="shared" si="16"/>
        <v>149910.6</v>
      </c>
    </row>
    <row r="1085" spans="1:17" x14ac:dyDescent="0.25">
      <c r="A1085" t="s">
        <v>8256</v>
      </c>
      <c r="B1085" t="s">
        <v>12615</v>
      </c>
      <c r="C1085" t="s">
        <v>13353</v>
      </c>
      <c r="D1085" s="7">
        <f>(amazon_dsa[[#This Row],[actual_price]] - amazon_dsa[[#This Row],[discounted_price]]) / amazon_dsa[[#This Row],[actual_price]]</f>
        <v>0.32583258325832581</v>
      </c>
      <c r="E1085" s="6">
        <v>749</v>
      </c>
      <c r="F1085" s="6">
        <v>1111</v>
      </c>
      <c r="G1085">
        <f>amazon_dsa[[#This Row],[discounted_price]]*amazon_dsa[[#This Row],[rating_count]]</f>
        <v>26734057</v>
      </c>
      <c r="H1085" s="7">
        <v>0.33</v>
      </c>
      <c r="I1085" s="7" t="str" cm="1">
        <f t="array" ref="I1085">_xlfn.IFS(amazon_dsa[[#This Row],[discounted_price]]&lt; 200,"budget_price",amazon_dsa[[#This Row],[discounted_price]] &lt;= 500,"silver_pricie",amazon_dsa[[#This Row],[discounted_price]]&gt; 500,"premium_pricing")</f>
        <v>premium_pricing</v>
      </c>
      <c r="J1085">
        <v>4.2</v>
      </c>
      <c r="K1085">
        <v>35693</v>
      </c>
      <c r="L1085">
        <f>amazon_dsa[[#This Row],[rating]]*amazon_dsa[[#This Row],[rating_count]]</f>
        <v>149910.6</v>
      </c>
      <c r="M1085" t="s">
        <v>13436</v>
      </c>
      <c r="N1085" t="s">
        <v>13437</v>
      </c>
      <c r="Q1085">
        <f t="shared" si="16"/>
        <v>59003.099999999991</v>
      </c>
    </row>
    <row r="1086" spans="1:17" x14ac:dyDescent="0.25">
      <c r="A1086" t="s">
        <v>8265</v>
      </c>
      <c r="B1086" t="s">
        <v>12615</v>
      </c>
      <c r="C1086" t="s">
        <v>13344</v>
      </c>
      <c r="D1086" s="7">
        <f>(amazon_dsa[[#This Row],[actual_price]] - amazon_dsa[[#This Row],[discounted_price]]) / amazon_dsa[[#This Row],[actual_price]]</f>
        <v>0.40394230769230771</v>
      </c>
      <c r="E1086" s="6">
        <v>6199</v>
      </c>
      <c r="F1086" s="6">
        <v>10400</v>
      </c>
      <c r="G1086">
        <f>amazon_dsa[[#This Row],[discounted_price]]*amazon_dsa[[#This Row],[rating_count]]</f>
        <v>89209809</v>
      </c>
      <c r="H1086" s="7">
        <v>0.4</v>
      </c>
      <c r="I1086" s="7" t="str" cm="1">
        <f t="array" ref="I1086">_xlfn.IFS(amazon_dsa[[#This Row],[discounted_price]]&lt; 200,"budget_price",amazon_dsa[[#This Row],[discounted_price]] &lt;= 500,"silver_pricie",amazon_dsa[[#This Row],[discounted_price]]&gt; 500,"premium_pricing")</f>
        <v>premium_pricing</v>
      </c>
      <c r="J1086">
        <v>4.0999999999999996</v>
      </c>
      <c r="K1086">
        <v>14391</v>
      </c>
      <c r="L1086">
        <f>amazon_dsa[[#This Row],[rating]]*amazon_dsa[[#This Row],[rating_count]]</f>
        <v>59003.099999999991</v>
      </c>
      <c r="M1086" t="s">
        <v>13438</v>
      </c>
      <c r="N1086" t="s">
        <v>13439</v>
      </c>
      <c r="Q1086">
        <f t="shared" si="16"/>
        <v>34962.400000000001</v>
      </c>
    </row>
    <row r="1087" spans="1:17" x14ac:dyDescent="0.25">
      <c r="A1087" t="s">
        <v>8274</v>
      </c>
      <c r="B1087" t="s">
        <v>12615</v>
      </c>
      <c r="C1087" t="s">
        <v>13303</v>
      </c>
      <c r="D1087" s="7">
        <f>(amazon_dsa[[#This Row],[actual_price]] - amazon_dsa[[#This Row],[discounted_price]]) / amazon_dsa[[#This Row],[actual_price]]</f>
        <v>0.26947791164658635</v>
      </c>
      <c r="E1087" s="6">
        <v>1819</v>
      </c>
      <c r="F1087" s="6">
        <v>2490</v>
      </c>
      <c r="G1087">
        <f>amazon_dsa[[#This Row],[discounted_price]]*amazon_dsa[[#This Row],[rating_count]]</f>
        <v>14453774</v>
      </c>
      <c r="H1087" s="7">
        <v>0.27</v>
      </c>
      <c r="I1087" s="7" t="str" cm="1">
        <f t="array" ref="I1087">_xlfn.IFS(amazon_dsa[[#This Row],[discounted_price]]&lt; 200,"budget_price",amazon_dsa[[#This Row],[discounted_price]] &lt;= 500,"silver_pricie",amazon_dsa[[#This Row],[discounted_price]]&gt; 500,"premium_pricing")</f>
        <v>premium_pricing</v>
      </c>
      <c r="J1087">
        <v>4.4000000000000004</v>
      </c>
      <c r="K1087">
        <v>7946</v>
      </c>
      <c r="L1087">
        <f>amazon_dsa[[#This Row],[rating]]*amazon_dsa[[#This Row],[rating_count]]</f>
        <v>34962.400000000001</v>
      </c>
      <c r="M1087" t="s">
        <v>13440</v>
      </c>
      <c r="N1087" t="s">
        <v>13441</v>
      </c>
      <c r="Q1087">
        <f t="shared" si="16"/>
        <v>7060</v>
      </c>
    </row>
    <row r="1088" spans="1:17" x14ac:dyDescent="0.25">
      <c r="A1088" t="s">
        <v>8284</v>
      </c>
      <c r="B1088" t="s">
        <v>12615</v>
      </c>
      <c r="C1088" t="s">
        <v>13353</v>
      </c>
      <c r="D1088" s="7">
        <f>(amazon_dsa[[#This Row],[actual_price]] - amazon_dsa[[#This Row],[discounted_price]]) / amazon_dsa[[#This Row],[actual_price]]</f>
        <v>0.36894736842105263</v>
      </c>
      <c r="E1088" s="6">
        <v>1199</v>
      </c>
      <c r="F1088" s="6">
        <v>1900</v>
      </c>
      <c r="G1088">
        <f>amazon_dsa[[#This Row],[discounted_price]]*amazon_dsa[[#This Row],[rating_count]]</f>
        <v>2116235</v>
      </c>
      <c r="H1088" s="7">
        <v>0.37</v>
      </c>
      <c r="I1088" s="7" t="str" cm="1">
        <f t="array" ref="I1088">_xlfn.IFS(amazon_dsa[[#This Row],[discounted_price]]&lt; 200,"budget_price",amazon_dsa[[#This Row],[discounted_price]] &lt;= 500,"silver_pricie",amazon_dsa[[#This Row],[discounted_price]]&gt; 500,"premium_pricing")</f>
        <v>premium_pricing</v>
      </c>
      <c r="J1088">
        <v>4</v>
      </c>
      <c r="K1088">
        <v>1765</v>
      </c>
      <c r="L1088">
        <f>amazon_dsa[[#This Row],[rating]]*amazon_dsa[[#This Row],[rating_count]]</f>
        <v>7060</v>
      </c>
      <c r="M1088" t="s">
        <v>13442</v>
      </c>
      <c r="N1088" t="s">
        <v>13443</v>
      </c>
      <c r="Q1088">
        <f t="shared" si="16"/>
        <v>53435.6</v>
      </c>
    </row>
    <row r="1089" spans="1:17" x14ac:dyDescent="0.25">
      <c r="A1089" t="s">
        <v>8293</v>
      </c>
      <c r="B1089" t="s">
        <v>12615</v>
      </c>
      <c r="C1089" t="s">
        <v>13303</v>
      </c>
      <c r="D1089" s="7">
        <f>(amazon_dsa[[#This Row],[actual_price]] - amazon_dsa[[#This Row],[discounted_price]]) / amazon_dsa[[#This Row],[actual_price]]</f>
        <v>0.48387609213661636</v>
      </c>
      <c r="E1089" s="6">
        <v>3249</v>
      </c>
      <c r="F1089" s="6">
        <v>6295</v>
      </c>
      <c r="G1089">
        <f>amazon_dsa[[#This Row],[discounted_price]]*amazon_dsa[[#This Row],[rating_count]]</f>
        <v>45687438</v>
      </c>
      <c r="H1089" s="7">
        <v>0.48</v>
      </c>
      <c r="I1089" s="7" t="str" cm="1">
        <f t="array" ref="I1089">_xlfn.IFS(amazon_dsa[[#This Row],[discounted_price]]&lt; 200,"budget_price",amazon_dsa[[#This Row],[discounted_price]] &lt;= 500,"silver_pricie",amazon_dsa[[#This Row],[discounted_price]]&gt; 500,"premium_pricing")</f>
        <v>premium_pricing</v>
      </c>
      <c r="J1089">
        <v>3.8</v>
      </c>
      <c r="K1089">
        <v>14062</v>
      </c>
      <c r="L1089">
        <f>amazon_dsa[[#This Row],[rating]]*amazon_dsa[[#This Row],[rating_count]]</f>
        <v>53435.6</v>
      </c>
      <c r="M1089" t="s">
        <v>13444</v>
      </c>
      <c r="N1089" t="s">
        <v>13445</v>
      </c>
      <c r="Q1089">
        <f t="shared" si="16"/>
        <v>62584</v>
      </c>
    </row>
    <row r="1090" spans="1:17" x14ac:dyDescent="0.25">
      <c r="A1090" t="s">
        <v>8302</v>
      </c>
      <c r="B1090" t="s">
        <v>12615</v>
      </c>
      <c r="C1090" t="s">
        <v>13303</v>
      </c>
      <c r="D1090" s="7">
        <f>(amazon_dsa[[#This Row],[actual_price]] - amazon_dsa[[#This Row],[discounted_price]]) / amazon_dsa[[#This Row],[actual_price]]</f>
        <v>0.65065065065065064</v>
      </c>
      <c r="E1090" s="6">
        <v>349</v>
      </c>
      <c r="F1090" s="6">
        <v>999</v>
      </c>
      <c r="G1090">
        <f>amazon_dsa[[#This Row],[discounted_price]]*amazon_dsa[[#This Row],[rating_count]]</f>
        <v>5460454</v>
      </c>
      <c r="H1090" s="7">
        <v>0.65</v>
      </c>
      <c r="I1090" s="7" t="str" cm="1">
        <f t="array" ref="I1090">_xlfn.IFS(amazon_dsa[[#This Row],[discounted_price]]&lt; 200,"budget_price",amazon_dsa[[#This Row],[discounted_price]] &lt;= 500,"silver_pricie",amazon_dsa[[#This Row],[discounted_price]]&gt; 500,"premium_pricing")</f>
        <v>silver_pricie</v>
      </c>
      <c r="J1090">
        <v>4</v>
      </c>
      <c r="K1090">
        <v>15646</v>
      </c>
      <c r="L1090">
        <f>amazon_dsa[[#This Row],[rating]]*amazon_dsa[[#This Row],[rating_count]]</f>
        <v>62584</v>
      </c>
      <c r="M1090" t="s">
        <v>13446</v>
      </c>
      <c r="N1090" t="s">
        <v>13447</v>
      </c>
      <c r="Q1090">
        <f t="shared" ref="Q1090:Q1153" si="17">J1091*K1091</f>
        <v>344.1</v>
      </c>
    </row>
    <row r="1091" spans="1:17" x14ac:dyDescent="0.25">
      <c r="A1091" t="s">
        <v>8311</v>
      </c>
      <c r="B1091" t="s">
        <v>12615</v>
      </c>
      <c r="C1091" t="s">
        <v>13307</v>
      </c>
      <c r="D1091" s="7">
        <f>(amazon_dsa[[#This Row],[actual_price]] - amazon_dsa[[#This Row],[discounted_price]]) / amazon_dsa[[#This Row],[actual_price]]</f>
        <v>0.3825779870512066</v>
      </c>
      <c r="E1091" s="6">
        <v>1049</v>
      </c>
      <c r="F1091" s="6">
        <v>1699</v>
      </c>
      <c r="G1091">
        <f>amazon_dsa[[#This Row],[discounted_price]]*amazon_dsa[[#This Row],[rating_count]]</f>
        <v>116439</v>
      </c>
      <c r="H1091" s="7">
        <v>0.38</v>
      </c>
      <c r="I1091" s="7" t="str" cm="1">
        <f t="array" ref="I1091">_xlfn.IFS(amazon_dsa[[#This Row],[discounted_price]]&lt; 200,"budget_price",amazon_dsa[[#This Row],[discounted_price]] &lt;= 500,"silver_pricie",amazon_dsa[[#This Row],[discounted_price]]&gt; 500,"premium_pricing")</f>
        <v>premium_pricing</v>
      </c>
      <c r="J1091">
        <v>3.1</v>
      </c>
      <c r="K1091">
        <v>111</v>
      </c>
      <c r="L1091">
        <f>amazon_dsa[[#This Row],[rating]]*amazon_dsa[[#This Row],[rating_count]]</f>
        <v>344.1</v>
      </c>
      <c r="M1091" t="s">
        <v>13448</v>
      </c>
      <c r="N1091" t="s">
        <v>13449</v>
      </c>
      <c r="Q1091">
        <f t="shared" si="17"/>
        <v>41688.5</v>
      </c>
    </row>
    <row r="1092" spans="1:17" x14ac:dyDescent="0.25">
      <c r="A1092" t="s">
        <v>8320</v>
      </c>
      <c r="B1092" t="s">
        <v>12615</v>
      </c>
      <c r="C1092" t="s">
        <v>13450</v>
      </c>
      <c r="D1092" s="7">
        <f>(amazon_dsa[[#This Row],[actual_price]] - amazon_dsa[[#This Row],[discounted_price]]) / amazon_dsa[[#This Row],[actual_price]]</f>
        <v>0.46733333333333332</v>
      </c>
      <c r="E1092" s="6">
        <v>799</v>
      </c>
      <c r="F1092" s="6">
        <v>1500</v>
      </c>
      <c r="G1092">
        <f>amazon_dsa[[#This Row],[discounted_price]]*amazon_dsa[[#This Row],[rating_count]]</f>
        <v>7746305</v>
      </c>
      <c r="H1092" s="7">
        <v>0.47</v>
      </c>
      <c r="I1092" s="7" t="str" cm="1">
        <f t="array" ref="I1092">_xlfn.IFS(amazon_dsa[[#This Row],[discounted_price]]&lt; 200,"budget_price",amazon_dsa[[#This Row],[discounted_price]] &lt;= 500,"silver_pricie",amazon_dsa[[#This Row],[discounted_price]]&gt; 500,"premium_pricing")</f>
        <v>premium_pricing</v>
      </c>
      <c r="J1092">
        <v>4.3</v>
      </c>
      <c r="K1092">
        <v>9695</v>
      </c>
      <c r="L1092">
        <f>amazon_dsa[[#This Row],[rating]]*amazon_dsa[[#This Row],[rating_count]]</f>
        <v>41688.5</v>
      </c>
      <c r="M1092" t="s">
        <v>13451</v>
      </c>
      <c r="N1092" t="s">
        <v>13452</v>
      </c>
      <c r="Q1092">
        <f t="shared" si="17"/>
        <v>7442.4000000000005</v>
      </c>
    </row>
    <row r="1093" spans="1:17" x14ac:dyDescent="0.25">
      <c r="A1093" t="s">
        <v>8330</v>
      </c>
      <c r="B1093" t="s">
        <v>12615</v>
      </c>
      <c r="C1093" t="s">
        <v>13344</v>
      </c>
      <c r="D1093" s="7">
        <f>(amazon_dsa[[#This Row],[actual_price]] - amazon_dsa[[#This Row],[discounted_price]]) / amazon_dsa[[#This Row],[actual_price]]</f>
        <v>0.48196891191709845</v>
      </c>
      <c r="E1093" s="6">
        <v>4999</v>
      </c>
      <c r="F1093" s="6">
        <v>9650</v>
      </c>
      <c r="G1093">
        <f>amazon_dsa[[#This Row],[discounted_price]]*amazon_dsa[[#This Row],[rating_count]]</f>
        <v>8858228</v>
      </c>
      <c r="H1093" s="7">
        <v>0.48</v>
      </c>
      <c r="I1093" s="7" t="str" cm="1">
        <f t="array" ref="I1093">_xlfn.IFS(amazon_dsa[[#This Row],[discounted_price]]&lt; 200,"budget_price",amazon_dsa[[#This Row],[discounted_price]] &lt;= 500,"silver_pricie",amazon_dsa[[#This Row],[discounted_price]]&gt; 500,"premium_pricing")</f>
        <v>premium_pricing</v>
      </c>
      <c r="J1093">
        <v>4.2</v>
      </c>
      <c r="K1093">
        <v>1772</v>
      </c>
      <c r="L1093">
        <f>amazon_dsa[[#This Row],[rating]]*amazon_dsa[[#This Row],[rating_count]]</f>
        <v>7442.4000000000005</v>
      </c>
      <c r="M1093" t="s">
        <v>13453</v>
      </c>
      <c r="N1093" t="s">
        <v>13454</v>
      </c>
      <c r="Q1093">
        <f t="shared" si="17"/>
        <v>50595.600000000006</v>
      </c>
    </row>
    <row r="1094" spans="1:17" x14ac:dyDescent="0.25">
      <c r="A1094" t="s">
        <v>8339</v>
      </c>
      <c r="B1094" t="s">
        <v>12615</v>
      </c>
      <c r="C1094" t="s">
        <v>13303</v>
      </c>
      <c r="D1094" s="7">
        <f>(amazon_dsa[[#This Row],[actual_price]] - amazon_dsa[[#This Row],[discounted_price]]) / amazon_dsa[[#This Row],[actual_price]]</f>
        <v>0.33909348441926346</v>
      </c>
      <c r="E1094" s="6">
        <v>6999</v>
      </c>
      <c r="F1094" s="6">
        <v>10590</v>
      </c>
      <c r="G1094">
        <f>amazon_dsa[[#This Row],[discounted_price]]*amazon_dsa[[#This Row],[rating_count]]</f>
        <v>80481501</v>
      </c>
      <c r="H1094" s="7">
        <v>0.34</v>
      </c>
      <c r="I1094" s="7" t="str" cm="1">
        <f t="array" ref="I1094">_xlfn.IFS(amazon_dsa[[#This Row],[discounted_price]]&lt; 200,"budget_price",amazon_dsa[[#This Row],[discounted_price]] &lt;= 500,"silver_pricie",amazon_dsa[[#This Row],[discounted_price]]&gt; 500,"premium_pricing")</f>
        <v>premium_pricing</v>
      </c>
      <c r="J1094">
        <v>4.4000000000000004</v>
      </c>
      <c r="K1094">
        <v>11499</v>
      </c>
      <c r="L1094">
        <f>amazon_dsa[[#This Row],[rating]]*amazon_dsa[[#This Row],[rating_count]]</f>
        <v>50595.600000000006</v>
      </c>
      <c r="M1094" t="s">
        <v>13455</v>
      </c>
      <c r="N1094" t="s">
        <v>13456</v>
      </c>
      <c r="Q1094">
        <f t="shared" si="17"/>
        <v>8864.1999999999989</v>
      </c>
    </row>
    <row r="1095" spans="1:17" x14ac:dyDescent="0.25">
      <c r="A1095" t="s">
        <v>8348</v>
      </c>
      <c r="B1095" t="s">
        <v>12615</v>
      </c>
      <c r="C1095" t="s">
        <v>13303</v>
      </c>
      <c r="D1095" s="7">
        <f>(amazon_dsa[[#This Row],[actual_price]] - amazon_dsa[[#This Row],[discounted_price]]) / amazon_dsa[[#This Row],[actual_price]]</f>
        <v>0.60030015007503756</v>
      </c>
      <c r="E1095" s="6">
        <v>799</v>
      </c>
      <c r="F1095" s="6">
        <v>1999</v>
      </c>
      <c r="G1095">
        <f>amazon_dsa[[#This Row],[discounted_price]]*amazon_dsa[[#This Row],[rating_count]]</f>
        <v>1727438</v>
      </c>
      <c r="H1095" s="7">
        <v>0.6</v>
      </c>
      <c r="I1095" s="7" t="str" cm="1">
        <f t="array" ref="I1095">_xlfn.IFS(amazon_dsa[[#This Row],[discounted_price]]&lt; 200,"budget_price",amazon_dsa[[#This Row],[discounted_price]] &lt;= 500,"silver_pricie",amazon_dsa[[#This Row],[discounted_price]]&gt; 500,"premium_pricing")</f>
        <v>premium_pricing</v>
      </c>
      <c r="J1095">
        <v>4.0999999999999996</v>
      </c>
      <c r="K1095">
        <v>2162</v>
      </c>
      <c r="L1095">
        <f>amazon_dsa[[#This Row],[rating]]*amazon_dsa[[#This Row],[rating_count]]</f>
        <v>8864.1999999999989</v>
      </c>
      <c r="M1095" t="s">
        <v>13457</v>
      </c>
      <c r="N1095" t="s">
        <v>13458</v>
      </c>
      <c r="Q1095">
        <f t="shared" si="17"/>
        <v>82408.2</v>
      </c>
    </row>
    <row r="1096" spans="1:17" x14ac:dyDescent="0.25">
      <c r="A1096" t="s">
        <v>8357</v>
      </c>
      <c r="B1096" t="s">
        <v>12615</v>
      </c>
      <c r="C1096" t="s">
        <v>13303</v>
      </c>
      <c r="D1096" s="7">
        <f>(amazon_dsa[[#This Row],[actual_price]] - amazon_dsa[[#This Row],[discounted_price]]) / amazon_dsa[[#This Row],[actual_price]]</f>
        <v>0</v>
      </c>
      <c r="E1096" s="6">
        <v>89</v>
      </c>
      <c r="F1096" s="6">
        <v>89</v>
      </c>
      <c r="G1096">
        <f>amazon_dsa[[#This Row],[discounted_price]]*amazon_dsa[[#This Row],[rating_count]]</f>
        <v>1746269</v>
      </c>
      <c r="H1096" s="7">
        <v>0</v>
      </c>
      <c r="I1096" s="7" t="str" cm="1">
        <f t="array" ref="I1096">_xlfn.IFS(amazon_dsa[[#This Row],[discounted_price]]&lt; 200,"budget_price",amazon_dsa[[#This Row],[discounted_price]] &lt;= 500,"silver_pricie",amazon_dsa[[#This Row],[discounted_price]]&gt; 500,"premium_pricing")</f>
        <v>budget_price</v>
      </c>
      <c r="J1096">
        <v>4.2</v>
      </c>
      <c r="K1096">
        <v>19621</v>
      </c>
      <c r="L1096">
        <f>amazon_dsa[[#This Row],[rating]]*amazon_dsa[[#This Row],[rating_count]]</f>
        <v>82408.2</v>
      </c>
      <c r="M1096" t="s">
        <v>13459</v>
      </c>
      <c r="N1096" t="s">
        <v>13460</v>
      </c>
      <c r="Q1096">
        <f t="shared" si="17"/>
        <v>81991.799999999988</v>
      </c>
    </row>
    <row r="1097" spans="1:17" x14ac:dyDescent="0.25">
      <c r="A1097" t="s">
        <v>8367</v>
      </c>
      <c r="B1097" t="s">
        <v>12615</v>
      </c>
      <c r="C1097" t="s">
        <v>13461</v>
      </c>
      <c r="D1097" s="7">
        <f>(amazon_dsa[[#This Row],[actual_price]] - amazon_dsa[[#This Row],[discounted_price]]) / amazon_dsa[[#This Row],[actual_price]]</f>
        <v>0.43661971830985913</v>
      </c>
      <c r="E1097" s="6">
        <v>1400</v>
      </c>
      <c r="F1097" s="6">
        <v>2485</v>
      </c>
      <c r="G1097">
        <f>amazon_dsa[[#This Row],[discounted_price]]*amazon_dsa[[#This Row],[rating_count]]</f>
        <v>27997200</v>
      </c>
      <c r="H1097" s="7">
        <v>0.44</v>
      </c>
      <c r="I1097" s="7" t="str" cm="1">
        <f t="array" ref="I1097">_xlfn.IFS(amazon_dsa[[#This Row],[discounted_price]]&lt; 200,"budget_price",amazon_dsa[[#This Row],[discounted_price]] &lt;= 500,"silver_pricie",amazon_dsa[[#This Row],[discounted_price]]&gt; 500,"premium_pricing")</f>
        <v>premium_pricing</v>
      </c>
      <c r="J1097">
        <v>4.0999999999999996</v>
      </c>
      <c r="K1097">
        <v>19998</v>
      </c>
      <c r="L1097">
        <f>amazon_dsa[[#This Row],[rating]]*amazon_dsa[[#This Row],[rating_count]]</f>
        <v>81991.799999999988</v>
      </c>
      <c r="M1097" t="s">
        <v>13462</v>
      </c>
      <c r="N1097" t="s">
        <v>13463</v>
      </c>
      <c r="Q1097">
        <f t="shared" si="17"/>
        <v>4309.0999999999995</v>
      </c>
    </row>
    <row r="1098" spans="1:17" x14ac:dyDescent="0.25">
      <c r="A1098" t="s">
        <v>8377</v>
      </c>
      <c r="B1098" t="s">
        <v>12615</v>
      </c>
      <c r="C1098" t="s">
        <v>13379</v>
      </c>
      <c r="D1098" s="7">
        <f>(amazon_dsa[[#This Row],[actual_price]] - amazon_dsa[[#This Row],[discounted_price]]) / amazon_dsa[[#This Row],[actual_price]]</f>
        <v>0.60511679644048944</v>
      </c>
      <c r="E1098" s="6">
        <v>355</v>
      </c>
      <c r="F1098" s="6">
        <v>899</v>
      </c>
      <c r="G1098">
        <f>amazon_dsa[[#This Row],[discounted_price]]*amazon_dsa[[#This Row],[rating_count]]</f>
        <v>373105</v>
      </c>
      <c r="H1098" s="7">
        <v>0.61</v>
      </c>
      <c r="I1098" s="7" t="str" cm="1">
        <f t="array" ref="I1098">_xlfn.IFS(amazon_dsa[[#This Row],[discounted_price]]&lt; 200,"budget_price",amazon_dsa[[#This Row],[discounted_price]] &lt;= 500,"silver_pricie",amazon_dsa[[#This Row],[discounted_price]]&gt; 500,"premium_pricing")</f>
        <v>silver_pricie</v>
      </c>
      <c r="J1098">
        <v>4.0999999999999996</v>
      </c>
      <c r="K1098">
        <v>1051</v>
      </c>
      <c r="L1098">
        <f>amazon_dsa[[#This Row],[rating]]*amazon_dsa[[#This Row],[rating_count]]</f>
        <v>4309.0999999999995</v>
      </c>
      <c r="M1098" t="s">
        <v>13464</v>
      </c>
      <c r="N1098" t="s">
        <v>13465</v>
      </c>
      <c r="Q1098">
        <f t="shared" si="17"/>
        <v>7035.5999999999995</v>
      </c>
    </row>
    <row r="1099" spans="1:17" x14ac:dyDescent="0.25">
      <c r="A1099" t="s">
        <v>8386</v>
      </c>
      <c r="B1099" t="s">
        <v>12615</v>
      </c>
      <c r="C1099" t="s">
        <v>13307</v>
      </c>
      <c r="D1099" s="7">
        <f>(amazon_dsa[[#This Row],[actual_price]] - amazon_dsa[[#This Row],[discounted_price]]) / amazon_dsa[[#This Row],[actual_price]]</f>
        <v>0.33851784080512354</v>
      </c>
      <c r="E1099" s="6">
        <v>2169</v>
      </c>
      <c r="F1099" s="6">
        <v>3279</v>
      </c>
      <c r="G1099">
        <f>amazon_dsa[[#This Row],[discounted_price]]*amazon_dsa[[#This Row],[rating_count]]</f>
        <v>3722004</v>
      </c>
      <c r="H1099" s="7">
        <v>0.34</v>
      </c>
      <c r="I1099" s="7" t="str" cm="1">
        <f t="array" ref="I1099">_xlfn.IFS(amazon_dsa[[#This Row],[discounted_price]]&lt; 200,"budget_price",amazon_dsa[[#This Row],[discounted_price]] &lt;= 500,"silver_pricie",amazon_dsa[[#This Row],[discounted_price]]&gt; 500,"premium_pricing")</f>
        <v>premium_pricing</v>
      </c>
      <c r="J1099">
        <v>4.0999999999999996</v>
      </c>
      <c r="K1099">
        <v>1716</v>
      </c>
      <c r="L1099">
        <f>amazon_dsa[[#This Row],[rating]]*amazon_dsa[[#This Row],[rating_count]]</f>
        <v>7035.5999999999995</v>
      </c>
      <c r="M1099" t="s">
        <v>13466</v>
      </c>
      <c r="N1099" t="s">
        <v>13467</v>
      </c>
      <c r="Q1099">
        <f t="shared" si="17"/>
        <v>128430.9</v>
      </c>
    </row>
    <row r="1100" spans="1:17" x14ac:dyDescent="0.25">
      <c r="A1100" t="s">
        <v>8395</v>
      </c>
      <c r="B1100" t="s">
        <v>12615</v>
      </c>
      <c r="C1100" t="s">
        <v>13395</v>
      </c>
      <c r="D1100" s="7">
        <f>(amazon_dsa[[#This Row],[actual_price]] - amazon_dsa[[#This Row],[discounted_price]]) / amazon_dsa[[#This Row],[actual_price]]</f>
        <v>0.26322716504343247</v>
      </c>
      <c r="E1100" s="6">
        <v>2799</v>
      </c>
      <c r="F1100" s="6">
        <v>3799</v>
      </c>
      <c r="G1100">
        <f>amazon_dsa[[#This Row],[discounted_price]]*amazon_dsa[[#This Row],[rating_count]]</f>
        <v>92173869</v>
      </c>
      <c r="H1100" s="7">
        <v>0.26</v>
      </c>
      <c r="I1100" s="7" t="str" cm="1">
        <f t="array" ref="I1100">_xlfn.IFS(amazon_dsa[[#This Row],[discounted_price]]&lt; 200,"budget_price",amazon_dsa[[#This Row],[discounted_price]] &lt;= 500,"silver_pricie",amazon_dsa[[#This Row],[discounted_price]]&gt; 500,"premium_pricing")</f>
        <v>premium_pricing</v>
      </c>
      <c r="J1100">
        <v>3.9</v>
      </c>
      <c r="K1100">
        <v>32931</v>
      </c>
      <c r="L1100">
        <f>amazon_dsa[[#This Row],[rating]]*amazon_dsa[[#This Row],[rating_count]]</f>
        <v>128430.9</v>
      </c>
      <c r="M1100" t="s">
        <v>13468</v>
      </c>
      <c r="N1100" t="s">
        <v>13469</v>
      </c>
      <c r="Q1100">
        <f t="shared" si="17"/>
        <v>67953.599999999991</v>
      </c>
    </row>
    <row r="1101" spans="1:17" x14ac:dyDescent="0.25">
      <c r="A1101" t="s">
        <v>8405</v>
      </c>
      <c r="B1101" t="s">
        <v>12615</v>
      </c>
      <c r="C1101" t="s">
        <v>13304</v>
      </c>
      <c r="D1101" s="7">
        <f>(amazon_dsa[[#This Row],[actual_price]] - amazon_dsa[[#This Row],[discounted_price]]) / amazon_dsa[[#This Row],[actual_price]]</f>
        <v>0.28022417934347477</v>
      </c>
      <c r="E1101" s="6">
        <v>899</v>
      </c>
      <c r="F1101" s="6">
        <v>1249</v>
      </c>
      <c r="G1101">
        <f>amazon_dsa[[#This Row],[discounted_price]]*amazon_dsa[[#This Row],[rating_count]]</f>
        <v>15664176</v>
      </c>
      <c r="H1101" s="7">
        <v>0.28000000000000003</v>
      </c>
      <c r="I1101" s="7" t="str" cm="1">
        <f t="array" ref="I1101">_xlfn.IFS(amazon_dsa[[#This Row],[discounted_price]]&lt; 200,"budget_price",amazon_dsa[[#This Row],[discounted_price]] &lt;= 500,"silver_pricie",amazon_dsa[[#This Row],[discounted_price]]&gt; 500,"premium_pricing")</f>
        <v>premium_pricing</v>
      </c>
      <c r="J1101">
        <v>3.9</v>
      </c>
      <c r="K1101">
        <v>17424</v>
      </c>
      <c r="L1101">
        <f>amazon_dsa[[#This Row],[rating]]*amazon_dsa[[#This Row],[rating_count]]</f>
        <v>67953.599999999991</v>
      </c>
      <c r="M1101" t="s">
        <v>13470</v>
      </c>
      <c r="N1101" t="s">
        <v>13471</v>
      </c>
      <c r="Q1101">
        <f t="shared" si="17"/>
        <v>7178.2</v>
      </c>
    </row>
    <row r="1102" spans="1:17" x14ac:dyDescent="0.25">
      <c r="A1102" t="s">
        <v>8414</v>
      </c>
      <c r="B1102" t="s">
        <v>12615</v>
      </c>
      <c r="C1102" t="s">
        <v>13307</v>
      </c>
      <c r="D1102" s="7">
        <f>(amazon_dsa[[#This Row],[actual_price]] - amazon_dsa[[#This Row],[discounted_price]]) / amazon_dsa[[#This Row],[actual_price]]</f>
        <v>0.50019999999999998</v>
      </c>
      <c r="E1102" s="6">
        <v>2499</v>
      </c>
      <c r="F1102" s="6">
        <v>5000</v>
      </c>
      <c r="G1102">
        <f>amazon_dsa[[#This Row],[discounted_price]]*amazon_dsa[[#This Row],[rating_count]]</f>
        <v>4720611</v>
      </c>
      <c r="H1102" s="7">
        <v>0.5</v>
      </c>
      <c r="I1102" s="7" t="str" cm="1">
        <f t="array" ref="I1102">_xlfn.IFS(amazon_dsa[[#This Row],[discounted_price]]&lt; 200,"budget_price",amazon_dsa[[#This Row],[discounted_price]] &lt;= 500,"silver_pricie",amazon_dsa[[#This Row],[discounted_price]]&gt; 500,"premium_pricing")</f>
        <v>premium_pricing</v>
      </c>
      <c r="J1102">
        <v>3.8</v>
      </c>
      <c r="K1102">
        <v>1889</v>
      </c>
      <c r="L1102">
        <f>amazon_dsa[[#This Row],[rating]]*amazon_dsa[[#This Row],[rating_count]]</f>
        <v>7178.2</v>
      </c>
      <c r="M1102" t="s">
        <v>13472</v>
      </c>
      <c r="N1102" t="s">
        <v>13473</v>
      </c>
      <c r="Q1102">
        <f t="shared" si="17"/>
        <v>41296</v>
      </c>
    </row>
    <row r="1103" spans="1:17" x14ac:dyDescent="0.25">
      <c r="A1103" t="s">
        <v>8423</v>
      </c>
      <c r="B1103" t="s">
        <v>12615</v>
      </c>
      <c r="C1103" t="s">
        <v>13344</v>
      </c>
      <c r="D1103" s="7">
        <f>(amazon_dsa[[#This Row],[actual_price]] - amazon_dsa[[#This Row],[discounted_price]]) / amazon_dsa[[#This Row],[actual_price]]</f>
        <v>0.50691875599397174</v>
      </c>
      <c r="E1103" s="6">
        <v>3599</v>
      </c>
      <c r="F1103" s="6">
        <v>7299</v>
      </c>
      <c r="G1103">
        <f>amazon_dsa[[#This Row],[discounted_price]]*amazon_dsa[[#This Row],[rating_count]]</f>
        <v>37156076</v>
      </c>
      <c r="H1103" s="7">
        <v>0.51</v>
      </c>
      <c r="I1103" s="7" t="str" cm="1">
        <f t="array" ref="I1103">_xlfn.IFS(amazon_dsa[[#This Row],[discounted_price]]&lt; 200,"budget_price",amazon_dsa[[#This Row],[discounted_price]] &lt;= 500,"silver_pricie",amazon_dsa[[#This Row],[discounted_price]]&gt; 500,"premium_pricing")</f>
        <v>premium_pricing</v>
      </c>
      <c r="J1103">
        <v>4</v>
      </c>
      <c r="K1103">
        <v>10324</v>
      </c>
      <c r="L1103">
        <f>amazon_dsa[[#This Row],[rating]]*amazon_dsa[[#This Row],[rating_count]]</f>
        <v>41296</v>
      </c>
      <c r="M1103" t="s">
        <v>13474</v>
      </c>
      <c r="N1103" t="s">
        <v>13475</v>
      </c>
      <c r="Q1103">
        <f t="shared" si="17"/>
        <v>22491</v>
      </c>
    </row>
    <row r="1104" spans="1:17" x14ac:dyDescent="0.25">
      <c r="A1104" t="s">
        <v>8432</v>
      </c>
      <c r="B1104" t="s">
        <v>12615</v>
      </c>
      <c r="C1104" t="s">
        <v>13339</v>
      </c>
      <c r="D1104" s="7">
        <f>(amazon_dsa[[#This Row],[actual_price]] - amazon_dsa[[#This Row],[discounted_price]]) / amazon_dsa[[#This Row],[actual_price]]</f>
        <v>0.2016</v>
      </c>
      <c r="E1104" s="6">
        <v>499</v>
      </c>
      <c r="F1104" s="6">
        <v>625</v>
      </c>
      <c r="G1104">
        <f>amazon_dsa[[#This Row],[discounted_price]]*amazon_dsa[[#This Row],[rating_count]]</f>
        <v>2672145</v>
      </c>
      <c r="H1104" s="7">
        <v>0.2</v>
      </c>
      <c r="I1104" s="7" t="str" cm="1">
        <f t="array" ref="I1104">_xlfn.IFS(amazon_dsa[[#This Row],[discounted_price]]&lt; 200,"budget_price",amazon_dsa[[#This Row],[discounted_price]] &lt;= 500,"silver_pricie",amazon_dsa[[#This Row],[discounted_price]]&gt; 500,"premium_pricing")</f>
        <v>silver_pricie</v>
      </c>
      <c r="J1104">
        <v>4.2</v>
      </c>
      <c r="K1104">
        <v>5355</v>
      </c>
      <c r="L1104">
        <f>amazon_dsa[[#This Row],[rating]]*amazon_dsa[[#This Row],[rating_count]]</f>
        <v>22491</v>
      </c>
      <c r="M1104" t="s">
        <v>13476</v>
      </c>
      <c r="N1104" t="s">
        <v>13477</v>
      </c>
      <c r="Q1104">
        <f t="shared" si="17"/>
        <v>13800.599999999999</v>
      </c>
    </row>
    <row r="1105" spans="1:17" x14ac:dyDescent="0.25">
      <c r="A1105" t="s">
        <v>8441</v>
      </c>
      <c r="B1105" t="s">
        <v>12615</v>
      </c>
      <c r="C1105" t="s">
        <v>13344</v>
      </c>
      <c r="D1105" s="7">
        <f>(amazon_dsa[[#This Row],[actual_price]] - amazon_dsa[[#This Row],[discounted_price]]) / amazon_dsa[[#This Row],[actual_price]]</f>
        <v>0.35980392156862745</v>
      </c>
      <c r="E1105" s="6">
        <v>653</v>
      </c>
      <c r="F1105" s="6">
        <v>1020</v>
      </c>
      <c r="G1105">
        <f>amazon_dsa[[#This Row],[discounted_price]]*amazon_dsa[[#This Row],[rating_count]]</f>
        <v>2197998</v>
      </c>
      <c r="H1105" s="7">
        <v>0.36</v>
      </c>
      <c r="I1105" s="7" t="str" cm="1">
        <f t="array" ref="I1105">_xlfn.IFS(amazon_dsa[[#This Row],[discounted_price]]&lt; 200,"budget_price",amazon_dsa[[#This Row],[discounted_price]] &lt;= 500,"silver_pricie",amazon_dsa[[#This Row],[discounted_price]]&gt; 500,"premium_pricing")</f>
        <v>premium_pricing</v>
      </c>
      <c r="J1105">
        <v>4.0999999999999996</v>
      </c>
      <c r="K1105">
        <v>3366</v>
      </c>
      <c r="L1105">
        <f>amazon_dsa[[#This Row],[rating]]*amazon_dsa[[#This Row],[rating_count]]</f>
        <v>13800.599999999999</v>
      </c>
      <c r="M1105" t="s">
        <v>13478</v>
      </c>
      <c r="N1105" t="s">
        <v>13479</v>
      </c>
      <c r="Q1105">
        <f t="shared" si="17"/>
        <v>4373.0999999999995</v>
      </c>
    </row>
    <row r="1106" spans="1:17" x14ac:dyDescent="0.25">
      <c r="A1106" t="s">
        <v>8450</v>
      </c>
      <c r="B1106" t="s">
        <v>12615</v>
      </c>
      <c r="C1106" t="s">
        <v>13312</v>
      </c>
      <c r="D1106" s="7">
        <f>(amazon_dsa[[#This Row],[actual_price]] - amazon_dsa[[#This Row],[discounted_price]]) / amazon_dsa[[#This Row],[actual_price]]</f>
        <v>0.46729699666295882</v>
      </c>
      <c r="E1106" s="6">
        <v>4789</v>
      </c>
      <c r="F1106" s="6">
        <v>8990</v>
      </c>
      <c r="G1106">
        <f>amazon_dsa[[#This Row],[discounted_price]]*amazon_dsa[[#This Row],[rating_count]]</f>
        <v>4870413</v>
      </c>
      <c r="H1106" s="7">
        <v>0.47</v>
      </c>
      <c r="I1106" s="7" t="str" cm="1">
        <f t="array" ref="I1106">_xlfn.IFS(amazon_dsa[[#This Row],[discounted_price]]&lt; 200,"budget_price",amazon_dsa[[#This Row],[discounted_price]] &lt;= 500,"silver_pricie",amazon_dsa[[#This Row],[discounted_price]]&gt; 500,"premium_pricing")</f>
        <v>premium_pricing</v>
      </c>
      <c r="J1106">
        <v>4.3</v>
      </c>
      <c r="K1106">
        <v>1017</v>
      </c>
      <c r="L1106">
        <f>amazon_dsa[[#This Row],[rating]]*amazon_dsa[[#This Row],[rating_count]]</f>
        <v>4373.0999999999995</v>
      </c>
      <c r="M1106" t="s">
        <v>13480</v>
      </c>
      <c r="N1106" t="s">
        <v>13481</v>
      </c>
      <c r="Q1106">
        <f t="shared" si="17"/>
        <v>2911.9</v>
      </c>
    </row>
    <row r="1107" spans="1:17" x14ac:dyDescent="0.25">
      <c r="A1107" t="s">
        <v>8460</v>
      </c>
      <c r="B1107" t="s">
        <v>12615</v>
      </c>
      <c r="C1107" t="s">
        <v>13307</v>
      </c>
      <c r="D1107" s="7">
        <f>(amazon_dsa[[#This Row],[actual_price]] - amazon_dsa[[#This Row],[discounted_price]]) / amazon_dsa[[#This Row],[actual_price]]</f>
        <v>0.14032946918852959</v>
      </c>
      <c r="E1107" s="6">
        <v>1409</v>
      </c>
      <c r="F1107" s="6">
        <v>1639</v>
      </c>
      <c r="G1107">
        <f>amazon_dsa[[#This Row],[discounted_price]]*amazon_dsa[[#This Row],[rating_count]]</f>
        <v>1108883</v>
      </c>
      <c r="H1107" s="7">
        <v>0.14000000000000001</v>
      </c>
      <c r="I1107" s="7" t="str" cm="1">
        <f t="array" ref="I1107">_xlfn.IFS(amazon_dsa[[#This Row],[discounted_price]]&lt; 200,"budget_price",amazon_dsa[[#This Row],[discounted_price]] &lt;= 500,"silver_pricie",amazon_dsa[[#This Row],[discounted_price]]&gt; 500,"premium_pricing")</f>
        <v>premium_pricing</v>
      </c>
      <c r="J1107">
        <v>3.7</v>
      </c>
      <c r="K1107">
        <v>787</v>
      </c>
      <c r="L1107">
        <f>amazon_dsa[[#This Row],[rating]]*amazon_dsa[[#This Row],[rating_count]]</f>
        <v>2911.9</v>
      </c>
      <c r="M1107" t="s">
        <v>13482</v>
      </c>
      <c r="N1107" t="s">
        <v>13483</v>
      </c>
      <c r="Q1107">
        <f t="shared" si="17"/>
        <v>77540.400000000009</v>
      </c>
    </row>
    <row r="1108" spans="1:17" x14ac:dyDescent="0.25">
      <c r="A1108" t="s">
        <v>8470</v>
      </c>
      <c r="B1108" t="s">
        <v>12615</v>
      </c>
      <c r="C1108" t="s">
        <v>13303</v>
      </c>
      <c r="D1108" s="7">
        <f>(amazon_dsa[[#This Row],[actual_price]] - amazon_dsa[[#This Row],[discounted_price]]) / amazon_dsa[[#This Row],[actual_price]]</f>
        <v>0.16240266963292546</v>
      </c>
      <c r="E1108" s="6">
        <v>753</v>
      </c>
      <c r="F1108" s="6">
        <v>899</v>
      </c>
      <c r="G1108">
        <f>amazon_dsa[[#This Row],[discounted_price]]*amazon_dsa[[#This Row],[rating_count]]</f>
        <v>13901886</v>
      </c>
      <c r="H1108" s="7">
        <v>0.16</v>
      </c>
      <c r="I1108" s="7" t="str" cm="1">
        <f t="array" ref="I1108">_xlfn.IFS(amazon_dsa[[#This Row],[discounted_price]]&lt; 200,"budget_price",amazon_dsa[[#This Row],[discounted_price]] &lt;= 500,"silver_pricie",amazon_dsa[[#This Row],[discounted_price]]&gt; 500,"premium_pricing")</f>
        <v>premium_pricing</v>
      </c>
      <c r="J1108">
        <v>4.2</v>
      </c>
      <c r="K1108">
        <v>18462</v>
      </c>
      <c r="L1108">
        <f>amazon_dsa[[#This Row],[rating]]*amazon_dsa[[#This Row],[rating_count]]</f>
        <v>77540.400000000009</v>
      </c>
      <c r="M1108" t="s">
        <v>13484</v>
      </c>
      <c r="N1108" t="s">
        <v>13485</v>
      </c>
      <c r="Q1108">
        <f t="shared" si="17"/>
        <v>2704.7</v>
      </c>
    </row>
    <row r="1109" spans="1:17" x14ac:dyDescent="0.25">
      <c r="A1109" t="s">
        <v>8479</v>
      </c>
      <c r="B1109" t="s">
        <v>12615</v>
      </c>
      <c r="C1109" t="s">
        <v>13303</v>
      </c>
      <c r="D1109" s="7">
        <f>(amazon_dsa[[#This Row],[actual_price]] - amazon_dsa[[#This Row],[discounted_price]]) / amazon_dsa[[#This Row],[actual_price]]</f>
        <v>0.70558798999165973</v>
      </c>
      <c r="E1109" s="6">
        <v>353</v>
      </c>
      <c r="F1109" s="6">
        <v>1199</v>
      </c>
      <c r="G1109">
        <f>amazon_dsa[[#This Row],[discounted_price]]*amazon_dsa[[#This Row],[rating_count]]</f>
        <v>222037</v>
      </c>
      <c r="H1109" s="7">
        <v>0.71</v>
      </c>
      <c r="I1109" s="7" t="str" cm="1">
        <f t="array" ref="I1109">_xlfn.IFS(amazon_dsa[[#This Row],[discounted_price]]&lt; 200,"budget_price",amazon_dsa[[#This Row],[discounted_price]] &lt;= 500,"silver_pricie",amazon_dsa[[#This Row],[discounted_price]]&gt; 500,"premium_pricing")</f>
        <v>silver_pricie</v>
      </c>
      <c r="J1109">
        <v>4.3</v>
      </c>
      <c r="K1109">
        <v>629</v>
      </c>
      <c r="L1109">
        <f>amazon_dsa[[#This Row],[rating]]*amazon_dsa[[#This Row],[rating_count]]</f>
        <v>2704.7</v>
      </c>
      <c r="M1109" t="s">
        <v>13486</v>
      </c>
      <c r="N1109" t="s">
        <v>13487</v>
      </c>
      <c r="Q1109">
        <f t="shared" si="17"/>
        <v>65686.8</v>
      </c>
    </row>
    <row r="1110" spans="1:17" x14ac:dyDescent="0.25">
      <c r="A1110" t="s">
        <v>8488</v>
      </c>
      <c r="B1110" t="s">
        <v>12615</v>
      </c>
      <c r="C1110" t="s">
        <v>13303</v>
      </c>
      <c r="D1110" s="7">
        <f>(amazon_dsa[[#This Row],[actual_price]] - amazon_dsa[[#This Row],[discounted_price]]) / amazon_dsa[[#This Row],[actual_price]]</f>
        <v>0.42127435492364401</v>
      </c>
      <c r="E1110" s="6">
        <v>1099</v>
      </c>
      <c r="F1110" s="6">
        <v>1899</v>
      </c>
      <c r="G1110">
        <f>amazon_dsa[[#This Row],[discounted_price]]*amazon_dsa[[#This Row],[rating_count]]</f>
        <v>16788324</v>
      </c>
      <c r="H1110" s="7">
        <v>0.42</v>
      </c>
      <c r="I1110" s="7" t="str" cm="1">
        <f t="array" ref="I1110">_xlfn.IFS(amazon_dsa[[#This Row],[discounted_price]]&lt; 200,"budget_price",amazon_dsa[[#This Row],[discounted_price]] &lt;= 500,"silver_pricie",amazon_dsa[[#This Row],[discounted_price]]&gt; 500,"premium_pricing")</f>
        <v>premium_pricing</v>
      </c>
      <c r="J1110">
        <v>4.3</v>
      </c>
      <c r="K1110">
        <v>15276</v>
      </c>
      <c r="L1110">
        <f>amazon_dsa[[#This Row],[rating]]*amazon_dsa[[#This Row],[rating_count]]</f>
        <v>65686.8</v>
      </c>
      <c r="M1110" t="s">
        <v>13488</v>
      </c>
      <c r="N1110" t="s">
        <v>13489</v>
      </c>
      <c r="Q1110">
        <f t="shared" si="17"/>
        <v>13116.400000000001</v>
      </c>
    </row>
    <row r="1111" spans="1:17" x14ac:dyDescent="0.25">
      <c r="A1111" t="s">
        <v>8497</v>
      </c>
      <c r="B1111" t="s">
        <v>12615</v>
      </c>
      <c r="C1111" t="s">
        <v>13376</v>
      </c>
      <c r="D1111" s="7">
        <f>(amazon_dsa[[#This Row],[actual_price]] - amazon_dsa[[#This Row],[discounted_price]]) / amazon_dsa[[#This Row],[actual_price]]</f>
        <v>0.24113842173350583</v>
      </c>
      <c r="E1111" s="6">
        <v>8799</v>
      </c>
      <c r="F1111" s="6">
        <v>11595</v>
      </c>
      <c r="G1111">
        <f>amazon_dsa[[#This Row],[discounted_price]]*amazon_dsa[[#This Row],[rating_count]]</f>
        <v>26229819</v>
      </c>
      <c r="H1111" s="7">
        <v>0.24</v>
      </c>
      <c r="I1111" s="7" t="str" cm="1">
        <f t="array" ref="I1111">_xlfn.IFS(amazon_dsa[[#This Row],[discounted_price]]&lt; 200,"budget_price",amazon_dsa[[#This Row],[discounted_price]] &lt;= 500,"silver_pricie",amazon_dsa[[#This Row],[discounted_price]]&gt; 500,"premium_pricing")</f>
        <v>premium_pricing</v>
      </c>
      <c r="J1111">
        <v>4.4000000000000004</v>
      </c>
      <c r="K1111">
        <v>2981</v>
      </c>
      <c r="L1111">
        <f>amazon_dsa[[#This Row],[rating]]*amazon_dsa[[#This Row],[rating_count]]</f>
        <v>13116.400000000001</v>
      </c>
      <c r="M1111" t="s">
        <v>13490</v>
      </c>
      <c r="N1111" t="s">
        <v>13491</v>
      </c>
      <c r="Q1111">
        <f t="shared" si="17"/>
        <v>9370.7999999999993</v>
      </c>
    </row>
    <row r="1112" spans="1:17" x14ac:dyDescent="0.25">
      <c r="A1112" t="s">
        <v>8506</v>
      </c>
      <c r="B1112" t="s">
        <v>12615</v>
      </c>
      <c r="C1112" t="s">
        <v>13304</v>
      </c>
      <c r="D1112" s="7">
        <f>(amazon_dsa[[#This Row],[actual_price]] - amazon_dsa[[#This Row],[discounted_price]]) / amazon_dsa[[#This Row],[actual_price]]</f>
        <v>0.23142857142857143</v>
      </c>
      <c r="E1112" s="6">
        <v>1345</v>
      </c>
      <c r="F1112" s="6">
        <v>1750</v>
      </c>
      <c r="G1112">
        <f>amazon_dsa[[#This Row],[discounted_price]]*amazon_dsa[[#This Row],[rating_count]]</f>
        <v>3316770</v>
      </c>
      <c r="H1112" s="7">
        <v>0.23</v>
      </c>
      <c r="I1112" s="7" t="str" cm="1">
        <f t="array" ref="I1112">_xlfn.IFS(amazon_dsa[[#This Row],[discounted_price]]&lt; 200,"budget_price",amazon_dsa[[#This Row],[discounted_price]] &lt;= 500,"silver_pricie",amazon_dsa[[#This Row],[discounted_price]]&gt; 500,"premium_pricing")</f>
        <v>premium_pricing</v>
      </c>
      <c r="J1112">
        <v>3.8</v>
      </c>
      <c r="K1112">
        <v>2466</v>
      </c>
      <c r="L1112">
        <f>amazon_dsa[[#This Row],[rating]]*amazon_dsa[[#This Row],[rating_count]]</f>
        <v>9370.7999999999993</v>
      </c>
      <c r="M1112" t="s">
        <v>13492</v>
      </c>
      <c r="N1112" t="s">
        <v>13493</v>
      </c>
      <c r="Q1112">
        <f t="shared" si="17"/>
        <v>35770.5</v>
      </c>
    </row>
    <row r="1113" spans="1:17" x14ac:dyDescent="0.25">
      <c r="A1113" t="s">
        <v>8515</v>
      </c>
      <c r="B1113" t="s">
        <v>12615</v>
      </c>
      <c r="C1113" t="s">
        <v>13303</v>
      </c>
      <c r="D1113" s="7">
        <f>(amazon_dsa[[#This Row],[actual_price]] - amazon_dsa[[#This Row],[discounted_price]]) / amazon_dsa[[#This Row],[actual_price]]</f>
        <v>0</v>
      </c>
      <c r="E1113" s="6">
        <v>2095</v>
      </c>
      <c r="F1113" s="6">
        <v>2095</v>
      </c>
      <c r="G1113">
        <f>amazon_dsa[[#This Row],[discounted_price]]*amazon_dsa[[#This Row],[rating_count]]</f>
        <v>16653155</v>
      </c>
      <c r="H1113" s="7">
        <v>0</v>
      </c>
      <c r="I1113" s="7" t="str" cm="1">
        <f t="array" ref="I1113">_xlfn.IFS(amazon_dsa[[#This Row],[discounted_price]]&lt; 200,"budget_price",amazon_dsa[[#This Row],[discounted_price]] &lt;= 500,"silver_pricie",amazon_dsa[[#This Row],[discounted_price]]&gt; 500,"premium_pricing")</f>
        <v>premium_pricing</v>
      </c>
      <c r="J1113">
        <v>4.5</v>
      </c>
      <c r="K1113">
        <v>7949</v>
      </c>
      <c r="L1113">
        <f>amazon_dsa[[#This Row],[rating]]*amazon_dsa[[#This Row],[rating_count]]</f>
        <v>35770.5</v>
      </c>
      <c r="M1113" t="s">
        <v>13494</v>
      </c>
      <c r="N1113" t="s">
        <v>13495</v>
      </c>
      <c r="Q1113">
        <f t="shared" si="17"/>
        <v>361</v>
      </c>
    </row>
    <row r="1114" spans="1:17" x14ac:dyDescent="0.25">
      <c r="A1114" t="s">
        <v>8525</v>
      </c>
      <c r="B1114" t="s">
        <v>12615</v>
      </c>
      <c r="C1114" t="s">
        <v>13307</v>
      </c>
      <c r="D1114" s="7">
        <f>(amazon_dsa[[#This Row],[actual_price]] - amazon_dsa[[#This Row],[discounted_price]]) / amazon_dsa[[#This Row],[actual_price]]</f>
        <v>0.34869565217391302</v>
      </c>
      <c r="E1114" s="6">
        <v>1498</v>
      </c>
      <c r="F1114" s="6">
        <v>2300</v>
      </c>
      <c r="G1114">
        <f>amazon_dsa[[#This Row],[discounted_price]]*amazon_dsa[[#This Row],[rating_count]]</f>
        <v>142310</v>
      </c>
      <c r="H1114" s="7">
        <v>0.35</v>
      </c>
      <c r="I1114" s="7" t="str" cm="1">
        <f t="array" ref="I1114">_xlfn.IFS(amazon_dsa[[#This Row],[discounted_price]]&lt; 200,"budget_price",amazon_dsa[[#This Row],[discounted_price]] &lt;= 500,"silver_pricie",amazon_dsa[[#This Row],[discounted_price]]&gt; 500,"premium_pricing")</f>
        <v>premium_pricing</v>
      </c>
      <c r="J1114">
        <v>3.8</v>
      </c>
      <c r="K1114">
        <v>95</v>
      </c>
      <c r="L1114">
        <f>amazon_dsa[[#This Row],[rating]]*amazon_dsa[[#This Row],[rating_count]]</f>
        <v>361</v>
      </c>
      <c r="M1114" t="s">
        <v>13496</v>
      </c>
      <c r="N1114" t="s">
        <v>13497</v>
      </c>
      <c r="Q1114">
        <f t="shared" si="17"/>
        <v>5920.4</v>
      </c>
    </row>
    <row r="1115" spans="1:17" x14ac:dyDescent="0.25">
      <c r="A1115" t="s">
        <v>8534</v>
      </c>
      <c r="B1115" t="s">
        <v>12615</v>
      </c>
      <c r="C1115" t="s">
        <v>13307</v>
      </c>
      <c r="D1115" s="7">
        <f>(amazon_dsa[[#This Row],[actual_price]] - amazon_dsa[[#This Row],[discounted_price]]) / amazon_dsa[[#This Row],[actual_price]]</f>
        <v>0.26454849498327759</v>
      </c>
      <c r="E1115" s="6">
        <v>2199</v>
      </c>
      <c r="F1115" s="6">
        <v>2990</v>
      </c>
      <c r="G1115">
        <f>amazon_dsa[[#This Row],[discounted_price]]*amazon_dsa[[#This Row],[rating_count]]</f>
        <v>3426042</v>
      </c>
      <c r="H1115" s="7">
        <v>0.26</v>
      </c>
      <c r="I1115" s="7" t="str" cm="1">
        <f t="array" ref="I1115">_xlfn.IFS(amazon_dsa[[#This Row],[discounted_price]]&lt; 200,"budget_price",amazon_dsa[[#This Row],[discounted_price]] &lt;= 500,"silver_pricie",amazon_dsa[[#This Row],[discounted_price]]&gt; 500,"premium_pricing")</f>
        <v>premium_pricing</v>
      </c>
      <c r="J1115">
        <v>3.8</v>
      </c>
      <c r="K1115">
        <v>1558</v>
      </c>
      <c r="L1115">
        <f>amazon_dsa[[#This Row],[rating]]*amazon_dsa[[#This Row],[rating_count]]</f>
        <v>5920.4</v>
      </c>
      <c r="M1115" t="s">
        <v>13498</v>
      </c>
      <c r="N1115" t="s">
        <v>13499</v>
      </c>
      <c r="Q1115">
        <f t="shared" si="17"/>
        <v>108826.29999999999</v>
      </c>
    </row>
    <row r="1116" spans="1:17" x14ac:dyDescent="0.25">
      <c r="A1116" t="s">
        <v>8544</v>
      </c>
      <c r="B1116" t="s">
        <v>12615</v>
      </c>
      <c r="C1116" t="s">
        <v>13303</v>
      </c>
      <c r="D1116" s="7">
        <f>(amazon_dsa[[#This Row],[actual_price]] - amazon_dsa[[#This Row],[discounted_price]]) / amazon_dsa[[#This Row],[actual_price]]</f>
        <v>0.13876600698486613</v>
      </c>
      <c r="E1116" s="6">
        <v>3699</v>
      </c>
      <c r="F1116" s="6">
        <v>4295</v>
      </c>
      <c r="G1116">
        <f>amazon_dsa[[#This Row],[discounted_price]]*amazon_dsa[[#This Row],[rating_count]]</f>
        <v>98182557</v>
      </c>
      <c r="H1116" s="7">
        <v>0.14000000000000001</v>
      </c>
      <c r="I1116" s="7" t="str" cm="1">
        <f t="array" ref="I1116">_xlfn.IFS(amazon_dsa[[#This Row],[discounted_price]]&lt; 200,"budget_price",amazon_dsa[[#This Row],[discounted_price]] &lt;= 500,"silver_pricie",amazon_dsa[[#This Row],[discounted_price]]&gt; 500,"premium_pricing")</f>
        <v>premium_pricing</v>
      </c>
      <c r="J1116">
        <v>4.0999999999999996</v>
      </c>
      <c r="K1116">
        <v>26543</v>
      </c>
      <c r="L1116">
        <f>amazon_dsa[[#This Row],[rating]]*amazon_dsa[[#This Row],[rating_count]]</f>
        <v>108826.29999999999</v>
      </c>
      <c r="M1116" t="s">
        <v>13500</v>
      </c>
      <c r="N1116" t="s">
        <v>13501</v>
      </c>
      <c r="Q1116">
        <f t="shared" si="17"/>
        <v>15120.8</v>
      </c>
    </row>
    <row r="1117" spans="1:17" x14ac:dyDescent="0.25">
      <c r="A1117" t="s">
        <v>8553</v>
      </c>
      <c r="B1117" t="s">
        <v>12615</v>
      </c>
      <c r="C1117" t="s">
        <v>13379</v>
      </c>
      <c r="D1117" s="7">
        <f>(amazon_dsa[[#This Row],[actual_price]] - amazon_dsa[[#This Row],[discounted_price]]) / amazon_dsa[[#This Row],[actual_price]]</f>
        <v>0.11055276381909548</v>
      </c>
      <c r="E1117" s="6">
        <v>177</v>
      </c>
      <c r="F1117" s="6">
        <v>199</v>
      </c>
      <c r="G1117">
        <f>amazon_dsa[[#This Row],[discounted_price]]*amazon_dsa[[#This Row],[rating_count]]</f>
        <v>652776</v>
      </c>
      <c r="H1117" s="7">
        <v>0.11</v>
      </c>
      <c r="I1117" s="7" t="str" cm="1">
        <f t="array" ref="I1117">_xlfn.IFS(amazon_dsa[[#This Row],[discounted_price]]&lt; 200,"budget_price",amazon_dsa[[#This Row],[discounted_price]] &lt;= 500,"silver_pricie",amazon_dsa[[#This Row],[discounted_price]]&gt; 500,"premium_pricing")</f>
        <v>budget_price</v>
      </c>
      <c r="J1117">
        <v>4.0999999999999996</v>
      </c>
      <c r="K1117">
        <v>3688</v>
      </c>
      <c r="L1117">
        <f>amazon_dsa[[#This Row],[rating]]*amazon_dsa[[#This Row],[rating_count]]</f>
        <v>15120.8</v>
      </c>
      <c r="M1117" t="s">
        <v>13502</v>
      </c>
      <c r="N1117" t="s">
        <v>13503</v>
      </c>
      <c r="Q1117">
        <f t="shared" si="17"/>
        <v>16655.399999999998</v>
      </c>
    </row>
    <row r="1118" spans="1:17" x14ac:dyDescent="0.25">
      <c r="A1118" t="s">
        <v>8562</v>
      </c>
      <c r="B1118" t="s">
        <v>12615</v>
      </c>
      <c r="C1118" t="s">
        <v>13303</v>
      </c>
      <c r="D1118" s="7">
        <f>(amazon_dsa[[#This Row],[actual_price]] - amazon_dsa[[#This Row],[discounted_price]]) / amazon_dsa[[#This Row],[actual_price]]</f>
        <v>0.54021608643457386</v>
      </c>
      <c r="E1118" s="6">
        <v>1149</v>
      </c>
      <c r="F1118" s="6">
        <v>2499</v>
      </c>
      <c r="G1118">
        <f>amazon_dsa[[#This Row],[discounted_price]]*amazon_dsa[[#This Row],[rating_count]]</f>
        <v>5036067</v>
      </c>
      <c r="H1118" s="7">
        <v>0.54</v>
      </c>
      <c r="I1118" s="7" t="str" cm="1">
        <f t="array" ref="I1118">_xlfn.IFS(amazon_dsa[[#This Row],[discounted_price]]&lt; 200,"budget_price",amazon_dsa[[#This Row],[discounted_price]] &lt;= 500,"silver_pricie",amazon_dsa[[#This Row],[discounted_price]]&gt; 500,"premium_pricing")</f>
        <v>premium_pricing</v>
      </c>
      <c r="J1118">
        <v>3.8</v>
      </c>
      <c r="K1118">
        <v>4383</v>
      </c>
      <c r="L1118">
        <f>amazon_dsa[[#This Row],[rating]]*amazon_dsa[[#This Row],[rating_count]]</f>
        <v>16655.399999999998</v>
      </c>
      <c r="M1118" t="s">
        <v>13504</v>
      </c>
      <c r="N1118" t="s">
        <v>13505</v>
      </c>
      <c r="Q1118">
        <f t="shared" si="17"/>
        <v>1577.3999999999999</v>
      </c>
    </row>
    <row r="1119" spans="1:17" x14ac:dyDescent="0.25">
      <c r="A1119" t="s">
        <v>8571</v>
      </c>
      <c r="B1119" t="s">
        <v>12615</v>
      </c>
      <c r="C1119" t="s">
        <v>13507</v>
      </c>
      <c r="D1119" s="7">
        <f>(amazon_dsa[[#This Row],[actual_price]] - amazon_dsa[[#This Row],[discounted_price]]) / amazon_dsa[[#This Row],[actual_price]]</f>
        <v>0.51102204408817631</v>
      </c>
      <c r="E1119" s="6">
        <v>244</v>
      </c>
      <c r="F1119" s="6">
        <v>499</v>
      </c>
      <c r="G1119">
        <f>amazon_dsa[[#This Row],[discounted_price]]*amazon_dsa[[#This Row],[rating_count]]</f>
        <v>116632</v>
      </c>
      <c r="H1119" s="7">
        <v>0.51</v>
      </c>
      <c r="I1119" s="7" t="str" cm="1">
        <f t="array" ref="I1119">_xlfn.IFS(amazon_dsa[[#This Row],[discounted_price]]&lt; 200,"budget_price",amazon_dsa[[#This Row],[discounted_price]] &lt;= 500,"silver_pricie",amazon_dsa[[#This Row],[discounted_price]]&gt; 500,"premium_pricing")</f>
        <v>silver_pricie</v>
      </c>
      <c r="J1119">
        <v>3.3</v>
      </c>
      <c r="K1119">
        <v>478</v>
      </c>
      <c r="L1119">
        <f>amazon_dsa[[#This Row],[rating]]*amazon_dsa[[#This Row],[rating_count]]</f>
        <v>1577.3999999999999</v>
      </c>
      <c r="M1119" t="s">
        <v>13508</v>
      </c>
      <c r="N1119" t="s">
        <v>13509</v>
      </c>
      <c r="Q1119">
        <f t="shared" si="17"/>
        <v>948</v>
      </c>
    </row>
    <row r="1120" spans="1:17" x14ac:dyDescent="0.25">
      <c r="A1120" t="s">
        <v>8581</v>
      </c>
      <c r="B1120" t="s">
        <v>12615</v>
      </c>
      <c r="C1120" t="s">
        <v>13307</v>
      </c>
      <c r="D1120" s="7">
        <f>(amazon_dsa[[#This Row],[actual_price]] - amazon_dsa[[#This Row],[discounted_price]]) / amazon_dsa[[#This Row],[actual_price]]</f>
        <v>0.18375</v>
      </c>
      <c r="E1120" s="6">
        <v>1959</v>
      </c>
      <c r="F1120" s="6">
        <v>2400</v>
      </c>
      <c r="G1120">
        <f>amazon_dsa[[#This Row],[discounted_price]]*amazon_dsa[[#This Row],[rating_count]]</f>
        <v>464283</v>
      </c>
      <c r="H1120" s="7">
        <v>0.18</v>
      </c>
      <c r="I1120" s="7" t="str" cm="1">
        <f t="array" ref="I1120">_xlfn.IFS(amazon_dsa[[#This Row],[discounted_price]]&lt; 200,"budget_price",amazon_dsa[[#This Row],[discounted_price]] &lt;= 500,"silver_pricie",amazon_dsa[[#This Row],[discounted_price]]&gt; 500,"premium_pricing")</f>
        <v>premium_pricing</v>
      </c>
      <c r="J1120">
        <v>4</v>
      </c>
      <c r="K1120">
        <v>237</v>
      </c>
      <c r="L1120">
        <f>amazon_dsa[[#This Row],[rating]]*amazon_dsa[[#This Row],[rating_count]]</f>
        <v>948</v>
      </c>
      <c r="M1120" t="s">
        <v>13510</v>
      </c>
      <c r="N1120" t="s">
        <v>13511</v>
      </c>
      <c r="Q1120">
        <f t="shared" si="17"/>
        <v>570.4</v>
      </c>
    </row>
    <row r="1121" spans="1:17" x14ac:dyDescent="0.25">
      <c r="A1121" t="s">
        <v>8590</v>
      </c>
      <c r="B1121" t="s">
        <v>12615</v>
      </c>
      <c r="C1121" t="s">
        <v>13313</v>
      </c>
      <c r="D1121" s="7">
        <f>(amazon_dsa[[#This Row],[actual_price]] - amazon_dsa[[#This Row],[discounted_price]]) / amazon_dsa[[#This Row],[actual_price]]</f>
        <v>0.57409879839786382</v>
      </c>
      <c r="E1121" s="6">
        <v>319</v>
      </c>
      <c r="F1121" s="6">
        <v>749</v>
      </c>
      <c r="G1121">
        <f>amazon_dsa[[#This Row],[discounted_price]]*amazon_dsa[[#This Row],[rating_count]]</f>
        <v>39556</v>
      </c>
      <c r="H1121" s="7">
        <v>0.56999999999999995</v>
      </c>
      <c r="I1121" s="7" t="str" cm="1">
        <f t="array" ref="I1121">_xlfn.IFS(amazon_dsa[[#This Row],[discounted_price]]&lt; 200,"budget_price",amazon_dsa[[#This Row],[discounted_price]] &lt;= 500,"silver_pricie",amazon_dsa[[#This Row],[discounted_price]]&gt; 500,"premium_pricing")</f>
        <v>silver_pricie</v>
      </c>
      <c r="J1121">
        <v>4.5999999999999996</v>
      </c>
      <c r="K1121">
        <v>124</v>
      </c>
      <c r="L1121">
        <f>amazon_dsa[[#This Row],[rating]]*amazon_dsa[[#This Row],[rating_count]]</f>
        <v>570.4</v>
      </c>
      <c r="M1121" t="s">
        <v>13512</v>
      </c>
      <c r="N1121" t="s">
        <v>13513</v>
      </c>
      <c r="Q1121">
        <f t="shared" si="17"/>
        <v>57201.299999999996</v>
      </c>
    </row>
    <row r="1122" spans="1:17" x14ac:dyDescent="0.25">
      <c r="A1122" t="s">
        <v>8599</v>
      </c>
      <c r="B1122" t="s">
        <v>12615</v>
      </c>
      <c r="C1122" t="s">
        <v>13304</v>
      </c>
      <c r="D1122" s="7">
        <f>(amazon_dsa[[#This Row],[actual_price]] - amazon_dsa[[#This Row],[discounted_price]]) / amazon_dsa[[#This Row],[actual_price]]</f>
        <v>0.15549295774647887</v>
      </c>
      <c r="E1122" s="6">
        <v>1499</v>
      </c>
      <c r="F1122" s="6">
        <v>1775</v>
      </c>
      <c r="G1122">
        <f>amazon_dsa[[#This Row],[discounted_price]]*amazon_dsa[[#This Row],[rating_count]]</f>
        <v>21985833</v>
      </c>
      <c r="H1122" s="7">
        <v>0.16</v>
      </c>
      <c r="I1122" s="7" t="str" cm="1">
        <f t="array" ref="I1122">_xlfn.IFS(amazon_dsa[[#This Row],[discounted_price]]&lt; 200,"budget_price",amazon_dsa[[#This Row],[discounted_price]] &lt;= 500,"silver_pricie",amazon_dsa[[#This Row],[discounted_price]]&gt; 500,"premium_pricing")</f>
        <v>premium_pricing</v>
      </c>
      <c r="J1122">
        <v>3.9</v>
      </c>
      <c r="K1122">
        <v>14667</v>
      </c>
      <c r="L1122">
        <f>amazon_dsa[[#This Row],[rating]]*amazon_dsa[[#This Row],[rating_count]]</f>
        <v>57201.299999999996</v>
      </c>
      <c r="M1122" t="s">
        <v>13514</v>
      </c>
      <c r="N1122" t="s">
        <v>13515</v>
      </c>
      <c r="Q1122">
        <f t="shared" si="17"/>
        <v>22.200000000000003</v>
      </c>
    </row>
    <row r="1123" spans="1:17" x14ac:dyDescent="0.25">
      <c r="A1123" t="s">
        <v>8608</v>
      </c>
      <c r="B1123" t="s">
        <v>12615</v>
      </c>
      <c r="C1123" t="s">
        <v>13313</v>
      </c>
      <c r="D1123" s="7">
        <f>(amazon_dsa[[#This Row],[actual_price]] - amazon_dsa[[#This Row],[discounted_price]]) / amazon_dsa[[#This Row],[actual_price]]</f>
        <v>0.70669168230143842</v>
      </c>
      <c r="E1123" s="6">
        <v>469</v>
      </c>
      <c r="F1123" s="6">
        <v>1599</v>
      </c>
      <c r="G1123">
        <f>amazon_dsa[[#This Row],[discounted_price]]*amazon_dsa[[#This Row],[rating_count]]</f>
        <v>2814</v>
      </c>
      <c r="H1123" s="7">
        <v>0.71</v>
      </c>
      <c r="I1123" s="7" t="str" cm="1">
        <f t="array" ref="I1123">_xlfn.IFS(amazon_dsa[[#This Row],[discounted_price]]&lt; 200,"budget_price",amazon_dsa[[#This Row],[discounted_price]] &lt;= 500,"silver_pricie",amazon_dsa[[#This Row],[discounted_price]]&gt; 500,"premium_pricing")</f>
        <v>silver_pricie</v>
      </c>
      <c r="J1123">
        <v>3.7</v>
      </c>
      <c r="K1123">
        <v>6</v>
      </c>
      <c r="L1123">
        <f>amazon_dsa[[#This Row],[rating]]*amazon_dsa[[#This Row],[rating_count]]</f>
        <v>22.200000000000003</v>
      </c>
      <c r="M1123" t="s">
        <v>13516</v>
      </c>
      <c r="N1123" t="s">
        <v>13517</v>
      </c>
      <c r="Q1123">
        <f t="shared" si="17"/>
        <v>17824.8</v>
      </c>
    </row>
    <row r="1124" spans="1:17" x14ac:dyDescent="0.25">
      <c r="A1124" t="s">
        <v>8617</v>
      </c>
      <c r="B1124" t="s">
        <v>12615</v>
      </c>
      <c r="C1124" t="s">
        <v>13303</v>
      </c>
      <c r="D1124" s="7">
        <f>(amazon_dsa[[#This Row],[actual_price]] - amazon_dsa[[#This Row],[discounted_price]]) / amazon_dsa[[#This Row],[actual_price]]</f>
        <v>0.38774373259052924</v>
      </c>
      <c r="E1124" s="6">
        <v>1099</v>
      </c>
      <c r="F1124" s="6">
        <v>1795</v>
      </c>
      <c r="G1124">
        <f>amazon_dsa[[#This Row],[discounted_price]]*amazon_dsa[[#This Row],[rating_count]]</f>
        <v>4664156</v>
      </c>
      <c r="H1124" s="7">
        <v>0.39</v>
      </c>
      <c r="I1124" s="7" t="str" cm="1">
        <f t="array" ref="I1124">_xlfn.IFS(amazon_dsa[[#This Row],[discounted_price]]&lt; 200,"budget_price",amazon_dsa[[#This Row],[discounted_price]] &lt;= 500,"silver_pricie",amazon_dsa[[#This Row],[discounted_price]]&gt; 500,"premium_pricing")</f>
        <v>premium_pricing</v>
      </c>
      <c r="J1124">
        <v>4.2</v>
      </c>
      <c r="K1124">
        <v>4244</v>
      </c>
      <c r="L1124">
        <f>amazon_dsa[[#This Row],[rating]]*amazon_dsa[[#This Row],[rating_count]]</f>
        <v>17824.8</v>
      </c>
      <c r="M1124" t="s">
        <v>13518</v>
      </c>
      <c r="N1124" t="s">
        <v>13519</v>
      </c>
      <c r="Q1124">
        <f t="shared" si="17"/>
        <v>4169.7</v>
      </c>
    </row>
    <row r="1125" spans="1:17" x14ac:dyDescent="0.25">
      <c r="A1125" t="s">
        <v>8626</v>
      </c>
      <c r="B1125" t="s">
        <v>12615</v>
      </c>
      <c r="C1125" t="s">
        <v>13307</v>
      </c>
      <c r="D1125" s="7">
        <f>(amazon_dsa[[#This Row],[actual_price]] - amazon_dsa[[#This Row],[discounted_price]]) / amazon_dsa[[#This Row],[actual_price]]</f>
        <v>0.40058753672104508</v>
      </c>
      <c r="E1125" s="6">
        <v>9590</v>
      </c>
      <c r="F1125" s="6">
        <v>15999</v>
      </c>
      <c r="G1125">
        <f>amazon_dsa[[#This Row],[discounted_price]]*amazon_dsa[[#This Row],[rating_count]]</f>
        <v>9753030</v>
      </c>
      <c r="H1125" s="7">
        <v>0.4</v>
      </c>
      <c r="I1125" s="7" t="str" cm="1">
        <f t="array" ref="I1125">_xlfn.IFS(amazon_dsa[[#This Row],[discounted_price]]&lt; 200,"budget_price",amazon_dsa[[#This Row],[discounted_price]] &lt;= 500,"silver_pricie",amazon_dsa[[#This Row],[discounted_price]]&gt; 500,"premium_pricing")</f>
        <v>premium_pricing</v>
      </c>
      <c r="J1125">
        <v>4.0999999999999996</v>
      </c>
      <c r="K1125">
        <v>1017</v>
      </c>
      <c r="L1125">
        <f>amazon_dsa[[#This Row],[rating]]*amazon_dsa[[#This Row],[rating_count]]</f>
        <v>4169.7</v>
      </c>
      <c r="M1125" t="s">
        <v>13520</v>
      </c>
      <c r="N1125" t="s">
        <v>13521</v>
      </c>
      <c r="Q1125">
        <f t="shared" si="17"/>
        <v>53295.899999999994</v>
      </c>
    </row>
    <row r="1126" spans="1:17" x14ac:dyDescent="0.25">
      <c r="A1126" t="s">
        <v>8635</v>
      </c>
      <c r="B1126" t="s">
        <v>12615</v>
      </c>
      <c r="C1126" t="s">
        <v>13461</v>
      </c>
      <c r="D1126" s="7">
        <f>(amazon_dsa[[#This Row],[actual_price]] - amazon_dsa[[#This Row],[discounted_price]]) / amazon_dsa[[#This Row],[actual_price]]</f>
        <v>0.32953020134228189</v>
      </c>
      <c r="E1126" s="6">
        <v>999</v>
      </c>
      <c r="F1126" s="6">
        <v>1490</v>
      </c>
      <c r="G1126">
        <f>amazon_dsa[[#This Row],[discounted_price]]*amazon_dsa[[#This Row],[rating_count]]</f>
        <v>12986001</v>
      </c>
      <c r="H1126" s="7">
        <v>0.33</v>
      </c>
      <c r="I1126" s="7" t="str" cm="1">
        <f t="array" ref="I1126">_xlfn.IFS(amazon_dsa[[#This Row],[discounted_price]]&lt; 200,"budget_price",amazon_dsa[[#This Row],[discounted_price]] &lt;= 500,"silver_pricie",amazon_dsa[[#This Row],[discounted_price]]&gt; 500,"premium_pricing")</f>
        <v>premium_pricing</v>
      </c>
      <c r="J1126">
        <v>4.0999999999999996</v>
      </c>
      <c r="K1126">
        <v>12999</v>
      </c>
      <c r="L1126">
        <f>amazon_dsa[[#This Row],[rating]]*amazon_dsa[[#This Row],[rating_count]]</f>
        <v>53295.899999999994</v>
      </c>
      <c r="M1126" t="s">
        <v>13522</v>
      </c>
      <c r="N1126" t="s">
        <v>13523</v>
      </c>
      <c r="Q1126">
        <f t="shared" si="17"/>
        <v>1181.8</v>
      </c>
    </row>
    <row r="1127" spans="1:17" x14ac:dyDescent="0.25">
      <c r="A1127" t="s">
        <v>8645</v>
      </c>
      <c r="B1127" t="s">
        <v>12615</v>
      </c>
      <c r="C1127" t="s">
        <v>13353</v>
      </c>
      <c r="D1127" s="7">
        <f>(amazon_dsa[[#This Row],[actual_price]] - amazon_dsa[[#This Row],[discounted_price]]) / amazon_dsa[[#This Row],[actual_price]]</f>
        <v>0.35017508754377191</v>
      </c>
      <c r="E1127" s="6">
        <v>1299</v>
      </c>
      <c r="F1127" s="6">
        <v>1999</v>
      </c>
      <c r="G1127">
        <f>amazon_dsa[[#This Row],[discounted_price]]*amazon_dsa[[#This Row],[rating_count]]</f>
        <v>403989</v>
      </c>
      <c r="H1127" s="7">
        <v>0.35</v>
      </c>
      <c r="I1127" s="7" t="str" cm="1">
        <f t="array" ref="I1127">_xlfn.IFS(amazon_dsa[[#This Row],[discounted_price]]&lt; 200,"budget_price",amazon_dsa[[#This Row],[discounted_price]] &lt;= 500,"silver_pricie",amazon_dsa[[#This Row],[discounted_price]]&gt; 500,"premium_pricing")</f>
        <v>premium_pricing</v>
      </c>
      <c r="J1127">
        <v>3.8</v>
      </c>
      <c r="K1127">
        <v>311</v>
      </c>
      <c r="L1127">
        <f>amazon_dsa[[#This Row],[rating]]*amazon_dsa[[#This Row],[rating_count]]</f>
        <v>1181.8</v>
      </c>
      <c r="M1127" t="s">
        <v>13524</v>
      </c>
      <c r="N1127" t="s">
        <v>13525</v>
      </c>
      <c r="Q1127">
        <f t="shared" si="17"/>
        <v>17375.8</v>
      </c>
    </row>
    <row r="1128" spans="1:17" x14ac:dyDescent="0.25">
      <c r="A1128" t="s">
        <v>8654</v>
      </c>
      <c r="B1128" t="s">
        <v>12615</v>
      </c>
      <c r="C1128" t="s">
        <v>13506</v>
      </c>
      <c r="D1128" s="7">
        <f>(amazon_dsa[[#This Row],[actual_price]] - amazon_dsa[[#This Row],[discounted_price]]) / amazon_dsa[[#This Row],[actual_price]]</f>
        <v>0.4148296593186373</v>
      </c>
      <c r="E1128" s="6">
        <v>292</v>
      </c>
      <c r="F1128" s="6">
        <v>499</v>
      </c>
      <c r="G1128">
        <f>amazon_dsa[[#This Row],[discounted_price]]*amazon_dsa[[#This Row],[rating_count]]</f>
        <v>1237496</v>
      </c>
      <c r="H1128" s="7">
        <v>0.41</v>
      </c>
      <c r="I1128" s="7" t="str" cm="1">
        <f t="array" ref="I1128">_xlfn.IFS(amazon_dsa[[#This Row],[discounted_price]]&lt; 200,"budget_price",amazon_dsa[[#This Row],[discounted_price]] &lt;= 500,"silver_pricie",amazon_dsa[[#This Row],[discounted_price]]&gt; 500,"premium_pricing")</f>
        <v>silver_pricie</v>
      </c>
      <c r="J1128">
        <v>4.0999999999999996</v>
      </c>
      <c r="K1128">
        <v>4238</v>
      </c>
      <c r="L1128">
        <f>amazon_dsa[[#This Row],[rating]]*amazon_dsa[[#This Row],[rating_count]]</f>
        <v>17375.8</v>
      </c>
      <c r="M1128" t="s">
        <v>13526</v>
      </c>
      <c r="N1128" t="s">
        <v>13527</v>
      </c>
      <c r="Q1128">
        <f t="shared" si="17"/>
        <v>12792.599999999999</v>
      </c>
    </row>
    <row r="1129" spans="1:17" x14ac:dyDescent="0.25">
      <c r="A1129" t="s">
        <v>8664</v>
      </c>
      <c r="B1129" t="s">
        <v>12615</v>
      </c>
      <c r="C1129" t="s">
        <v>13303</v>
      </c>
      <c r="D1129" s="7">
        <f>(amazon_dsa[[#This Row],[actual_price]] - amazon_dsa[[#This Row],[discounted_price]]) / amazon_dsa[[#This Row],[actual_price]]</f>
        <v>0.46488294314381273</v>
      </c>
      <c r="E1129" s="6">
        <v>160</v>
      </c>
      <c r="F1129" s="6">
        <v>299</v>
      </c>
      <c r="G1129">
        <f>amazon_dsa[[#This Row],[discounted_price]]*amazon_dsa[[#This Row],[rating_count]]</f>
        <v>444960</v>
      </c>
      <c r="H1129" s="7">
        <v>0.46</v>
      </c>
      <c r="I1129" s="7" t="str" cm="1">
        <f t="array" ref="I1129">_xlfn.IFS(amazon_dsa[[#This Row],[discounted_price]]&lt; 200,"budget_price",amazon_dsa[[#This Row],[discounted_price]] &lt;= 500,"silver_pricie",amazon_dsa[[#This Row],[discounted_price]]&gt; 500,"premium_pricing")</f>
        <v>budget_price</v>
      </c>
      <c r="J1129">
        <v>4.5999999999999996</v>
      </c>
      <c r="K1129">
        <v>2781</v>
      </c>
      <c r="L1129">
        <f>amazon_dsa[[#This Row],[rating]]*amazon_dsa[[#This Row],[rating_count]]</f>
        <v>12792.599999999999</v>
      </c>
      <c r="M1129" t="s">
        <v>13528</v>
      </c>
      <c r="N1129" t="s">
        <v>13529</v>
      </c>
      <c r="Q1129">
        <f t="shared" si="17"/>
        <v>44718.7</v>
      </c>
    </row>
    <row r="1130" spans="1:17" x14ac:dyDescent="0.25">
      <c r="A1130" t="s">
        <v>8673</v>
      </c>
      <c r="B1130" t="s">
        <v>12615</v>
      </c>
      <c r="C1130" t="s">
        <v>13530</v>
      </c>
      <c r="D1130" s="7">
        <f>(amazon_dsa[[#This Row],[actual_price]] - amazon_dsa[[#This Row],[discounted_price]]) / amazon_dsa[[#This Row],[actual_price]]</f>
        <v>0</v>
      </c>
      <c r="E1130" s="6">
        <v>600</v>
      </c>
      <c r="F1130" s="6">
        <v>600</v>
      </c>
      <c r="G1130">
        <f>amazon_dsa[[#This Row],[discounted_price]]*amazon_dsa[[#This Row],[rating_count]]</f>
        <v>6544200</v>
      </c>
      <c r="H1130" s="7">
        <v>0</v>
      </c>
      <c r="I1130" s="7" t="str" cm="1">
        <f t="array" ref="I1130">_xlfn.IFS(amazon_dsa[[#This Row],[discounted_price]]&lt; 200,"budget_price",amazon_dsa[[#This Row],[discounted_price]] &lt;= 500,"silver_pricie",amazon_dsa[[#This Row],[discounted_price]]&gt; 500,"premium_pricing")</f>
        <v>premium_pricing</v>
      </c>
      <c r="J1130">
        <v>4.0999999999999996</v>
      </c>
      <c r="K1130">
        <v>10907</v>
      </c>
      <c r="L1130">
        <f>amazon_dsa[[#This Row],[rating]]*amazon_dsa[[#This Row],[rating_count]]</f>
        <v>44718.7</v>
      </c>
      <c r="M1130" t="s">
        <v>13531</v>
      </c>
      <c r="N1130" t="s">
        <v>13532</v>
      </c>
      <c r="Q1130">
        <f t="shared" si="17"/>
        <v>55650</v>
      </c>
    </row>
    <row r="1131" spans="1:17" x14ac:dyDescent="0.25">
      <c r="A1131" t="s">
        <v>8683</v>
      </c>
      <c r="B1131" t="s">
        <v>12615</v>
      </c>
      <c r="C1131" t="s">
        <v>13530</v>
      </c>
      <c r="D1131" s="7">
        <f>(amazon_dsa[[#This Row],[actual_price]] - amazon_dsa[[#This Row],[discounted_price]]) / amazon_dsa[[#This Row],[actual_price]]</f>
        <v>0</v>
      </c>
      <c r="E1131" s="6">
        <v>1130</v>
      </c>
      <c r="F1131" s="6">
        <v>1130</v>
      </c>
      <c r="G1131">
        <f>amazon_dsa[[#This Row],[discounted_price]]*amazon_dsa[[#This Row],[rating_count]]</f>
        <v>14972500</v>
      </c>
      <c r="H1131" s="7">
        <v>0</v>
      </c>
      <c r="I1131" s="7" t="str" cm="1">
        <f t="array" ref="I1131">_xlfn.IFS(amazon_dsa[[#This Row],[discounted_price]]&lt; 200,"budget_price",amazon_dsa[[#This Row],[discounted_price]] &lt;= 500,"silver_pricie",amazon_dsa[[#This Row],[discounted_price]]&gt; 500,"premium_pricing")</f>
        <v>premium_pricing</v>
      </c>
      <c r="J1131">
        <v>4.2</v>
      </c>
      <c r="K1131">
        <v>13250</v>
      </c>
      <c r="L1131">
        <f>amazon_dsa[[#This Row],[rating]]*amazon_dsa[[#This Row],[rating_count]]</f>
        <v>55650</v>
      </c>
      <c r="M1131" t="s">
        <v>13533</v>
      </c>
      <c r="N1131" t="s">
        <v>13534</v>
      </c>
      <c r="Q1131">
        <f t="shared" si="17"/>
        <v>167973</v>
      </c>
    </row>
    <row r="1132" spans="1:17" x14ac:dyDescent="0.25">
      <c r="A1132" t="s">
        <v>8693</v>
      </c>
      <c r="B1132" t="s">
        <v>12615</v>
      </c>
      <c r="C1132" t="s">
        <v>13303</v>
      </c>
      <c r="D1132" s="7">
        <f>(amazon_dsa[[#This Row],[actual_price]] - amazon_dsa[[#This Row],[discounted_price]]) / amazon_dsa[[#This Row],[actual_price]]</f>
        <v>0.48387609213661636</v>
      </c>
      <c r="E1132" s="6">
        <v>3249</v>
      </c>
      <c r="F1132" s="6">
        <v>6295</v>
      </c>
      <c r="G1132">
        <f>amazon_dsa[[#This Row],[discounted_price]]*amazon_dsa[[#This Row],[rating_count]]</f>
        <v>139934430</v>
      </c>
      <c r="H1132" s="7">
        <v>0.48</v>
      </c>
      <c r="I1132" s="7" t="str" cm="1">
        <f t="array" ref="I1132">_xlfn.IFS(amazon_dsa[[#This Row],[discounted_price]]&lt; 200,"budget_price",amazon_dsa[[#This Row],[discounted_price]] &lt;= 500,"silver_pricie",amazon_dsa[[#This Row],[discounted_price]]&gt; 500,"premium_pricing")</f>
        <v>premium_pricing</v>
      </c>
      <c r="J1132">
        <v>3.9</v>
      </c>
      <c r="K1132">
        <v>43070</v>
      </c>
      <c r="L1132">
        <f>amazon_dsa[[#This Row],[rating]]*amazon_dsa[[#This Row],[rating_count]]</f>
        <v>167973</v>
      </c>
      <c r="M1132" t="s">
        <v>13535</v>
      </c>
      <c r="N1132" t="s">
        <v>13536</v>
      </c>
      <c r="Q1132">
        <f t="shared" si="17"/>
        <v>48494.799999999996</v>
      </c>
    </row>
    <row r="1133" spans="1:17" x14ac:dyDescent="0.25">
      <c r="A1133" t="s">
        <v>8702</v>
      </c>
      <c r="B1133" t="s">
        <v>12615</v>
      </c>
      <c r="C1133" t="s">
        <v>13303</v>
      </c>
      <c r="D1133" s="7">
        <f>(amazon_dsa[[#This Row],[actual_price]] - amazon_dsa[[#This Row],[discounted_price]]) / amazon_dsa[[#This Row],[actual_price]]</f>
        <v>0.61935483870967745</v>
      </c>
      <c r="E1133" s="6">
        <v>3599</v>
      </c>
      <c r="F1133" s="6">
        <v>9455</v>
      </c>
      <c r="G1133">
        <f>amazon_dsa[[#This Row],[discounted_price]]*amazon_dsa[[#This Row],[rating_count]]</f>
        <v>42568972</v>
      </c>
      <c r="H1133" s="7">
        <v>0.62</v>
      </c>
      <c r="I1133" s="7" t="str" cm="1">
        <f t="array" ref="I1133">_xlfn.IFS(amazon_dsa[[#This Row],[discounted_price]]&lt; 200,"budget_price",amazon_dsa[[#This Row],[discounted_price]] &lt;= 500,"silver_pricie",amazon_dsa[[#This Row],[discounted_price]]&gt; 500,"premium_pricing")</f>
        <v>premium_pricing</v>
      </c>
      <c r="J1133">
        <v>4.0999999999999996</v>
      </c>
      <c r="K1133">
        <v>11828</v>
      </c>
      <c r="L1133">
        <f>amazon_dsa[[#This Row],[rating]]*amazon_dsa[[#This Row],[rating_count]]</f>
        <v>48494.799999999996</v>
      </c>
      <c r="M1133" t="s">
        <v>13537</v>
      </c>
      <c r="N1133" t="s">
        <v>13538</v>
      </c>
      <c r="Q1133">
        <f t="shared" si="17"/>
        <v>5084</v>
      </c>
    </row>
    <row r="1134" spans="1:17" x14ac:dyDescent="0.25">
      <c r="A1134" t="s">
        <v>8711</v>
      </c>
      <c r="B1134" t="s">
        <v>12615</v>
      </c>
      <c r="C1134" t="s">
        <v>13303</v>
      </c>
      <c r="D1134" s="7">
        <f>(amazon_dsa[[#This Row],[actual_price]] - amazon_dsa[[#This Row],[discounted_price]]) / amazon_dsa[[#This Row],[actual_price]]</f>
        <v>0.47353361945636624</v>
      </c>
      <c r="E1134" s="6">
        <v>368</v>
      </c>
      <c r="F1134" s="6">
        <v>699</v>
      </c>
      <c r="G1134">
        <f>amazon_dsa[[#This Row],[discounted_price]]*amazon_dsa[[#This Row],[rating_count]]</f>
        <v>456320</v>
      </c>
      <c r="H1134" s="7">
        <v>0.47</v>
      </c>
      <c r="I1134" s="7" t="str" cm="1">
        <f t="array" ref="I1134">_xlfn.IFS(amazon_dsa[[#This Row],[discounted_price]]&lt; 200,"budget_price",amazon_dsa[[#This Row],[discounted_price]] &lt;= 500,"silver_pricie",amazon_dsa[[#This Row],[discounted_price]]&gt; 500,"premium_pricing")</f>
        <v>silver_pricie</v>
      </c>
      <c r="J1134">
        <v>4.0999999999999996</v>
      </c>
      <c r="K1134">
        <v>1240</v>
      </c>
      <c r="L1134">
        <f>amazon_dsa[[#This Row],[rating]]*amazon_dsa[[#This Row],[rating_count]]</f>
        <v>5084</v>
      </c>
      <c r="M1134" t="s">
        <v>13539</v>
      </c>
      <c r="N1134" t="s">
        <v>13540</v>
      </c>
      <c r="Q1134">
        <f t="shared" si="17"/>
        <v>83476</v>
      </c>
    </row>
    <row r="1135" spans="1:17" x14ac:dyDescent="0.25">
      <c r="A1135" t="s">
        <v>8720</v>
      </c>
      <c r="B1135" t="s">
        <v>12615</v>
      </c>
      <c r="C1135" t="s">
        <v>13303</v>
      </c>
      <c r="D1135" s="7">
        <f>(amazon_dsa[[#This Row],[actual_price]] - amazon_dsa[[#This Row],[discounted_price]]) / amazon_dsa[[#This Row],[actual_price]]</f>
        <v>0.36007201440288056</v>
      </c>
      <c r="E1135" s="6">
        <v>3199</v>
      </c>
      <c r="F1135" s="6">
        <v>4999</v>
      </c>
      <c r="G1135">
        <f>amazon_dsa[[#This Row],[discounted_price]]*amazon_dsa[[#This Row],[rating_count]]</f>
        <v>66759931</v>
      </c>
      <c r="H1135" s="7">
        <v>0.36</v>
      </c>
      <c r="I1135" s="7" t="str" cm="1">
        <f t="array" ref="I1135">_xlfn.IFS(amazon_dsa[[#This Row],[discounted_price]]&lt; 200,"budget_price",amazon_dsa[[#This Row],[discounted_price]] &lt;= 500,"silver_pricie",amazon_dsa[[#This Row],[discounted_price]]&gt; 500,"premium_pricing")</f>
        <v>premium_pricing</v>
      </c>
      <c r="J1135">
        <v>4</v>
      </c>
      <c r="K1135">
        <v>20869</v>
      </c>
      <c r="L1135">
        <f>amazon_dsa[[#This Row],[rating]]*amazon_dsa[[#This Row],[rating_count]]</f>
        <v>83476</v>
      </c>
      <c r="M1135" t="s">
        <v>13541</v>
      </c>
      <c r="N1135" t="s">
        <v>13542</v>
      </c>
      <c r="Q1135">
        <f t="shared" si="17"/>
        <v>1631.7</v>
      </c>
    </row>
    <row r="1136" spans="1:17" x14ac:dyDescent="0.25">
      <c r="A1136" t="s">
        <v>8729</v>
      </c>
      <c r="B1136" t="s">
        <v>12615</v>
      </c>
      <c r="C1136" t="s">
        <v>13303</v>
      </c>
      <c r="D1136" s="7">
        <f>(amazon_dsa[[#This Row],[actual_price]] - amazon_dsa[[#This Row],[discounted_price]]) / amazon_dsa[[#This Row],[actual_price]]</f>
        <v>0.44862068965517243</v>
      </c>
      <c r="E1136" s="6">
        <v>1599</v>
      </c>
      <c r="F1136" s="6">
        <v>2900</v>
      </c>
      <c r="G1136">
        <f>amazon_dsa[[#This Row],[discounted_price]]*amazon_dsa[[#This Row],[rating_count]]</f>
        <v>705159</v>
      </c>
      <c r="H1136" s="7">
        <v>0.45</v>
      </c>
      <c r="I1136" s="7" t="str" cm="1">
        <f t="array" ref="I1136">_xlfn.IFS(amazon_dsa[[#This Row],[discounted_price]]&lt; 200,"budget_price",amazon_dsa[[#This Row],[discounted_price]] &lt;= 500,"silver_pricie",amazon_dsa[[#This Row],[discounted_price]]&gt; 500,"premium_pricing")</f>
        <v>premium_pricing</v>
      </c>
      <c r="J1136">
        <v>3.7</v>
      </c>
      <c r="K1136">
        <v>441</v>
      </c>
      <c r="L1136">
        <f>amazon_dsa[[#This Row],[rating]]*amazon_dsa[[#This Row],[rating_count]]</f>
        <v>1631.7</v>
      </c>
      <c r="M1136" t="s">
        <v>13543</v>
      </c>
      <c r="N1136" t="s">
        <v>13544</v>
      </c>
      <c r="Q1136">
        <f t="shared" si="17"/>
        <v>4239.3999999999996</v>
      </c>
    </row>
    <row r="1137" spans="1:17" x14ac:dyDescent="0.25">
      <c r="A1137" t="s">
        <v>8739</v>
      </c>
      <c r="B1137" t="s">
        <v>12615</v>
      </c>
      <c r="C1137" t="s">
        <v>13303</v>
      </c>
      <c r="D1137" s="7">
        <f>(amazon_dsa[[#This Row],[actual_price]] - amazon_dsa[[#This Row],[discounted_price]]) / amazon_dsa[[#This Row],[actual_price]]</f>
        <v>0.20008003201280511</v>
      </c>
      <c r="E1137" s="6">
        <v>1999</v>
      </c>
      <c r="F1137" s="6">
        <v>2499</v>
      </c>
      <c r="G1137">
        <f>amazon_dsa[[#This Row],[discounted_price]]*amazon_dsa[[#This Row],[rating_count]]</f>
        <v>2066966</v>
      </c>
      <c r="H1137" s="7">
        <v>0.2</v>
      </c>
      <c r="I1137" s="7" t="str" cm="1">
        <f t="array" ref="I1137">_xlfn.IFS(amazon_dsa[[#This Row],[discounted_price]]&lt; 200,"budget_price",amazon_dsa[[#This Row],[discounted_price]] &lt;= 500,"silver_pricie",amazon_dsa[[#This Row],[discounted_price]]&gt; 500,"premium_pricing")</f>
        <v>premium_pricing</v>
      </c>
      <c r="J1137">
        <v>4.0999999999999996</v>
      </c>
      <c r="K1137">
        <v>1034</v>
      </c>
      <c r="L1137">
        <f>amazon_dsa[[#This Row],[rating]]*amazon_dsa[[#This Row],[rating_count]]</f>
        <v>4239.3999999999996</v>
      </c>
      <c r="M1137" t="s">
        <v>13545</v>
      </c>
      <c r="N1137" t="s">
        <v>13546</v>
      </c>
      <c r="Q1137">
        <f t="shared" si="17"/>
        <v>152216.59999999998</v>
      </c>
    </row>
    <row r="1138" spans="1:17" x14ac:dyDescent="0.25">
      <c r="A1138" t="s">
        <v>8748</v>
      </c>
      <c r="B1138" t="s">
        <v>12615</v>
      </c>
      <c r="C1138" t="s">
        <v>13339</v>
      </c>
      <c r="D1138" s="7">
        <f>(amazon_dsa[[#This Row],[actual_price]] - amazon_dsa[[#This Row],[discounted_price]]) / amazon_dsa[[#This Row],[actual_price]]</f>
        <v>0.4823529411764706</v>
      </c>
      <c r="E1138" s="6">
        <v>616</v>
      </c>
      <c r="F1138" s="6">
        <v>1190</v>
      </c>
      <c r="G1138">
        <f>amazon_dsa[[#This Row],[discounted_price]]*amazon_dsa[[#This Row],[rating_count]]</f>
        <v>22869616</v>
      </c>
      <c r="H1138" s="7">
        <v>0.48</v>
      </c>
      <c r="I1138" s="7" t="str" cm="1">
        <f t="array" ref="I1138">_xlfn.IFS(amazon_dsa[[#This Row],[discounted_price]]&lt; 200,"budget_price",amazon_dsa[[#This Row],[discounted_price]] &lt;= 500,"silver_pricie",amazon_dsa[[#This Row],[discounted_price]]&gt; 500,"premium_pricing")</f>
        <v>premium_pricing</v>
      </c>
      <c r="J1138">
        <v>4.0999999999999996</v>
      </c>
      <c r="K1138">
        <v>37126</v>
      </c>
      <c r="L1138">
        <f>amazon_dsa[[#This Row],[rating]]*amazon_dsa[[#This Row],[rating_count]]</f>
        <v>152216.59999999998</v>
      </c>
      <c r="M1138" t="s">
        <v>13547</v>
      </c>
      <c r="N1138" t="s">
        <v>13548</v>
      </c>
      <c r="Q1138">
        <f t="shared" si="17"/>
        <v>26055.499999999996</v>
      </c>
    </row>
    <row r="1139" spans="1:17" x14ac:dyDescent="0.25">
      <c r="A1139" t="s">
        <v>8757</v>
      </c>
      <c r="B1139" t="s">
        <v>12615</v>
      </c>
      <c r="C1139" t="s">
        <v>13303</v>
      </c>
      <c r="D1139" s="7">
        <f>(amazon_dsa[[#This Row],[actual_price]] - amazon_dsa[[#This Row],[discounted_price]]) / amazon_dsa[[#This Row],[actual_price]]</f>
        <v>0.28619047619047622</v>
      </c>
      <c r="E1139" s="6">
        <v>1499</v>
      </c>
      <c r="F1139" s="6">
        <v>2100</v>
      </c>
      <c r="G1139">
        <f>amazon_dsa[[#This Row],[discounted_price]]*amazon_dsa[[#This Row],[rating_count]]</f>
        <v>9526145</v>
      </c>
      <c r="H1139" s="7">
        <v>0.28999999999999998</v>
      </c>
      <c r="I1139" s="7" t="str" cm="1">
        <f t="array" ref="I1139">_xlfn.IFS(amazon_dsa[[#This Row],[discounted_price]]&lt; 200,"budget_price",amazon_dsa[[#This Row],[discounted_price]] &lt;= 500,"silver_pricie",amazon_dsa[[#This Row],[discounted_price]]&gt; 500,"premium_pricing")</f>
        <v>premium_pricing</v>
      </c>
      <c r="J1139">
        <v>4.0999999999999996</v>
      </c>
      <c r="K1139">
        <v>6355</v>
      </c>
      <c r="L1139">
        <f>amazon_dsa[[#This Row],[rating]]*amazon_dsa[[#This Row],[rating_count]]</f>
        <v>26055.499999999996</v>
      </c>
      <c r="M1139" t="s">
        <v>13549</v>
      </c>
      <c r="N1139" t="s">
        <v>13550</v>
      </c>
      <c r="Q1139">
        <f t="shared" si="17"/>
        <v>39.599999999999994</v>
      </c>
    </row>
    <row r="1140" spans="1:17" x14ac:dyDescent="0.25">
      <c r="A1140" t="s">
        <v>8766</v>
      </c>
      <c r="B1140" t="s">
        <v>12615</v>
      </c>
      <c r="C1140" t="s">
        <v>13303</v>
      </c>
      <c r="D1140" s="7">
        <f>(amazon_dsa[[#This Row],[actual_price]] - amazon_dsa[[#This Row],[discounted_price]]) / amazon_dsa[[#This Row],[actual_price]]</f>
        <v>0.60120240480961928</v>
      </c>
      <c r="E1140" s="6">
        <v>199</v>
      </c>
      <c r="F1140" s="6">
        <v>499</v>
      </c>
      <c r="G1140">
        <f>amazon_dsa[[#This Row],[discounted_price]]*amazon_dsa[[#This Row],[rating_count]]</f>
        <v>2388</v>
      </c>
      <c r="H1140" s="7">
        <v>0.6</v>
      </c>
      <c r="I1140" s="7" t="str" cm="1">
        <f t="array" ref="I1140">_xlfn.IFS(amazon_dsa[[#This Row],[discounted_price]]&lt; 200,"budget_price",amazon_dsa[[#This Row],[discounted_price]] &lt;= 500,"silver_pricie",amazon_dsa[[#This Row],[discounted_price]]&gt; 500,"premium_pricing")</f>
        <v>budget_price</v>
      </c>
      <c r="J1140">
        <v>3.3</v>
      </c>
      <c r="K1140">
        <v>12</v>
      </c>
      <c r="L1140">
        <f>amazon_dsa[[#This Row],[rating]]*amazon_dsa[[#This Row],[rating_count]]</f>
        <v>39.599999999999994</v>
      </c>
      <c r="M1140" t="s">
        <v>13551</v>
      </c>
      <c r="N1140" t="s">
        <v>13552</v>
      </c>
      <c r="Q1140">
        <f t="shared" si="17"/>
        <v>53976.499999999993</v>
      </c>
    </row>
    <row r="1141" spans="1:17" x14ac:dyDescent="0.25">
      <c r="A1141" t="s">
        <v>8775</v>
      </c>
      <c r="B1141" t="s">
        <v>12615</v>
      </c>
      <c r="C1141" t="s">
        <v>13344</v>
      </c>
      <c r="D1141" s="7">
        <f>(amazon_dsa[[#This Row],[actual_price]] - amazon_dsa[[#This Row],[discounted_price]]) / amazon_dsa[[#This Row],[actual_price]]</f>
        <v>0.26060606060606062</v>
      </c>
      <c r="E1141" s="6">
        <v>610</v>
      </c>
      <c r="F1141" s="6">
        <v>825</v>
      </c>
      <c r="G1141">
        <f>amazon_dsa[[#This Row],[discounted_price]]*amazon_dsa[[#This Row],[rating_count]]</f>
        <v>8030650</v>
      </c>
      <c r="H1141" s="7">
        <v>0.26</v>
      </c>
      <c r="I1141" s="7" t="str" cm="1">
        <f t="array" ref="I1141">_xlfn.IFS(amazon_dsa[[#This Row],[discounted_price]]&lt; 200,"budget_price",amazon_dsa[[#This Row],[discounted_price]] &lt;= 500,"silver_pricie",amazon_dsa[[#This Row],[discounted_price]]&gt; 500,"premium_pricing")</f>
        <v>premium_pricing</v>
      </c>
      <c r="J1141">
        <v>4.0999999999999996</v>
      </c>
      <c r="K1141">
        <v>13165</v>
      </c>
      <c r="L1141">
        <f>amazon_dsa[[#This Row],[rating]]*amazon_dsa[[#This Row],[rating_count]]</f>
        <v>53976.499999999993</v>
      </c>
      <c r="M1141" t="s">
        <v>13553</v>
      </c>
      <c r="N1141" t="s">
        <v>13554</v>
      </c>
      <c r="Q1141">
        <f t="shared" si="17"/>
        <v>6748.5999999999995</v>
      </c>
    </row>
    <row r="1142" spans="1:17" x14ac:dyDescent="0.25">
      <c r="A1142" t="s">
        <v>8784</v>
      </c>
      <c r="B1142" t="s">
        <v>12615</v>
      </c>
      <c r="C1142" t="s">
        <v>13303</v>
      </c>
      <c r="D1142" s="7">
        <f>(amazon_dsa[[#This Row],[actual_price]] - amazon_dsa[[#This Row],[discounted_price]]) / amazon_dsa[[#This Row],[actual_price]]</f>
        <v>0.33355570380253502</v>
      </c>
      <c r="E1142" s="6">
        <v>999</v>
      </c>
      <c r="F1142" s="6">
        <v>1499</v>
      </c>
      <c r="G1142">
        <f>amazon_dsa[[#This Row],[discounted_price]]*amazon_dsa[[#This Row],[rating_count]]</f>
        <v>1644354</v>
      </c>
      <c r="H1142" s="7">
        <v>0.33</v>
      </c>
      <c r="I1142" s="7" t="str" cm="1">
        <f t="array" ref="I1142">_xlfn.IFS(amazon_dsa[[#This Row],[discounted_price]]&lt; 200,"budget_price",amazon_dsa[[#This Row],[discounted_price]] &lt;= 500,"silver_pricie",amazon_dsa[[#This Row],[discounted_price]]&gt; 500,"premium_pricing")</f>
        <v>premium_pricing</v>
      </c>
      <c r="J1142">
        <v>4.0999999999999996</v>
      </c>
      <c r="K1142">
        <v>1646</v>
      </c>
      <c r="L1142">
        <f>amazon_dsa[[#This Row],[rating]]*amazon_dsa[[#This Row],[rating_count]]</f>
        <v>6748.5999999999995</v>
      </c>
      <c r="M1142" t="s">
        <v>13555</v>
      </c>
      <c r="N1142" t="s">
        <v>13556</v>
      </c>
      <c r="Q1142">
        <f t="shared" si="17"/>
        <v>79173.600000000006</v>
      </c>
    </row>
    <row r="1143" spans="1:17" x14ac:dyDescent="0.25">
      <c r="A1143" t="s">
        <v>8793</v>
      </c>
      <c r="B1143" t="s">
        <v>12615</v>
      </c>
      <c r="C1143" t="s">
        <v>13395</v>
      </c>
      <c r="D1143" s="7">
        <f>(amazon_dsa[[#This Row],[actual_price]] - amazon_dsa[[#This Row],[discounted_price]]) / amazon_dsa[[#This Row],[actual_price]]</f>
        <v>9.9649824912456234E-2</v>
      </c>
      <c r="E1143" s="6">
        <v>8999</v>
      </c>
      <c r="F1143" s="6">
        <v>9995</v>
      </c>
      <c r="G1143">
        <f>amazon_dsa[[#This Row],[discounted_price]]*amazon_dsa[[#This Row],[rating_count]]</f>
        <v>161928006</v>
      </c>
      <c r="H1143" s="7">
        <v>0.1</v>
      </c>
      <c r="I1143" s="7" t="str" cm="1">
        <f t="array" ref="I1143">_xlfn.IFS(amazon_dsa[[#This Row],[discounted_price]]&lt; 200,"budget_price",amazon_dsa[[#This Row],[discounted_price]] &lt;= 500,"silver_pricie",amazon_dsa[[#This Row],[discounted_price]]&gt; 500,"premium_pricing")</f>
        <v>premium_pricing</v>
      </c>
      <c r="J1143">
        <v>4.4000000000000004</v>
      </c>
      <c r="K1143">
        <v>17994</v>
      </c>
      <c r="L1143">
        <f>amazon_dsa[[#This Row],[rating]]*amazon_dsa[[#This Row],[rating_count]]</f>
        <v>79173.600000000006</v>
      </c>
      <c r="M1143" t="s">
        <v>13557</v>
      </c>
      <c r="N1143" t="s">
        <v>13558</v>
      </c>
      <c r="Q1143">
        <f t="shared" si="17"/>
        <v>2623</v>
      </c>
    </row>
    <row r="1144" spans="1:17" x14ac:dyDescent="0.25">
      <c r="A1144" t="s">
        <v>8802</v>
      </c>
      <c r="B1144" t="s">
        <v>12615</v>
      </c>
      <c r="C1144" t="s">
        <v>13313</v>
      </c>
      <c r="D1144" s="7">
        <f>(amazon_dsa[[#This Row],[actual_price]] - amazon_dsa[[#This Row],[discounted_price]]) / amazon_dsa[[#This Row],[actual_price]]</f>
        <v>0.54654654654654655</v>
      </c>
      <c r="E1144" s="6">
        <v>453</v>
      </c>
      <c r="F1144" s="6">
        <v>999</v>
      </c>
      <c r="G1144">
        <f>amazon_dsa[[#This Row],[discounted_price]]*amazon_dsa[[#This Row],[rating_count]]</f>
        <v>276330</v>
      </c>
      <c r="H1144" s="7">
        <v>0.55000000000000004</v>
      </c>
      <c r="I1144" s="7" t="str" cm="1">
        <f t="array" ref="I1144">_xlfn.IFS(amazon_dsa[[#This Row],[discounted_price]]&lt; 200,"budget_price",amazon_dsa[[#This Row],[discounted_price]] &lt;= 500,"silver_pricie",amazon_dsa[[#This Row],[discounted_price]]&gt; 500,"premium_pricing")</f>
        <v>silver_pricie</v>
      </c>
      <c r="J1144">
        <v>4.3</v>
      </c>
      <c r="K1144">
        <v>610</v>
      </c>
      <c r="L1144">
        <f>amazon_dsa[[#This Row],[rating]]*amazon_dsa[[#This Row],[rating_count]]</f>
        <v>2623</v>
      </c>
      <c r="M1144" t="s">
        <v>13559</v>
      </c>
      <c r="N1144" t="s">
        <v>13560</v>
      </c>
      <c r="Q1144">
        <f t="shared" si="17"/>
        <v>36350.6</v>
      </c>
    </row>
    <row r="1145" spans="1:17" x14ac:dyDescent="0.25">
      <c r="A1145" t="s">
        <v>8811</v>
      </c>
      <c r="B1145" t="s">
        <v>12615</v>
      </c>
      <c r="C1145" t="s">
        <v>13303</v>
      </c>
      <c r="D1145" s="7">
        <f>(amazon_dsa[[#This Row],[actual_price]] - amazon_dsa[[#This Row],[discounted_price]]) / amazon_dsa[[#This Row],[actual_price]]</f>
        <v>0.58933333333333338</v>
      </c>
      <c r="E1145" s="6">
        <v>2464</v>
      </c>
      <c r="F1145" s="6">
        <v>6000</v>
      </c>
      <c r="G1145">
        <f>amazon_dsa[[#This Row],[discounted_price]]*amazon_dsa[[#This Row],[rating_count]]</f>
        <v>21845824</v>
      </c>
      <c r="H1145" s="7">
        <v>0.59</v>
      </c>
      <c r="I1145" s="7" t="str" cm="1">
        <f t="array" ref="I1145">_xlfn.IFS(amazon_dsa[[#This Row],[discounted_price]]&lt; 200,"budget_price",amazon_dsa[[#This Row],[discounted_price]] &lt;= 500,"silver_pricie",amazon_dsa[[#This Row],[discounted_price]]&gt; 500,"premium_pricing")</f>
        <v>premium_pricing</v>
      </c>
      <c r="J1145">
        <v>4.0999999999999996</v>
      </c>
      <c r="K1145">
        <v>8866</v>
      </c>
      <c r="L1145">
        <f>amazon_dsa[[#This Row],[rating]]*amazon_dsa[[#This Row],[rating_count]]</f>
        <v>36350.6</v>
      </c>
      <c r="M1145" t="s">
        <v>13561</v>
      </c>
      <c r="N1145" t="s">
        <v>13562</v>
      </c>
      <c r="Q1145">
        <f t="shared" si="17"/>
        <v>49602.200000000004</v>
      </c>
    </row>
    <row r="1146" spans="1:17" x14ac:dyDescent="0.25">
      <c r="A1146" t="s">
        <v>8820</v>
      </c>
      <c r="B1146" t="s">
        <v>12615</v>
      </c>
      <c r="C1146" t="s">
        <v>13303</v>
      </c>
      <c r="D1146" s="7">
        <f>(amazon_dsa[[#This Row],[actual_price]] - amazon_dsa[[#This Row],[discounted_price]]) / amazon_dsa[[#This Row],[actual_price]]</f>
        <v>0.31077313054499367</v>
      </c>
      <c r="E1146" s="6">
        <v>2719</v>
      </c>
      <c r="F1146" s="6">
        <v>3945</v>
      </c>
      <c r="G1146">
        <f>amazon_dsa[[#This Row],[discounted_price]]*amazon_dsa[[#This Row],[rating_count]]</f>
        <v>36450914</v>
      </c>
      <c r="H1146" s="7">
        <v>0.31</v>
      </c>
      <c r="I1146" s="7" t="str" cm="1">
        <f t="array" ref="I1146">_xlfn.IFS(amazon_dsa[[#This Row],[discounted_price]]&lt; 200,"budget_price",amazon_dsa[[#This Row],[discounted_price]] &lt;= 500,"silver_pricie",amazon_dsa[[#This Row],[discounted_price]]&gt; 500,"premium_pricing")</f>
        <v>premium_pricing</v>
      </c>
      <c r="J1146">
        <v>3.7</v>
      </c>
      <c r="K1146">
        <v>13406</v>
      </c>
      <c r="L1146">
        <f>amazon_dsa[[#This Row],[rating]]*amazon_dsa[[#This Row],[rating_count]]</f>
        <v>49602.200000000004</v>
      </c>
      <c r="M1146" t="s">
        <v>13563</v>
      </c>
      <c r="N1146" t="s">
        <v>13564</v>
      </c>
      <c r="Q1146">
        <f t="shared" si="17"/>
        <v>258254.4</v>
      </c>
    </row>
    <row r="1147" spans="1:17" x14ac:dyDescent="0.25">
      <c r="A1147" t="s">
        <v>8829</v>
      </c>
      <c r="B1147" t="s">
        <v>12615</v>
      </c>
      <c r="C1147" t="s">
        <v>13344</v>
      </c>
      <c r="D1147" s="7">
        <f>(amazon_dsa[[#This Row],[actual_price]] - amazon_dsa[[#This Row],[discounted_price]]) / amazon_dsa[[#This Row],[actual_price]]</f>
        <v>0.28014007003501751</v>
      </c>
      <c r="E1147" s="6">
        <v>1439</v>
      </c>
      <c r="F1147" s="6">
        <v>1999</v>
      </c>
      <c r="G1147">
        <f>amazon_dsa[[#This Row],[discounted_price]]*amazon_dsa[[#This Row],[rating_count]]</f>
        <v>77422517</v>
      </c>
      <c r="H1147" s="7">
        <v>0.28000000000000003</v>
      </c>
      <c r="I1147" s="7" t="str" cm="1">
        <f t="array" ref="I1147">_xlfn.IFS(amazon_dsa[[#This Row],[discounted_price]]&lt; 200,"budget_price",amazon_dsa[[#This Row],[discounted_price]] &lt;= 500,"silver_pricie",amazon_dsa[[#This Row],[discounted_price]]&gt; 500,"premium_pricing")</f>
        <v>premium_pricing</v>
      </c>
      <c r="J1147">
        <v>4.8</v>
      </c>
      <c r="K1147">
        <v>53803</v>
      </c>
      <c r="L1147">
        <f>amazon_dsa[[#This Row],[rating]]*amazon_dsa[[#This Row],[rating_count]]</f>
        <v>258254.4</v>
      </c>
      <c r="M1147" t="s">
        <v>13565</v>
      </c>
      <c r="N1147" t="s">
        <v>13566</v>
      </c>
      <c r="Q1147">
        <f t="shared" si="17"/>
        <v>2457</v>
      </c>
    </row>
    <row r="1148" spans="1:17" x14ac:dyDescent="0.25">
      <c r="A1148" t="s">
        <v>8838</v>
      </c>
      <c r="B1148" t="s">
        <v>12615</v>
      </c>
      <c r="C1148" t="s">
        <v>13303</v>
      </c>
      <c r="D1148" s="7">
        <f>(amazon_dsa[[#This Row],[actual_price]] - amazon_dsa[[#This Row],[discounted_price]]) / amazon_dsa[[#This Row],[actual_price]]</f>
        <v>0.20005715918833952</v>
      </c>
      <c r="E1148" s="6">
        <v>2799</v>
      </c>
      <c r="F1148" s="6">
        <v>3499</v>
      </c>
      <c r="G1148">
        <f>amazon_dsa[[#This Row],[discounted_price]]*amazon_dsa[[#This Row],[rating_count]]</f>
        <v>1528254</v>
      </c>
      <c r="H1148" s="7">
        <v>0.2</v>
      </c>
      <c r="I1148" s="7" t="str" cm="1">
        <f t="array" ref="I1148">_xlfn.IFS(amazon_dsa[[#This Row],[discounted_price]]&lt; 200,"budget_price",amazon_dsa[[#This Row],[discounted_price]] &lt;= 500,"silver_pricie",amazon_dsa[[#This Row],[discounted_price]]&gt; 500,"premium_pricing")</f>
        <v>premium_pricing</v>
      </c>
      <c r="J1148">
        <v>4.5</v>
      </c>
      <c r="K1148">
        <v>546</v>
      </c>
      <c r="L1148">
        <f>amazon_dsa[[#This Row],[rating]]*amazon_dsa[[#This Row],[rating_count]]</f>
        <v>2457</v>
      </c>
      <c r="M1148" t="s">
        <v>13567</v>
      </c>
      <c r="N1148" t="s">
        <v>13568</v>
      </c>
      <c r="Q1148">
        <f t="shared" si="17"/>
        <v>21168</v>
      </c>
    </row>
    <row r="1149" spans="1:17" x14ac:dyDescent="0.25">
      <c r="A1149" t="s">
        <v>8847</v>
      </c>
      <c r="B1149" t="s">
        <v>12615</v>
      </c>
      <c r="C1149" t="s">
        <v>13344</v>
      </c>
      <c r="D1149" s="7">
        <f>(amazon_dsa[[#This Row],[actual_price]] - amazon_dsa[[#This Row],[discounted_price]]) / amazon_dsa[[#This Row],[actual_price]]</f>
        <v>0.62378378378378374</v>
      </c>
      <c r="E1149" s="6">
        <v>2088</v>
      </c>
      <c r="F1149" s="6">
        <v>5550</v>
      </c>
      <c r="G1149">
        <f>amazon_dsa[[#This Row],[discounted_price]]*amazon_dsa[[#This Row],[rating_count]]</f>
        <v>11049696</v>
      </c>
      <c r="H1149" s="7">
        <v>0.62</v>
      </c>
      <c r="I1149" s="7" t="str" cm="1">
        <f t="array" ref="I1149">_xlfn.IFS(amazon_dsa[[#This Row],[discounted_price]]&lt; 200,"budget_price",amazon_dsa[[#This Row],[discounted_price]] &lt;= 500,"silver_pricie",amazon_dsa[[#This Row],[discounted_price]]&gt; 500,"premium_pricing")</f>
        <v>premium_pricing</v>
      </c>
      <c r="J1149">
        <v>4</v>
      </c>
      <c r="K1149">
        <v>5292</v>
      </c>
      <c r="L1149">
        <f>amazon_dsa[[#This Row],[rating]]*amazon_dsa[[#This Row],[rating_count]]</f>
        <v>21168</v>
      </c>
      <c r="M1149" t="s">
        <v>13569</v>
      </c>
      <c r="N1149" t="s">
        <v>13570</v>
      </c>
      <c r="Q1149">
        <f t="shared" si="17"/>
        <v>1820.3999999999999</v>
      </c>
    </row>
    <row r="1150" spans="1:17" x14ac:dyDescent="0.25">
      <c r="A1150" t="s">
        <v>8856</v>
      </c>
      <c r="B1150" t="s">
        <v>12615</v>
      </c>
      <c r="C1150" t="s">
        <v>13344</v>
      </c>
      <c r="D1150" s="7">
        <f>(amazon_dsa[[#This Row],[actual_price]] - amazon_dsa[[#This Row],[discounted_price]]) / amazon_dsa[[#This Row],[actual_price]]</f>
        <v>0.47734204793028323</v>
      </c>
      <c r="E1150" s="6">
        <v>2399</v>
      </c>
      <c r="F1150" s="6">
        <v>4590</v>
      </c>
      <c r="G1150">
        <f>amazon_dsa[[#This Row],[discounted_price]]*amazon_dsa[[#This Row],[rating_count]]</f>
        <v>1065156</v>
      </c>
      <c r="H1150" s="7">
        <v>0.48</v>
      </c>
      <c r="I1150" s="7" t="str" cm="1">
        <f t="array" ref="I1150">_xlfn.IFS(amazon_dsa[[#This Row],[discounted_price]]&lt; 200,"budget_price",amazon_dsa[[#This Row],[discounted_price]] &lt;= 500,"silver_pricie",amazon_dsa[[#This Row],[discounted_price]]&gt; 500,"premium_pricing")</f>
        <v>premium_pricing</v>
      </c>
      <c r="J1150">
        <v>4.0999999999999996</v>
      </c>
      <c r="K1150">
        <v>444</v>
      </c>
      <c r="L1150">
        <f>amazon_dsa[[#This Row],[rating]]*amazon_dsa[[#This Row],[rating_count]]</f>
        <v>1820.3999999999999</v>
      </c>
      <c r="M1150" t="s">
        <v>13571</v>
      </c>
      <c r="N1150" t="s">
        <v>13572</v>
      </c>
      <c r="Q1150">
        <f t="shared" si="17"/>
        <v>17877.599999999999</v>
      </c>
    </row>
    <row r="1151" spans="1:17" x14ac:dyDescent="0.25">
      <c r="A1151" t="s">
        <v>8865</v>
      </c>
      <c r="B1151" t="s">
        <v>12615</v>
      </c>
      <c r="C1151" t="s">
        <v>13303</v>
      </c>
      <c r="D1151" s="7">
        <f>(amazon_dsa[[#This Row],[actual_price]] - amazon_dsa[[#This Row],[discounted_price]]) / amazon_dsa[[#This Row],[actual_price]]</f>
        <v>0.38276553106212424</v>
      </c>
      <c r="E1151" s="6">
        <v>308</v>
      </c>
      <c r="F1151" s="6">
        <v>499</v>
      </c>
      <c r="G1151">
        <f>amazon_dsa[[#This Row],[discounted_price]]*amazon_dsa[[#This Row],[rating_count]]</f>
        <v>1411872</v>
      </c>
      <c r="H1151" s="7">
        <v>0.38</v>
      </c>
      <c r="I1151" s="7" t="str" cm="1">
        <f t="array" ref="I1151">_xlfn.IFS(amazon_dsa[[#This Row],[discounted_price]]&lt; 200,"budget_price",amazon_dsa[[#This Row],[discounted_price]] &lt;= 500,"silver_pricie",amazon_dsa[[#This Row],[discounted_price]]&gt; 500,"premium_pricing")</f>
        <v>silver_pricie</v>
      </c>
      <c r="J1151">
        <v>3.9</v>
      </c>
      <c r="K1151">
        <v>4584</v>
      </c>
      <c r="L1151">
        <f>amazon_dsa[[#This Row],[rating]]*amazon_dsa[[#This Row],[rating_count]]</f>
        <v>17877.599999999999</v>
      </c>
      <c r="M1151" t="s">
        <v>13573</v>
      </c>
      <c r="N1151" t="s">
        <v>13574</v>
      </c>
      <c r="Q1151">
        <f t="shared" si="17"/>
        <v>61282.7</v>
      </c>
    </row>
    <row r="1152" spans="1:17" x14ac:dyDescent="0.25">
      <c r="A1152" t="s">
        <v>8874</v>
      </c>
      <c r="B1152" t="s">
        <v>12615</v>
      </c>
      <c r="C1152" t="s">
        <v>13344</v>
      </c>
      <c r="D1152" s="7">
        <f>(amazon_dsa[[#This Row],[actual_price]] - amazon_dsa[[#This Row],[discounted_price]]) / amazon_dsa[[#This Row],[actual_price]]</f>
        <v>0.4093181818181818</v>
      </c>
      <c r="E1152" s="6">
        <v>2599</v>
      </c>
      <c r="F1152" s="6">
        <v>4400</v>
      </c>
      <c r="G1152">
        <f>amazon_dsa[[#This Row],[discounted_price]]*amazon_dsa[[#This Row],[rating_count]]</f>
        <v>38847253</v>
      </c>
      <c r="H1152" s="7">
        <v>0.41</v>
      </c>
      <c r="I1152" s="7" t="str" cm="1">
        <f t="array" ref="I1152">_xlfn.IFS(amazon_dsa[[#This Row],[discounted_price]]&lt; 200,"budget_price",amazon_dsa[[#This Row],[discounted_price]] &lt;= 500,"silver_pricie",amazon_dsa[[#This Row],[discounted_price]]&gt; 500,"premium_pricing")</f>
        <v>premium_pricing</v>
      </c>
      <c r="J1152">
        <v>4.0999999999999996</v>
      </c>
      <c r="K1152">
        <v>14947</v>
      </c>
      <c r="L1152">
        <f>amazon_dsa[[#This Row],[rating]]*amazon_dsa[[#This Row],[rating_count]]</f>
        <v>61282.7</v>
      </c>
      <c r="M1152" t="s">
        <v>13575</v>
      </c>
      <c r="N1152" t="s">
        <v>13576</v>
      </c>
      <c r="Q1152">
        <f t="shared" si="17"/>
        <v>6547.8</v>
      </c>
    </row>
    <row r="1153" spans="1:17" x14ac:dyDescent="0.25">
      <c r="A1153" t="s">
        <v>8883</v>
      </c>
      <c r="B1153" t="s">
        <v>12615</v>
      </c>
      <c r="C1153" t="s">
        <v>13339</v>
      </c>
      <c r="D1153" s="7">
        <f>(amazon_dsa[[#This Row],[actual_price]] - amazon_dsa[[#This Row],[discounted_price]]) / amazon_dsa[[#This Row],[actual_price]]</f>
        <v>0.52100000000000002</v>
      </c>
      <c r="E1153" s="6">
        <v>479</v>
      </c>
      <c r="F1153" s="6">
        <v>1000</v>
      </c>
      <c r="G1153">
        <f>amazon_dsa[[#This Row],[discounted_price]]*amazon_dsa[[#This Row],[rating_count]]</f>
        <v>746761</v>
      </c>
      <c r="H1153" s="7">
        <v>0.52</v>
      </c>
      <c r="I1153" s="7" t="str" cm="1">
        <f t="array" ref="I1153">_xlfn.IFS(amazon_dsa[[#This Row],[discounted_price]]&lt; 200,"budget_price",amazon_dsa[[#This Row],[discounted_price]] &lt;= 500,"silver_pricie",amazon_dsa[[#This Row],[discounted_price]]&gt; 500,"premium_pricing")</f>
        <v>silver_pricie</v>
      </c>
      <c r="J1153">
        <v>4.2</v>
      </c>
      <c r="K1153">
        <v>1559</v>
      </c>
      <c r="L1153">
        <f>amazon_dsa[[#This Row],[rating]]*amazon_dsa[[#This Row],[rating_count]]</f>
        <v>6547.8</v>
      </c>
      <c r="M1153" t="s">
        <v>13577</v>
      </c>
      <c r="N1153" t="s">
        <v>13578</v>
      </c>
      <c r="Q1153">
        <f t="shared" si="17"/>
        <v>6805.9999999999991</v>
      </c>
    </row>
    <row r="1154" spans="1:17" x14ac:dyDescent="0.25">
      <c r="A1154" t="s">
        <v>8892</v>
      </c>
      <c r="B1154" t="s">
        <v>12615</v>
      </c>
      <c r="C1154" t="s">
        <v>13313</v>
      </c>
      <c r="D1154" s="7">
        <f>(amazon_dsa[[#This Row],[actual_price]] - amazon_dsa[[#This Row],[discounted_price]]) / amazon_dsa[[#This Row],[actual_price]]</f>
        <v>0.1806020066889632</v>
      </c>
      <c r="E1154" s="6">
        <v>245</v>
      </c>
      <c r="F1154" s="6">
        <v>299</v>
      </c>
      <c r="G1154">
        <f>amazon_dsa[[#This Row],[discounted_price]]*amazon_dsa[[#This Row],[rating_count]]</f>
        <v>406700</v>
      </c>
      <c r="H1154" s="7">
        <v>0.18</v>
      </c>
      <c r="I1154" s="7" t="str" cm="1">
        <f t="array" ref="I1154">_xlfn.IFS(amazon_dsa[[#This Row],[discounted_price]]&lt; 200,"budget_price",amazon_dsa[[#This Row],[discounted_price]] &lt;= 500,"silver_pricie",amazon_dsa[[#This Row],[discounted_price]]&gt; 500,"premium_pricing")</f>
        <v>silver_pricie</v>
      </c>
      <c r="J1154">
        <v>4.0999999999999996</v>
      </c>
      <c r="K1154">
        <v>1660</v>
      </c>
      <c r="L1154">
        <f>amazon_dsa[[#This Row],[rating]]*amazon_dsa[[#This Row],[rating_count]]</f>
        <v>6805.9999999999991</v>
      </c>
      <c r="M1154" t="s">
        <v>13579</v>
      </c>
      <c r="N1154" t="s">
        <v>13580</v>
      </c>
      <c r="Q1154">
        <f t="shared" ref="Q1154:Q1217" si="18">J1155*K1155</f>
        <v>462</v>
      </c>
    </row>
    <row r="1155" spans="1:17" x14ac:dyDescent="0.25">
      <c r="A1155" t="s">
        <v>8901</v>
      </c>
      <c r="B1155" t="s">
        <v>12615</v>
      </c>
      <c r="C1155" t="s">
        <v>13313</v>
      </c>
      <c r="D1155" s="7">
        <f>(amazon_dsa[[#This Row],[actual_price]] - amazon_dsa[[#This Row],[discounted_price]]) / amazon_dsa[[#This Row],[actual_price]]</f>
        <v>0.77596996245306638</v>
      </c>
      <c r="E1155" s="6">
        <v>179</v>
      </c>
      <c r="F1155" s="6">
        <v>799</v>
      </c>
      <c r="G1155">
        <f>amazon_dsa[[#This Row],[discounted_price]]*amazon_dsa[[#This Row],[rating_count]]</f>
        <v>23628</v>
      </c>
      <c r="H1155" s="7">
        <v>0.78</v>
      </c>
      <c r="I1155" s="7" t="str" cm="1">
        <f t="array" ref="I1155">_xlfn.IFS(amazon_dsa[[#This Row],[discounted_price]]&lt; 200,"budget_price",amazon_dsa[[#This Row],[discounted_price]] &lt;= 500,"silver_pricie",amazon_dsa[[#This Row],[discounted_price]]&gt; 500,"premium_pricing")</f>
        <v>budget_price</v>
      </c>
      <c r="J1155">
        <v>3.5</v>
      </c>
      <c r="K1155">
        <v>132</v>
      </c>
      <c r="L1155">
        <f>amazon_dsa[[#This Row],[rating]]*amazon_dsa[[#This Row],[rating_count]]</f>
        <v>462</v>
      </c>
      <c r="M1155" t="s">
        <v>13581</v>
      </c>
      <c r="N1155" t="s">
        <v>13582</v>
      </c>
      <c r="Q1155">
        <f t="shared" si="18"/>
        <v>123104.7</v>
      </c>
    </row>
    <row r="1156" spans="1:17" x14ac:dyDescent="0.25">
      <c r="A1156" t="s">
        <v>8910</v>
      </c>
      <c r="B1156" t="s">
        <v>12615</v>
      </c>
      <c r="C1156" t="s">
        <v>13461</v>
      </c>
      <c r="D1156" s="7">
        <f>(amazon_dsa[[#This Row],[actual_price]] - amazon_dsa[[#This Row],[discounted_price]]) / amazon_dsa[[#This Row],[actual_price]]</f>
        <v>0.31233140655105973</v>
      </c>
      <c r="E1156" s="6">
        <v>3569</v>
      </c>
      <c r="F1156" s="6">
        <v>5190</v>
      </c>
      <c r="G1156">
        <f>amazon_dsa[[#This Row],[discounted_price]]*amazon_dsa[[#This Row],[rating_count]]</f>
        <v>102176901</v>
      </c>
      <c r="H1156" s="7">
        <v>0.31</v>
      </c>
      <c r="I1156" s="7" t="str" cm="1">
        <f t="array" ref="I1156">_xlfn.IFS(amazon_dsa[[#This Row],[discounted_price]]&lt; 200,"budget_price",amazon_dsa[[#This Row],[discounted_price]] &lt;= 500,"silver_pricie",amazon_dsa[[#This Row],[discounted_price]]&gt; 500,"premium_pricing")</f>
        <v>premium_pricing</v>
      </c>
      <c r="J1156">
        <v>4.3</v>
      </c>
      <c r="K1156">
        <v>28629</v>
      </c>
      <c r="L1156">
        <f>amazon_dsa[[#This Row],[rating]]*amazon_dsa[[#This Row],[rating_count]]</f>
        <v>123104.7</v>
      </c>
      <c r="M1156" t="s">
        <v>13583</v>
      </c>
      <c r="N1156" t="s">
        <v>13584</v>
      </c>
      <c r="Q1156">
        <f t="shared" si="18"/>
        <v>32939.4</v>
      </c>
    </row>
    <row r="1157" spans="1:17" x14ac:dyDescent="0.25">
      <c r="A1157" t="s">
        <v>8919</v>
      </c>
      <c r="B1157" t="s">
        <v>12615</v>
      </c>
      <c r="C1157" t="s">
        <v>13304</v>
      </c>
      <c r="D1157" s="7">
        <f>(amazon_dsa[[#This Row],[actual_price]] - amazon_dsa[[#This Row],[discounted_price]]) / amazon_dsa[[#This Row],[actual_price]]</f>
        <v>0.48029739776951674</v>
      </c>
      <c r="E1157" s="6">
        <v>699</v>
      </c>
      <c r="F1157" s="6">
        <v>1345</v>
      </c>
      <c r="G1157">
        <f>amazon_dsa[[#This Row],[discounted_price]]*amazon_dsa[[#This Row],[rating_count]]</f>
        <v>5903754</v>
      </c>
      <c r="H1157" s="7">
        <v>0.48</v>
      </c>
      <c r="I1157" s="7" t="str" cm="1">
        <f t="array" ref="I1157">_xlfn.IFS(amazon_dsa[[#This Row],[discounted_price]]&lt; 200,"budget_price",amazon_dsa[[#This Row],[discounted_price]] &lt;= 500,"silver_pricie",amazon_dsa[[#This Row],[discounted_price]]&gt; 500,"premium_pricing")</f>
        <v>premium_pricing</v>
      </c>
      <c r="J1157">
        <v>3.9</v>
      </c>
      <c r="K1157">
        <v>8446</v>
      </c>
      <c r="L1157">
        <f>amazon_dsa[[#This Row],[rating]]*amazon_dsa[[#This Row],[rating_count]]</f>
        <v>32939.4</v>
      </c>
      <c r="M1157" t="s">
        <v>13585</v>
      </c>
      <c r="N1157" t="s">
        <v>13586</v>
      </c>
      <c r="Q1157">
        <f t="shared" si="18"/>
        <v>47035.8</v>
      </c>
    </row>
    <row r="1158" spans="1:17" x14ac:dyDescent="0.25">
      <c r="A1158" t="s">
        <v>8928</v>
      </c>
      <c r="B1158" t="s">
        <v>12615</v>
      </c>
      <c r="C1158" t="s">
        <v>13303</v>
      </c>
      <c r="D1158" s="7">
        <f>(amazon_dsa[[#This Row],[actual_price]] - amazon_dsa[[#This Row],[discounted_price]]) / amazon_dsa[[#This Row],[actual_price]]</f>
        <v>0.47775000000000001</v>
      </c>
      <c r="E1158" s="6">
        <v>2089</v>
      </c>
      <c r="F1158" s="6">
        <v>4000</v>
      </c>
      <c r="G1158">
        <f>amazon_dsa[[#This Row],[discounted_price]]*amazon_dsa[[#This Row],[rating_count]]</f>
        <v>23394711</v>
      </c>
      <c r="H1158" s="7">
        <v>0.48</v>
      </c>
      <c r="I1158" s="7" t="str" cm="1">
        <f t="array" ref="I1158">_xlfn.IFS(amazon_dsa[[#This Row],[discounted_price]]&lt; 200,"budget_price",amazon_dsa[[#This Row],[discounted_price]] &lt;= 500,"silver_pricie",amazon_dsa[[#This Row],[discounted_price]]&gt; 500,"premium_pricing")</f>
        <v>premium_pricing</v>
      </c>
      <c r="J1158">
        <v>4.2</v>
      </c>
      <c r="K1158">
        <v>11199</v>
      </c>
      <c r="L1158">
        <f>amazon_dsa[[#This Row],[rating]]*amazon_dsa[[#This Row],[rating_count]]</f>
        <v>47035.8</v>
      </c>
      <c r="M1158" t="s">
        <v>13587</v>
      </c>
      <c r="N1158" t="s">
        <v>13588</v>
      </c>
      <c r="Q1158">
        <f t="shared" si="18"/>
        <v>4248.3999999999996</v>
      </c>
    </row>
    <row r="1159" spans="1:17" x14ac:dyDescent="0.25">
      <c r="A1159" t="s">
        <v>8937</v>
      </c>
      <c r="B1159" t="s">
        <v>13589</v>
      </c>
      <c r="C1159" t="s">
        <v>13590</v>
      </c>
      <c r="D1159" s="7">
        <f>(amazon_dsa[[#This Row],[actual_price]] - amazon_dsa[[#This Row],[discounted_price]]) / amazon_dsa[[#This Row],[actual_price]]</f>
        <v>0.41525000000000001</v>
      </c>
      <c r="E1159" s="6">
        <v>2339</v>
      </c>
      <c r="F1159" s="6">
        <v>4000</v>
      </c>
      <c r="G1159">
        <f>amazon_dsa[[#This Row],[discounted_price]]*amazon_dsa[[#This Row],[rating_count]]</f>
        <v>2615002</v>
      </c>
      <c r="H1159" s="7">
        <v>0.42</v>
      </c>
      <c r="I1159" s="7" t="str" cm="1">
        <f t="array" ref="I1159">_xlfn.IFS(amazon_dsa[[#This Row],[discounted_price]]&lt; 200,"budget_price",amazon_dsa[[#This Row],[discounted_price]] &lt;= 500,"silver_pricie",amazon_dsa[[#This Row],[discounted_price]]&gt; 500,"premium_pricing")</f>
        <v>premium_pricing</v>
      </c>
      <c r="J1159">
        <v>3.8</v>
      </c>
      <c r="K1159">
        <v>1118</v>
      </c>
      <c r="L1159">
        <f>amazon_dsa[[#This Row],[rating]]*amazon_dsa[[#This Row],[rating_count]]</f>
        <v>4248.3999999999996</v>
      </c>
      <c r="M1159" t="s">
        <v>13591</v>
      </c>
      <c r="N1159" t="s">
        <v>13592</v>
      </c>
      <c r="Q1159">
        <f t="shared" si="18"/>
        <v>49.5</v>
      </c>
    </row>
    <row r="1160" spans="1:17" x14ac:dyDescent="0.25">
      <c r="A1160" t="s">
        <v>8947</v>
      </c>
      <c r="B1160" t="s">
        <v>12615</v>
      </c>
      <c r="C1160" t="s">
        <v>13307</v>
      </c>
      <c r="D1160" s="7">
        <f>(amazon_dsa[[#This Row],[actual_price]] - amazon_dsa[[#This Row],[discounted_price]]) / amazon_dsa[[#This Row],[actual_price]]</f>
        <v>0.50969355847404629</v>
      </c>
      <c r="E1160" s="6">
        <v>784</v>
      </c>
      <c r="F1160" s="6">
        <v>1599</v>
      </c>
      <c r="G1160">
        <f>amazon_dsa[[#This Row],[discounted_price]]*amazon_dsa[[#This Row],[rating_count]]</f>
        <v>8624</v>
      </c>
      <c r="H1160" s="7">
        <v>0.51</v>
      </c>
      <c r="I1160" s="7" t="str" cm="1">
        <f t="array" ref="I1160">_xlfn.IFS(amazon_dsa[[#This Row],[discounted_price]]&lt; 200,"budget_price",amazon_dsa[[#This Row],[discounted_price]] &lt;= 500,"silver_pricie",amazon_dsa[[#This Row],[discounted_price]]&gt; 500,"premium_pricing")</f>
        <v>premium_pricing</v>
      </c>
      <c r="J1160">
        <v>4.5</v>
      </c>
      <c r="K1160">
        <v>11</v>
      </c>
      <c r="L1160">
        <f>amazon_dsa[[#This Row],[rating]]*amazon_dsa[[#This Row],[rating_count]]</f>
        <v>49.5</v>
      </c>
      <c r="M1160" t="s">
        <v>13593</v>
      </c>
      <c r="N1160" t="s">
        <v>13594</v>
      </c>
      <c r="Q1160">
        <f t="shared" si="18"/>
        <v>16541.399999999998</v>
      </c>
    </row>
    <row r="1161" spans="1:17" x14ac:dyDescent="0.25">
      <c r="A1161" t="s">
        <v>8956</v>
      </c>
      <c r="B1161" t="s">
        <v>12615</v>
      </c>
      <c r="C1161" t="s">
        <v>13395</v>
      </c>
      <c r="D1161" s="7">
        <f>(amazon_dsa[[#This Row],[actual_price]] - amazon_dsa[[#This Row],[discounted_price]]) / amazon_dsa[[#This Row],[actual_price]]</f>
        <v>0.45004500450045004</v>
      </c>
      <c r="E1161" s="6">
        <v>5499</v>
      </c>
      <c r="F1161" s="6">
        <v>9999</v>
      </c>
      <c r="G1161">
        <f>amazon_dsa[[#This Row],[discounted_price]]*amazon_dsa[[#This Row],[rating_count]]</f>
        <v>23937147</v>
      </c>
      <c r="H1161" s="7">
        <v>0.45</v>
      </c>
      <c r="I1161" s="7" t="str" cm="1">
        <f t="array" ref="I1161">_xlfn.IFS(amazon_dsa[[#This Row],[discounted_price]]&lt; 200,"budget_price",amazon_dsa[[#This Row],[discounted_price]] &lt;= 500,"silver_pricie",amazon_dsa[[#This Row],[discounted_price]]&gt; 500,"premium_pricing")</f>
        <v>premium_pricing</v>
      </c>
      <c r="J1161">
        <v>3.8</v>
      </c>
      <c r="K1161">
        <v>4353</v>
      </c>
      <c r="L1161">
        <f>amazon_dsa[[#This Row],[rating]]*amazon_dsa[[#This Row],[rating_count]]</f>
        <v>16541.399999999998</v>
      </c>
      <c r="M1161" t="s">
        <v>13595</v>
      </c>
      <c r="N1161" t="s">
        <v>13596</v>
      </c>
      <c r="Q1161">
        <f t="shared" si="18"/>
        <v>758.49999999999989</v>
      </c>
    </row>
    <row r="1162" spans="1:17" x14ac:dyDescent="0.25">
      <c r="A1162" t="s">
        <v>8966</v>
      </c>
      <c r="B1162" t="s">
        <v>12615</v>
      </c>
      <c r="C1162" t="s">
        <v>13307</v>
      </c>
      <c r="D1162" s="7">
        <f>(amazon_dsa[[#This Row],[actual_price]] - amazon_dsa[[#This Row],[discounted_price]]) / amazon_dsa[[#This Row],[actual_price]]</f>
        <v>0.54824120603015081</v>
      </c>
      <c r="E1162" s="6">
        <v>899</v>
      </c>
      <c r="F1162" s="6">
        <v>1990</v>
      </c>
      <c r="G1162">
        <f>amazon_dsa[[#This Row],[discounted_price]]*amazon_dsa[[#This Row],[rating_count]]</f>
        <v>166315</v>
      </c>
      <c r="H1162" s="7">
        <v>0.55000000000000004</v>
      </c>
      <c r="I1162" s="7" t="str" cm="1">
        <f t="array" ref="I1162">_xlfn.IFS(amazon_dsa[[#This Row],[discounted_price]]&lt; 200,"budget_price",amazon_dsa[[#This Row],[discounted_price]] &lt;= 500,"silver_pricie",amazon_dsa[[#This Row],[discounted_price]]&gt; 500,"premium_pricing")</f>
        <v>premium_pricing</v>
      </c>
      <c r="J1162">
        <v>4.0999999999999996</v>
      </c>
      <c r="K1162">
        <v>185</v>
      </c>
      <c r="L1162">
        <f>amazon_dsa[[#This Row],[rating]]*amazon_dsa[[#This Row],[rating_count]]</f>
        <v>758.49999999999989</v>
      </c>
      <c r="M1162" t="s">
        <v>13597</v>
      </c>
      <c r="N1162" t="s">
        <v>13598</v>
      </c>
      <c r="Q1162">
        <f t="shared" si="18"/>
        <v>60018</v>
      </c>
    </row>
    <row r="1163" spans="1:17" x14ac:dyDescent="0.25">
      <c r="A1163" t="s">
        <v>8975</v>
      </c>
      <c r="B1163" t="s">
        <v>12615</v>
      </c>
      <c r="C1163" t="s">
        <v>13303</v>
      </c>
      <c r="D1163" s="7">
        <f>(amazon_dsa[[#This Row],[actual_price]] - amazon_dsa[[#This Row],[discounted_price]]) / amazon_dsa[[#This Row],[actual_price]]</f>
        <v>0</v>
      </c>
      <c r="E1163" s="6">
        <v>1695</v>
      </c>
      <c r="F1163" s="6">
        <v>1695</v>
      </c>
      <c r="G1163">
        <f>amazon_dsa[[#This Row],[discounted_price]]*amazon_dsa[[#This Row],[rating_count]]</f>
        <v>24221550</v>
      </c>
      <c r="H1163" s="7">
        <v>0</v>
      </c>
      <c r="I1163" s="7" t="str" cm="1">
        <f t="array" ref="I1163">_xlfn.IFS(amazon_dsa[[#This Row],[discounted_price]]&lt; 200,"budget_price",amazon_dsa[[#This Row],[discounted_price]] &lt;= 500,"silver_pricie",amazon_dsa[[#This Row],[discounted_price]]&gt; 500,"premium_pricing")</f>
        <v>premium_pricing</v>
      </c>
      <c r="J1163">
        <v>4.2</v>
      </c>
      <c r="K1163">
        <v>14290</v>
      </c>
      <c r="L1163">
        <f>amazon_dsa[[#This Row],[rating]]*amazon_dsa[[#This Row],[rating_count]]</f>
        <v>60018</v>
      </c>
      <c r="M1163" t="s">
        <v>13599</v>
      </c>
      <c r="N1163" t="s">
        <v>13600</v>
      </c>
      <c r="Q1163">
        <f t="shared" si="18"/>
        <v>12447.599999999999</v>
      </c>
    </row>
    <row r="1164" spans="1:17" x14ac:dyDescent="0.25">
      <c r="A1164" t="s">
        <v>8984</v>
      </c>
      <c r="B1164" t="s">
        <v>12615</v>
      </c>
      <c r="C1164" t="s">
        <v>13339</v>
      </c>
      <c r="D1164" s="7">
        <f>(amazon_dsa[[#This Row],[actual_price]] - amazon_dsa[[#This Row],[discounted_price]]) / amazon_dsa[[#This Row],[actual_price]]</f>
        <v>0.46914893617021275</v>
      </c>
      <c r="E1164" s="6">
        <v>499</v>
      </c>
      <c r="F1164" s="6">
        <v>940</v>
      </c>
      <c r="G1164">
        <f>amazon_dsa[[#This Row],[discounted_price]]*amazon_dsa[[#This Row],[rating_count]]</f>
        <v>1514964</v>
      </c>
      <c r="H1164" s="7">
        <v>0.47</v>
      </c>
      <c r="I1164" s="7" t="str" cm="1">
        <f t="array" ref="I1164">_xlfn.IFS(amazon_dsa[[#This Row],[discounted_price]]&lt; 200,"budget_price",amazon_dsa[[#This Row],[discounted_price]] &lt;= 500,"silver_pricie",amazon_dsa[[#This Row],[discounted_price]]&gt; 500,"premium_pricing")</f>
        <v>silver_pricie</v>
      </c>
      <c r="J1164">
        <v>4.0999999999999996</v>
      </c>
      <c r="K1164">
        <v>3036</v>
      </c>
      <c r="L1164">
        <f>amazon_dsa[[#This Row],[rating]]*amazon_dsa[[#This Row],[rating_count]]</f>
        <v>12447.599999999999</v>
      </c>
      <c r="M1164" t="s">
        <v>13601</v>
      </c>
      <c r="N1164" t="s">
        <v>13602</v>
      </c>
      <c r="Q1164">
        <f t="shared" si="18"/>
        <v>5443.2</v>
      </c>
    </row>
    <row r="1165" spans="1:17" x14ac:dyDescent="0.25">
      <c r="A1165" t="s">
        <v>8992</v>
      </c>
      <c r="B1165" t="s">
        <v>12615</v>
      </c>
      <c r="C1165" t="s">
        <v>13344</v>
      </c>
      <c r="D1165" s="7">
        <f>(amazon_dsa[[#This Row],[actual_price]] - amazon_dsa[[#This Row],[discounted_price]]) / amazon_dsa[[#This Row],[actual_price]]</f>
        <v>0.42574468085106382</v>
      </c>
      <c r="E1165" s="6">
        <v>2699</v>
      </c>
      <c r="F1165" s="6">
        <v>4700</v>
      </c>
      <c r="G1165">
        <f>amazon_dsa[[#This Row],[discounted_price]]*amazon_dsa[[#This Row],[rating_count]]</f>
        <v>3497904</v>
      </c>
      <c r="H1165" s="7">
        <v>0.43</v>
      </c>
      <c r="I1165" s="7" t="str" cm="1">
        <f t="array" ref="I1165">_xlfn.IFS(amazon_dsa[[#This Row],[discounted_price]]&lt; 200,"budget_price",amazon_dsa[[#This Row],[discounted_price]] &lt;= 500,"silver_pricie",amazon_dsa[[#This Row],[discounted_price]]&gt; 500,"premium_pricing")</f>
        <v>premium_pricing</v>
      </c>
      <c r="J1165">
        <v>4.2</v>
      </c>
      <c r="K1165">
        <v>1296</v>
      </c>
      <c r="L1165">
        <f>amazon_dsa[[#This Row],[rating]]*amazon_dsa[[#This Row],[rating_count]]</f>
        <v>5443.2</v>
      </c>
      <c r="M1165" t="s">
        <v>13603</v>
      </c>
      <c r="N1165" t="s">
        <v>13604</v>
      </c>
      <c r="Q1165">
        <f t="shared" si="18"/>
        <v>85.5</v>
      </c>
    </row>
    <row r="1166" spans="1:17" x14ac:dyDescent="0.25">
      <c r="A1166" t="s">
        <v>9001</v>
      </c>
      <c r="B1166" t="s">
        <v>12615</v>
      </c>
      <c r="C1166" t="s">
        <v>13344</v>
      </c>
      <c r="D1166" s="7">
        <f>(amazon_dsa[[#This Row],[actual_price]] - amazon_dsa[[#This Row],[discounted_price]]) / amazon_dsa[[#This Row],[actual_price]]</f>
        <v>0.51717239079693234</v>
      </c>
      <c r="E1166" s="6">
        <v>1448</v>
      </c>
      <c r="F1166" s="6">
        <v>2999</v>
      </c>
      <c r="G1166">
        <f>amazon_dsa[[#This Row],[discounted_price]]*amazon_dsa[[#This Row],[rating_count]]</f>
        <v>27512</v>
      </c>
      <c r="H1166" s="7">
        <v>0.52</v>
      </c>
      <c r="I1166" s="7" t="str" cm="1">
        <f t="array" ref="I1166">_xlfn.IFS(amazon_dsa[[#This Row],[discounted_price]]&lt; 200,"budget_price",amazon_dsa[[#This Row],[discounted_price]] &lt;= 500,"silver_pricie",amazon_dsa[[#This Row],[discounted_price]]&gt; 500,"premium_pricing")</f>
        <v>premium_pricing</v>
      </c>
      <c r="J1166">
        <v>4.5</v>
      </c>
      <c r="K1166">
        <v>19</v>
      </c>
      <c r="L1166">
        <f>amazon_dsa[[#This Row],[rating]]*amazon_dsa[[#This Row],[rating_count]]</f>
        <v>85.5</v>
      </c>
      <c r="M1166" t="s">
        <v>13605</v>
      </c>
      <c r="N1166" t="s">
        <v>13606</v>
      </c>
      <c r="Q1166">
        <f t="shared" si="18"/>
        <v>388</v>
      </c>
    </row>
    <row r="1167" spans="1:17" x14ac:dyDescent="0.25">
      <c r="A1167" t="s">
        <v>9010</v>
      </c>
      <c r="B1167" t="s">
        <v>12615</v>
      </c>
      <c r="C1167" t="s">
        <v>13303</v>
      </c>
      <c r="D1167" s="7">
        <f>(amazon_dsa[[#This Row],[actual_price]] - amazon_dsa[[#This Row],[discounted_price]]) / amazon_dsa[[#This Row],[actual_price]]</f>
        <v>0</v>
      </c>
      <c r="E1167" s="6">
        <v>79</v>
      </c>
      <c r="F1167" s="6">
        <v>79</v>
      </c>
      <c r="G1167">
        <f>amazon_dsa[[#This Row],[discounted_price]]*amazon_dsa[[#This Row],[rating_count]]</f>
        <v>7663</v>
      </c>
      <c r="H1167" s="7">
        <v>0</v>
      </c>
      <c r="I1167" s="7" t="str" cm="1">
        <f t="array" ref="I1167">_xlfn.IFS(amazon_dsa[[#This Row],[discounted_price]]&lt; 200,"budget_price",amazon_dsa[[#This Row],[discounted_price]] &lt;= 500,"silver_pricie",amazon_dsa[[#This Row],[discounted_price]]&gt; 500,"premium_pricing")</f>
        <v>budget_price</v>
      </c>
      <c r="J1167">
        <v>4</v>
      </c>
      <c r="K1167">
        <v>97</v>
      </c>
      <c r="L1167">
        <f>amazon_dsa[[#This Row],[rating]]*amazon_dsa[[#This Row],[rating_count]]</f>
        <v>388</v>
      </c>
      <c r="M1167" t="s">
        <v>13607</v>
      </c>
      <c r="N1167" t="s">
        <v>13608</v>
      </c>
      <c r="Q1167">
        <f t="shared" si="18"/>
        <v>7792.4000000000005</v>
      </c>
    </row>
    <row r="1168" spans="1:17" x14ac:dyDescent="0.25">
      <c r="A1168" t="s">
        <v>9019</v>
      </c>
      <c r="B1168" t="s">
        <v>12615</v>
      </c>
      <c r="C1168" t="s">
        <v>13344</v>
      </c>
      <c r="D1168" s="7">
        <f>(amazon_dsa[[#This Row],[actual_price]] - amazon_dsa[[#This Row],[discounted_price]]) / amazon_dsa[[#This Row],[actual_price]]</f>
        <v>0.51084674597620716</v>
      </c>
      <c r="E1168" s="6">
        <v>6990</v>
      </c>
      <c r="F1168" s="6">
        <v>14290</v>
      </c>
      <c r="G1168">
        <f>amazon_dsa[[#This Row],[discounted_price]]*amazon_dsa[[#This Row],[rating_count]]</f>
        <v>12379290</v>
      </c>
      <c r="H1168" s="7">
        <v>0.51</v>
      </c>
      <c r="I1168" s="7" t="str" cm="1">
        <f t="array" ref="I1168">_xlfn.IFS(amazon_dsa[[#This Row],[discounted_price]]&lt; 200,"budget_price",amazon_dsa[[#This Row],[discounted_price]] &lt;= 500,"silver_pricie",amazon_dsa[[#This Row],[discounted_price]]&gt; 500,"premium_pricing")</f>
        <v>premium_pricing</v>
      </c>
      <c r="J1168">
        <v>4.4000000000000004</v>
      </c>
      <c r="K1168">
        <v>1771</v>
      </c>
      <c r="L1168">
        <f>amazon_dsa[[#This Row],[rating]]*amazon_dsa[[#This Row],[rating_count]]</f>
        <v>7792.4000000000005</v>
      </c>
      <c r="M1168" t="s">
        <v>13609</v>
      </c>
      <c r="N1168" t="s">
        <v>13610</v>
      </c>
      <c r="Q1168">
        <f t="shared" si="18"/>
        <v>60136</v>
      </c>
    </row>
    <row r="1169" spans="1:17" x14ac:dyDescent="0.25">
      <c r="A1169" t="s">
        <v>9028</v>
      </c>
      <c r="B1169" t="s">
        <v>12615</v>
      </c>
      <c r="C1169" t="s">
        <v>13303</v>
      </c>
      <c r="D1169" s="7">
        <f>(amazon_dsa[[#This Row],[actual_price]] - amazon_dsa[[#This Row],[discounted_price]]) / amazon_dsa[[#This Row],[actual_price]]</f>
        <v>0.31609632446134345</v>
      </c>
      <c r="E1169" s="6">
        <v>2698</v>
      </c>
      <c r="F1169" s="6">
        <v>3945</v>
      </c>
      <c r="G1169">
        <f>amazon_dsa[[#This Row],[discounted_price]]*amazon_dsa[[#This Row],[rating_count]]</f>
        <v>40561732</v>
      </c>
      <c r="H1169" s="7">
        <v>0.32</v>
      </c>
      <c r="I1169" s="7" t="str" cm="1">
        <f t="array" ref="I1169">_xlfn.IFS(amazon_dsa[[#This Row],[discounted_price]]&lt; 200,"budget_price",amazon_dsa[[#This Row],[discounted_price]] &lt;= 500,"silver_pricie",amazon_dsa[[#This Row],[discounted_price]]&gt; 500,"premium_pricing")</f>
        <v>premium_pricing</v>
      </c>
      <c r="J1169">
        <v>4</v>
      </c>
      <c r="K1169">
        <v>15034</v>
      </c>
      <c r="L1169">
        <f>amazon_dsa[[#This Row],[rating]]*amazon_dsa[[#This Row],[rating_count]]</f>
        <v>60136</v>
      </c>
      <c r="M1169" t="s">
        <v>13611</v>
      </c>
      <c r="N1169" t="s">
        <v>13612</v>
      </c>
      <c r="Q1169">
        <f t="shared" si="18"/>
        <v>12968</v>
      </c>
    </row>
    <row r="1170" spans="1:17" x14ac:dyDescent="0.25">
      <c r="A1170" t="s">
        <v>9037</v>
      </c>
      <c r="B1170" t="s">
        <v>12615</v>
      </c>
      <c r="C1170" t="s">
        <v>13395</v>
      </c>
      <c r="D1170" s="7">
        <f>(amazon_dsa[[#This Row],[actual_price]] - amazon_dsa[[#This Row],[discounted_price]]) / amazon_dsa[[#This Row],[actual_price]]</f>
        <v>0.46674445740956827</v>
      </c>
      <c r="E1170" s="6">
        <v>3199</v>
      </c>
      <c r="F1170" s="6">
        <v>5999</v>
      </c>
      <c r="G1170">
        <f>amazon_dsa[[#This Row],[discounted_price]]*amazon_dsa[[#This Row],[rating_count]]</f>
        <v>10371158</v>
      </c>
      <c r="H1170" s="7">
        <v>0.47</v>
      </c>
      <c r="I1170" s="7" t="str" cm="1">
        <f t="array" ref="I1170">_xlfn.IFS(amazon_dsa[[#This Row],[discounted_price]]&lt; 200,"budget_price",amazon_dsa[[#This Row],[discounted_price]] &lt;= 500,"silver_pricie",amazon_dsa[[#This Row],[discounted_price]]&gt; 500,"premium_pricing")</f>
        <v>premium_pricing</v>
      </c>
      <c r="J1170">
        <v>4</v>
      </c>
      <c r="K1170">
        <v>3242</v>
      </c>
      <c r="L1170">
        <f>amazon_dsa[[#This Row],[rating]]*amazon_dsa[[#This Row],[rating_count]]</f>
        <v>12968</v>
      </c>
      <c r="M1170" t="s">
        <v>13613</v>
      </c>
      <c r="N1170" t="s">
        <v>13614</v>
      </c>
      <c r="Q1170">
        <f t="shared" si="18"/>
        <v>11044.8</v>
      </c>
    </row>
    <row r="1171" spans="1:17" x14ac:dyDescent="0.25">
      <c r="A1171" t="s">
        <v>9046</v>
      </c>
      <c r="B1171" t="s">
        <v>12615</v>
      </c>
      <c r="C1171" t="s">
        <v>13353</v>
      </c>
      <c r="D1171" s="7">
        <f>(amazon_dsa[[#This Row],[actual_price]] - amazon_dsa[[#This Row],[discounted_price]]) / amazon_dsa[[#This Row],[actual_price]]</f>
        <v>0.38512820512820511</v>
      </c>
      <c r="E1171" s="6">
        <v>1199</v>
      </c>
      <c r="F1171" s="6">
        <v>1950</v>
      </c>
      <c r="G1171">
        <f>amazon_dsa[[#This Row],[discounted_price]]*amazon_dsa[[#This Row],[rating_count]]</f>
        <v>3395568</v>
      </c>
      <c r="H1171" s="7">
        <v>0.39</v>
      </c>
      <c r="I1171" s="7" t="str" cm="1">
        <f t="array" ref="I1171">_xlfn.IFS(amazon_dsa[[#This Row],[discounted_price]]&lt; 200,"budget_price",amazon_dsa[[#This Row],[discounted_price]] &lt;= 500,"silver_pricie",amazon_dsa[[#This Row],[discounted_price]]&gt; 500,"premium_pricing")</f>
        <v>premium_pricing</v>
      </c>
      <c r="J1171">
        <v>3.9</v>
      </c>
      <c r="K1171">
        <v>2832</v>
      </c>
      <c r="L1171">
        <f>amazon_dsa[[#This Row],[rating]]*amazon_dsa[[#This Row],[rating_count]]</f>
        <v>11044.8</v>
      </c>
      <c r="M1171" t="s">
        <v>13615</v>
      </c>
      <c r="N1171" t="s">
        <v>13616</v>
      </c>
      <c r="Q1171">
        <f t="shared" si="18"/>
        <v>5992</v>
      </c>
    </row>
    <row r="1172" spans="1:17" x14ac:dyDescent="0.25">
      <c r="A1172" t="s">
        <v>9055</v>
      </c>
      <c r="B1172" t="s">
        <v>12615</v>
      </c>
      <c r="C1172" t="s">
        <v>13303</v>
      </c>
      <c r="D1172" s="7">
        <f>(amazon_dsa[[#This Row],[actual_price]] - amazon_dsa[[#This Row],[discounted_price]]) / amazon_dsa[[#This Row],[actual_price]]</f>
        <v>0.4948195784208646</v>
      </c>
      <c r="E1172" s="6">
        <v>1414</v>
      </c>
      <c r="F1172" s="6">
        <v>2799</v>
      </c>
      <c r="G1172">
        <f>amazon_dsa[[#This Row],[discounted_price]]*amazon_dsa[[#This Row],[rating_count]]</f>
        <v>2118172</v>
      </c>
      <c r="H1172" s="7">
        <v>0.49</v>
      </c>
      <c r="I1172" s="7" t="str" cm="1">
        <f t="array" ref="I1172">_xlfn.IFS(amazon_dsa[[#This Row],[discounted_price]]&lt; 200,"budget_price",amazon_dsa[[#This Row],[discounted_price]] &lt;= 500,"silver_pricie",amazon_dsa[[#This Row],[discounted_price]]&gt; 500,"premium_pricing")</f>
        <v>premium_pricing</v>
      </c>
      <c r="J1172">
        <v>4</v>
      </c>
      <c r="K1172">
        <v>1498</v>
      </c>
      <c r="L1172">
        <f>amazon_dsa[[#This Row],[rating]]*amazon_dsa[[#This Row],[rating_count]]</f>
        <v>5992</v>
      </c>
      <c r="M1172" t="s">
        <v>13617</v>
      </c>
      <c r="N1172" t="s">
        <v>13618</v>
      </c>
      <c r="Q1172">
        <f t="shared" si="18"/>
        <v>1159</v>
      </c>
    </row>
    <row r="1173" spans="1:17" x14ac:dyDescent="0.25">
      <c r="A1173" t="s">
        <v>9064</v>
      </c>
      <c r="B1173" t="s">
        <v>12615</v>
      </c>
      <c r="C1173" t="s">
        <v>13304</v>
      </c>
      <c r="D1173" s="7">
        <f>(amazon_dsa[[#This Row],[actual_price]] - amazon_dsa[[#This Row],[discounted_price]]) / amazon_dsa[[#This Row],[actual_price]]</f>
        <v>0.4876923076923077</v>
      </c>
      <c r="E1173" s="6">
        <v>999</v>
      </c>
      <c r="F1173" s="6">
        <v>1950</v>
      </c>
      <c r="G1173">
        <f>amazon_dsa[[#This Row],[discounted_price]]*amazon_dsa[[#This Row],[rating_count]]</f>
        <v>304695</v>
      </c>
      <c r="H1173" s="7">
        <v>0.49</v>
      </c>
      <c r="I1173" s="7" t="str" cm="1">
        <f t="array" ref="I1173">_xlfn.IFS(amazon_dsa[[#This Row],[discounted_price]]&lt; 200,"budget_price",amazon_dsa[[#This Row],[discounted_price]] &lt;= 500,"silver_pricie",amazon_dsa[[#This Row],[discounted_price]]&gt; 500,"premium_pricing")</f>
        <v>premium_pricing</v>
      </c>
      <c r="J1173">
        <v>3.8</v>
      </c>
      <c r="K1173">
        <v>305</v>
      </c>
      <c r="L1173">
        <f>amazon_dsa[[#This Row],[rating]]*amazon_dsa[[#This Row],[rating_count]]</f>
        <v>1159</v>
      </c>
      <c r="M1173" t="s">
        <v>13619</v>
      </c>
      <c r="N1173" t="s">
        <v>13620</v>
      </c>
      <c r="Q1173">
        <f t="shared" si="18"/>
        <v>5002.2</v>
      </c>
    </row>
    <row r="1174" spans="1:17" x14ac:dyDescent="0.25">
      <c r="A1174" t="s">
        <v>9073</v>
      </c>
      <c r="B1174" t="s">
        <v>12615</v>
      </c>
      <c r="C1174" t="s">
        <v>13395</v>
      </c>
      <c r="D1174" s="7">
        <f>(amazon_dsa[[#This Row],[actual_price]] - amazon_dsa[[#This Row],[discounted_price]]) / amazon_dsa[[#This Row],[actual_price]]</f>
        <v>0.40004000400040002</v>
      </c>
      <c r="E1174" s="6">
        <v>5999</v>
      </c>
      <c r="F1174" s="6">
        <v>9999</v>
      </c>
      <c r="G1174">
        <f>amazon_dsa[[#This Row],[discounted_price]]*amazon_dsa[[#This Row],[rating_count]]</f>
        <v>7144809</v>
      </c>
      <c r="H1174" s="7">
        <v>0.4</v>
      </c>
      <c r="I1174" s="7" t="str" cm="1">
        <f t="array" ref="I1174">_xlfn.IFS(amazon_dsa[[#This Row],[discounted_price]]&lt; 200,"budget_price",amazon_dsa[[#This Row],[discounted_price]] &lt;= 500,"silver_pricie",amazon_dsa[[#This Row],[discounted_price]]&gt; 500,"premium_pricing")</f>
        <v>premium_pricing</v>
      </c>
      <c r="J1174">
        <v>4.2</v>
      </c>
      <c r="K1174">
        <v>1191</v>
      </c>
      <c r="L1174">
        <f>amazon_dsa[[#This Row],[rating]]*amazon_dsa[[#This Row],[rating_count]]</f>
        <v>5002.2</v>
      </c>
      <c r="M1174" t="s">
        <v>13621</v>
      </c>
      <c r="N1174" t="s">
        <v>13622</v>
      </c>
      <c r="Q1174">
        <f t="shared" si="18"/>
        <v>17410.7</v>
      </c>
    </row>
    <row r="1175" spans="1:17" x14ac:dyDescent="0.25">
      <c r="A1175" t="s">
        <v>9082</v>
      </c>
      <c r="B1175" t="s">
        <v>12615</v>
      </c>
      <c r="C1175" t="s">
        <v>13623</v>
      </c>
      <c r="D1175" s="7">
        <f>(amazon_dsa[[#This Row],[actual_price]] - amazon_dsa[[#This Row],[discounted_price]]) / amazon_dsa[[#This Row],[actual_price]]</f>
        <v>0.23301792445572736</v>
      </c>
      <c r="E1175" s="6">
        <v>9970</v>
      </c>
      <c r="F1175" s="6">
        <v>12999</v>
      </c>
      <c r="G1175">
        <f>amazon_dsa[[#This Row],[discounted_price]]*amazon_dsa[[#This Row],[rating_count]]</f>
        <v>40368530</v>
      </c>
      <c r="H1175" s="7">
        <v>0.23</v>
      </c>
      <c r="I1175" s="7" t="str" cm="1">
        <f t="array" ref="I1175">_xlfn.IFS(amazon_dsa[[#This Row],[discounted_price]]&lt; 200,"budget_price",amazon_dsa[[#This Row],[discounted_price]] &lt;= 500,"silver_pricie",amazon_dsa[[#This Row],[discounted_price]]&gt; 500,"premium_pricing")</f>
        <v>premium_pricing</v>
      </c>
      <c r="J1175">
        <v>4.3</v>
      </c>
      <c r="K1175">
        <v>4049</v>
      </c>
      <c r="L1175">
        <f>amazon_dsa[[#This Row],[rating]]*amazon_dsa[[#This Row],[rating_count]]</f>
        <v>17410.7</v>
      </c>
      <c r="M1175" t="s">
        <v>13624</v>
      </c>
      <c r="N1175" t="s">
        <v>13625</v>
      </c>
      <c r="Q1175">
        <f t="shared" si="18"/>
        <v>13272</v>
      </c>
    </row>
    <row r="1176" spans="1:17" x14ac:dyDescent="0.25">
      <c r="A1176" t="s">
        <v>9092</v>
      </c>
      <c r="B1176" t="s">
        <v>12615</v>
      </c>
      <c r="C1176" t="s">
        <v>13530</v>
      </c>
      <c r="D1176" s="7">
        <f>(amazon_dsa[[#This Row],[actual_price]] - amazon_dsa[[#This Row],[discounted_price]]) / amazon_dsa[[#This Row],[actual_price]]</f>
        <v>1.4306151645207439E-3</v>
      </c>
      <c r="E1176" s="6">
        <v>698</v>
      </c>
      <c r="F1176" s="6">
        <v>699</v>
      </c>
      <c r="G1176">
        <f>amazon_dsa[[#This Row],[discounted_price]]*amazon_dsa[[#This Row],[rating_count]]</f>
        <v>2205680</v>
      </c>
      <c r="H1176" s="7">
        <v>0</v>
      </c>
      <c r="I1176" s="7" t="str" cm="1">
        <f t="array" ref="I1176">_xlfn.IFS(amazon_dsa[[#This Row],[discounted_price]]&lt; 200,"budget_price",amazon_dsa[[#This Row],[discounted_price]] &lt;= 500,"silver_pricie",amazon_dsa[[#This Row],[discounted_price]]&gt; 500,"premium_pricing")</f>
        <v>premium_pricing</v>
      </c>
      <c r="J1176">
        <v>4.2</v>
      </c>
      <c r="K1176">
        <v>3160</v>
      </c>
      <c r="L1176">
        <f>amazon_dsa[[#This Row],[rating]]*amazon_dsa[[#This Row],[rating_count]]</f>
        <v>13272</v>
      </c>
      <c r="M1176" t="s">
        <v>13626</v>
      </c>
      <c r="N1176" t="s">
        <v>13627</v>
      </c>
      <c r="Q1176">
        <f t="shared" si="18"/>
        <v>41495</v>
      </c>
    </row>
    <row r="1177" spans="1:17" x14ac:dyDescent="0.25">
      <c r="A1177" t="s">
        <v>9102</v>
      </c>
      <c r="B1177" t="s">
        <v>12615</v>
      </c>
      <c r="C1177" t="s">
        <v>13461</v>
      </c>
      <c r="D1177" s="7">
        <f>(amazon_dsa[[#This Row],[actual_price]] - amazon_dsa[[#This Row],[discounted_price]]) / amazon_dsa[[#This Row],[actual_price]]</f>
        <v>0.31065830721003135</v>
      </c>
      <c r="E1177" s="6">
        <v>2199</v>
      </c>
      <c r="F1177" s="6">
        <v>3190</v>
      </c>
      <c r="G1177">
        <f>amazon_dsa[[#This Row],[discounted_price]]*amazon_dsa[[#This Row],[rating_count]]</f>
        <v>21220350</v>
      </c>
      <c r="H1177" s="7">
        <v>0.31</v>
      </c>
      <c r="I1177" s="7" t="str" cm="1">
        <f t="array" ref="I1177">_xlfn.IFS(amazon_dsa[[#This Row],[discounted_price]]&lt; 200,"budget_price",amazon_dsa[[#This Row],[discounted_price]] &lt;= 500,"silver_pricie",amazon_dsa[[#This Row],[discounted_price]]&gt; 500,"premium_pricing")</f>
        <v>premium_pricing</v>
      </c>
      <c r="J1177">
        <v>4.3</v>
      </c>
      <c r="K1177">
        <v>9650</v>
      </c>
      <c r="L1177">
        <f>amazon_dsa[[#This Row],[rating]]*amazon_dsa[[#This Row],[rating_count]]</f>
        <v>41495</v>
      </c>
      <c r="M1177" t="s">
        <v>13628</v>
      </c>
      <c r="N1177" t="s">
        <v>13629</v>
      </c>
      <c r="Q1177">
        <f t="shared" si="18"/>
        <v>16153.2</v>
      </c>
    </row>
    <row r="1178" spans="1:17" x14ac:dyDescent="0.25">
      <c r="A1178" t="s">
        <v>9111</v>
      </c>
      <c r="B1178" t="s">
        <v>12615</v>
      </c>
      <c r="C1178" t="s">
        <v>13379</v>
      </c>
      <c r="D1178" s="7">
        <f>(amazon_dsa[[#This Row],[actual_price]] - amazon_dsa[[#This Row],[discounted_price]]) / amazon_dsa[[#This Row],[actual_price]]</f>
        <v>0.59949937421777222</v>
      </c>
      <c r="E1178" s="6">
        <v>320</v>
      </c>
      <c r="F1178" s="6">
        <v>799</v>
      </c>
      <c r="G1178">
        <f>amazon_dsa[[#This Row],[discounted_price]]*amazon_dsa[[#This Row],[rating_count]]</f>
        <v>1230720</v>
      </c>
      <c r="H1178" s="7">
        <v>0.6</v>
      </c>
      <c r="I1178" s="7" t="str" cm="1">
        <f t="array" ref="I1178">_xlfn.IFS(amazon_dsa[[#This Row],[discounted_price]]&lt; 200,"budget_price",amazon_dsa[[#This Row],[discounted_price]] &lt;= 500,"silver_pricie",amazon_dsa[[#This Row],[discounted_price]]&gt; 500,"premium_pricing")</f>
        <v>silver_pricie</v>
      </c>
      <c r="J1178">
        <v>4.2</v>
      </c>
      <c r="K1178">
        <v>3846</v>
      </c>
      <c r="L1178">
        <f>amazon_dsa[[#This Row],[rating]]*amazon_dsa[[#This Row],[rating_count]]</f>
        <v>16153.2</v>
      </c>
      <c r="M1178" t="s">
        <v>13630</v>
      </c>
      <c r="N1178" t="s">
        <v>13631</v>
      </c>
      <c r="Q1178">
        <f t="shared" si="18"/>
        <v>1276</v>
      </c>
    </row>
    <row r="1179" spans="1:17" x14ac:dyDescent="0.25">
      <c r="A1179" t="s">
        <v>9121</v>
      </c>
      <c r="B1179" t="s">
        <v>12615</v>
      </c>
      <c r="C1179" t="s">
        <v>13313</v>
      </c>
      <c r="D1179" s="7">
        <f>(amazon_dsa[[#This Row],[actual_price]] - amazon_dsa[[#This Row],[discounted_price]]) / amazon_dsa[[#This Row],[actual_price]]</f>
        <v>0.4028056112224449</v>
      </c>
      <c r="E1179" s="6">
        <v>298</v>
      </c>
      <c r="F1179" s="6">
        <v>499</v>
      </c>
      <c r="G1179">
        <f>amazon_dsa[[#This Row],[discounted_price]]*amazon_dsa[[#This Row],[rating_count]]</f>
        <v>86420</v>
      </c>
      <c r="H1179" s="7">
        <v>0.4</v>
      </c>
      <c r="I1179" s="7" t="str" cm="1">
        <f t="array" ref="I1179">_xlfn.IFS(amazon_dsa[[#This Row],[discounted_price]]&lt; 200,"budget_price",amazon_dsa[[#This Row],[discounted_price]] &lt;= 500,"silver_pricie",amazon_dsa[[#This Row],[discounted_price]]&gt; 500,"premium_pricing")</f>
        <v>silver_pricie</v>
      </c>
      <c r="J1179">
        <v>4.4000000000000004</v>
      </c>
      <c r="K1179">
        <v>290</v>
      </c>
      <c r="L1179">
        <f>amazon_dsa[[#This Row],[rating]]*amazon_dsa[[#This Row],[rating_count]]</f>
        <v>1276</v>
      </c>
      <c r="M1179" t="s">
        <v>13632</v>
      </c>
      <c r="N1179" t="s">
        <v>13633</v>
      </c>
      <c r="Q1179">
        <f t="shared" si="18"/>
        <v>8382.7999999999993</v>
      </c>
    </row>
    <row r="1180" spans="1:17" x14ac:dyDescent="0.25">
      <c r="A1180" t="s">
        <v>9130</v>
      </c>
      <c r="B1180" t="s">
        <v>12615</v>
      </c>
      <c r="C1180" t="s">
        <v>13303</v>
      </c>
      <c r="D1180" s="7">
        <f>(amazon_dsa[[#This Row],[actual_price]] - amazon_dsa[[#This Row],[discounted_price]]) / amazon_dsa[[#This Row],[actual_price]]</f>
        <v>0.20013342228152101</v>
      </c>
      <c r="E1180" s="6">
        <v>1199</v>
      </c>
      <c r="F1180" s="6">
        <v>1499</v>
      </c>
      <c r="G1180">
        <f>amazon_dsa[[#This Row],[discounted_price]]*amazon_dsa[[#This Row],[rating_count]]</f>
        <v>2644994</v>
      </c>
      <c r="H1180" s="7">
        <v>0.2</v>
      </c>
      <c r="I1180" s="7" t="str" cm="1">
        <f t="array" ref="I1180">_xlfn.IFS(amazon_dsa[[#This Row],[discounted_price]]&lt; 200,"budget_price",amazon_dsa[[#This Row],[discounted_price]] &lt;= 500,"silver_pricie",amazon_dsa[[#This Row],[discounted_price]]&gt; 500,"premium_pricing")</f>
        <v>premium_pricing</v>
      </c>
      <c r="J1180">
        <v>3.8</v>
      </c>
      <c r="K1180">
        <v>2206</v>
      </c>
      <c r="L1180">
        <f>amazon_dsa[[#This Row],[rating]]*amazon_dsa[[#This Row],[rating_count]]</f>
        <v>8382.7999999999993</v>
      </c>
      <c r="M1180" t="s">
        <v>13634</v>
      </c>
      <c r="N1180" t="s">
        <v>13635</v>
      </c>
      <c r="Q1180">
        <f t="shared" si="18"/>
        <v>38330.899999999994</v>
      </c>
    </row>
    <row r="1181" spans="1:17" x14ac:dyDescent="0.25">
      <c r="A1181" t="s">
        <v>9139</v>
      </c>
      <c r="B1181" t="s">
        <v>12615</v>
      </c>
      <c r="C1181" t="s">
        <v>13461</v>
      </c>
      <c r="D1181" s="7">
        <f>(amazon_dsa[[#This Row],[actual_price]] - amazon_dsa[[#This Row],[discounted_price]]) / amazon_dsa[[#This Row],[actual_price]]</f>
        <v>0.47406015037593985</v>
      </c>
      <c r="E1181" s="6">
        <v>1399</v>
      </c>
      <c r="F1181" s="6">
        <v>2660</v>
      </c>
      <c r="G1181">
        <f>amazon_dsa[[#This Row],[discounted_price]]*amazon_dsa[[#This Row],[rating_count]]</f>
        <v>13079251</v>
      </c>
      <c r="H1181" s="7">
        <v>0.47</v>
      </c>
      <c r="I1181" s="7" t="str" cm="1">
        <f t="array" ref="I1181">_xlfn.IFS(amazon_dsa[[#This Row],[discounted_price]]&lt; 200,"budget_price",amazon_dsa[[#This Row],[discounted_price]] &lt;= 500,"silver_pricie",amazon_dsa[[#This Row],[discounted_price]]&gt; 500,"premium_pricing")</f>
        <v>premium_pricing</v>
      </c>
      <c r="J1181">
        <v>4.0999999999999996</v>
      </c>
      <c r="K1181">
        <v>9349</v>
      </c>
      <c r="L1181">
        <f>amazon_dsa[[#This Row],[rating]]*amazon_dsa[[#This Row],[rating_count]]</f>
        <v>38330.899999999994</v>
      </c>
      <c r="M1181" t="s">
        <v>13636</v>
      </c>
      <c r="N1181" t="s">
        <v>13637</v>
      </c>
      <c r="Q1181">
        <f t="shared" si="18"/>
        <v>2254.1999999999998</v>
      </c>
    </row>
    <row r="1182" spans="1:17" x14ac:dyDescent="0.25">
      <c r="A1182" t="s">
        <v>9148</v>
      </c>
      <c r="B1182" t="s">
        <v>12615</v>
      </c>
      <c r="C1182" t="s">
        <v>13303</v>
      </c>
      <c r="D1182" s="7">
        <f>(amazon_dsa[[#This Row],[actual_price]] - amazon_dsa[[#This Row],[discounted_price]]) / amazon_dsa[[#This Row],[actual_price]]</f>
        <v>0.78599499821364771</v>
      </c>
      <c r="E1182" s="6">
        <v>599</v>
      </c>
      <c r="F1182" s="6">
        <v>2799</v>
      </c>
      <c r="G1182">
        <f>amazon_dsa[[#This Row],[discounted_price]]*amazon_dsa[[#This Row],[rating_count]]</f>
        <v>346222</v>
      </c>
      <c r="H1182" s="7">
        <v>0.79</v>
      </c>
      <c r="I1182" s="7" t="str" cm="1">
        <f t="array" ref="I1182">_xlfn.IFS(amazon_dsa[[#This Row],[discounted_price]]&lt; 200,"budget_price",amazon_dsa[[#This Row],[discounted_price]] &lt;= 500,"silver_pricie",amazon_dsa[[#This Row],[discounted_price]]&gt; 500,"premium_pricing")</f>
        <v>premium_pricing</v>
      </c>
      <c r="J1182">
        <v>3.9</v>
      </c>
      <c r="K1182">
        <v>578</v>
      </c>
      <c r="L1182">
        <f>amazon_dsa[[#This Row],[rating]]*amazon_dsa[[#This Row],[rating_count]]</f>
        <v>2254.1999999999998</v>
      </c>
      <c r="M1182" t="s">
        <v>13638</v>
      </c>
      <c r="N1182" t="s">
        <v>13639</v>
      </c>
      <c r="Q1182">
        <f t="shared" si="18"/>
        <v>40123.299999999996</v>
      </c>
    </row>
    <row r="1183" spans="1:17" x14ac:dyDescent="0.25">
      <c r="A1183" t="s">
        <v>9157</v>
      </c>
      <c r="B1183" t="s">
        <v>12615</v>
      </c>
      <c r="C1183" t="s">
        <v>13303</v>
      </c>
      <c r="D1183" s="7">
        <f>(amazon_dsa[[#This Row],[actual_price]] - amazon_dsa[[#This Row],[discounted_price]]) / amazon_dsa[[#This Row],[actual_price]]</f>
        <v>0</v>
      </c>
      <c r="E1183" s="6">
        <v>1499</v>
      </c>
      <c r="F1183" s="6">
        <v>1499</v>
      </c>
      <c r="G1183">
        <f>amazon_dsa[[#This Row],[discounted_price]]*amazon_dsa[[#This Row],[rating_count]]</f>
        <v>13987169</v>
      </c>
      <c r="H1183" s="7">
        <v>0</v>
      </c>
      <c r="I1183" s="7" t="str" cm="1">
        <f t="array" ref="I1183">_xlfn.IFS(amazon_dsa[[#This Row],[discounted_price]]&lt; 200,"budget_price",amazon_dsa[[#This Row],[discounted_price]] &lt;= 500,"silver_pricie",amazon_dsa[[#This Row],[discounted_price]]&gt; 500,"premium_pricing")</f>
        <v>premium_pricing</v>
      </c>
      <c r="J1183">
        <v>4.3</v>
      </c>
      <c r="K1183">
        <v>9331</v>
      </c>
      <c r="L1183">
        <f>amazon_dsa[[#This Row],[rating]]*amazon_dsa[[#This Row],[rating_count]]</f>
        <v>40123.299999999996</v>
      </c>
      <c r="M1183" t="s">
        <v>13640</v>
      </c>
      <c r="N1183" t="s">
        <v>13641</v>
      </c>
      <c r="Q1183">
        <f t="shared" si="18"/>
        <v>16882.800000000003</v>
      </c>
    </row>
    <row r="1184" spans="1:17" x14ac:dyDescent="0.25">
      <c r="A1184" t="s">
        <v>9166</v>
      </c>
      <c r="B1184" t="s">
        <v>12615</v>
      </c>
      <c r="C1184" t="s">
        <v>13623</v>
      </c>
      <c r="D1184" s="7">
        <f>(amazon_dsa[[#This Row],[actual_price]] - amazon_dsa[[#This Row],[discounted_price]]) / amazon_dsa[[#This Row],[actual_price]]</f>
        <v>0.75959933222036724</v>
      </c>
      <c r="E1184" s="6">
        <v>14400</v>
      </c>
      <c r="F1184" s="6">
        <v>59900</v>
      </c>
      <c r="G1184">
        <f>amazon_dsa[[#This Row],[discounted_price]]*amazon_dsa[[#This Row],[rating_count]]</f>
        <v>55252800</v>
      </c>
      <c r="H1184" s="7">
        <v>0.76</v>
      </c>
      <c r="I1184" s="7" t="str" cm="1">
        <f t="array" ref="I1184">_xlfn.IFS(amazon_dsa[[#This Row],[discounted_price]]&lt; 200,"budget_price",amazon_dsa[[#This Row],[discounted_price]] &lt;= 500,"silver_pricie",amazon_dsa[[#This Row],[discounted_price]]&gt; 500,"premium_pricing")</f>
        <v>premium_pricing</v>
      </c>
      <c r="J1184">
        <v>4.4000000000000004</v>
      </c>
      <c r="K1184">
        <v>3837</v>
      </c>
      <c r="L1184">
        <f>amazon_dsa[[#This Row],[rating]]*amazon_dsa[[#This Row],[rating_count]]</f>
        <v>16882.800000000003</v>
      </c>
      <c r="M1184" t="s">
        <v>13642</v>
      </c>
      <c r="N1184" t="s">
        <v>13643</v>
      </c>
      <c r="Q1184">
        <f t="shared" si="18"/>
        <v>41241.599999999999</v>
      </c>
    </row>
    <row r="1185" spans="1:17" x14ac:dyDescent="0.25">
      <c r="A1185" t="s">
        <v>9175</v>
      </c>
      <c r="B1185" t="s">
        <v>12615</v>
      </c>
      <c r="C1185" t="s">
        <v>13530</v>
      </c>
      <c r="D1185" s="7">
        <f>(amazon_dsa[[#This Row],[actual_price]] - amazon_dsa[[#This Row],[discounted_price]]) / amazon_dsa[[#This Row],[actual_price]]</f>
        <v>0.10578947368421053</v>
      </c>
      <c r="E1185" s="6">
        <v>1699</v>
      </c>
      <c r="F1185" s="6">
        <v>1900</v>
      </c>
      <c r="G1185">
        <f>amazon_dsa[[#This Row],[discounted_price]]*amazon_dsa[[#This Row],[rating_count]]</f>
        <v>19463744</v>
      </c>
      <c r="H1185" s="7">
        <v>0.11</v>
      </c>
      <c r="I1185" s="7" t="str" cm="1">
        <f t="array" ref="I1185">_xlfn.IFS(amazon_dsa[[#This Row],[discounted_price]]&lt; 200,"budget_price",amazon_dsa[[#This Row],[discounted_price]] &lt;= 500,"silver_pricie",amazon_dsa[[#This Row],[discounted_price]]&gt; 500,"premium_pricing")</f>
        <v>premium_pricing</v>
      </c>
      <c r="J1185">
        <v>3.6</v>
      </c>
      <c r="K1185">
        <v>11456</v>
      </c>
      <c r="L1185">
        <f>amazon_dsa[[#This Row],[rating]]*amazon_dsa[[#This Row],[rating_count]]</f>
        <v>41241.599999999999</v>
      </c>
      <c r="M1185" t="s">
        <v>13644</v>
      </c>
      <c r="N1185" t="s">
        <v>13645</v>
      </c>
      <c r="Q1185">
        <f t="shared" si="18"/>
        <v>186.2</v>
      </c>
    </row>
    <row r="1186" spans="1:17" x14ac:dyDescent="0.25">
      <c r="A1186" t="s">
        <v>9184</v>
      </c>
      <c r="B1186" t="s">
        <v>12615</v>
      </c>
      <c r="C1186" t="s">
        <v>13307</v>
      </c>
      <c r="D1186" s="7">
        <f>(amazon_dsa[[#This Row],[actual_price]] - amazon_dsa[[#This Row],[discounted_price]]) / amazon_dsa[[#This Row],[actual_price]]</f>
        <v>0.35035035035035034</v>
      </c>
      <c r="E1186" s="6">
        <v>649</v>
      </c>
      <c r="F1186" s="6">
        <v>999</v>
      </c>
      <c r="G1186">
        <f>amazon_dsa[[#This Row],[discounted_price]]*amazon_dsa[[#This Row],[rating_count]]</f>
        <v>31801</v>
      </c>
      <c r="H1186" s="7">
        <v>0.35</v>
      </c>
      <c r="I1186" s="7" t="str" cm="1">
        <f t="array" ref="I1186">_xlfn.IFS(amazon_dsa[[#This Row],[discounted_price]]&lt; 200,"budget_price",amazon_dsa[[#This Row],[discounted_price]] &lt;= 500,"silver_pricie",amazon_dsa[[#This Row],[discounted_price]]&gt; 500,"premium_pricing")</f>
        <v>premium_pricing</v>
      </c>
      <c r="J1186">
        <v>3.8</v>
      </c>
      <c r="K1186">
        <v>49</v>
      </c>
      <c r="L1186">
        <f>amazon_dsa[[#This Row],[rating]]*amazon_dsa[[#This Row],[rating_count]]</f>
        <v>186.2</v>
      </c>
      <c r="M1186" t="s">
        <v>13646</v>
      </c>
      <c r="N1186" t="s">
        <v>13647</v>
      </c>
      <c r="Q1186">
        <f t="shared" si="18"/>
        <v>19912</v>
      </c>
    </row>
    <row r="1187" spans="1:17" x14ac:dyDescent="0.25">
      <c r="A1187" t="s">
        <v>9193</v>
      </c>
      <c r="B1187" t="s">
        <v>12615</v>
      </c>
      <c r="C1187" t="s">
        <v>13303</v>
      </c>
      <c r="D1187" s="7">
        <f>(amazon_dsa[[#This Row],[actual_price]] - amazon_dsa[[#This Row],[discounted_price]]) / amazon_dsa[[#This Row],[actual_price]]</f>
        <v>0.4903529411764706</v>
      </c>
      <c r="E1187" s="6">
        <v>3249</v>
      </c>
      <c r="F1187" s="6">
        <v>6375</v>
      </c>
      <c r="G1187">
        <f>amazon_dsa[[#This Row],[discounted_price]]*amazon_dsa[[#This Row],[rating_count]]</f>
        <v>16173522</v>
      </c>
      <c r="H1187" s="7">
        <v>0.49</v>
      </c>
      <c r="I1187" s="7" t="str" cm="1">
        <f t="array" ref="I1187">_xlfn.IFS(amazon_dsa[[#This Row],[discounted_price]]&lt; 200,"budget_price",amazon_dsa[[#This Row],[discounted_price]] &lt;= 500,"silver_pricie",amazon_dsa[[#This Row],[discounted_price]]&gt; 500,"premium_pricing")</f>
        <v>premium_pricing</v>
      </c>
      <c r="J1187">
        <v>4</v>
      </c>
      <c r="K1187">
        <v>4978</v>
      </c>
      <c r="L1187">
        <f>amazon_dsa[[#This Row],[rating]]*amazon_dsa[[#This Row],[rating_count]]</f>
        <v>19912</v>
      </c>
      <c r="M1187" t="s">
        <v>13648</v>
      </c>
      <c r="N1187" t="s">
        <v>13649</v>
      </c>
      <c r="Q1187">
        <f t="shared" si="18"/>
        <v>8183.5999999999995</v>
      </c>
    </row>
    <row r="1188" spans="1:17" x14ac:dyDescent="0.25">
      <c r="A1188" t="s">
        <v>9202</v>
      </c>
      <c r="B1188" t="s">
        <v>12615</v>
      </c>
      <c r="C1188" t="s">
        <v>13379</v>
      </c>
      <c r="D1188" s="7">
        <f>(amazon_dsa[[#This Row],[actual_price]] - amazon_dsa[[#This Row],[discounted_price]]) / amazon_dsa[[#This Row],[actual_price]]</f>
        <v>0.60120240480961928</v>
      </c>
      <c r="E1188" s="6">
        <v>199</v>
      </c>
      <c r="F1188" s="6">
        <v>499</v>
      </c>
      <c r="G1188">
        <f>amazon_dsa[[#This Row],[discounted_price]]*amazon_dsa[[#This Row],[rating_count]]</f>
        <v>397204</v>
      </c>
      <c r="H1188" s="7">
        <v>0.6</v>
      </c>
      <c r="I1188" s="7" t="str" cm="1">
        <f t="array" ref="I1188">_xlfn.IFS(amazon_dsa[[#This Row],[discounted_price]]&lt; 200,"budget_price",amazon_dsa[[#This Row],[discounted_price]] &lt;= 500,"silver_pricie",amazon_dsa[[#This Row],[discounted_price]]&gt; 500,"premium_pricing")</f>
        <v>budget_price</v>
      </c>
      <c r="J1188">
        <v>4.0999999999999996</v>
      </c>
      <c r="K1188">
        <v>1996</v>
      </c>
      <c r="L1188">
        <f>amazon_dsa[[#This Row],[rating]]*amazon_dsa[[#This Row],[rating_count]]</f>
        <v>8183.5999999999995</v>
      </c>
      <c r="M1188" t="s">
        <v>13650</v>
      </c>
      <c r="N1188" t="s">
        <v>13651</v>
      </c>
      <c r="Q1188">
        <f t="shared" si="18"/>
        <v>7787.2999999999993</v>
      </c>
    </row>
    <row r="1189" spans="1:17" x14ac:dyDescent="0.25">
      <c r="A1189" t="s">
        <v>9211</v>
      </c>
      <c r="B1189" t="s">
        <v>12615</v>
      </c>
      <c r="C1189" t="s">
        <v>13303</v>
      </c>
      <c r="D1189" s="7">
        <f>(amazon_dsa[[#This Row],[actual_price]] - amazon_dsa[[#This Row],[discounted_price]]) / amazon_dsa[[#This Row],[actual_price]]</f>
        <v>0.42127435492364401</v>
      </c>
      <c r="E1189" s="6">
        <v>1099</v>
      </c>
      <c r="F1189" s="6">
        <v>1899</v>
      </c>
      <c r="G1189">
        <f>amazon_dsa[[#This Row],[discounted_price]]*amazon_dsa[[#This Row],[rating_count]]</f>
        <v>1990289</v>
      </c>
      <c r="H1189" s="7">
        <v>0.42</v>
      </c>
      <c r="I1189" s="7" t="str" cm="1">
        <f t="array" ref="I1189">_xlfn.IFS(amazon_dsa[[#This Row],[discounted_price]]&lt; 200,"budget_price",amazon_dsa[[#This Row],[discounted_price]] &lt;= 500,"silver_pricie",amazon_dsa[[#This Row],[discounted_price]]&gt; 500,"premium_pricing")</f>
        <v>premium_pricing</v>
      </c>
      <c r="J1189">
        <v>4.3</v>
      </c>
      <c r="K1189">
        <v>1811</v>
      </c>
      <c r="L1189">
        <f>amazon_dsa[[#This Row],[rating]]*amazon_dsa[[#This Row],[rating_count]]</f>
        <v>7787.2999999999993</v>
      </c>
      <c r="M1189" t="s">
        <v>13652</v>
      </c>
      <c r="N1189" t="s">
        <v>13653</v>
      </c>
      <c r="Q1189">
        <f t="shared" si="18"/>
        <v>8792</v>
      </c>
    </row>
    <row r="1190" spans="1:17" x14ac:dyDescent="0.25">
      <c r="A1190" t="s">
        <v>9220</v>
      </c>
      <c r="B1190" t="s">
        <v>12615</v>
      </c>
      <c r="C1190" t="s">
        <v>13304</v>
      </c>
      <c r="D1190" s="7">
        <f>(amazon_dsa[[#This Row],[actual_price]] - amazon_dsa[[#This Row],[discounted_price]]) / amazon_dsa[[#This Row],[actual_price]]</f>
        <v>0.55436241610738257</v>
      </c>
      <c r="E1190" s="6">
        <v>664</v>
      </c>
      <c r="F1190" s="6">
        <v>1490</v>
      </c>
      <c r="G1190">
        <f>amazon_dsa[[#This Row],[discounted_price]]*amazon_dsa[[#This Row],[rating_count]]</f>
        <v>1459472</v>
      </c>
      <c r="H1190" s="7">
        <v>0.55000000000000004</v>
      </c>
      <c r="I1190" s="7" t="str" cm="1">
        <f t="array" ref="I1190">_xlfn.IFS(amazon_dsa[[#This Row],[discounted_price]]&lt; 200,"budget_price",amazon_dsa[[#This Row],[discounted_price]] &lt;= 500,"silver_pricie",amazon_dsa[[#This Row],[discounted_price]]&gt; 500,"premium_pricing")</f>
        <v>premium_pricing</v>
      </c>
      <c r="J1190">
        <v>4</v>
      </c>
      <c r="K1190">
        <v>2198</v>
      </c>
      <c r="L1190">
        <f>amazon_dsa[[#This Row],[rating]]*amazon_dsa[[#This Row],[rating_count]]</f>
        <v>8792</v>
      </c>
      <c r="M1190" t="s">
        <v>13654</v>
      </c>
      <c r="N1190" t="s">
        <v>13655</v>
      </c>
      <c r="Q1190">
        <f t="shared" si="18"/>
        <v>51195.299999999996</v>
      </c>
    </row>
    <row r="1191" spans="1:17" x14ac:dyDescent="0.25">
      <c r="A1191" t="s">
        <v>9229</v>
      </c>
      <c r="B1191" t="s">
        <v>12615</v>
      </c>
      <c r="C1191" t="s">
        <v>13303</v>
      </c>
      <c r="D1191" s="7">
        <f>(amazon_dsa[[#This Row],[actual_price]] - amazon_dsa[[#This Row],[discounted_price]]) / amazon_dsa[[#This Row],[actual_price]]</f>
        <v>0.25714285714285712</v>
      </c>
      <c r="E1191" s="6">
        <v>260</v>
      </c>
      <c r="F1191" s="6">
        <v>350</v>
      </c>
      <c r="G1191">
        <f>amazon_dsa[[#This Row],[discounted_price]]*amazon_dsa[[#This Row],[rating_count]]</f>
        <v>3413020</v>
      </c>
      <c r="H1191" s="7">
        <v>0.26</v>
      </c>
      <c r="I1191" s="7" t="str" cm="1">
        <f t="array" ref="I1191">_xlfn.IFS(amazon_dsa[[#This Row],[discounted_price]]&lt; 200,"budget_price",amazon_dsa[[#This Row],[discounted_price]] &lt;= 500,"silver_pricie",amazon_dsa[[#This Row],[discounted_price]]&gt; 500,"premium_pricing")</f>
        <v>silver_pricie</v>
      </c>
      <c r="J1191">
        <v>3.9</v>
      </c>
      <c r="K1191">
        <v>13127</v>
      </c>
      <c r="L1191">
        <f>amazon_dsa[[#This Row],[rating]]*amazon_dsa[[#This Row],[rating_count]]</f>
        <v>51195.299999999996</v>
      </c>
      <c r="M1191" t="s">
        <v>13656</v>
      </c>
      <c r="N1191" t="s">
        <v>13657</v>
      </c>
      <c r="Q1191">
        <f t="shared" si="18"/>
        <v>25806.000000000004</v>
      </c>
    </row>
    <row r="1192" spans="1:17" x14ac:dyDescent="0.25">
      <c r="A1192" t="s">
        <v>9238</v>
      </c>
      <c r="B1192" t="s">
        <v>12615</v>
      </c>
      <c r="C1192" t="s">
        <v>13344</v>
      </c>
      <c r="D1192" s="7">
        <f>(amazon_dsa[[#This Row],[actual_price]] - amazon_dsa[[#This Row],[discounted_price]]) / amazon_dsa[[#This Row],[actual_price]]</f>
        <v>0.23541176470588235</v>
      </c>
      <c r="E1192" s="6">
        <v>6499</v>
      </c>
      <c r="F1192" s="6">
        <v>8500</v>
      </c>
      <c r="G1192">
        <f>amazon_dsa[[#This Row],[discounted_price]]*amazon_dsa[[#This Row],[rating_count]]</f>
        <v>38116635</v>
      </c>
      <c r="H1192" s="7">
        <v>0.24</v>
      </c>
      <c r="I1192" s="7" t="str" cm="1">
        <f t="array" ref="I1192">_xlfn.IFS(amazon_dsa[[#This Row],[discounted_price]]&lt; 200,"budget_price",amazon_dsa[[#This Row],[discounted_price]] &lt;= 500,"silver_pricie",amazon_dsa[[#This Row],[discounted_price]]&gt; 500,"premium_pricing")</f>
        <v>premium_pricing</v>
      </c>
      <c r="J1192">
        <v>4.4000000000000004</v>
      </c>
      <c r="K1192">
        <v>5865</v>
      </c>
      <c r="L1192">
        <f>amazon_dsa[[#This Row],[rating]]*amazon_dsa[[#This Row],[rating_count]]</f>
        <v>25806.000000000004</v>
      </c>
      <c r="M1192" t="s">
        <v>13658</v>
      </c>
      <c r="N1192" t="s">
        <v>13659</v>
      </c>
      <c r="Q1192">
        <f t="shared" si="18"/>
        <v>3947.9</v>
      </c>
    </row>
    <row r="1193" spans="1:17" x14ac:dyDescent="0.25">
      <c r="A1193" t="s">
        <v>9247</v>
      </c>
      <c r="B1193" t="s">
        <v>12615</v>
      </c>
      <c r="C1193" t="s">
        <v>13660</v>
      </c>
      <c r="D1193" s="7">
        <f>(amazon_dsa[[#This Row],[actual_price]] - amazon_dsa[[#This Row],[discounted_price]]) / amazon_dsa[[#This Row],[actual_price]]</f>
        <v>0.4061624649859944</v>
      </c>
      <c r="E1193" s="6">
        <v>1484</v>
      </c>
      <c r="F1193" s="6">
        <v>2499</v>
      </c>
      <c r="G1193">
        <f>amazon_dsa[[#This Row],[discounted_price]]*amazon_dsa[[#This Row],[rating_count]]</f>
        <v>1583428</v>
      </c>
      <c r="H1193" s="7">
        <v>0.41</v>
      </c>
      <c r="I1193" s="7" t="str" cm="1">
        <f t="array" ref="I1193">_xlfn.IFS(amazon_dsa[[#This Row],[discounted_price]]&lt; 200,"budget_price",amazon_dsa[[#This Row],[discounted_price]] &lt;= 500,"silver_pricie",amazon_dsa[[#This Row],[discounted_price]]&gt; 500,"premium_pricing")</f>
        <v>premium_pricing</v>
      </c>
      <c r="J1193">
        <v>3.7</v>
      </c>
      <c r="K1193">
        <v>1067</v>
      </c>
      <c r="L1193">
        <f>amazon_dsa[[#This Row],[rating]]*amazon_dsa[[#This Row],[rating_count]]</f>
        <v>3947.9</v>
      </c>
      <c r="M1193" t="s">
        <v>13661</v>
      </c>
      <c r="N1193" t="s">
        <v>13662</v>
      </c>
      <c r="Q1193">
        <f t="shared" si="18"/>
        <v>17571.600000000002</v>
      </c>
    </row>
    <row r="1194" spans="1:17" x14ac:dyDescent="0.25">
      <c r="A1194" t="s">
        <v>9257</v>
      </c>
      <c r="B1194" t="s">
        <v>12615</v>
      </c>
      <c r="C1194" t="s">
        <v>13339</v>
      </c>
      <c r="D1194" s="7">
        <f>(amazon_dsa[[#This Row],[actual_price]] - amazon_dsa[[#This Row],[discounted_price]]) / amazon_dsa[[#This Row],[actual_price]]</f>
        <v>0.35961538461538461</v>
      </c>
      <c r="E1194" s="6">
        <v>999</v>
      </c>
      <c r="F1194" s="6">
        <v>1560</v>
      </c>
      <c r="G1194">
        <f>amazon_dsa[[#This Row],[discounted_price]]*amazon_dsa[[#This Row],[rating_count]]</f>
        <v>4876119</v>
      </c>
      <c r="H1194" s="7">
        <v>0.36</v>
      </c>
      <c r="I1194" s="7" t="str" cm="1">
        <f t="array" ref="I1194">_xlfn.IFS(amazon_dsa[[#This Row],[discounted_price]]&lt; 200,"budget_price",amazon_dsa[[#This Row],[discounted_price]] &lt;= 500,"silver_pricie",amazon_dsa[[#This Row],[discounted_price]]&gt; 500,"premium_pricing")</f>
        <v>premium_pricing</v>
      </c>
      <c r="J1194">
        <v>3.6</v>
      </c>
      <c r="K1194">
        <v>4881</v>
      </c>
      <c r="L1194">
        <f>amazon_dsa[[#This Row],[rating]]*amazon_dsa[[#This Row],[rating_count]]</f>
        <v>17571.600000000002</v>
      </c>
      <c r="M1194" t="s">
        <v>13663</v>
      </c>
      <c r="N1194" t="s">
        <v>13664</v>
      </c>
      <c r="Q1194">
        <f t="shared" si="18"/>
        <v>41502.9</v>
      </c>
    </row>
    <row r="1195" spans="1:17" x14ac:dyDescent="0.25">
      <c r="A1195" t="s">
        <v>9266</v>
      </c>
      <c r="B1195" t="s">
        <v>12615</v>
      </c>
      <c r="C1195" t="s">
        <v>13303</v>
      </c>
      <c r="D1195" s="7">
        <f>(amazon_dsa[[#This Row],[actual_price]] - amazon_dsa[[#This Row],[discounted_price]]) / amazon_dsa[[#This Row],[actual_price]]</f>
        <v>0.49246153846153845</v>
      </c>
      <c r="E1195" s="6">
        <v>3299</v>
      </c>
      <c r="F1195" s="6">
        <v>6500</v>
      </c>
      <c r="G1195">
        <f>amazon_dsa[[#This Row],[discounted_price]]*amazon_dsa[[#This Row],[rating_count]]</f>
        <v>37004883</v>
      </c>
      <c r="H1195" s="7">
        <v>0.49</v>
      </c>
      <c r="I1195" s="7" t="str" cm="1">
        <f t="array" ref="I1195">_xlfn.IFS(amazon_dsa[[#This Row],[discounted_price]]&lt; 200,"budget_price",amazon_dsa[[#This Row],[discounted_price]] &lt;= 500,"silver_pricie",amazon_dsa[[#This Row],[discounted_price]]&gt; 500,"premium_pricing")</f>
        <v>premium_pricing</v>
      </c>
      <c r="J1195">
        <v>3.7</v>
      </c>
      <c r="K1195">
        <v>11217</v>
      </c>
      <c r="L1195">
        <f>amazon_dsa[[#This Row],[rating]]*amazon_dsa[[#This Row],[rating_count]]</f>
        <v>41502.9</v>
      </c>
      <c r="M1195" t="s">
        <v>13665</v>
      </c>
      <c r="N1195" t="s">
        <v>13666</v>
      </c>
      <c r="Q1195">
        <f t="shared" si="18"/>
        <v>172</v>
      </c>
    </row>
    <row r="1196" spans="1:17" x14ac:dyDescent="0.25">
      <c r="A1196" t="s">
        <v>9275</v>
      </c>
      <c r="B1196" t="s">
        <v>12615</v>
      </c>
      <c r="C1196" t="s">
        <v>13303</v>
      </c>
      <c r="D1196" s="7">
        <f>(amazon_dsa[[#This Row],[actual_price]] - amazon_dsa[[#This Row],[discounted_price]]) / amazon_dsa[[#This Row],[actual_price]]</f>
        <v>0.7407407407407407</v>
      </c>
      <c r="E1196" s="6">
        <v>259</v>
      </c>
      <c r="F1196" s="6">
        <v>999</v>
      </c>
      <c r="G1196">
        <f>amazon_dsa[[#This Row],[discounted_price]]*amazon_dsa[[#This Row],[rating_count]]</f>
        <v>11137</v>
      </c>
      <c r="H1196" s="7">
        <v>0.74</v>
      </c>
      <c r="I1196" s="7" t="str" cm="1">
        <f t="array" ref="I1196">_xlfn.IFS(amazon_dsa[[#This Row],[discounted_price]]&lt; 200,"budget_price",amazon_dsa[[#This Row],[discounted_price]] &lt;= 500,"silver_pricie",amazon_dsa[[#This Row],[discounted_price]]&gt; 500,"premium_pricing")</f>
        <v>silver_pricie</v>
      </c>
      <c r="J1196">
        <v>4</v>
      </c>
      <c r="K1196">
        <v>43</v>
      </c>
      <c r="L1196">
        <f>amazon_dsa[[#This Row],[rating]]*amazon_dsa[[#This Row],[rating_count]]</f>
        <v>172</v>
      </c>
      <c r="M1196" t="s">
        <v>13667</v>
      </c>
      <c r="N1196" t="s">
        <v>13668</v>
      </c>
      <c r="Q1196">
        <f t="shared" si="18"/>
        <v>19588.8</v>
      </c>
    </row>
    <row r="1197" spans="1:17" x14ac:dyDescent="0.25">
      <c r="A1197" t="s">
        <v>9284</v>
      </c>
      <c r="B1197" t="s">
        <v>12615</v>
      </c>
      <c r="C1197" t="s">
        <v>13303</v>
      </c>
      <c r="D1197" s="7">
        <f>(amazon_dsa[[#This Row],[actual_price]] - amazon_dsa[[#This Row],[discounted_price]]) / amazon_dsa[[#This Row],[actual_price]]</f>
        <v>0.5831943553559974</v>
      </c>
      <c r="E1197" s="6">
        <v>3249</v>
      </c>
      <c r="F1197" s="6">
        <v>7795</v>
      </c>
      <c r="G1197">
        <f>amazon_dsa[[#This Row],[discounted_price]]*amazon_dsa[[#This Row],[rating_count]]</f>
        <v>15153336</v>
      </c>
      <c r="H1197" s="7">
        <v>0.57999999999999996</v>
      </c>
      <c r="I1197" s="7" t="str" cm="1">
        <f t="array" ref="I1197">_xlfn.IFS(amazon_dsa[[#This Row],[discounted_price]]&lt; 200,"budget_price",amazon_dsa[[#This Row],[discounted_price]] &lt;= 500,"silver_pricie",amazon_dsa[[#This Row],[discounted_price]]&gt; 500,"premium_pricing")</f>
        <v>premium_pricing</v>
      </c>
      <c r="J1197">
        <v>4.2</v>
      </c>
      <c r="K1197">
        <v>4664</v>
      </c>
      <c r="L1197">
        <f>amazon_dsa[[#This Row],[rating]]*amazon_dsa[[#This Row],[rating_count]]</f>
        <v>19588.8</v>
      </c>
      <c r="M1197" t="s">
        <v>13669</v>
      </c>
      <c r="N1197" t="s">
        <v>13670</v>
      </c>
      <c r="Q1197">
        <f t="shared" si="18"/>
        <v>8025.5999999999995</v>
      </c>
    </row>
    <row r="1198" spans="1:17" x14ac:dyDescent="0.25">
      <c r="A1198" t="s">
        <v>9293</v>
      </c>
      <c r="B1198" t="s">
        <v>12615</v>
      </c>
      <c r="C1198" t="s">
        <v>13339</v>
      </c>
      <c r="D1198" s="7">
        <f>(amazon_dsa[[#This Row],[actual_price]] - amazon_dsa[[#This Row],[discounted_price]]) / amazon_dsa[[#This Row],[actual_price]]</f>
        <v>0.28607172643869894</v>
      </c>
      <c r="E1198" s="6">
        <v>4280</v>
      </c>
      <c r="F1198" s="6">
        <v>5995</v>
      </c>
      <c r="G1198">
        <f>amazon_dsa[[#This Row],[discounted_price]]*amazon_dsa[[#This Row],[rating_count]]</f>
        <v>9039360</v>
      </c>
      <c r="H1198" s="7">
        <v>0.28999999999999998</v>
      </c>
      <c r="I1198" s="7" t="str" cm="1">
        <f t="array" ref="I1198">_xlfn.IFS(amazon_dsa[[#This Row],[discounted_price]]&lt; 200,"budget_price",amazon_dsa[[#This Row],[discounted_price]] &lt;= 500,"silver_pricie",amazon_dsa[[#This Row],[discounted_price]]&gt; 500,"premium_pricing")</f>
        <v>premium_pricing</v>
      </c>
      <c r="J1198">
        <v>3.8</v>
      </c>
      <c r="K1198">
        <v>2112</v>
      </c>
      <c r="L1198">
        <f>amazon_dsa[[#This Row],[rating]]*amazon_dsa[[#This Row],[rating_count]]</f>
        <v>8025.5999999999995</v>
      </c>
      <c r="M1198" t="s">
        <v>13671</v>
      </c>
      <c r="N1198" t="s">
        <v>13672</v>
      </c>
      <c r="Q1198">
        <f t="shared" si="18"/>
        <v>11495.4</v>
      </c>
    </row>
    <row r="1199" spans="1:17" x14ac:dyDescent="0.25">
      <c r="A1199" t="s">
        <v>9302</v>
      </c>
      <c r="B1199" t="s">
        <v>12615</v>
      </c>
      <c r="C1199" t="s">
        <v>13673</v>
      </c>
      <c r="D1199" s="7">
        <f>(amazon_dsa[[#This Row],[actual_price]] - amazon_dsa[[#This Row],[discounted_price]]) / amazon_dsa[[#This Row],[actual_price]]</f>
        <v>0.36789297658862874</v>
      </c>
      <c r="E1199" s="6">
        <v>189</v>
      </c>
      <c r="F1199" s="6">
        <v>299</v>
      </c>
      <c r="G1199">
        <f>amazon_dsa[[#This Row],[discounted_price]]*amazon_dsa[[#This Row],[rating_count]]</f>
        <v>517293</v>
      </c>
      <c r="H1199" s="7">
        <v>0.37</v>
      </c>
      <c r="I1199" s="7" t="str" cm="1">
        <f t="array" ref="I1199">_xlfn.IFS(amazon_dsa[[#This Row],[discounted_price]]&lt; 200,"budget_price",amazon_dsa[[#This Row],[discounted_price]] &lt;= 500,"silver_pricie",amazon_dsa[[#This Row],[discounted_price]]&gt; 500,"premium_pricing")</f>
        <v>budget_price</v>
      </c>
      <c r="J1199">
        <v>4.2</v>
      </c>
      <c r="K1199">
        <v>2737</v>
      </c>
      <c r="L1199">
        <f>amazon_dsa[[#This Row],[rating]]*amazon_dsa[[#This Row],[rating_count]]</f>
        <v>11495.4</v>
      </c>
      <c r="M1199" t="s">
        <v>13674</v>
      </c>
      <c r="N1199" t="s">
        <v>13675</v>
      </c>
      <c r="Q1199">
        <f t="shared" si="18"/>
        <v>35174.1</v>
      </c>
    </row>
    <row r="1200" spans="1:17" x14ac:dyDescent="0.25">
      <c r="A1200" t="s">
        <v>9312</v>
      </c>
      <c r="B1200" t="s">
        <v>12615</v>
      </c>
      <c r="C1200" t="s">
        <v>13461</v>
      </c>
      <c r="D1200" s="7">
        <f>(amazon_dsa[[#This Row],[actual_price]] - amazon_dsa[[#This Row],[discounted_price]]) / amazon_dsa[[#This Row],[actual_price]]</f>
        <v>0.38314176245210729</v>
      </c>
      <c r="E1200" s="6">
        <v>1449</v>
      </c>
      <c r="F1200" s="6">
        <v>2349</v>
      </c>
      <c r="G1200">
        <f>amazon_dsa[[#This Row],[discounted_price]]*amazon_dsa[[#This Row],[rating_count]]</f>
        <v>13068531</v>
      </c>
      <c r="H1200" s="7">
        <v>0.38</v>
      </c>
      <c r="I1200" s="7" t="str" cm="1">
        <f t="array" ref="I1200">_xlfn.IFS(amazon_dsa[[#This Row],[discounted_price]]&lt; 200,"budget_price",amazon_dsa[[#This Row],[discounted_price]] &lt;= 500,"silver_pricie",amazon_dsa[[#This Row],[discounted_price]]&gt; 500,"premium_pricing")</f>
        <v>premium_pricing</v>
      </c>
      <c r="J1200">
        <v>3.9</v>
      </c>
      <c r="K1200">
        <v>9019</v>
      </c>
      <c r="L1200">
        <f>amazon_dsa[[#This Row],[rating]]*amazon_dsa[[#This Row],[rating_count]]</f>
        <v>35174.1</v>
      </c>
      <c r="M1200" t="s">
        <v>13676</v>
      </c>
      <c r="N1200" t="s">
        <v>13677</v>
      </c>
      <c r="Q1200">
        <f t="shared" si="18"/>
        <v>40936</v>
      </c>
    </row>
    <row r="1201" spans="1:17" x14ac:dyDescent="0.25">
      <c r="A1201" t="s">
        <v>9321</v>
      </c>
      <c r="B1201" t="s">
        <v>12615</v>
      </c>
      <c r="C1201" t="s">
        <v>13379</v>
      </c>
      <c r="D1201" s="7">
        <f>(amazon_dsa[[#This Row],[actual_price]] - amazon_dsa[[#This Row],[discounted_price]]) / amazon_dsa[[#This Row],[actual_price]]</f>
        <v>0.60120240480961928</v>
      </c>
      <c r="E1201" s="6">
        <v>199</v>
      </c>
      <c r="F1201" s="6">
        <v>499</v>
      </c>
      <c r="G1201">
        <f>amazon_dsa[[#This Row],[discounted_price]]*amazon_dsa[[#This Row],[rating_count]]</f>
        <v>2036566</v>
      </c>
      <c r="H1201" s="7">
        <v>0.6</v>
      </c>
      <c r="I1201" s="7" t="str" cm="1">
        <f t="array" ref="I1201">_xlfn.IFS(amazon_dsa[[#This Row],[discounted_price]]&lt; 200,"budget_price",amazon_dsa[[#This Row],[discounted_price]] &lt;= 500,"silver_pricie",amazon_dsa[[#This Row],[discounted_price]]&gt; 500,"premium_pricing")</f>
        <v>budget_price</v>
      </c>
      <c r="J1201">
        <v>4</v>
      </c>
      <c r="K1201">
        <v>10234</v>
      </c>
      <c r="L1201">
        <f>amazon_dsa[[#This Row],[rating]]*amazon_dsa[[#This Row],[rating_count]]</f>
        <v>40936</v>
      </c>
      <c r="M1201" t="s">
        <v>13678</v>
      </c>
      <c r="N1201" t="s">
        <v>13679</v>
      </c>
      <c r="Q1201">
        <f t="shared" si="18"/>
        <v>2255</v>
      </c>
    </row>
    <row r="1202" spans="1:17" x14ac:dyDescent="0.25">
      <c r="A1202" t="s">
        <v>9330</v>
      </c>
      <c r="B1202" t="s">
        <v>12615</v>
      </c>
      <c r="C1202" t="s">
        <v>13303</v>
      </c>
      <c r="D1202" s="7">
        <f>(amazon_dsa[[#This Row],[actual_price]] - amazon_dsa[[#This Row],[discounted_price]]) / amazon_dsa[[#This Row],[actual_price]]</f>
        <v>0.63510392609699773</v>
      </c>
      <c r="E1202" s="6">
        <v>474</v>
      </c>
      <c r="F1202" s="6">
        <v>1299</v>
      </c>
      <c r="G1202">
        <f>amazon_dsa[[#This Row],[discounted_price]]*amazon_dsa[[#This Row],[rating_count]]</f>
        <v>260700</v>
      </c>
      <c r="H1202" s="7">
        <v>0.64</v>
      </c>
      <c r="I1202" s="7" t="str" cm="1">
        <f t="array" ref="I1202">_xlfn.IFS(amazon_dsa[[#This Row],[discounted_price]]&lt; 200,"budget_price",amazon_dsa[[#This Row],[discounted_price]] &lt;= 500,"silver_pricie",amazon_dsa[[#This Row],[discounted_price]]&gt; 500,"premium_pricing")</f>
        <v>silver_pricie</v>
      </c>
      <c r="J1202">
        <v>4.0999999999999996</v>
      </c>
      <c r="K1202">
        <v>550</v>
      </c>
      <c r="L1202">
        <f>amazon_dsa[[#This Row],[rating]]*amazon_dsa[[#This Row],[rating_count]]</f>
        <v>2255</v>
      </c>
      <c r="M1202" t="s">
        <v>13680</v>
      </c>
      <c r="N1202" t="s">
        <v>13681</v>
      </c>
      <c r="Q1202">
        <f t="shared" si="18"/>
        <v>134.4</v>
      </c>
    </row>
    <row r="1203" spans="1:17" x14ac:dyDescent="0.25">
      <c r="A1203" t="s">
        <v>9340</v>
      </c>
      <c r="B1203" t="s">
        <v>12615</v>
      </c>
      <c r="C1203" t="s">
        <v>13303</v>
      </c>
      <c r="D1203" s="7">
        <f>(amazon_dsa[[#This Row],[actual_price]] - amazon_dsa[[#This Row],[discounted_price]]) / amazon_dsa[[#This Row],[actual_price]]</f>
        <v>0.4408817635270541</v>
      </c>
      <c r="E1203" s="6">
        <v>279</v>
      </c>
      <c r="F1203" s="6">
        <v>499</v>
      </c>
      <c r="G1203">
        <f>amazon_dsa[[#This Row],[discounted_price]]*amazon_dsa[[#This Row],[rating_count]]</f>
        <v>7812</v>
      </c>
      <c r="H1203" s="7">
        <v>0.44</v>
      </c>
      <c r="I1203" s="7" t="str" cm="1">
        <f t="array" ref="I1203">_xlfn.IFS(amazon_dsa[[#This Row],[discounted_price]]&lt; 200,"budget_price",amazon_dsa[[#This Row],[discounted_price]] &lt;= 500,"silver_pricie",amazon_dsa[[#This Row],[discounted_price]]&gt; 500,"premium_pricing")</f>
        <v>silver_pricie</v>
      </c>
      <c r="J1203">
        <v>4.8</v>
      </c>
      <c r="K1203">
        <v>28</v>
      </c>
      <c r="L1203">
        <f>amazon_dsa[[#This Row],[rating]]*amazon_dsa[[#This Row],[rating_count]]</f>
        <v>134.4</v>
      </c>
      <c r="M1203" t="s">
        <v>13682</v>
      </c>
      <c r="N1203" t="s">
        <v>13683</v>
      </c>
      <c r="Q1203">
        <f t="shared" si="18"/>
        <v>5682.6</v>
      </c>
    </row>
    <row r="1204" spans="1:17" x14ac:dyDescent="0.25">
      <c r="A1204" t="s">
        <v>9349</v>
      </c>
      <c r="B1204" t="s">
        <v>12615</v>
      </c>
      <c r="C1204" t="s">
        <v>13461</v>
      </c>
      <c r="D1204" s="7">
        <f>(amazon_dsa[[#This Row],[actual_price]] - amazon_dsa[[#This Row],[discounted_price]]) / amazon_dsa[[#This Row],[actual_price]]</f>
        <v>0.58136125654450266</v>
      </c>
      <c r="E1204" s="6">
        <v>1999</v>
      </c>
      <c r="F1204" s="6">
        <v>4775</v>
      </c>
      <c r="G1204">
        <f>amazon_dsa[[#This Row],[discounted_price]]*amazon_dsa[[#This Row],[rating_count]]</f>
        <v>2704647</v>
      </c>
      <c r="H1204" s="7">
        <v>0.57999999999999996</v>
      </c>
      <c r="I1204" s="7" t="str" cm="1">
        <f t="array" ref="I1204">_xlfn.IFS(amazon_dsa[[#This Row],[discounted_price]]&lt; 200,"budget_price",amazon_dsa[[#This Row],[discounted_price]] &lt;= 500,"silver_pricie",amazon_dsa[[#This Row],[discounted_price]]&gt; 500,"premium_pricing")</f>
        <v>premium_pricing</v>
      </c>
      <c r="J1204">
        <v>4.2</v>
      </c>
      <c r="K1204">
        <v>1353</v>
      </c>
      <c r="L1204">
        <f>amazon_dsa[[#This Row],[rating]]*amazon_dsa[[#This Row],[rating_count]]</f>
        <v>5682.6</v>
      </c>
      <c r="M1204" t="s">
        <v>13684</v>
      </c>
      <c r="N1204" t="s">
        <v>13685</v>
      </c>
      <c r="Q1204">
        <f t="shared" si="18"/>
        <v>8765.7999999999993</v>
      </c>
    </row>
    <row r="1205" spans="1:17" x14ac:dyDescent="0.25">
      <c r="A1205" t="s">
        <v>9358</v>
      </c>
      <c r="B1205" t="s">
        <v>12615</v>
      </c>
      <c r="C1205" t="s">
        <v>13313</v>
      </c>
      <c r="D1205" s="7">
        <f>(amazon_dsa[[#This Row],[actual_price]] - amazon_dsa[[#This Row],[discounted_price]]) / amazon_dsa[[#This Row],[actual_price]]</f>
        <v>0.35040650406504065</v>
      </c>
      <c r="E1205" s="6">
        <v>799</v>
      </c>
      <c r="F1205" s="6">
        <v>1230</v>
      </c>
      <c r="G1205">
        <f>amazon_dsa[[#This Row],[discounted_price]]*amazon_dsa[[#This Row],[rating_count]]</f>
        <v>1708262</v>
      </c>
      <c r="H1205" s="7">
        <v>0.35</v>
      </c>
      <c r="I1205" s="7" t="str" cm="1">
        <f t="array" ref="I1205">_xlfn.IFS(amazon_dsa[[#This Row],[discounted_price]]&lt; 200,"budget_price",amazon_dsa[[#This Row],[discounted_price]] &lt;= 500,"silver_pricie",amazon_dsa[[#This Row],[discounted_price]]&gt; 500,"premium_pricing")</f>
        <v>premium_pricing</v>
      </c>
      <c r="J1205">
        <v>4.0999999999999996</v>
      </c>
      <c r="K1205">
        <v>2138</v>
      </c>
      <c r="L1205">
        <f>amazon_dsa[[#This Row],[rating]]*amazon_dsa[[#This Row],[rating_count]]</f>
        <v>8765.7999999999993</v>
      </c>
      <c r="M1205" t="s">
        <v>13686</v>
      </c>
      <c r="N1205" t="s">
        <v>13687</v>
      </c>
      <c r="Q1205">
        <f t="shared" si="18"/>
        <v>6716</v>
      </c>
    </row>
    <row r="1206" spans="1:17" x14ac:dyDescent="0.25">
      <c r="A1206" t="s">
        <v>9367</v>
      </c>
      <c r="B1206" t="s">
        <v>12615</v>
      </c>
      <c r="C1206" t="s">
        <v>13303</v>
      </c>
      <c r="D1206" s="7">
        <f>(amazon_dsa[[#This Row],[actual_price]] - amazon_dsa[[#This Row],[discounted_price]]) / amazon_dsa[[#This Row],[actual_price]]</f>
        <v>0.52526263131565787</v>
      </c>
      <c r="E1206" s="6">
        <v>949</v>
      </c>
      <c r="F1206" s="6">
        <v>1999</v>
      </c>
      <c r="G1206">
        <f>amazon_dsa[[#This Row],[discounted_price]]*amazon_dsa[[#This Row],[rating_count]]</f>
        <v>1593371</v>
      </c>
      <c r="H1206" s="7">
        <v>0.53</v>
      </c>
      <c r="I1206" s="7" t="str" cm="1">
        <f t="array" ref="I1206">_xlfn.IFS(amazon_dsa[[#This Row],[discounted_price]]&lt; 200,"budget_price",amazon_dsa[[#This Row],[discounted_price]] &lt;= 500,"silver_pricie",amazon_dsa[[#This Row],[discounted_price]]&gt; 500,"premium_pricing")</f>
        <v>premium_pricing</v>
      </c>
      <c r="J1206">
        <v>4</v>
      </c>
      <c r="K1206">
        <v>1679</v>
      </c>
      <c r="L1206">
        <f>amazon_dsa[[#This Row],[rating]]*amazon_dsa[[#This Row],[rating_count]]</f>
        <v>6716</v>
      </c>
      <c r="M1206" t="s">
        <v>13688</v>
      </c>
      <c r="N1206" t="s">
        <v>13689</v>
      </c>
      <c r="Q1206">
        <f t="shared" si="18"/>
        <v>50064.299999999996</v>
      </c>
    </row>
    <row r="1207" spans="1:17" x14ac:dyDescent="0.25">
      <c r="A1207" t="s">
        <v>9376</v>
      </c>
      <c r="B1207" t="s">
        <v>12615</v>
      </c>
      <c r="C1207" t="s">
        <v>13690</v>
      </c>
      <c r="D1207" s="7">
        <f>(amazon_dsa[[#This Row],[actual_price]] - amazon_dsa[[#This Row],[discounted_price]]) / amazon_dsa[[#This Row],[actual_price]]</f>
        <v>0.29060124127230413</v>
      </c>
      <c r="E1207" s="6">
        <v>3657.66</v>
      </c>
      <c r="F1207" s="6">
        <v>5156</v>
      </c>
      <c r="G1207">
        <f>amazon_dsa[[#This Row],[discounted_price]]*amazon_dsa[[#This Row],[rating_count]]</f>
        <v>46953381.420000002</v>
      </c>
      <c r="H1207" s="7">
        <v>0.28999999999999998</v>
      </c>
      <c r="I1207" s="7" t="str" cm="1">
        <f t="array" ref="I1207">_xlfn.IFS(amazon_dsa[[#This Row],[discounted_price]]&lt; 200,"budget_price",amazon_dsa[[#This Row],[discounted_price]] &lt;= 500,"silver_pricie",amazon_dsa[[#This Row],[discounted_price]]&gt; 500,"premium_pricing")</f>
        <v>premium_pricing</v>
      </c>
      <c r="J1207">
        <v>3.9</v>
      </c>
      <c r="K1207">
        <v>12837</v>
      </c>
      <c r="L1207">
        <f>amazon_dsa[[#This Row],[rating]]*amazon_dsa[[#This Row],[rating_count]]</f>
        <v>50064.299999999996</v>
      </c>
      <c r="M1207" t="s">
        <v>13691</v>
      </c>
      <c r="N1207" t="s">
        <v>13692</v>
      </c>
      <c r="Q1207">
        <f t="shared" si="18"/>
        <v>36379.299999999996</v>
      </c>
    </row>
    <row r="1208" spans="1:17" x14ac:dyDescent="0.25">
      <c r="A1208" t="s">
        <v>9386</v>
      </c>
      <c r="B1208" t="s">
        <v>12615</v>
      </c>
      <c r="C1208" t="s">
        <v>13303</v>
      </c>
      <c r="D1208" s="7">
        <f>(amazon_dsa[[#This Row],[actual_price]] - amazon_dsa[[#This Row],[discounted_price]]) / amazon_dsa[[#This Row],[actual_price]]</f>
        <v>0.15007503751875939</v>
      </c>
      <c r="E1208" s="6">
        <v>1699</v>
      </c>
      <c r="F1208" s="6">
        <v>1999</v>
      </c>
      <c r="G1208">
        <f>amazon_dsa[[#This Row],[discounted_price]]*amazon_dsa[[#This Row],[rating_count]]</f>
        <v>15075227</v>
      </c>
      <c r="H1208" s="7">
        <v>0.15</v>
      </c>
      <c r="I1208" s="7" t="str" cm="1">
        <f t="array" ref="I1208">_xlfn.IFS(amazon_dsa[[#This Row],[discounted_price]]&lt; 200,"budget_price",amazon_dsa[[#This Row],[discounted_price]] &lt;= 500,"silver_pricie",amazon_dsa[[#This Row],[discounted_price]]&gt; 500,"premium_pricing")</f>
        <v>premium_pricing</v>
      </c>
      <c r="J1208">
        <v>4.0999999999999996</v>
      </c>
      <c r="K1208">
        <v>8873</v>
      </c>
      <c r="L1208">
        <f>amazon_dsa[[#This Row],[rating]]*amazon_dsa[[#This Row],[rating_count]]</f>
        <v>36379.299999999996</v>
      </c>
      <c r="M1208" t="s">
        <v>13693</v>
      </c>
      <c r="N1208" t="s">
        <v>13694</v>
      </c>
      <c r="Q1208">
        <f t="shared" si="18"/>
        <v>33028.299999999996</v>
      </c>
    </row>
    <row r="1209" spans="1:17" x14ac:dyDescent="0.25">
      <c r="A1209" t="s">
        <v>9396</v>
      </c>
      <c r="B1209" t="s">
        <v>12615</v>
      </c>
      <c r="C1209" t="s">
        <v>13339</v>
      </c>
      <c r="D1209" s="7">
        <f>(amazon_dsa[[#This Row],[actual_price]] - amazon_dsa[[#This Row],[discounted_price]]) / amazon_dsa[[#This Row],[actual_price]]</f>
        <v>0.11742243436754177</v>
      </c>
      <c r="E1209" s="6">
        <v>1849</v>
      </c>
      <c r="F1209" s="6">
        <v>2095</v>
      </c>
      <c r="G1209">
        <f>amazon_dsa[[#This Row],[discounted_price]]*amazon_dsa[[#This Row],[rating_count]]</f>
        <v>14202169</v>
      </c>
      <c r="H1209" s="7">
        <v>0.12</v>
      </c>
      <c r="I1209" s="7" t="str" cm="1">
        <f t="array" ref="I1209">_xlfn.IFS(amazon_dsa[[#This Row],[discounted_price]]&lt; 200,"budget_price",amazon_dsa[[#This Row],[discounted_price]] &lt;= 500,"silver_pricie",amazon_dsa[[#This Row],[discounted_price]]&gt; 500,"premium_pricing")</f>
        <v>premium_pricing</v>
      </c>
      <c r="J1209">
        <v>4.3</v>
      </c>
      <c r="K1209">
        <v>7681</v>
      </c>
      <c r="L1209">
        <f>amazon_dsa[[#This Row],[rating]]*amazon_dsa[[#This Row],[rating_count]]</f>
        <v>33028.299999999996</v>
      </c>
      <c r="M1209" t="s">
        <v>13695</v>
      </c>
      <c r="N1209" t="s">
        <v>13696</v>
      </c>
      <c r="Q1209">
        <f t="shared" si="18"/>
        <v>1320.1999999999998</v>
      </c>
    </row>
    <row r="1210" spans="1:17" x14ac:dyDescent="0.25">
      <c r="A1210" t="s">
        <v>9405</v>
      </c>
      <c r="B1210" t="s">
        <v>12615</v>
      </c>
      <c r="C1210" t="s">
        <v>13307</v>
      </c>
      <c r="D1210" s="7">
        <f>(amazon_dsa[[#This Row],[actual_price]] - amazon_dsa[[#This Row],[discounted_price]]) / amazon_dsa[[#This Row],[actual_price]]</f>
        <v>0.36953341740226986</v>
      </c>
      <c r="E1210" s="6">
        <v>12499</v>
      </c>
      <c r="F1210" s="6">
        <v>19825</v>
      </c>
      <c r="G1210">
        <f>amazon_dsa[[#This Row],[discounted_price]]*amazon_dsa[[#This Row],[rating_count]]</f>
        <v>4024678</v>
      </c>
      <c r="H1210" s="7">
        <v>0.37</v>
      </c>
      <c r="I1210" s="7" t="str" cm="1">
        <f t="array" ref="I1210">_xlfn.IFS(amazon_dsa[[#This Row],[discounted_price]]&lt; 200,"budget_price",amazon_dsa[[#This Row],[discounted_price]] &lt;= 500,"silver_pricie",amazon_dsa[[#This Row],[discounted_price]]&gt; 500,"premium_pricing")</f>
        <v>premium_pricing</v>
      </c>
      <c r="J1210">
        <v>4.0999999999999996</v>
      </c>
      <c r="K1210">
        <v>322</v>
      </c>
      <c r="L1210">
        <f>amazon_dsa[[#This Row],[rating]]*amazon_dsa[[#This Row],[rating_count]]</f>
        <v>1320.1999999999998</v>
      </c>
      <c r="M1210" t="s">
        <v>13697</v>
      </c>
      <c r="N1210" t="s">
        <v>13698</v>
      </c>
      <c r="Q1210">
        <f t="shared" si="18"/>
        <v>41042.400000000001</v>
      </c>
    </row>
    <row r="1211" spans="1:17" x14ac:dyDescent="0.25">
      <c r="A1211" t="s">
        <v>9414</v>
      </c>
      <c r="B1211" t="s">
        <v>12615</v>
      </c>
      <c r="C1211" t="s">
        <v>13339</v>
      </c>
      <c r="D1211" s="7">
        <f>(amazon_dsa[[#This Row],[actual_price]] - amazon_dsa[[#This Row],[discounted_price]]) / amazon_dsa[[#This Row],[actual_price]]</f>
        <v>0.42760416666666667</v>
      </c>
      <c r="E1211" s="6">
        <v>1099</v>
      </c>
      <c r="F1211" s="6">
        <v>1920</v>
      </c>
      <c r="G1211">
        <f>amazon_dsa[[#This Row],[discounted_price]]*amazon_dsa[[#This Row],[rating_count]]</f>
        <v>10739428</v>
      </c>
      <c r="H1211" s="7">
        <v>0.43</v>
      </c>
      <c r="I1211" s="7" t="str" cm="1">
        <f t="array" ref="I1211">_xlfn.IFS(amazon_dsa[[#This Row],[discounted_price]]&lt; 200,"budget_price",amazon_dsa[[#This Row],[discounted_price]] &lt;= 500,"silver_pricie",amazon_dsa[[#This Row],[discounted_price]]&gt; 500,"premium_pricing")</f>
        <v>premium_pricing</v>
      </c>
      <c r="J1211">
        <v>4.2</v>
      </c>
      <c r="K1211">
        <v>9772</v>
      </c>
      <c r="L1211">
        <f>amazon_dsa[[#This Row],[rating]]*amazon_dsa[[#This Row],[rating_count]]</f>
        <v>41042.400000000001</v>
      </c>
      <c r="M1211" t="s">
        <v>13699</v>
      </c>
      <c r="N1211" t="s">
        <v>13700</v>
      </c>
      <c r="Q1211">
        <f t="shared" si="18"/>
        <v>72138.3</v>
      </c>
    </row>
    <row r="1212" spans="1:17" x14ac:dyDescent="0.25">
      <c r="A1212" t="s">
        <v>9423</v>
      </c>
      <c r="B1212" t="s">
        <v>12615</v>
      </c>
      <c r="C1212" t="s">
        <v>13530</v>
      </c>
      <c r="D1212" s="7">
        <f>(amazon_dsa[[#This Row],[actual_price]] - amazon_dsa[[#This Row],[discounted_price]]) / amazon_dsa[[#This Row],[actual_price]]</f>
        <v>0.48756250000000001</v>
      </c>
      <c r="E1212" s="6">
        <v>8199</v>
      </c>
      <c r="F1212" s="6">
        <v>16000</v>
      </c>
      <c r="G1212">
        <f>amazon_dsa[[#This Row],[discounted_price]]*amazon_dsa[[#This Row],[rating_count]]</f>
        <v>151656903</v>
      </c>
      <c r="H1212" s="7">
        <v>0.49</v>
      </c>
      <c r="I1212" s="7" t="str" cm="1">
        <f t="array" ref="I1212">_xlfn.IFS(amazon_dsa[[#This Row],[discounted_price]]&lt; 200,"budget_price",amazon_dsa[[#This Row],[discounted_price]] &lt;= 500,"silver_pricie",amazon_dsa[[#This Row],[discounted_price]]&gt; 500,"premium_pricing")</f>
        <v>premium_pricing</v>
      </c>
      <c r="J1212">
        <v>3.9</v>
      </c>
      <c r="K1212">
        <v>18497</v>
      </c>
      <c r="L1212">
        <f>amazon_dsa[[#This Row],[rating]]*amazon_dsa[[#This Row],[rating_count]]</f>
        <v>72138.3</v>
      </c>
      <c r="M1212" t="s">
        <v>13701</v>
      </c>
      <c r="N1212" t="s">
        <v>13702</v>
      </c>
      <c r="Q1212">
        <f t="shared" si="18"/>
        <v>196.10000000000002</v>
      </c>
    </row>
    <row r="1213" spans="1:17" x14ac:dyDescent="0.25">
      <c r="A1213" t="s">
        <v>9432</v>
      </c>
      <c r="B1213" t="s">
        <v>12615</v>
      </c>
      <c r="C1213" t="s">
        <v>13303</v>
      </c>
      <c r="D1213" s="7">
        <f>(amazon_dsa[[#This Row],[actual_price]] - amazon_dsa[[#This Row],[discounted_price]]) / amazon_dsa[[#This Row],[actual_price]]</f>
        <v>0.77307867212369263</v>
      </c>
      <c r="E1213" s="6">
        <v>499</v>
      </c>
      <c r="F1213" s="6">
        <v>2199</v>
      </c>
      <c r="G1213">
        <f>amazon_dsa[[#This Row],[discounted_price]]*amazon_dsa[[#This Row],[rating_count]]</f>
        <v>26447</v>
      </c>
      <c r="H1213" s="7">
        <v>0.77</v>
      </c>
      <c r="I1213" s="7" t="str" cm="1">
        <f t="array" ref="I1213">_xlfn.IFS(amazon_dsa[[#This Row],[discounted_price]]&lt; 200,"budget_price",amazon_dsa[[#This Row],[discounted_price]] &lt;= 500,"silver_pricie",amazon_dsa[[#This Row],[discounted_price]]&gt; 500,"premium_pricing")</f>
        <v>silver_pricie</v>
      </c>
      <c r="J1213">
        <v>3.7</v>
      </c>
      <c r="K1213">
        <v>53</v>
      </c>
      <c r="L1213">
        <f>amazon_dsa[[#This Row],[rating]]*amazon_dsa[[#This Row],[rating_count]]</f>
        <v>196.10000000000002</v>
      </c>
      <c r="M1213" t="s">
        <v>13703</v>
      </c>
      <c r="N1213" t="s">
        <v>13704</v>
      </c>
      <c r="Q1213">
        <f t="shared" si="18"/>
        <v>7084.7999999999993</v>
      </c>
    </row>
    <row r="1214" spans="1:17" x14ac:dyDescent="0.25">
      <c r="A1214" t="s">
        <v>9441</v>
      </c>
      <c r="B1214" t="s">
        <v>12615</v>
      </c>
      <c r="C1214" t="s">
        <v>13395</v>
      </c>
      <c r="D1214" s="7">
        <f>(amazon_dsa[[#This Row],[actual_price]] - amazon_dsa[[#This Row],[discounted_price]]) / amazon_dsa[[#This Row],[actual_price]]</f>
        <v>0.53336889125941733</v>
      </c>
      <c r="E1214" s="6">
        <v>6999</v>
      </c>
      <c r="F1214" s="6">
        <v>14999</v>
      </c>
      <c r="G1214">
        <f>amazon_dsa[[#This Row],[discounted_price]]*amazon_dsa[[#This Row],[rating_count]]</f>
        <v>12094272</v>
      </c>
      <c r="H1214" s="7">
        <v>0.53</v>
      </c>
      <c r="I1214" s="7" t="str" cm="1">
        <f t="array" ref="I1214">_xlfn.IFS(amazon_dsa[[#This Row],[discounted_price]]&lt; 200,"budget_price",amazon_dsa[[#This Row],[discounted_price]] &lt;= 500,"silver_pricie",amazon_dsa[[#This Row],[discounted_price]]&gt; 500,"premium_pricing")</f>
        <v>premium_pricing</v>
      </c>
      <c r="J1214">
        <v>4.0999999999999996</v>
      </c>
      <c r="K1214">
        <v>1728</v>
      </c>
      <c r="L1214">
        <f>amazon_dsa[[#This Row],[rating]]*amazon_dsa[[#This Row],[rating_count]]</f>
        <v>7084.7999999999993</v>
      </c>
      <c r="M1214" t="s">
        <v>13705</v>
      </c>
      <c r="N1214" t="s">
        <v>13706</v>
      </c>
      <c r="Q1214">
        <f t="shared" si="18"/>
        <v>11508</v>
      </c>
    </row>
    <row r="1215" spans="1:17" x14ac:dyDescent="0.25">
      <c r="A1215" t="s">
        <v>9450</v>
      </c>
      <c r="B1215" t="s">
        <v>12615</v>
      </c>
      <c r="C1215" t="s">
        <v>13303</v>
      </c>
      <c r="D1215" s="7">
        <f>(amazon_dsa[[#This Row],[actual_price]] - amazon_dsa[[#This Row],[discounted_price]]) / amazon_dsa[[#This Row],[actual_price]]</f>
        <v>0.11339633129516398</v>
      </c>
      <c r="E1215" s="6">
        <v>1595</v>
      </c>
      <c r="F1215" s="6">
        <v>1799</v>
      </c>
      <c r="G1215">
        <f>amazon_dsa[[#This Row],[discounted_price]]*amazon_dsa[[#This Row],[rating_count]]</f>
        <v>4588815</v>
      </c>
      <c r="H1215" s="7">
        <v>0.11</v>
      </c>
      <c r="I1215" s="7" t="str" cm="1">
        <f t="array" ref="I1215">_xlfn.IFS(amazon_dsa[[#This Row],[discounted_price]]&lt; 200,"budget_price",amazon_dsa[[#This Row],[discounted_price]] &lt;= 500,"silver_pricie",amazon_dsa[[#This Row],[discounted_price]]&gt; 500,"premium_pricing")</f>
        <v>premium_pricing</v>
      </c>
      <c r="J1215">
        <v>4</v>
      </c>
      <c r="K1215">
        <v>2877</v>
      </c>
      <c r="L1215">
        <f>amazon_dsa[[#This Row],[rating]]*amazon_dsa[[#This Row],[rating_count]]</f>
        <v>11508</v>
      </c>
      <c r="M1215" t="s">
        <v>13707</v>
      </c>
      <c r="N1215" t="s">
        <v>13708</v>
      </c>
      <c r="Q1215">
        <f t="shared" si="18"/>
        <v>950</v>
      </c>
    </row>
    <row r="1216" spans="1:17" x14ac:dyDescent="0.25">
      <c r="A1216" t="s">
        <v>9459</v>
      </c>
      <c r="B1216" t="s">
        <v>12615</v>
      </c>
      <c r="C1216" t="s">
        <v>13339</v>
      </c>
      <c r="D1216" s="7">
        <f>(amazon_dsa[[#This Row],[actual_price]] - amazon_dsa[[#This Row],[discounted_price]]) / amazon_dsa[[#This Row],[actual_price]]</f>
        <v>0.46205128205128204</v>
      </c>
      <c r="E1216" s="6">
        <v>1049</v>
      </c>
      <c r="F1216" s="6">
        <v>1950</v>
      </c>
      <c r="G1216">
        <f>amazon_dsa[[#This Row],[discounted_price]]*amazon_dsa[[#This Row],[rating_count]]</f>
        <v>262250</v>
      </c>
      <c r="H1216" s="7">
        <v>0.46</v>
      </c>
      <c r="I1216" s="7" t="str" cm="1">
        <f t="array" ref="I1216">_xlfn.IFS(amazon_dsa[[#This Row],[discounted_price]]&lt; 200,"budget_price",amazon_dsa[[#This Row],[discounted_price]] &lt;= 500,"silver_pricie",amazon_dsa[[#This Row],[discounted_price]]&gt; 500,"premium_pricing")</f>
        <v>premium_pricing</v>
      </c>
      <c r="J1216">
        <v>3.8</v>
      </c>
      <c r="K1216">
        <v>250</v>
      </c>
      <c r="L1216">
        <f>amazon_dsa[[#This Row],[rating]]*amazon_dsa[[#This Row],[rating_count]]</f>
        <v>950</v>
      </c>
      <c r="M1216" t="s">
        <v>13709</v>
      </c>
      <c r="N1216" t="s">
        <v>13710</v>
      </c>
      <c r="Q1216">
        <f t="shared" si="18"/>
        <v>21747.600000000002</v>
      </c>
    </row>
    <row r="1217" spans="1:17" x14ac:dyDescent="0.25">
      <c r="A1217" t="s">
        <v>9468</v>
      </c>
      <c r="B1217" t="s">
        <v>12615</v>
      </c>
      <c r="C1217" t="s">
        <v>13353</v>
      </c>
      <c r="D1217" s="7">
        <f>(amazon_dsa[[#This Row],[actual_price]] - amazon_dsa[[#This Row],[discounted_price]]) / amazon_dsa[[#This Row],[actual_price]]</f>
        <v>0.60534223706176959</v>
      </c>
      <c r="E1217" s="6">
        <v>1182</v>
      </c>
      <c r="F1217" s="6">
        <v>2995</v>
      </c>
      <c r="G1217">
        <f>amazon_dsa[[#This Row],[discounted_price]]*amazon_dsa[[#This Row],[rating_count]]</f>
        <v>6120396</v>
      </c>
      <c r="H1217" s="7">
        <v>0.61</v>
      </c>
      <c r="I1217" s="7" t="str" cm="1">
        <f t="array" ref="I1217">_xlfn.IFS(amazon_dsa[[#This Row],[discounted_price]]&lt; 200,"budget_price",amazon_dsa[[#This Row],[discounted_price]] &lt;= 500,"silver_pricie",amazon_dsa[[#This Row],[discounted_price]]&gt; 500,"premium_pricing")</f>
        <v>premium_pricing</v>
      </c>
      <c r="J1217">
        <v>4.2</v>
      </c>
      <c r="K1217">
        <v>5178</v>
      </c>
      <c r="L1217">
        <f>amazon_dsa[[#This Row],[rating]]*amazon_dsa[[#This Row],[rating_count]]</f>
        <v>21747.600000000002</v>
      </c>
      <c r="M1217" t="s">
        <v>13711</v>
      </c>
      <c r="N1217" t="s">
        <v>13712</v>
      </c>
      <c r="Q1217">
        <f t="shared" si="18"/>
        <v>363.4</v>
      </c>
    </row>
    <row r="1218" spans="1:17" x14ac:dyDescent="0.25">
      <c r="A1218" t="s">
        <v>9477</v>
      </c>
      <c r="B1218" t="s">
        <v>12615</v>
      </c>
      <c r="C1218" t="s">
        <v>13313</v>
      </c>
      <c r="D1218" s="7">
        <f>(amazon_dsa[[#This Row],[actual_price]] - amazon_dsa[[#This Row],[discounted_price]]) / amazon_dsa[[#This Row],[actual_price]]</f>
        <v>0.50050050050050054</v>
      </c>
      <c r="E1218" s="6">
        <v>499</v>
      </c>
      <c r="F1218" s="6">
        <v>999</v>
      </c>
      <c r="G1218">
        <f>amazon_dsa[[#This Row],[discounted_price]]*amazon_dsa[[#This Row],[rating_count]]</f>
        <v>39421</v>
      </c>
      <c r="H1218" s="7">
        <v>0.5</v>
      </c>
      <c r="I1218" s="7" t="str" cm="1">
        <f t="array" ref="I1218">_xlfn.IFS(amazon_dsa[[#This Row],[discounted_price]]&lt; 200,"budget_price",amazon_dsa[[#This Row],[discounted_price]] &lt;= 500,"silver_pricie",amazon_dsa[[#This Row],[discounted_price]]&gt; 500,"premium_pricing")</f>
        <v>silver_pricie</v>
      </c>
      <c r="J1218">
        <v>4.5999999999999996</v>
      </c>
      <c r="K1218">
        <v>79</v>
      </c>
      <c r="L1218">
        <f>amazon_dsa[[#This Row],[rating]]*amazon_dsa[[#This Row],[rating_count]]</f>
        <v>363.4</v>
      </c>
      <c r="M1218" t="s">
        <v>13713</v>
      </c>
      <c r="N1218" t="s">
        <v>13714</v>
      </c>
      <c r="Q1218">
        <f t="shared" ref="Q1218:Q1281" si="19">J1219*K1219</f>
        <v>17043.699999999997</v>
      </c>
    </row>
    <row r="1219" spans="1:17" x14ac:dyDescent="0.25">
      <c r="A1219" t="s">
        <v>9486</v>
      </c>
      <c r="B1219" t="s">
        <v>12615</v>
      </c>
      <c r="C1219" t="s">
        <v>13623</v>
      </c>
      <c r="D1219" s="7">
        <f>(amazon_dsa[[#This Row],[actual_price]] - amazon_dsa[[#This Row],[discounted_price]]) / amazon_dsa[[#This Row],[actual_price]]</f>
        <v>0.26644435181325554</v>
      </c>
      <c r="E1219" s="6">
        <v>8799</v>
      </c>
      <c r="F1219" s="6">
        <v>11995</v>
      </c>
      <c r="G1219">
        <f>amazon_dsa[[#This Row],[discounted_price]]*amazon_dsa[[#This Row],[rating_count]]</f>
        <v>36577443</v>
      </c>
      <c r="H1219" s="7">
        <v>0.27</v>
      </c>
      <c r="I1219" s="7" t="str" cm="1">
        <f t="array" ref="I1219">_xlfn.IFS(amazon_dsa[[#This Row],[discounted_price]]&lt; 200,"budget_price",amazon_dsa[[#This Row],[discounted_price]] &lt;= 500,"silver_pricie",amazon_dsa[[#This Row],[discounted_price]]&gt; 500,"premium_pricing")</f>
        <v>premium_pricing</v>
      </c>
      <c r="J1219">
        <v>4.0999999999999996</v>
      </c>
      <c r="K1219">
        <v>4157</v>
      </c>
      <c r="L1219">
        <f>amazon_dsa[[#This Row],[rating]]*amazon_dsa[[#This Row],[rating_count]]</f>
        <v>17043.699999999997</v>
      </c>
      <c r="M1219" t="s">
        <v>13715</v>
      </c>
      <c r="N1219" t="s">
        <v>13716</v>
      </c>
      <c r="Q1219">
        <f t="shared" si="19"/>
        <v>95.699999999999989</v>
      </c>
    </row>
    <row r="1220" spans="1:17" x14ac:dyDescent="0.25">
      <c r="A1220" t="s">
        <v>9495</v>
      </c>
      <c r="B1220" t="s">
        <v>12615</v>
      </c>
      <c r="C1220" t="s">
        <v>13307</v>
      </c>
      <c r="D1220" s="7">
        <f>(amazon_dsa[[#This Row],[actual_price]] - amazon_dsa[[#This Row],[discounted_price]]) / amazon_dsa[[#This Row],[actual_price]]</f>
        <v>0.49016338779593199</v>
      </c>
      <c r="E1220" s="6">
        <v>1529</v>
      </c>
      <c r="F1220" s="6">
        <v>2999</v>
      </c>
      <c r="G1220">
        <f>amazon_dsa[[#This Row],[discounted_price]]*amazon_dsa[[#This Row],[rating_count]]</f>
        <v>44341</v>
      </c>
      <c r="H1220" s="7">
        <v>0.49</v>
      </c>
      <c r="I1220" s="7" t="str" cm="1">
        <f t="array" ref="I1220">_xlfn.IFS(amazon_dsa[[#This Row],[discounted_price]]&lt; 200,"budget_price",amazon_dsa[[#This Row],[discounted_price]] &lt;= 500,"silver_pricie",amazon_dsa[[#This Row],[discounted_price]]&gt; 500,"premium_pricing")</f>
        <v>premium_pricing</v>
      </c>
      <c r="J1220">
        <v>3.3</v>
      </c>
      <c r="K1220">
        <v>29</v>
      </c>
      <c r="L1220">
        <f>amazon_dsa[[#This Row],[rating]]*amazon_dsa[[#This Row],[rating_count]]</f>
        <v>95.699999999999989</v>
      </c>
      <c r="M1220" t="s">
        <v>13453</v>
      </c>
      <c r="N1220" t="s">
        <v>13717</v>
      </c>
      <c r="Q1220">
        <f t="shared" si="19"/>
        <v>19236</v>
      </c>
    </row>
    <row r="1221" spans="1:17" x14ac:dyDescent="0.25">
      <c r="A1221" t="s">
        <v>9504</v>
      </c>
      <c r="B1221" t="s">
        <v>12615</v>
      </c>
      <c r="C1221" t="s">
        <v>13339</v>
      </c>
      <c r="D1221" s="7">
        <f>(amazon_dsa[[#This Row],[actual_price]] - amazon_dsa[[#This Row],[discounted_price]]) / amazon_dsa[[#This Row],[actual_price]]</f>
        <v>0.29053254437869824</v>
      </c>
      <c r="E1221" s="6">
        <v>1199</v>
      </c>
      <c r="F1221" s="6">
        <v>1690</v>
      </c>
      <c r="G1221">
        <f>amazon_dsa[[#This Row],[discounted_price]]*amazon_dsa[[#This Row],[rating_count]]</f>
        <v>5491420</v>
      </c>
      <c r="H1221" s="7">
        <v>0.28999999999999998</v>
      </c>
      <c r="I1221" s="7" t="str" cm="1">
        <f t="array" ref="I1221">_xlfn.IFS(amazon_dsa[[#This Row],[discounted_price]]&lt; 200,"budget_price",amazon_dsa[[#This Row],[discounted_price]] &lt;= 500,"silver_pricie",amazon_dsa[[#This Row],[discounted_price]]&gt; 500,"premium_pricing")</f>
        <v>premium_pricing</v>
      </c>
      <c r="J1221">
        <v>4.2</v>
      </c>
      <c r="K1221">
        <v>4580</v>
      </c>
      <c r="L1221">
        <f>amazon_dsa[[#This Row],[rating]]*amazon_dsa[[#This Row],[rating_count]]</f>
        <v>19236</v>
      </c>
      <c r="M1221" t="s">
        <v>13718</v>
      </c>
      <c r="N1221" t="s">
        <v>13719</v>
      </c>
      <c r="Q1221">
        <f t="shared" si="19"/>
        <v>6037.2</v>
      </c>
    </row>
    <row r="1222" spans="1:17" x14ac:dyDescent="0.25">
      <c r="A1222" t="s">
        <v>9513</v>
      </c>
      <c r="B1222" t="s">
        <v>12615</v>
      </c>
      <c r="C1222" t="s">
        <v>13303</v>
      </c>
      <c r="D1222" s="7">
        <f>(amazon_dsa[[#This Row],[actual_price]] - amazon_dsa[[#This Row],[discounted_price]]) / amazon_dsa[[#This Row],[actual_price]]</f>
        <v>0.4122905027932961</v>
      </c>
      <c r="E1222" s="6">
        <v>1052</v>
      </c>
      <c r="F1222" s="6">
        <v>1790</v>
      </c>
      <c r="G1222">
        <f>amazon_dsa[[#This Row],[discounted_price]]*amazon_dsa[[#This Row],[rating_count]]</f>
        <v>1477008</v>
      </c>
      <c r="H1222" s="7">
        <v>0.41</v>
      </c>
      <c r="I1222" s="7" t="str" cm="1">
        <f t="array" ref="I1222">_xlfn.IFS(amazon_dsa[[#This Row],[discounted_price]]&lt; 200,"budget_price",amazon_dsa[[#This Row],[discounted_price]] &lt;= 500,"silver_pricie",amazon_dsa[[#This Row],[discounted_price]]&gt; 500,"premium_pricing")</f>
        <v>premium_pricing</v>
      </c>
      <c r="J1222">
        <v>4.3</v>
      </c>
      <c r="K1222">
        <v>1404</v>
      </c>
      <c r="L1222">
        <f>amazon_dsa[[#This Row],[rating]]*amazon_dsa[[#This Row],[rating_count]]</f>
        <v>6037.2</v>
      </c>
      <c r="M1222" t="s">
        <v>12561</v>
      </c>
      <c r="N1222" t="s">
        <v>13720</v>
      </c>
      <c r="Q1222">
        <f t="shared" si="19"/>
        <v>12083</v>
      </c>
    </row>
    <row r="1223" spans="1:17" x14ac:dyDescent="0.25">
      <c r="A1223" t="s">
        <v>9522</v>
      </c>
      <c r="B1223" t="s">
        <v>12615</v>
      </c>
      <c r="C1223" t="s">
        <v>13303</v>
      </c>
      <c r="D1223" s="7">
        <f>(amazon_dsa[[#This Row],[actual_price]] - amazon_dsa[[#This Row],[discounted_price]]) / amazon_dsa[[#This Row],[actual_price]]</f>
        <v>0.2774874930516954</v>
      </c>
      <c r="E1223" s="6">
        <v>6499</v>
      </c>
      <c r="F1223" s="6">
        <v>8995</v>
      </c>
      <c r="G1223">
        <f>amazon_dsa[[#This Row],[discounted_price]]*amazon_dsa[[#This Row],[rating_count]]</f>
        <v>18262190</v>
      </c>
      <c r="H1223" s="7">
        <v>0.28000000000000003</v>
      </c>
      <c r="I1223" s="7" t="str" cm="1">
        <f t="array" ref="I1223">_xlfn.IFS(amazon_dsa[[#This Row],[discounted_price]]&lt; 200,"budget_price",amazon_dsa[[#This Row],[discounted_price]] &lt;= 500,"silver_pricie",amazon_dsa[[#This Row],[discounted_price]]&gt; 500,"premium_pricing")</f>
        <v>premium_pricing</v>
      </c>
      <c r="J1223">
        <v>4.3</v>
      </c>
      <c r="K1223">
        <v>2810</v>
      </c>
      <c r="L1223">
        <f>amazon_dsa[[#This Row],[rating]]*amazon_dsa[[#This Row],[rating_count]]</f>
        <v>12083</v>
      </c>
      <c r="M1223" t="s">
        <v>13721</v>
      </c>
      <c r="N1223" t="s">
        <v>13722</v>
      </c>
      <c r="Q1223">
        <f t="shared" si="19"/>
        <v>30.099999999999998</v>
      </c>
    </row>
    <row r="1224" spans="1:17" x14ac:dyDescent="0.25">
      <c r="A1224" t="s">
        <v>9532</v>
      </c>
      <c r="B1224" t="s">
        <v>12615</v>
      </c>
      <c r="C1224" t="s">
        <v>13450</v>
      </c>
      <c r="D1224" s="7">
        <f>(amazon_dsa[[#This Row],[actual_price]] - amazon_dsa[[#This Row],[discounted_price]]) / amazon_dsa[[#This Row],[actual_price]]</f>
        <v>0</v>
      </c>
      <c r="E1224" s="6">
        <v>239</v>
      </c>
      <c r="F1224" s="6">
        <v>239</v>
      </c>
      <c r="G1224">
        <f>amazon_dsa[[#This Row],[discounted_price]]*amazon_dsa[[#This Row],[rating_count]]</f>
        <v>1673</v>
      </c>
      <c r="H1224" s="7">
        <v>0</v>
      </c>
      <c r="I1224" s="7" t="str" cm="1">
        <f t="array" ref="I1224">_xlfn.IFS(amazon_dsa[[#This Row],[discounted_price]]&lt; 200,"budget_price",amazon_dsa[[#This Row],[discounted_price]] &lt;= 500,"silver_pricie",amazon_dsa[[#This Row],[discounted_price]]&gt; 500,"premium_pricing")</f>
        <v>silver_pricie</v>
      </c>
      <c r="J1224">
        <v>4.3</v>
      </c>
      <c r="K1224">
        <v>7</v>
      </c>
      <c r="L1224">
        <f>amazon_dsa[[#This Row],[rating]]*amazon_dsa[[#This Row],[rating_count]]</f>
        <v>30.099999999999998</v>
      </c>
      <c r="M1224" t="s">
        <v>13723</v>
      </c>
      <c r="N1224" t="s">
        <v>13724</v>
      </c>
      <c r="Q1224">
        <f t="shared" si="19"/>
        <v>8126.3</v>
      </c>
    </row>
    <row r="1225" spans="1:17" x14ac:dyDescent="0.25">
      <c r="A1225" t="s">
        <v>9541</v>
      </c>
      <c r="B1225" t="s">
        <v>12615</v>
      </c>
      <c r="C1225" t="s">
        <v>13303</v>
      </c>
      <c r="D1225" s="7">
        <f>(amazon_dsa[[#This Row],[actual_price]] - amazon_dsa[[#This Row],[discounted_price]]) / amazon_dsa[[#This Row],[actual_price]]</f>
        <v>0.56285178236397748</v>
      </c>
      <c r="E1225" s="6">
        <v>699</v>
      </c>
      <c r="F1225" s="6">
        <v>1599</v>
      </c>
      <c r="G1225">
        <f>amazon_dsa[[#This Row],[discounted_price]]*amazon_dsa[[#This Row],[rating_count]]</f>
        <v>1208571</v>
      </c>
      <c r="H1225" s="7">
        <v>0.56000000000000005</v>
      </c>
      <c r="I1225" s="7" t="str" cm="1">
        <f t="array" ref="I1225">_xlfn.IFS(amazon_dsa[[#This Row],[discounted_price]]&lt; 200,"budget_price",amazon_dsa[[#This Row],[discounted_price]] &lt;= 500,"silver_pricie",amazon_dsa[[#This Row],[discounted_price]]&gt; 500,"premium_pricing")</f>
        <v>premium_pricing</v>
      </c>
      <c r="J1225">
        <v>4.7</v>
      </c>
      <c r="K1225">
        <v>1729</v>
      </c>
      <c r="L1225">
        <f>amazon_dsa[[#This Row],[rating]]*amazon_dsa[[#This Row],[rating_count]]</f>
        <v>8126.3</v>
      </c>
      <c r="M1225" t="s">
        <v>13725</v>
      </c>
      <c r="N1225" t="s">
        <v>13726</v>
      </c>
      <c r="Q1225">
        <f t="shared" si="19"/>
        <v>9310.4000000000015</v>
      </c>
    </row>
    <row r="1226" spans="1:17" x14ac:dyDescent="0.25">
      <c r="A1226" t="s">
        <v>9550</v>
      </c>
      <c r="B1226" t="s">
        <v>12615</v>
      </c>
      <c r="C1226" t="s">
        <v>13303</v>
      </c>
      <c r="D1226" s="7">
        <f>(amazon_dsa[[#This Row],[actual_price]] - amazon_dsa[[#This Row],[discounted_price]]) / amazon_dsa[[#This Row],[actual_price]]</f>
        <v>0.39417249417249417</v>
      </c>
      <c r="E1226" s="6">
        <v>2599</v>
      </c>
      <c r="F1226" s="6">
        <v>4290</v>
      </c>
      <c r="G1226">
        <f>amazon_dsa[[#This Row],[discounted_price]]*amazon_dsa[[#This Row],[rating_count]]</f>
        <v>5499484</v>
      </c>
      <c r="H1226" s="7">
        <v>0.39</v>
      </c>
      <c r="I1226" s="7" t="str" cm="1">
        <f t="array" ref="I1226">_xlfn.IFS(amazon_dsa[[#This Row],[discounted_price]]&lt; 200,"budget_price",amazon_dsa[[#This Row],[discounted_price]] &lt;= 500,"silver_pricie",amazon_dsa[[#This Row],[discounted_price]]&gt; 500,"premium_pricing")</f>
        <v>premium_pricing</v>
      </c>
      <c r="J1226">
        <v>4.4000000000000004</v>
      </c>
      <c r="K1226">
        <v>2116</v>
      </c>
      <c r="L1226">
        <f>amazon_dsa[[#This Row],[rating]]*amazon_dsa[[#This Row],[rating_count]]</f>
        <v>9310.4000000000015</v>
      </c>
      <c r="M1226" t="s">
        <v>13727</v>
      </c>
      <c r="N1226" t="s">
        <v>13728</v>
      </c>
      <c r="Q1226">
        <f t="shared" si="19"/>
        <v>1805.7</v>
      </c>
    </row>
    <row r="1227" spans="1:17" x14ac:dyDescent="0.25">
      <c r="A1227" t="s">
        <v>9560</v>
      </c>
      <c r="B1227" t="s">
        <v>12615</v>
      </c>
      <c r="C1227" t="s">
        <v>13395</v>
      </c>
      <c r="D1227" s="7">
        <f>(amazon_dsa[[#This Row],[actual_price]] - amazon_dsa[[#This Row],[discounted_price]]) / amazon_dsa[[#This Row],[actual_price]]</f>
        <v>0.46470588235294119</v>
      </c>
      <c r="E1227" s="6">
        <v>1547</v>
      </c>
      <c r="F1227" s="6">
        <v>2890</v>
      </c>
      <c r="G1227">
        <f>amazon_dsa[[#This Row],[discounted_price]]*amazon_dsa[[#This Row],[rating_count]]</f>
        <v>716261</v>
      </c>
      <c r="H1227" s="7">
        <v>0.46</v>
      </c>
      <c r="I1227" s="7" t="str" cm="1">
        <f t="array" ref="I1227">_xlfn.IFS(amazon_dsa[[#This Row],[discounted_price]]&lt; 200,"budget_price",amazon_dsa[[#This Row],[discounted_price]] &lt;= 500,"silver_pricie",amazon_dsa[[#This Row],[discounted_price]]&gt; 500,"premium_pricing")</f>
        <v>premium_pricing</v>
      </c>
      <c r="J1227">
        <v>3.9</v>
      </c>
      <c r="K1227">
        <v>463</v>
      </c>
      <c r="L1227">
        <f>amazon_dsa[[#This Row],[rating]]*amazon_dsa[[#This Row],[rating_count]]</f>
        <v>1805.7</v>
      </c>
      <c r="M1227" t="s">
        <v>13729</v>
      </c>
      <c r="N1227" t="s">
        <v>13730</v>
      </c>
      <c r="Q1227">
        <f t="shared" si="19"/>
        <v>253.8</v>
      </c>
    </row>
    <row r="1228" spans="1:17" x14ac:dyDescent="0.25">
      <c r="A1228" t="s">
        <v>9569</v>
      </c>
      <c r="B1228" t="s">
        <v>12615</v>
      </c>
      <c r="C1228" t="s">
        <v>13303</v>
      </c>
      <c r="D1228" s="7">
        <f>(amazon_dsa[[#This Row],[actual_price]] - amazon_dsa[[#This Row],[discounted_price]]) / amazon_dsa[[#This Row],[actual_price]]</f>
        <v>0.61585835257890686</v>
      </c>
      <c r="E1228" s="6">
        <v>499</v>
      </c>
      <c r="F1228" s="6">
        <v>1299</v>
      </c>
      <c r="G1228">
        <f>amazon_dsa[[#This Row],[discounted_price]]*amazon_dsa[[#This Row],[rating_count]]</f>
        <v>26946</v>
      </c>
      <c r="H1228" s="7">
        <v>0.62</v>
      </c>
      <c r="I1228" s="7" t="str" cm="1">
        <f t="array" ref="I1228">_xlfn.IFS(amazon_dsa[[#This Row],[discounted_price]]&lt; 200,"budget_price",amazon_dsa[[#This Row],[discounted_price]] &lt;= 500,"silver_pricie",amazon_dsa[[#This Row],[discounted_price]]&gt; 500,"premium_pricing")</f>
        <v>silver_pricie</v>
      </c>
      <c r="J1228">
        <v>4.7</v>
      </c>
      <c r="K1228">
        <v>54</v>
      </c>
      <c r="L1228">
        <f>amazon_dsa[[#This Row],[rating]]*amazon_dsa[[#This Row],[rating_count]]</f>
        <v>253.8</v>
      </c>
      <c r="M1228" t="s">
        <v>13731</v>
      </c>
      <c r="N1228" t="s">
        <v>13732</v>
      </c>
      <c r="Q1228">
        <f t="shared" si="19"/>
        <v>29638.899999999998</v>
      </c>
    </row>
    <row r="1229" spans="1:17" x14ac:dyDescent="0.25">
      <c r="A1229" t="s">
        <v>9578</v>
      </c>
      <c r="B1229" t="s">
        <v>12615</v>
      </c>
      <c r="C1229" t="s">
        <v>13344</v>
      </c>
      <c r="D1229" s="7">
        <f>(amazon_dsa[[#This Row],[actual_price]] - amazon_dsa[[#This Row],[discounted_price]]) / amazon_dsa[[#This Row],[actual_price]]</f>
        <v>0.203125</v>
      </c>
      <c r="E1229" s="6">
        <v>510</v>
      </c>
      <c r="F1229" s="6">
        <v>640</v>
      </c>
      <c r="G1229">
        <f>amazon_dsa[[#This Row],[discounted_price]]*amazon_dsa[[#This Row],[rating_count]]</f>
        <v>3686790</v>
      </c>
      <c r="H1229" s="7">
        <v>0.2</v>
      </c>
      <c r="I1229" s="7" t="str" cm="1">
        <f t="array" ref="I1229">_xlfn.IFS(amazon_dsa[[#This Row],[discounted_price]]&lt; 200,"budget_price",amazon_dsa[[#This Row],[discounted_price]] &lt;= 500,"silver_pricie",amazon_dsa[[#This Row],[discounted_price]]&gt; 500,"premium_pricing")</f>
        <v>premium_pricing</v>
      </c>
      <c r="J1229">
        <v>4.0999999999999996</v>
      </c>
      <c r="K1229">
        <v>7229</v>
      </c>
      <c r="L1229">
        <f>amazon_dsa[[#This Row],[rating]]*amazon_dsa[[#This Row],[rating_count]]</f>
        <v>29638.899999999998</v>
      </c>
      <c r="M1229" t="s">
        <v>13733</v>
      </c>
      <c r="N1229" t="s">
        <v>13734</v>
      </c>
      <c r="Q1229">
        <f t="shared" si="19"/>
        <v>14599.599999999999</v>
      </c>
    </row>
    <row r="1230" spans="1:17" x14ac:dyDescent="0.25">
      <c r="A1230" t="s">
        <v>9587</v>
      </c>
      <c r="B1230" t="s">
        <v>12615</v>
      </c>
      <c r="C1230" t="s">
        <v>13344</v>
      </c>
      <c r="D1230" s="7">
        <f>(amazon_dsa[[#This Row],[actual_price]] - amazon_dsa[[#This Row],[discounted_price]]) / amazon_dsa[[#This Row],[actual_price]]</f>
        <v>0.49894459102902372</v>
      </c>
      <c r="E1230" s="6">
        <v>1899</v>
      </c>
      <c r="F1230" s="6">
        <v>3790</v>
      </c>
      <c r="G1230">
        <f>amazon_dsa[[#This Row],[discounted_price]]*amazon_dsa[[#This Row],[rating_count]]</f>
        <v>7295958</v>
      </c>
      <c r="H1230" s="7">
        <v>0.5</v>
      </c>
      <c r="I1230" s="7" t="str" cm="1">
        <f t="array" ref="I1230">_xlfn.IFS(amazon_dsa[[#This Row],[discounted_price]]&lt; 200,"budget_price",amazon_dsa[[#This Row],[discounted_price]] &lt;= 500,"silver_pricie",amazon_dsa[[#This Row],[discounted_price]]&gt; 500,"premium_pricing")</f>
        <v>premium_pricing</v>
      </c>
      <c r="J1230">
        <v>3.8</v>
      </c>
      <c r="K1230">
        <v>3842</v>
      </c>
      <c r="L1230">
        <f>amazon_dsa[[#This Row],[rating]]*amazon_dsa[[#This Row],[rating_count]]</f>
        <v>14599.599999999999</v>
      </c>
      <c r="M1230" t="s">
        <v>13735</v>
      </c>
      <c r="N1230" t="s">
        <v>13736</v>
      </c>
      <c r="Q1230">
        <f t="shared" si="19"/>
        <v>2842.4</v>
      </c>
    </row>
    <row r="1231" spans="1:17" x14ac:dyDescent="0.25">
      <c r="A1231" t="s">
        <v>9596</v>
      </c>
      <c r="B1231" t="s">
        <v>12615</v>
      </c>
      <c r="C1231" t="s">
        <v>13344</v>
      </c>
      <c r="D1231" s="7">
        <f>(amazon_dsa[[#This Row],[actual_price]] - amazon_dsa[[#This Row],[discounted_price]]) / amazon_dsa[[#This Row],[actual_price]]</f>
        <v>0.43004385964912278</v>
      </c>
      <c r="E1231" s="6">
        <v>2599</v>
      </c>
      <c r="F1231" s="6">
        <v>4560</v>
      </c>
      <c r="G1231">
        <f>amazon_dsa[[#This Row],[discounted_price]]*amazon_dsa[[#This Row],[rating_count]]</f>
        <v>1678954</v>
      </c>
      <c r="H1231" s="7">
        <v>0.43</v>
      </c>
      <c r="I1231" s="7" t="str" cm="1">
        <f t="array" ref="I1231">_xlfn.IFS(amazon_dsa[[#This Row],[discounted_price]]&lt; 200,"budget_price",amazon_dsa[[#This Row],[discounted_price]] &lt;= 500,"silver_pricie",amazon_dsa[[#This Row],[discounted_price]]&gt; 500,"premium_pricing")</f>
        <v>premium_pricing</v>
      </c>
      <c r="J1231">
        <v>4.4000000000000004</v>
      </c>
      <c r="K1231">
        <v>646</v>
      </c>
      <c r="L1231">
        <f>amazon_dsa[[#This Row],[rating]]*amazon_dsa[[#This Row],[rating_count]]</f>
        <v>2842.4</v>
      </c>
      <c r="M1231" t="s">
        <v>13737</v>
      </c>
      <c r="N1231" t="s">
        <v>13738</v>
      </c>
      <c r="Q1231">
        <f t="shared" si="19"/>
        <v>7748.5999999999995</v>
      </c>
    </row>
    <row r="1232" spans="1:17" x14ac:dyDescent="0.25">
      <c r="A1232" t="s">
        <v>9604</v>
      </c>
      <c r="B1232" t="s">
        <v>12615</v>
      </c>
      <c r="C1232" t="s">
        <v>13303</v>
      </c>
      <c r="D1232" s="7">
        <f>(amazon_dsa[[#This Row],[actual_price]] - amazon_dsa[[#This Row],[discounted_price]]) / amazon_dsa[[#This Row],[actual_price]]</f>
        <v>0.65742857142857147</v>
      </c>
      <c r="E1232" s="6">
        <v>1199</v>
      </c>
      <c r="F1232" s="6">
        <v>3500</v>
      </c>
      <c r="G1232">
        <f>amazon_dsa[[#This Row],[discounted_price]]*amazon_dsa[[#This Row],[rating_count]]</f>
        <v>2160598</v>
      </c>
      <c r="H1232" s="7">
        <v>0.66</v>
      </c>
      <c r="I1232" s="7" t="str" cm="1">
        <f t="array" ref="I1232">_xlfn.IFS(amazon_dsa[[#This Row],[discounted_price]]&lt; 200,"budget_price",amazon_dsa[[#This Row],[discounted_price]] &lt;= 500,"silver_pricie",amazon_dsa[[#This Row],[discounted_price]]&gt; 500,"premium_pricing")</f>
        <v>premium_pricing</v>
      </c>
      <c r="J1232">
        <v>4.3</v>
      </c>
      <c r="K1232">
        <v>1802</v>
      </c>
      <c r="L1232">
        <f>amazon_dsa[[#This Row],[rating]]*amazon_dsa[[#This Row],[rating_count]]</f>
        <v>7748.5999999999995</v>
      </c>
      <c r="M1232" t="s">
        <v>13739</v>
      </c>
      <c r="N1232" t="s">
        <v>13740</v>
      </c>
      <c r="Q1232">
        <f t="shared" si="19"/>
        <v>856.8</v>
      </c>
    </row>
    <row r="1233" spans="1:17" x14ac:dyDescent="0.25">
      <c r="A1233" t="s">
        <v>9613</v>
      </c>
      <c r="B1233" t="s">
        <v>12615</v>
      </c>
      <c r="C1233" t="s">
        <v>13344</v>
      </c>
      <c r="D1233" s="7">
        <f>(amazon_dsa[[#This Row],[actual_price]] - amazon_dsa[[#This Row],[discounted_price]]) / amazon_dsa[[#This Row],[actual_price]]</f>
        <v>0.61576923076923074</v>
      </c>
      <c r="E1233" s="6">
        <v>999</v>
      </c>
      <c r="F1233" s="6">
        <v>2600</v>
      </c>
      <c r="G1233">
        <f>amazon_dsa[[#This Row],[discounted_price]]*amazon_dsa[[#This Row],[rating_count]]</f>
        <v>251748</v>
      </c>
      <c r="H1233" s="7">
        <v>0.62</v>
      </c>
      <c r="I1233" s="7" t="str" cm="1">
        <f t="array" ref="I1233">_xlfn.IFS(amazon_dsa[[#This Row],[discounted_price]]&lt; 200,"budget_price",amazon_dsa[[#This Row],[discounted_price]] &lt;= 500,"silver_pricie",amazon_dsa[[#This Row],[discounted_price]]&gt; 500,"premium_pricing")</f>
        <v>premium_pricing</v>
      </c>
      <c r="J1233">
        <v>3.4</v>
      </c>
      <c r="K1233">
        <v>252</v>
      </c>
      <c r="L1233">
        <f>amazon_dsa[[#This Row],[rating]]*amazon_dsa[[#This Row],[rating_count]]</f>
        <v>856.8</v>
      </c>
      <c r="M1233" t="s">
        <v>13741</v>
      </c>
      <c r="N1233" t="s">
        <v>13742</v>
      </c>
      <c r="Q1233">
        <f t="shared" si="19"/>
        <v>3276</v>
      </c>
    </row>
    <row r="1234" spans="1:17" x14ac:dyDescent="0.25">
      <c r="A1234" t="s">
        <v>9622</v>
      </c>
      <c r="B1234" t="s">
        <v>12615</v>
      </c>
      <c r="C1234" t="s">
        <v>13303</v>
      </c>
      <c r="D1234" s="7">
        <f>(amazon_dsa[[#This Row],[actual_price]] - amazon_dsa[[#This Row],[discounted_price]]) / amazon_dsa[[#This Row],[actual_price]]</f>
        <v>0.39424242424242423</v>
      </c>
      <c r="E1234" s="6">
        <v>1999</v>
      </c>
      <c r="F1234" s="6">
        <v>3300</v>
      </c>
      <c r="G1234">
        <f>amazon_dsa[[#This Row],[discounted_price]]*amazon_dsa[[#This Row],[rating_count]]</f>
        <v>1559220</v>
      </c>
      <c r="H1234" s="7">
        <v>0.39</v>
      </c>
      <c r="I1234" s="7" t="str" cm="1">
        <f t="array" ref="I1234">_xlfn.IFS(amazon_dsa[[#This Row],[discounted_price]]&lt; 200,"budget_price",amazon_dsa[[#This Row],[discounted_price]] &lt;= 500,"silver_pricie",amazon_dsa[[#This Row],[discounted_price]]&gt; 500,"premium_pricing")</f>
        <v>premium_pricing</v>
      </c>
      <c r="J1234">
        <v>4.2</v>
      </c>
      <c r="K1234">
        <v>780</v>
      </c>
      <c r="L1234">
        <f>amazon_dsa[[#This Row],[rating]]*amazon_dsa[[#This Row],[rating_count]]</f>
        <v>3276</v>
      </c>
      <c r="M1234" t="s">
        <v>13743</v>
      </c>
      <c r="N1234" t="s">
        <v>13744</v>
      </c>
      <c r="Q1234">
        <f t="shared" si="19"/>
        <v>273.8</v>
      </c>
    </row>
    <row r="1235" spans="1:17" x14ac:dyDescent="0.25">
      <c r="A1235" t="s">
        <v>9631</v>
      </c>
      <c r="B1235" t="s">
        <v>12615</v>
      </c>
      <c r="C1235" t="s">
        <v>13303</v>
      </c>
      <c r="D1235" s="7">
        <f>(amazon_dsa[[#This Row],[actual_price]] - amazon_dsa[[#This Row],[discounted_price]]) / amazon_dsa[[#This Row],[actual_price]]</f>
        <v>0.69957081545064381</v>
      </c>
      <c r="E1235" s="6">
        <v>210</v>
      </c>
      <c r="F1235" s="6">
        <v>699</v>
      </c>
      <c r="G1235">
        <f>amazon_dsa[[#This Row],[discounted_price]]*amazon_dsa[[#This Row],[rating_count]]</f>
        <v>15540</v>
      </c>
      <c r="H1235" s="7">
        <v>0.7</v>
      </c>
      <c r="I1235" s="7" t="str" cm="1">
        <f t="array" ref="I1235">_xlfn.IFS(amazon_dsa[[#This Row],[discounted_price]]&lt; 200,"budget_price",amazon_dsa[[#This Row],[discounted_price]] &lt;= 500,"silver_pricie",amazon_dsa[[#This Row],[discounted_price]]&gt; 500,"premium_pricing")</f>
        <v>silver_pricie</v>
      </c>
      <c r="J1235">
        <v>3.7</v>
      </c>
      <c r="K1235">
        <v>74</v>
      </c>
      <c r="L1235">
        <f>amazon_dsa[[#This Row],[rating]]*amazon_dsa[[#This Row],[rating_count]]</f>
        <v>273.8</v>
      </c>
      <c r="M1235" t="s">
        <v>13745</v>
      </c>
      <c r="N1235" t="s">
        <v>13746</v>
      </c>
      <c r="Q1235">
        <f t="shared" si="19"/>
        <v>8711.7999999999993</v>
      </c>
    </row>
    <row r="1236" spans="1:17" x14ac:dyDescent="0.25">
      <c r="A1236" t="s">
        <v>9640</v>
      </c>
      <c r="B1236" t="s">
        <v>12615</v>
      </c>
      <c r="C1236" t="s">
        <v>13623</v>
      </c>
      <c r="D1236" s="7">
        <f>(amazon_dsa[[#This Row],[actual_price]] - amazon_dsa[[#This Row],[discounted_price]]) / amazon_dsa[[#This Row],[actual_price]]</f>
        <v>0.38456640774226408</v>
      </c>
      <c r="E1236" s="6">
        <v>14499</v>
      </c>
      <c r="F1236" s="6">
        <v>23559</v>
      </c>
      <c r="G1236">
        <f>amazon_dsa[[#This Row],[discounted_price]]*amazon_dsa[[#This Row],[rating_count]]</f>
        <v>29374974</v>
      </c>
      <c r="H1236" s="7">
        <v>0.38</v>
      </c>
      <c r="I1236" s="7" t="str" cm="1">
        <f t="array" ref="I1236">_xlfn.IFS(amazon_dsa[[#This Row],[discounted_price]]&lt; 200,"budget_price",amazon_dsa[[#This Row],[discounted_price]] &lt;= 500,"silver_pricie",amazon_dsa[[#This Row],[discounted_price]]&gt; 500,"premium_pricing")</f>
        <v>premium_pricing</v>
      </c>
      <c r="J1236">
        <v>4.3</v>
      </c>
      <c r="K1236">
        <v>2026</v>
      </c>
      <c r="L1236">
        <f>amazon_dsa[[#This Row],[rating]]*amazon_dsa[[#This Row],[rating_count]]</f>
        <v>8711.7999999999993</v>
      </c>
      <c r="M1236" t="s">
        <v>13747</v>
      </c>
      <c r="N1236" t="s">
        <v>13748</v>
      </c>
      <c r="Q1236">
        <f t="shared" si="19"/>
        <v>25417.3</v>
      </c>
    </row>
    <row r="1237" spans="1:17" x14ac:dyDescent="0.25">
      <c r="A1237" t="s">
        <v>9649</v>
      </c>
      <c r="B1237" t="s">
        <v>12615</v>
      </c>
      <c r="C1237" t="s">
        <v>13379</v>
      </c>
      <c r="D1237" s="7">
        <f>(amazon_dsa[[#This Row],[actual_price]] - amazon_dsa[[#This Row],[discounted_price]]) / amazon_dsa[[#This Row],[actual_price]]</f>
        <v>0.40587867417135709</v>
      </c>
      <c r="E1237" s="6">
        <v>950</v>
      </c>
      <c r="F1237" s="6">
        <v>1599</v>
      </c>
      <c r="G1237">
        <f>amazon_dsa[[#This Row],[discounted_price]]*amazon_dsa[[#This Row],[rating_count]]</f>
        <v>5615450</v>
      </c>
      <c r="H1237" s="7">
        <v>0.41</v>
      </c>
      <c r="I1237" s="7" t="str" cm="1">
        <f t="array" ref="I1237">_xlfn.IFS(amazon_dsa[[#This Row],[discounted_price]]&lt; 200,"budget_price",amazon_dsa[[#This Row],[discounted_price]] &lt;= 500,"silver_pricie",amazon_dsa[[#This Row],[discounted_price]]&gt; 500,"premium_pricing")</f>
        <v>premium_pricing</v>
      </c>
      <c r="J1237">
        <v>4.3</v>
      </c>
      <c r="K1237">
        <v>5911</v>
      </c>
      <c r="L1237">
        <f>amazon_dsa[[#This Row],[rating]]*amazon_dsa[[#This Row],[rating_count]]</f>
        <v>25417.3</v>
      </c>
      <c r="M1237" t="s">
        <v>13749</v>
      </c>
      <c r="N1237" t="s">
        <v>13750</v>
      </c>
      <c r="Q1237">
        <f t="shared" si="19"/>
        <v>8641.6</v>
      </c>
    </row>
    <row r="1238" spans="1:17" x14ac:dyDescent="0.25">
      <c r="A1238" t="s">
        <v>9658</v>
      </c>
      <c r="B1238" t="s">
        <v>12615</v>
      </c>
      <c r="C1238" t="s">
        <v>13376</v>
      </c>
      <c r="D1238" s="7">
        <f>(amazon_dsa[[#This Row],[actual_price]] - amazon_dsa[[#This Row],[discounted_price]]) / amazon_dsa[[#This Row],[actual_price]]</f>
        <v>0.27973986993496747</v>
      </c>
      <c r="E1238" s="6">
        <v>7199</v>
      </c>
      <c r="F1238" s="6">
        <v>9995</v>
      </c>
      <c r="G1238">
        <f>amazon_dsa[[#This Row],[discounted_price]]*amazon_dsa[[#This Row],[rating_count]]</f>
        <v>14138836</v>
      </c>
      <c r="H1238" s="7">
        <v>0.28000000000000003</v>
      </c>
      <c r="I1238" s="7" t="str" cm="1">
        <f t="array" ref="I1238">_xlfn.IFS(amazon_dsa[[#This Row],[discounted_price]]&lt; 200,"budget_price",amazon_dsa[[#This Row],[discounted_price]] &lt;= 500,"silver_pricie",amazon_dsa[[#This Row],[discounted_price]]&gt; 500,"premium_pricing")</f>
        <v>premium_pricing</v>
      </c>
      <c r="J1238">
        <v>4.4000000000000004</v>
      </c>
      <c r="K1238">
        <v>1964</v>
      </c>
      <c r="L1238">
        <f>amazon_dsa[[#This Row],[rating]]*amazon_dsa[[#This Row],[rating_count]]</f>
        <v>8641.6</v>
      </c>
      <c r="M1238" t="s">
        <v>13751</v>
      </c>
      <c r="N1238" t="s">
        <v>13752</v>
      </c>
      <c r="Q1238">
        <f t="shared" si="19"/>
        <v>102.49999999999999</v>
      </c>
    </row>
    <row r="1239" spans="1:17" x14ac:dyDescent="0.25">
      <c r="A1239" t="s">
        <v>9667</v>
      </c>
      <c r="B1239" t="s">
        <v>12615</v>
      </c>
      <c r="C1239" t="s">
        <v>13307</v>
      </c>
      <c r="D1239" s="7">
        <f>(amazon_dsa[[#This Row],[actual_price]] - amazon_dsa[[#This Row],[discounted_price]]) / amazon_dsa[[#This Row],[actual_price]]</f>
        <v>4.1650294695481337E-2</v>
      </c>
      <c r="E1239" s="6">
        <v>2439</v>
      </c>
      <c r="F1239" s="6">
        <v>2545</v>
      </c>
      <c r="G1239">
        <f>amazon_dsa[[#This Row],[discounted_price]]*amazon_dsa[[#This Row],[rating_count]]</f>
        <v>60975</v>
      </c>
      <c r="H1239" s="7">
        <v>0.04</v>
      </c>
      <c r="I1239" s="7" t="str" cm="1">
        <f t="array" ref="I1239">_xlfn.IFS(amazon_dsa[[#This Row],[discounted_price]]&lt; 200,"budget_price",amazon_dsa[[#This Row],[discounted_price]] &lt;= 500,"silver_pricie",amazon_dsa[[#This Row],[discounted_price]]&gt; 500,"premium_pricing")</f>
        <v>premium_pricing</v>
      </c>
      <c r="J1239">
        <v>4.0999999999999996</v>
      </c>
      <c r="K1239">
        <v>25</v>
      </c>
      <c r="L1239">
        <f>amazon_dsa[[#This Row],[rating]]*amazon_dsa[[#This Row],[rating_count]]</f>
        <v>102.49999999999999</v>
      </c>
      <c r="M1239" t="s">
        <v>13753</v>
      </c>
      <c r="N1239" t="s">
        <v>13754</v>
      </c>
      <c r="Q1239">
        <f t="shared" si="19"/>
        <v>12640</v>
      </c>
    </row>
    <row r="1240" spans="1:17" x14ac:dyDescent="0.25">
      <c r="A1240" t="s">
        <v>9676</v>
      </c>
      <c r="B1240" t="s">
        <v>12615</v>
      </c>
      <c r="C1240" t="s">
        <v>13339</v>
      </c>
      <c r="D1240" s="7">
        <f>(amazon_dsa[[#This Row],[actual_price]] - amazon_dsa[[#This Row],[discounted_price]]) / amazon_dsa[[#This Row],[actual_price]]</f>
        <v>0.13296275708727071</v>
      </c>
      <c r="E1240" s="6">
        <v>7799</v>
      </c>
      <c r="F1240" s="6">
        <v>8995</v>
      </c>
      <c r="G1240">
        <f>amazon_dsa[[#This Row],[discounted_price]]*amazon_dsa[[#This Row],[rating_count]]</f>
        <v>24644840</v>
      </c>
      <c r="H1240" s="7">
        <v>0.13</v>
      </c>
      <c r="I1240" s="7" t="str" cm="1">
        <f t="array" ref="I1240">_xlfn.IFS(amazon_dsa[[#This Row],[discounted_price]]&lt; 200,"budget_price",amazon_dsa[[#This Row],[discounted_price]] &lt;= 500,"silver_pricie",amazon_dsa[[#This Row],[discounted_price]]&gt; 500,"premium_pricing")</f>
        <v>premium_pricing</v>
      </c>
      <c r="J1240">
        <v>4</v>
      </c>
      <c r="K1240">
        <v>3160</v>
      </c>
      <c r="L1240">
        <f>amazon_dsa[[#This Row],[rating]]*amazon_dsa[[#This Row],[rating_count]]</f>
        <v>12640</v>
      </c>
      <c r="M1240" t="s">
        <v>13755</v>
      </c>
      <c r="N1240" t="s">
        <v>13756</v>
      </c>
      <c r="Q1240">
        <f t="shared" si="19"/>
        <v>6855.2000000000007</v>
      </c>
    </row>
    <row r="1241" spans="1:17" x14ac:dyDescent="0.25">
      <c r="A1241" t="s">
        <v>9685</v>
      </c>
      <c r="B1241" t="s">
        <v>12615</v>
      </c>
      <c r="C1241" t="s">
        <v>13303</v>
      </c>
      <c r="D1241" s="7">
        <f>(amazon_dsa[[#This Row],[actual_price]] - amazon_dsa[[#This Row],[discounted_price]]) / amazon_dsa[[#This Row],[actual_price]]</f>
        <v>0.20010005002501249</v>
      </c>
      <c r="E1241" s="6">
        <v>1599</v>
      </c>
      <c r="F1241" s="6">
        <v>1999</v>
      </c>
      <c r="G1241">
        <f>amazon_dsa[[#This Row],[discounted_price]]*amazon_dsa[[#This Row],[rating_count]]</f>
        <v>2491242</v>
      </c>
      <c r="H1241" s="7">
        <v>0.2</v>
      </c>
      <c r="I1241" s="7" t="str" cm="1">
        <f t="array" ref="I1241">_xlfn.IFS(amazon_dsa[[#This Row],[discounted_price]]&lt; 200,"budget_price",amazon_dsa[[#This Row],[discounted_price]] &lt;= 500,"silver_pricie",amazon_dsa[[#This Row],[discounted_price]]&gt; 500,"premium_pricing")</f>
        <v>premium_pricing</v>
      </c>
      <c r="J1241">
        <v>4.4000000000000004</v>
      </c>
      <c r="K1241">
        <v>1558</v>
      </c>
      <c r="L1241">
        <f>amazon_dsa[[#This Row],[rating]]*amazon_dsa[[#This Row],[rating_count]]</f>
        <v>6855.2000000000007</v>
      </c>
      <c r="M1241" t="s">
        <v>13757</v>
      </c>
      <c r="N1241" t="s">
        <v>13758</v>
      </c>
      <c r="Q1241">
        <f t="shared" si="19"/>
        <v>34040.400000000001</v>
      </c>
    </row>
    <row r="1242" spans="1:17" x14ac:dyDescent="0.25">
      <c r="A1242" t="s">
        <v>9694</v>
      </c>
      <c r="B1242" t="s">
        <v>12615</v>
      </c>
      <c r="C1242" t="s">
        <v>13303</v>
      </c>
      <c r="D1242" s="7">
        <f>(amazon_dsa[[#This Row],[actual_price]] - amazon_dsa[[#This Row],[discounted_price]]) / amazon_dsa[[#This Row],[actual_price]]</f>
        <v>0.47290909090909089</v>
      </c>
      <c r="E1242" s="6">
        <v>2899</v>
      </c>
      <c r="F1242" s="6">
        <v>5500</v>
      </c>
      <c r="G1242">
        <f>amazon_dsa[[#This Row],[discounted_price]]*amazon_dsa[[#This Row],[rating_count]]</f>
        <v>25969242</v>
      </c>
      <c r="H1242" s="7">
        <v>0.47</v>
      </c>
      <c r="I1242" s="7" t="str" cm="1">
        <f t="array" ref="I1242">_xlfn.IFS(amazon_dsa[[#This Row],[discounted_price]]&lt; 200,"budget_price",amazon_dsa[[#This Row],[discounted_price]] &lt;= 500,"silver_pricie",amazon_dsa[[#This Row],[discounted_price]]&gt; 500,"premium_pricing")</f>
        <v>premium_pricing</v>
      </c>
      <c r="J1242">
        <v>3.8</v>
      </c>
      <c r="K1242">
        <v>8958</v>
      </c>
      <c r="L1242">
        <f>amazon_dsa[[#This Row],[rating]]*amazon_dsa[[#This Row],[rating_count]]</f>
        <v>34040.400000000001</v>
      </c>
      <c r="M1242" t="s">
        <v>13759</v>
      </c>
      <c r="N1242" t="s">
        <v>13760</v>
      </c>
      <c r="Q1242">
        <f t="shared" si="19"/>
        <v>56979.299999999996</v>
      </c>
    </row>
    <row r="1243" spans="1:17" x14ac:dyDescent="0.25">
      <c r="A1243" t="s">
        <v>9703</v>
      </c>
      <c r="B1243" t="s">
        <v>12615</v>
      </c>
      <c r="C1243" t="s">
        <v>13660</v>
      </c>
      <c r="D1243" s="7">
        <f>(amazon_dsa[[#This Row],[actual_price]] - amazon_dsa[[#This Row],[discounted_price]]) / amazon_dsa[[#This Row],[actual_price]]</f>
        <v>0.19349794238683127</v>
      </c>
      <c r="E1243" s="6">
        <v>9799</v>
      </c>
      <c r="F1243" s="6">
        <v>12150</v>
      </c>
      <c r="G1243">
        <f>amazon_dsa[[#This Row],[discounted_price]]*amazon_dsa[[#This Row],[rating_count]]</f>
        <v>129846549</v>
      </c>
      <c r="H1243" s="7">
        <v>0.19</v>
      </c>
      <c r="I1243" s="7" t="str" cm="1">
        <f t="array" ref="I1243">_xlfn.IFS(amazon_dsa[[#This Row],[discounted_price]]&lt; 200,"budget_price",amazon_dsa[[#This Row],[discounted_price]] &lt;= 500,"silver_pricie",amazon_dsa[[#This Row],[discounted_price]]&gt; 500,"premium_pricing")</f>
        <v>premium_pricing</v>
      </c>
      <c r="J1243">
        <v>4.3</v>
      </c>
      <c r="K1243">
        <v>13251</v>
      </c>
      <c r="L1243">
        <f>amazon_dsa[[#This Row],[rating]]*amazon_dsa[[#This Row],[rating_count]]</f>
        <v>56979.299999999996</v>
      </c>
      <c r="M1243" t="s">
        <v>13761</v>
      </c>
      <c r="N1243" t="s">
        <v>13762</v>
      </c>
      <c r="Q1243">
        <f t="shared" si="19"/>
        <v>5293.4</v>
      </c>
    </row>
    <row r="1244" spans="1:17" x14ac:dyDescent="0.25">
      <c r="A1244" t="s">
        <v>9712</v>
      </c>
      <c r="B1244" t="s">
        <v>12615</v>
      </c>
      <c r="C1244" t="s">
        <v>13339</v>
      </c>
      <c r="D1244" s="7">
        <f>(amazon_dsa[[#This Row],[actual_price]] - amazon_dsa[[#This Row],[discounted_price]]) / amazon_dsa[[#This Row],[actual_price]]</f>
        <v>0.33953953953953953</v>
      </c>
      <c r="E1244" s="6">
        <v>3299</v>
      </c>
      <c r="F1244" s="6">
        <v>4995</v>
      </c>
      <c r="G1244">
        <f>amazon_dsa[[#This Row],[discounted_price]]*amazon_dsa[[#This Row],[rating_count]]</f>
        <v>4595507</v>
      </c>
      <c r="H1244" s="7">
        <v>0.34</v>
      </c>
      <c r="I1244" s="7" t="str" cm="1">
        <f t="array" ref="I1244">_xlfn.IFS(amazon_dsa[[#This Row],[discounted_price]]&lt; 200,"budget_price",amazon_dsa[[#This Row],[discounted_price]] &lt;= 500,"silver_pricie",amazon_dsa[[#This Row],[discounted_price]]&gt; 500,"premium_pricing")</f>
        <v>premium_pricing</v>
      </c>
      <c r="J1244">
        <v>3.8</v>
      </c>
      <c r="K1244">
        <v>1393</v>
      </c>
      <c r="L1244">
        <f>amazon_dsa[[#This Row],[rating]]*amazon_dsa[[#This Row],[rating_count]]</f>
        <v>5293.4</v>
      </c>
      <c r="M1244" t="s">
        <v>13763</v>
      </c>
      <c r="N1244" t="s">
        <v>13764</v>
      </c>
      <c r="Q1244">
        <f t="shared" si="19"/>
        <v>29.9</v>
      </c>
    </row>
    <row r="1245" spans="1:17" x14ac:dyDescent="0.25">
      <c r="A1245" t="s">
        <v>9721</v>
      </c>
      <c r="B1245" t="s">
        <v>12615</v>
      </c>
      <c r="C1245" t="s">
        <v>13303</v>
      </c>
      <c r="D1245" s="7">
        <f>(amazon_dsa[[#This Row],[actual_price]] - amazon_dsa[[#This Row],[discounted_price]]) / amazon_dsa[[#This Row],[actual_price]]</f>
        <v>0.55370246831220815</v>
      </c>
      <c r="E1245" s="6">
        <v>669</v>
      </c>
      <c r="F1245" s="6">
        <v>1499</v>
      </c>
      <c r="G1245">
        <f>amazon_dsa[[#This Row],[discounted_price]]*amazon_dsa[[#This Row],[rating_count]]</f>
        <v>8697</v>
      </c>
      <c r="H1245" s="7">
        <v>0.55000000000000004</v>
      </c>
      <c r="I1245" s="7" t="str" cm="1">
        <f t="array" ref="I1245">_xlfn.IFS(amazon_dsa[[#This Row],[discounted_price]]&lt; 200,"budget_price",amazon_dsa[[#This Row],[discounted_price]] &lt;= 500,"silver_pricie",amazon_dsa[[#This Row],[discounted_price]]&gt; 500,"premium_pricing")</f>
        <v>premium_pricing</v>
      </c>
      <c r="J1245">
        <v>2.2999999999999998</v>
      </c>
      <c r="K1245">
        <v>13</v>
      </c>
      <c r="L1245">
        <f>amazon_dsa[[#This Row],[rating]]*amazon_dsa[[#This Row],[rating_count]]</f>
        <v>29.9</v>
      </c>
      <c r="M1245" t="s">
        <v>13765</v>
      </c>
      <c r="N1245" t="s">
        <v>13766</v>
      </c>
      <c r="Q1245">
        <f t="shared" si="19"/>
        <v>32584.5</v>
      </c>
    </row>
    <row r="1246" spans="1:17" x14ac:dyDescent="0.25">
      <c r="A1246" t="s">
        <v>9730</v>
      </c>
      <c r="B1246" t="s">
        <v>12615</v>
      </c>
      <c r="C1246" t="s">
        <v>13303</v>
      </c>
      <c r="D1246" s="7">
        <f>(amazon_dsa[[#This Row],[actual_price]] - amazon_dsa[[#This Row],[discounted_price]]) / amazon_dsa[[#This Row],[actual_price]]</f>
        <v>0.21529443112176924</v>
      </c>
      <c r="E1246" s="6">
        <v>5890</v>
      </c>
      <c r="F1246" s="6">
        <v>7506</v>
      </c>
      <c r="G1246">
        <f>amazon_dsa[[#This Row],[discounted_price]]*amazon_dsa[[#This Row],[rating_count]]</f>
        <v>42649490</v>
      </c>
      <c r="H1246" s="7">
        <v>0.22</v>
      </c>
      <c r="I1246" s="7" t="str" cm="1">
        <f t="array" ref="I1246">_xlfn.IFS(amazon_dsa[[#This Row],[discounted_price]]&lt; 200,"budget_price",amazon_dsa[[#This Row],[discounted_price]] &lt;= 500,"silver_pricie",amazon_dsa[[#This Row],[discounted_price]]&gt; 500,"premium_pricing")</f>
        <v>premium_pricing</v>
      </c>
      <c r="J1246">
        <v>4.5</v>
      </c>
      <c r="K1246">
        <v>7241</v>
      </c>
      <c r="L1246">
        <f>amazon_dsa[[#This Row],[rating]]*amazon_dsa[[#This Row],[rating_count]]</f>
        <v>32584.5</v>
      </c>
      <c r="M1246" t="s">
        <v>13767</v>
      </c>
      <c r="N1246" t="s">
        <v>13768</v>
      </c>
      <c r="Q1246">
        <f t="shared" si="19"/>
        <v>64080</v>
      </c>
    </row>
    <row r="1247" spans="1:17" x14ac:dyDescent="0.25">
      <c r="A1247" t="s">
        <v>9739</v>
      </c>
      <c r="B1247" t="s">
        <v>12615</v>
      </c>
      <c r="C1247" t="s">
        <v>13530</v>
      </c>
      <c r="D1247" s="7">
        <f>(amazon_dsa[[#This Row],[actual_price]] - amazon_dsa[[#This Row],[discounted_price]]) / amazon_dsa[[#This Row],[actual_price]]</f>
        <v>0.48894444444444446</v>
      </c>
      <c r="E1247" s="6">
        <v>9199</v>
      </c>
      <c r="F1247" s="6">
        <v>18000</v>
      </c>
      <c r="G1247">
        <f>amazon_dsa[[#This Row],[discounted_price]]*amazon_dsa[[#This Row],[rating_count]]</f>
        <v>147367980</v>
      </c>
      <c r="H1247" s="7">
        <v>0.49</v>
      </c>
      <c r="I1247" s="7" t="str" cm="1">
        <f t="array" ref="I1247">_xlfn.IFS(amazon_dsa[[#This Row],[discounted_price]]&lt; 200,"budget_price",amazon_dsa[[#This Row],[discounted_price]] &lt;= 500,"silver_pricie",amazon_dsa[[#This Row],[discounted_price]]&gt; 500,"premium_pricing")</f>
        <v>premium_pricing</v>
      </c>
      <c r="J1247">
        <v>4</v>
      </c>
      <c r="K1247">
        <v>16020</v>
      </c>
      <c r="L1247">
        <f>amazon_dsa[[#This Row],[rating]]*amazon_dsa[[#This Row],[rating_count]]</f>
        <v>64080</v>
      </c>
      <c r="M1247" t="s">
        <v>13769</v>
      </c>
      <c r="N1247" t="s">
        <v>13770</v>
      </c>
      <c r="Q1247">
        <f t="shared" si="19"/>
        <v>5439</v>
      </c>
    </row>
    <row r="1248" spans="1:17" x14ac:dyDescent="0.25">
      <c r="A1248" t="s">
        <v>9748</v>
      </c>
      <c r="B1248" t="s">
        <v>12615</v>
      </c>
      <c r="C1248" t="s">
        <v>13379</v>
      </c>
      <c r="D1248" s="7">
        <f>(amazon_dsa[[#This Row],[actual_price]] - amazon_dsa[[#This Row],[discounted_price]]) / amazon_dsa[[#This Row],[actual_price]]</f>
        <v>0.68061874431301184</v>
      </c>
      <c r="E1248" s="6">
        <v>351</v>
      </c>
      <c r="F1248" s="6">
        <v>1099</v>
      </c>
      <c r="G1248">
        <f>amazon_dsa[[#This Row],[discounted_price]]*amazon_dsa[[#This Row],[rating_count]]</f>
        <v>515970</v>
      </c>
      <c r="H1248" s="7">
        <v>0.68</v>
      </c>
      <c r="I1248" s="7" t="str" cm="1">
        <f t="array" ref="I1248">_xlfn.IFS(amazon_dsa[[#This Row],[discounted_price]]&lt; 200,"budget_price",amazon_dsa[[#This Row],[discounted_price]] &lt;= 500,"silver_pricie",amazon_dsa[[#This Row],[discounted_price]]&gt; 500,"premium_pricing")</f>
        <v>silver_pricie</v>
      </c>
      <c r="J1248">
        <v>3.7</v>
      </c>
      <c r="K1248">
        <v>1470</v>
      </c>
      <c r="L1248">
        <f>amazon_dsa[[#This Row],[rating]]*amazon_dsa[[#This Row],[rating_count]]</f>
        <v>5439</v>
      </c>
      <c r="M1248" t="s">
        <v>13771</v>
      </c>
      <c r="N1248" t="s">
        <v>13772</v>
      </c>
      <c r="Q1248">
        <f t="shared" si="19"/>
        <v>14652</v>
      </c>
    </row>
    <row r="1249" spans="1:17" x14ac:dyDescent="0.25">
      <c r="A1249" t="s">
        <v>9757</v>
      </c>
      <c r="B1249" t="s">
        <v>13773</v>
      </c>
      <c r="C1249" t="s">
        <v>13774</v>
      </c>
      <c r="D1249" s="7">
        <f>(amazon_dsa[[#This Row],[actual_price]] - amazon_dsa[[#This Row],[discounted_price]]) / amazon_dsa[[#This Row],[actual_price]]</f>
        <v>0.52684210526315789</v>
      </c>
      <c r="E1249" s="6">
        <v>899</v>
      </c>
      <c r="F1249" s="6">
        <v>1900</v>
      </c>
      <c r="G1249">
        <f>amazon_dsa[[#This Row],[discounted_price]]*amazon_dsa[[#This Row],[rating_count]]</f>
        <v>3293037</v>
      </c>
      <c r="H1249" s="7">
        <v>0.53</v>
      </c>
      <c r="I1249" s="7" t="str" cm="1">
        <f t="array" ref="I1249">_xlfn.IFS(amazon_dsa[[#This Row],[discounted_price]]&lt; 200,"budget_price",amazon_dsa[[#This Row],[discounted_price]] &lt;= 500,"silver_pricie",amazon_dsa[[#This Row],[discounted_price]]&gt; 500,"premium_pricing")</f>
        <v>premium_pricing</v>
      </c>
      <c r="J1249">
        <v>4</v>
      </c>
      <c r="K1249">
        <v>3663</v>
      </c>
      <c r="L1249">
        <f>amazon_dsa[[#This Row],[rating]]*amazon_dsa[[#This Row],[rating_count]]</f>
        <v>14652</v>
      </c>
      <c r="M1249" t="s">
        <v>13775</v>
      </c>
      <c r="N1249" t="s">
        <v>13776</v>
      </c>
      <c r="Q1249">
        <f t="shared" si="19"/>
        <v>2807.2000000000003</v>
      </c>
    </row>
    <row r="1250" spans="1:17" x14ac:dyDescent="0.25">
      <c r="A1250" t="s">
        <v>9767</v>
      </c>
      <c r="B1250" t="s">
        <v>12615</v>
      </c>
      <c r="C1250" t="s">
        <v>13353</v>
      </c>
      <c r="D1250" s="7">
        <f>(amazon_dsa[[#This Row],[actual_price]] - amazon_dsa[[#This Row],[discounted_price]]) / amazon_dsa[[#This Row],[actual_price]]</f>
        <v>0.27081081081081082</v>
      </c>
      <c r="E1250" s="6">
        <v>1349</v>
      </c>
      <c r="F1250" s="6">
        <v>1850</v>
      </c>
      <c r="G1250">
        <f>amazon_dsa[[#This Row],[discounted_price]]*amazon_dsa[[#This Row],[rating_count]]</f>
        <v>860662</v>
      </c>
      <c r="H1250" s="7">
        <v>0.27</v>
      </c>
      <c r="I1250" s="7" t="str" cm="1">
        <f t="array" ref="I1250">_xlfn.IFS(amazon_dsa[[#This Row],[discounted_price]]&lt; 200,"budget_price",amazon_dsa[[#This Row],[discounted_price]] &lt;= 500,"silver_pricie",amazon_dsa[[#This Row],[discounted_price]]&gt; 500,"premium_pricing")</f>
        <v>premium_pricing</v>
      </c>
      <c r="J1250">
        <v>4.4000000000000004</v>
      </c>
      <c r="K1250">
        <v>638</v>
      </c>
      <c r="L1250">
        <f>amazon_dsa[[#This Row],[rating]]*amazon_dsa[[#This Row],[rating_count]]</f>
        <v>2807.2000000000003</v>
      </c>
      <c r="M1250" t="s">
        <v>13777</v>
      </c>
      <c r="N1250" t="s">
        <v>13778</v>
      </c>
      <c r="Q1250">
        <f t="shared" si="19"/>
        <v>14563.199999999999</v>
      </c>
    </row>
    <row r="1251" spans="1:17" x14ac:dyDescent="0.25">
      <c r="A1251" t="s">
        <v>9776</v>
      </c>
      <c r="B1251" t="s">
        <v>12615</v>
      </c>
      <c r="C1251" t="s">
        <v>13395</v>
      </c>
      <c r="D1251" s="7">
        <f>(amazon_dsa[[#This Row],[actual_price]] - amazon_dsa[[#This Row],[discounted_price]]) / amazon_dsa[[#This Row],[actual_price]]</f>
        <v>0.37633763376337631</v>
      </c>
      <c r="E1251" s="6">
        <v>6236</v>
      </c>
      <c r="F1251" s="6">
        <v>9999</v>
      </c>
      <c r="G1251">
        <f>amazon_dsa[[#This Row],[discounted_price]]*amazon_dsa[[#This Row],[rating_count]]</f>
        <v>22150272</v>
      </c>
      <c r="H1251" s="7">
        <v>0.38</v>
      </c>
      <c r="I1251" s="7" t="str" cm="1">
        <f t="array" ref="I1251">_xlfn.IFS(amazon_dsa[[#This Row],[discounted_price]]&lt; 200,"budget_price",amazon_dsa[[#This Row],[discounted_price]] &lt;= 500,"silver_pricie",amazon_dsa[[#This Row],[discounted_price]]&gt; 500,"premium_pricing")</f>
        <v>premium_pricing</v>
      </c>
      <c r="J1251">
        <v>4.0999999999999996</v>
      </c>
      <c r="K1251">
        <v>3552</v>
      </c>
      <c r="L1251">
        <f>amazon_dsa[[#This Row],[rating]]*amazon_dsa[[#This Row],[rating_count]]</f>
        <v>14563.199999999999</v>
      </c>
      <c r="M1251" t="s">
        <v>13779</v>
      </c>
      <c r="N1251" t="s">
        <v>13780</v>
      </c>
      <c r="Q1251">
        <f t="shared" si="19"/>
        <v>49051.200000000004</v>
      </c>
    </row>
    <row r="1252" spans="1:17" x14ac:dyDescent="0.25">
      <c r="A1252" t="s">
        <v>9785</v>
      </c>
      <c r="B1252" t="s">
        <v>12615</v>
      </c>
      <c r="C1252" t="s">
        <v>13303</v>
      </c>
      <c r="D1252" s="7">
        <f>(amazon_dsa[[#This Row],[actual_price]] - amazon_dsa[[#This Row],[discounted_price]]) / amazon_dsa[[#This Row],[actual_price]]</f>
        <v>0.31364205256570715</v>
      </c>
      <c r="E1252" s="6">
        <v>2742</v>
      </c>
      <c r="F1252" s="6">
        <v>3995</v>
      </c>
      <c r="G1252">
        <f>amazon_dsa[[#This Row],[discounted_price]]*amazon_dsa[[#This Row],[rating_count]]</f>
        <v>30567816</v>
      </c>
      <c r="H1252" s="7">
        <v>0.31</v>
      </c>
      <c r="I1252" s="7" t="str" cm="1">
        <f t="array" ref="I1252">_xlfn.IFS(amazon_dsa[[#This Row],[discounted_price]]&lt; 200,"budget_price",amazon_dsa[[#This Row],[discounted_price]] &lt;= 500,"silver_pricie",amazon_dsa[[#This Row],[discounted_price]]&gt; 500,"premium_pricing")</f>
        <v>premium_pricing</v>
      </c>
      <c r="J1252">
        <v>4.4000000000000004</v>
      </c>
      <c r="K1252">
        <v>11148</v>
      </c>
      <c r="L1252">
        <f>amazon_dsa[[#This Row],[rating]]*amazon_dsa[[#This Row],[rating_count]]</f>
        <v>49051.200000000004</v>
      </c>
      <c r="M1252" t="s">
        <v>13781</v>
      </c>
      <c r="N1252" t="s">
        <v>13782</v>
      </c>
      <c r="Q1252">
        <f t="shared" si="19"/>
        <v>7591.9000000000005</v>
      </c>
    </row>
    <row r="1253" spans="1:17" x14ac:dyDescent="0.25">
      <c r="A1253" t="s">
        <v>9794</v>
      </c>
      <c r="B1253" t="s">
        <v>12615</v>
      </c>
      <c r="C1253" t="s">
        <v>13660</v>
      </c>
      <c r="D1253" s="7">
        <f>(amazon_dsa[[#This Row],[actual_price]] - amazon_dsa[[#This Row],[discounted_price]]) / amazon_dsa[[#This Row],[actual_price]]</f>
        <v>0.51901267511674454</v>
      </c>
      <c r="E1253" s="6">
        <v>721</v>
      </c>
      <c r="F1253" s="6">
        <v>1499</v>
      </c>
      <c r="G1253">
        <f>amazon_dsa[[#This Row],[discounted_price]]*amazon_dsa[[#This Row],[rating_count]]</f>
        <v>1765729</v>
      </c>
      <c r="H1253" s="7">
        <v>0.52</v>
      </c>
      <c r="I1253" s="7" t="str" cm="1">
        <f t="array" ref="I1253">_xlfn.IFS(amazon_dsa[[#This Row],[discounted_price]]&lt; 200,"budget_price",amazon_dsa[[#This Row],[discounted_price]] &lt;= 500,"silver_pricie",amazon_dsa[[#This Row],[discounted_price]]&gt; 500,"premium_pricing")</f>
        <v>premium_pricing</v>
      </c>
      <c r="J1253">
        <v>3.1</v>
      </c>
      <c r="K1253">
        <v>2449</v>
      </c>
      <c r="L1253">
        <f>amazon_dsa[[#This Row],[rating]]*amazon_dsa[[#This Row],[rating_count]]</f>
        <v>7591.9000000000005</v>
      </c>
      <c r="M1253" t="s">
        <v>13783</v>
      </c>
      <c r="N1253" t="s">
        <v>13784</v>
      </c>
      <c r="Q1253">
        <f t="shared" si="19"/>
        <v>9885.6999999999989</v>
      </c>
    </row>
    <row r="1254" spans="1:17" x14ac:dyDescent="0.25">
      <c r="A1254" t="s">
        <v>9803</v>
      </c>
      <c r="B1254" t="s">
        <v>12615</v>
      </c>
      <c r="C1254" t="s">
        <v>13339</v>
      </c>
      <c r="D1254" s="7">
        <f>(amazon_dsa[[#This Row],[actual_price]] - amazon_dsa[[#This Row],[discounted_price]]) / amazon_dsa[[#This Row],[actual_price]]</f>
        <v>0.11896813353566009</v>
      </c>
      <c r="E1254" s="6">
        <v>2903</v>
      </c>
      <c r="F1254" s="6">
        <v>3295</v>
      </c>
      <c r="G1254">
        <f>amazon_dsa[[#This Row],[discounted_price]]*amazon_dsa[[#This Row],[rating_count]]</f>
        <v>6673997</v>
      </c>
      <c r="H1254" s="7">
        <v>0.12</v>
      </c>
      <c r="I1254" s="7" t="str" cm="1">
        <f t="array" ref="I1254">_xlfn.IFS(amazon_dsa[[#This Row],[discounted_price]]&lt; 200,"budget_price",amazon_dsa[[#This Row],[discounted_price]] &lt;= 500,"silver_pricie",amazon_dsa[[#This Row],[discounted_price]]&gt; 500,"premium_pricing")</f>
        <v>premium_pricing</v>
      </c>
      <c r="J1254">
        <v>4.3</v>
      </c>
      <c r="K1254">
        <v>2299</v>
      </c>
      <c r="L1254">
        <f>amazon_dsa[[#This Row],[rating]]*amazon_dsa[[#This Row],[rating_count]]</f>
        <v>9885.6999999999989</v>
      </c>
      <c r="M1254" t="s">
        <v>13785</v>
      </c>
      <c r="N1254" t="s">
        <v>13786</v>
      </c>
      <c r="Q1254">
        <f t="shared" si="19"/>
        <v>26518.800000000003</v>
      </c>
    </row>
    <row r="1255" spans="1:17" x14ac:dyDescent="0.25">
      <c r="A1255" t="s">
        <v>9812</v>
      </c>
      <c r="B1255" t="s">
        <v>12615</v>
      </c>
      <c r="C1255" t="s">
        <v>13303</v>
      </c>
      <c r="D1255" s="7">
        <f>(amazon_dsa[[#This Row],[actual_price]] - amazon_dsa[[#This Row],[discounted_price]]) / amazon_dsa[[#This Row],[actual_price]]</f>
        <v>0.38552875695732841</v>
      </c>
      <c r="E1255" s="6">
        <v>1656</v>
      </c>
      <c r="F1255" s="6">
        <v>2695</v>
      </c>
      <c r="G1255">
        <f>amazon_dsa[[#This Row],[discounted_price]]*amazon_dsa[[#This Row],[rating_count]]</f>
        <v>9980712</v>
      </c>
      <c r="H1255" s="7">
        <v>0.39</v>
      </c>
      <c r="I1255" s="7" t="str" cm="1">
        <f t="array" ref="I1255">_xlfn.IFS(amazon_dsa[[#This Row],[discounted_price]]&lt; 200,"budget_price",amazon_dsa[[#This Row],[discounted_price]] &lt;= 500,"silver_pricie",amazon_dsa[[#This Row],[discounted_price]]&gt; 500,"premium_pricing")</f>
        <v>premium_pricing</v>
      </c>
      <c r="J1255">
        <v>4.4000000000000004</v>
      </c>
      <c r="K1255">
        <v>6027</v>
      </c>
      <c r="L1255">
        <f>amazon_dsa[[#This Row],[rating]]*amazon_dsa[[#This Row],[rating_count]]</f>
        <v>26518.800000000003</v>
      </c>
      <c r="M1255" t="s">
        <v>13787</v>
      </c>
      <c r="N1255" t="s">
        <v>13788</v>
      </c>
      <c r="Q1255">
        <f t="shared" si="19"/>
        <v>2028.4</v>
      </c>
    </row>
    <row r="1256" spans="1:17" x14ac:dyDescent="0.25">
      <c r="A1256" t="s">
        <v>9821</v>
      </c>
      <c r="B1256" t="s">
        <v>12615</v>
      </c>
      <c r="C1256" t="s">
        <v>13303</v>
      </c>
      <c r="D1256" s="7">
        <f>(amazon_dsa[[#This Row],[actual_price]] - amazon_dsa[[#This Row],[discounted_price]]) / amazon_dsa[[#This Row],[actual_price]]</f>
        <v>0.38908296943231441</v>
      </c>
      <c r="E1256" s="6">
        <v>1399</v>
      </c>
      <c r="F1256" s="6">
        <v>2290</v>
      </c>
      <c r="G1256">
        <f>amazon_dsa[[#This Row],[discounted_price]]*amazon_dsa[[#This Row],[rating_count]]</f>
        <v>644939</v>
      </c>
      <c r="H1256" s="7">
        <v>0.39</v>
      </c>
      <c r="I1256" s="7" t="str" cm="1">
        <f t="array" ref="I1256">_xlfn.IFS(amazon_dsa[[#This Row],[discounted_price]]&lt; 200,"budget_price",amazon_dsa[[#This Row],[discounted_price]] &lt;= 500,"silver_pricie",amazon_dsa[[#This Row],[discounted_price]]&gt; 500,"premium_pricing")</f>
        <v>premium_pricing</v>
      </c>
      <c r="J1256">
        <v>4.4000000000000004</v>
      </c>
      <c r="K1256">
        <v>461</v>
      </c>
      <c r="L1256">
        <f>amazon_dsa[[#This Row],[rating]]*amazon_dsa[[#This Row],[rating_count]]</f>
        <v>2028.4</v>
      </c>
      <c r="M1256" t="s">
        <v>13789</v>
      </c>
      <c r="N1256" t="s">
        <v>13790</v>
      </c>
      <c r="Q1256">
        <f t="shared" si="19"/>
        <v>1156.1999999999998</v>
      </c>
    </row>
    <row r="1257" spans="1:17" x14ac:dyDescent="0.25">
      <c r="A1257" t="s">
        <v>9830</v>
      </c>
      <c r="B1257" t="s">
        <v>12615</v>
      </c>
      <c r="C1257" t="s">
        <v>13303</v>
      </c>
      <c r="D1257" s="7">
        <f>(amazon_dsa[[#This Row],[actual_price]] - amazon_dsa[[#This Row],[discounted_price]]) / amazon_dsa[[#This Row],[actual_price]]</f>
        <v>0.32913843175217811</v>
      </c>
      <c r="E1257" s="6">
        <v>2079</v>
      </c>
      <c r="F1257" s="6">
        <v>3099</v>
      </c>
      <c r="G1257">
        <f>amazon_dsa[[#This Row],[discounted_price]]*amazon_dsa[[#This Row],[rating_count]]</f>
        <v>586278</v>
      </c>
      <c r="H1257" s="7">
        <v>0.33</v>
      </c>
      <c r="I1257" s="7" t="str" cm="1">
        <f t="array" ref="I1257">_xlfn.IFS(amazon_dsa[[#This Row],[discounted_price]]&lt; 200,"budget_price",amazon_dsa[[#This Row],[discounted_price]] &lt;= 500,"silver_pricie",amazon_dsa[[#This Row],[discounted_price]]&gt; 500,"premium_pricing")</f>
        <v>premium_pricing</v>
      </c>
      <c r="J1257">
        <v>4.0999999999999996</v>
      </c>
      <c r="K1257">
        <v>282</v>
      </c>
      <c r="L1257">
        <f>amazon_dsa[[#This Row],[rating]]*amazon_dsa[[#This Row],[rating_count]]</f>
        <v>1156.1999999999998</v>
      </c>
      <c r="M1257" t="s">
        <v>13791</v>
      </c>
      <c r="N1257" t="s">
        <v>13792</v>
      </c>
      <c r="Q1257">
        <f t="shared" si="19"/>
        <v>38027.5</v>
      </c>
    </row>
    <row r="1258" spans="1:17" x14ac:dyDescent="0.25">
      <c r="A1258" t="s">
        <v>9839</v>
      </c>
      <c r="B1258" t="s">
        <v>12615</v>
      </c>
      <c r="C1258" t="s">
        <v>13344</v>
      </c>
      <c r="D1258" s="7">
        <f>(amazon_dsa[[#This Row],[actual_price]] - amazon_dsa[[#This Row],[discounted_price]]) / amazon_dsa[[#This Row],[actual_price]]</f>
        <v>7.0697674418604653E-2</v>
      </c>
      <c r="E1258" s="6">
        <v>999</v>
      </c>
      <c r="F1258" s="6">
        <v>1075</v>
      </c>
      <c r="G1258">
        <f>amazon_dsa[[#This Row],[discounted_price]]*amazon_dsa[[#This Row],[rating_count]]</f>
        <v>9265725</v>
      </c>
      <c r="H1258" s="7">
        <v>7.0000000000000007E-2</v>
      </c>
      <c r="I1258" s="7" t="str" cm="1">
        <f t="array" ref="I1258">_xlfn.IFS(amazon_dsa[[#This Row],[discounted_price]]&lt; 200,"budget_price",amazon_dsa[[#This Row],[discounted_price]] &lt;= 500,"silver_pricie",amazon_dsa[[#This Row],[discounted_price]]&gt; 500,"premium_pricing")</f>
        <v>premium_pricing</v>
      </c>
      <c r="J1258">
        <v>4.0999999999999996</v>
      </c>
      <c r="K1258">
        <v>9275</v>
      </c>
      <c r="L1258">
        <f>amazon_dsa[[#This Row],[rating]]*amazon_dsa[[#This Row],[rating_count]]</f>
        <v>38027.5</v>
      </c>
      <c r="M1258" t="s">
        <v>13793</v>
      </c>
      <c r="N1258" t="s">
        <v>13794</v>
      </c>
      <c r="Q1258">
        <f t="shared" si="19"/>
        <v>2972</v>
      </c>
    </row>
    <row r="1259" spans="1:17" x14ac:dyDescent="0.25">
      <c r="A1259" t="s">
        <v>9848</v>
      </c>
      <c r="B1259" t="s">
        <v>12615</v>
      </c>
      <c r="C1259" t="s">
        <v>13395</v>
      </c>
      <c r="D1259" s="7">
        <f>(amazon_dsa[[#This Row],[actual_price]] - amazon_dsa[[#This Row],[discounted_price]]) / amazon_dsa[[#This Row],[actual_price]]</f>
        <v>0.54579225603657666</v>
      </c>
      <c r="E1259" s="6">
        <v>3179</v>
      </c>
      <c r="F1259" s="6">
        <v>6999</v>
      </c>
      <c r="G1259">
        <f>amazon_dsa[[#This Row],[discounted_price]]*amazon_dsa[[#This Row],[rating_count]]</f>
        <v>2361997</v>
      </c>
      <c r="H1259" s="7">
        <v>0.55000000000000004</v>
      </c>
      <c r="I1259" s="7" t="str" cm="1">
        <f t="array" ref="I1259">_xlfn.IFS(amazon_dsa[[#This Row],[discounted_price]]&lt; 200,"budget_price",amazon_dsa[[#This Row],[discounted_price]] &lt;= 500,"silver_pricie",amazon_dsa[[#This Row],[discounted_price]]&gt; 500,"premium_pricing")</f>
        <v>premium_pricing</v>
      </c>
      <c r="J1259">
        <v>4</v>
      </c>
      <c r="K1259">
        <v>743</v>
      </c>
      <c r="L1259">
        <f>amazon_dsa[[#This Row],[rating]]*amazon_dsa[[#This Row],[rating_count]]</f>
        <v>2972</v>
      </c>
      <c r="M1259" t="s">
        <v>13795</v>
      </c>
      <c r="N1259" t="s">
        <v>13796</v>
      </c>
      <c r="Q1259">
        <f t="shared" si="19"/>
        <v>1180.8</v>
      </c>
    </row>
    <row r="1260" spans="1:17" x14ac:dyDescent="0.25">
      <c r="A1260" t="s">
        <v>9857</v>
      </c>
      <c r="B1260" t="s">
        <v>12615</v>
      </c>
      <c r="C1260" t="s">
        <v>13344</v>
      </c>
      <c r="D1260" s="7">
        <f>(amazon_dsa[[#This Row],[actual_price]] - amazon_dsa[[#This Row],[discounted_price]]) / amazon_dsa[[#This Row],[actual_price]]</f>
        <v>0.58023209283713484</v>
      </c>
      <c r="E1260" s="6">
        <v>1049</v>
      </c>
      <c r="F1260" s="6">
        <v>2499</v>
      </c>
      <c r="G1260">
        <f>amazon_dsa[[#This Row],[discounted_price]]*amazon_dsa[[#This Row],[rating_count]]</f>
        <v>344072</v>
      </c>
      <c r="H1260" s="7">
        <v>0.57999999999999996</v>
      </c>
      <c r="I1260" s="7" t="str" cm="1">
        <f t="array" ref="I1260">_xlfn.IFS(amazon_dsa[[#This Row],[discounted_price]]&lt; 200,"budget_price",amazon_dsa[[#This Row],[discounted_price]] &lt;= 500,"silver_pricie",amazon_dsa[[#This Row],[discounted_price]]&gt; 500,"premium_pricing")</f>
        <v>premium_pricing</v>
      </c>
      <c r="J1260">
        <v>3.6</v>
      </c>
      <c r="K1260">
        <v>328</v>
      </c>
      <c r="L1260">
        <f>amazon_dsa[[#This Row],[rating]]*amazon_dsa[[#This Row],[rating_count]]</f>
        <v>1180.8</v>
      </c>
      <c r="M1260" t="s">
        <v>13797</v>
      </c>
      <c r="N1260" t="s">
        <v>13798</v>
      </c>
      <c r="Q1260">
        <f t="shared" si="19"/>
        <v>3673.7999999999997</v>
      </c>
    </row>
    <row r="1261" spans="1:17" x14ac:dyDescent="0.25">
      <c r="A1261" t="s">
        <v>9866</v>
      </c>
      <c r="B1261" t="s">
        <v>12615</v>
      </c>
      <c r="C1261" t="s">
        <v>13344</v>
      </c>
      <c r="D1261" s="7">
        <f>(amazon_dsa[[#This Row],[actual_price]] - amazon_dsa[[#This Row],[discounted_price]]) / amazon_dsa[[#This Row],[actual_price]]</f>
        <v>0.50631001371742113</v>
      </c>
      <c r="E1261" s="6">
        <v>3599</v>
      </c>
      <c r="F1261" s="6">
        <v>7290</v>
      </c>
      <c r="G1261">
        <f>amazon_dsa[[#This Row],[discounted_price]]*amazon_dsa[[#This Row],[rating_count]]</f>
        <v>3390258</v>
      </c>
      <c r="H1261" s="7">
        <v>0.51</v>
      </c>
      <c r="I1261" s="7" t="str" cm="1">
        <f t="array" ref="I1261">_xlfn.IFS(amazon_dsa[[#This Row],[discounted_price]]&lt; 200,"budget_price",amazon_dsa[[#This Row],[discounted_price]] &lt;= 500,"silver_pricie",amazon_dsa[[#This Row],[discounted_price]]&gt; 500,"premium_pricing")</f>
        <v>premium_pricing</v>
      </c>
      <c r="J1261">
        <v>3.9</v>
      </c>
      <c r="K1261">
        <v>942</v>
      </c>
      <c r="L1261">
        <f>amazon_dsa[[#This Row],[rating]]*amazon_dsa[[#This Row],[rating_count]]</f>
        <v>3673.7999999999997</v>
      </c>
      <c r="M1261" t="s">
        <v>13799</v>
      </c>
      <c r="N1261" t="s">
        <v>13800</v>
      </c>
      <c r="Q1261">
        <f t="shared" si="19"/>
        <v>14878.5</v>
      </c>
    </row>
    <row r="1262" spans="1:17" x14ac:dyDescent="0.25">
      <c r="A1262" t="s">
        <v>9875</v>
      </c>
      <c r="B1262" t="s">
        <v>12615</v>
      </c>
      <c r="C1262" t="s">
        <v>13506</v>
      </c>
      <c r="D1262" s="7">
        <f>(amazon_dsa[[#This Row],[actual_price]] - amazon_dsa[[#This Row],[discounted_price]]) / amazon_dsa[[#This Row],[actual_price]]</f>
        <v>0.1718723037100949</v>
      </c>
      <c r="E1262" s="6">
        <v>4799</v>
      </c>
      <c r="F1262" s="6">
        <v>5795</v>
      </c>
      <c r="G1262">
        <f>amazon_dsa[[#This Row],[discounted_price]]*amazon_dsa[[#This Row],[rating_count]]</f>
        <v>18308185</v>
      </c>
      <c r="H1262" s="7">
        <v>0.17</v>
      </c>
      <c r="I1262" s="7" t="str" cm="1">
        <f t="array" ref="I1262">_xlfn.IFS(amazon_dsa[[#This Row],[discounted_price]]&lt; 200,"budget_price",amazon_dsa[[#This Row],[discounted_price]] &lt;= 500,"silver_pricie",amazon_dsa[[#This Row],[discounted_price]]&gt; 500,"premium_pricing")</f>
        <v>premium_pricing</v>
      </c>
      <c r="J1262">
        <v>3.9</v>
      </c>
      <c r="K1262">
        <v>3815</v>
      </c>
      <c r="L1262">
        <f>amazon_dsa[[#This Row],[rating]]*amazon_dsa[[#This Row],[rating_count]]</f>
        <v>14878.5</v>
      </c>
      <c r="M1262" t="s">
        <v>13801</v>
      </c>
      <c r="N1262" t="s">
        <v>13802</v>
      </c>
      <c r="Q1262">
        <f t="shared" si="19"/>
        <v>30354.399999999998</v>
      </c>
    </row>
    <row r="1263" spans="1:17" x14ac:dyDescent="0.25">
      <c r="A1263" t="s">
        <v>9885</v>
      </c>
      <c r="B1263" t="s">
        <v>12615</v>
      </c>
      <c r="C1263" t="s">
        <v>13303</v>
      </c>
      <c r="D1263" s="7">
        <f>(amazon_dsa[[#This Row],[actual_price]] - amazon_dsa[[#This Row],[discounted_price]]) / amazon_dsa[[#This Row],[actual_price]]</f>
        <v>0.5</v>
      </c>
      <c r="E1263" s="6">
        <v>1699</v>
      </c>
      <c r="F1263" s="6">
        <v>3398</v>
      </c>
      <c r="G1263">
        <f>amazon_dsa[[#This Row],[discounted_price]]*amazon_dsa[[#This Row],[rating_count]]</f>
        <v>13571612</v>
      </c>
      <c r="H1263" s="7">
        <v>0.5</v>
      </c>
      <c r="I1263" s="7" t="str" cm="1">
        <f t="array" ref="I1263">_xlfn.IFS(amazon_dsa[[#This Row],[discounted_price]]&lt; 200,"budget_price",amazon_dsa[[#This Row],[discounted_price]] &lt;= 500,"silver_pricie",amazon_dsa[[#This Row],[discounted_price]]&gt; 500,"premium_pricing")</f>
        <v>premium_pricing</v>
      </c>
      <c r="J1263">
        <v>3.8</v>
      </c>
      <c r="K1263">
        <v>7988</v>
      </c>
      <c r="L1263">
        <f>amazon_dsa[[#This Row],[rating]]*amazon_dsa[[#This Row],[rating_count]]</f>
        <v>30354.399999999998</v>
      </c>
      <c r="M1263" t="s">
        <v>13803</v>
      </c>
      <c r="N1263" t="s">
        <v>13804</v>
      </c>
      <c r="Q1263">
        <f t="shared" si="19"/>
        <v>3792.4999999999995</v>
      </c>
    </row>
    <row r="1264" spans="1:17" x14ac:dyDescent="0.25">
      <c r="A1264" t="s">
        <v>9894</v>
      </c>
      <c r="B1264" t="s">
        <v>12615</v>
      </c>
      <c r="C1264" t="s">
        <v>13353</v>
      </c>
      <c r="D1264" s="7">
        <f>(amazon_dsa[[#This Row],[actual_price]] - amazon_dsa[[#This Row],[discounted_price]]) / amazon_dsa[[#This Row],[actual_price]]</f>
        <v>0.55436241610738257</v>
      </c>
      <c r="E1264" s="6">
        <v>664</v>
      </c>
      <c r="F1264" s="6">
        <v>1490</v>
      </c>
      <c r="G1264">
        <f>amazon_dsa[[#This Row],[discounted_price]]*amazon_dsa[[#This Row],[rating_count]]</f>
        <v>614200</v>
      </c>
      <c r="H1264" s="7">
        <v>0.55000000000000004</v>
      </c>
      <c r="I1264" s="7" t="str" cm="1">
        <f t="array" ref="I1264">_xlfn.IFS(amazon_dsa[[#This Row],[discounted_price]]&lt; 200,"budget_price",amazon_dsa[[#This Row],[discounted_price]] &lt;= 500,"silver_pricie",amazon_dsa[[#This Row],[discounted_price]]&gt; 500,"premium_pricing")</f>
        <v>premium_pricing</v>
      </c>
      <c r="J1264">
        <v>4.0999999999999996</v>
      </c>
      <c r="K1264">
        <v>925</v>
      </c>
      <c r="L1264">
        <f>amazon_dsa[[#This Row],[rating]]*amazon_dsa[[#This Row],[rating_count]]</f>
        <v>3792.4999999999995</v>
      </c>
      <c r="M1264" t="s">
        <v>13805</v>
      </c>
      <c r="N1264" t="s">
        <v>13806</v>
      </c>
      <c r="Q1264">
        <f t="shared" si="19"/>
        <v>17917</v>
      </c>
    </row>
    <row r="1265" spans="1:17" x14ac:dyDescent="0.25">
      <c r="A1265" t="s">
        <v>9903</v>
      </c>
      <c r="B1265" t="s">
        <v>12615</v>
      </c>
      <c r="C1265" t="s">
        <v>13461</v>
      </c>
      <c r="D1265" s="7">
        <f>(amazon_dsa[[#This Row],[actual_price]] - amazon_dsa[[#This Row],[discounted_price]]) / amazon_dsa[[#This Row],[actual_price]]</f>
        <v>0.4148148148148148</v>
      </c>
      <c r="E1265" s="6">
        <v>948</v>
      </c>
      <c r="F1265" s="6">
        <v>1620</v>
      </c>
      <c r="G1265">
        <f>amazon_dsa[[#This Row],[discounted_price]]*amazon_dsa[[#This Row],[rating_count]]</f>
        <v>4142760</v>
      </c>
      <c r="H1265" s="7">
        <v>0.41</v>
      </c>
      <c r="I1265" s="7" t="str" cm="1">
        <f t="array" ref="I1265">_xlfn.IFS(amazon_dsa[[#This Row],[discounted_price]]&lt; 200,"budget_price",amazon_dsa[[#This Row],[discounted_price]] &lt;= 500,"silver_pricie",amazon_dsa[[#This Row],[discounted_price]]&gt; 500,"premium_pricing")</f>
        <v>premium_pricing</v>
      </c>
      <c r="J1265">
        <v>4.0999999999999996</v>
      </c>
      <c r="K1265">
        <v>4370</v>
      </c>
      <c r="L1265">
        <f>amazon_dsa[[#This Row],[rating]]*amazon_dsa[[#This Row],[rating_count]]</f>
        <v>17917</v>
      </c>
      <c r="M1265" t="s">
        <v>13807</v>
      </c>
      <c r="N1265" t="s">
        <v>13808</v>
      </c>
      <c r="Q1265">
        <f t="shared" si="19"/>
        <v>31237.899999999998</v>
      </c>
    </row>
    <row r="1266" spans="1:17" x14ac:dyDescent="0.25">
      <c r="A1266" t="s">
        <v>9913</v>
      </c>
      <c r="B1266" t="s">
        <v>12615</v>
      </c>
      <c r="C1266" t="s">
        <v>13339</v>
      </c>
      <c r="D1266" s="7">
        <f>(amazon_dsa[[#This Row],[actual_price]] - amazon_dsa[[#This Row],[discounted_price]]) / amazon_dsa[[#This Row],[actual_price]]</f>
        <v>0.15</v>
      </c>
      <c r="E1266" s="6">
        <v>850</v>
      </c>
      <c r="F1266" s="6">
        <v>1000</v>
      </c>
      <c r="G1266">
        <f>amazon_dsa[[#This Row],[discounted_price]]*amazon_dsa[[#This Row],[rating_count]]</f>
        <v>6476150</v>
      </c>
      <c r="H1266" s="7">
        <v>0.15</v>
      </c>
      <c r="I1266" s="7" t="str" cm="1">
        <f t="array" ref="I1266">_xlfn.IFS(amazon_dsa[[#This Row],[discounted_price]]&lt; 200,"budget_price",amazon_dsa[[#This Row],[discounted_price]] &lt;= 500,"silver_pricie",amazon_dsa[[#This Row],[discounted_price]]&gt; 500,"premium_pricing")</f>
        <v>premium_pricing</v>
      </c>
      <c r="J1266">
        <v>4.0999999999999996</v>
      </c>
      <c r="K1266">
        <v>7619</v>
      </c>
      <c r="L1266">
        <f>amazon_dsa[[#This Row],[rating]]*amazon_dsa[[#This Row],[rating_count]]</f>
        <v>31237.899999999998</v>
      </c>
      <c r="M1266" t="s">
        <v>13809</v>
      </c>
      <c r="N1266" t="s">
        <v>13810</v>
      </c>
      <c r="Q1266">
        <f t="shared" si="19"/>
        <v>9853.4</v>
      </c>
    </row>
    <row r="1267" spans="1:17" x14ac:dyDescent="0.25">
      <c r="A1267" t="s">
        <v>9922</v>
      </c>
      <c r="B1267" t="s">
        <v>12615</v>
      </c>
      <c r="C1267" t="s">
        <v>13530</v>
      </c>
      <c r="D1267" s="7">
        <f>(amazon_dsa[[#This Row],[actual_price]] - amazon_dsa[[#This Row],[discounted_price]]) / amazon_dsa[[#This Row],[actual_price]]</f>
        <v>6.25E-2</v>
      </c>
      <c r="E1267" s="6">
        <v>600</v>
      </c>
      <c r="F1267" s="6">
        <v>640</v>
      </c>
      <c r="G1267">
        <f>amazon_dsa[[#This Row],[discounted_price]]*amazon_dsa[[#This Row],[rating_count]]</f>
        <v>1555800</v>
      </c>
      <c r="H1267" s="7">
        <v>0.06</v>
      </c>
      <c r="I1267" s="7" t="str" cm="1">
        <f t="array" ref="I1267">_xlfn.IFS(amazon_dsa[[#This Row],[discounted_price]]&lt; 200,"budget_price",amazon_dsa[[#This Row],[discounted_price]] &lt;= 500,"silver_pricie",amazon_dsa[[#This Row],[discounted_price]]&gt; 500,"premium_pricing")</f>
        <v>premium_pricing</v>
      </c>
      <c r="J1267">
        <v>3.8</v>
      </c>
      <c r="K1267">
        <v>2593</v>
      </c>
      <c r="L1267">
        <f>amazon_dsa[[#This Row],[rating]]*amazon_dsa[[#This Row],[rating_count]]</f>
        <v>9853.4</v>
      </c>
      <c r="M1267" t="s">
        <v>13811</v>
      </c>
      <c r="N1267" t="s">
        <v>13812</v>
      </c>
      <c r="Q1267">
        <f t="shared" si="19"/>
        <v>1530.8</v>
      </c>
    </row>
    <row r="1268" spans="1:17" x14ac:dyDescent="0.25">
      <c r="A1268" t="s">
        <v>9931</v>
      </c>
      <c r="B1268" t="s">
        <v>12615</v>
      </c>
      <c r="C1268" t="s">
        <v>13307</v>
      </c>
      <c r="D1268" s="7">
        <f>(amazon_dsa[[#This Row],[actual_price]] - amazon_dsa[[#This Row],[discounted_price]]) / amazon_dsa[[#This Row],[actual_price]]</f>
        <v>0.17441601779755284</v>
      </c>
      <c r="E1268" s="6">
        <v>3711</v>
      </c>
      <c r="F1268" s="6">
        <v>4495</v>
      </c>
      <c r="G1268">
        <f>amazon_dsa[[#This Row],[discounted_price]]*amazon_dsa[[#This Row],[rating_count]]</f>
        <v>1321116</v>
      </c>
      <c r="H1268" s="7">
        <v>0.17</v>
      </c>
      <c r="I1268" s="7" t="str" cm="1">
        <f t="array" ref="I1268">_xlfn.IFS(amazon_dsa[[#This Row],[discounted_price]]&lt; 200,"budget_price",amazon_dsa[[#This Row],[discounted_price]] &lt;= 500,"silver_pricie",amazon_dsa[[#This Row],[discounted_price]]&gt; 500,"premium_pricing")</f>
        <v>premium_pricing</v>
      </c>
      <c r="J1268">
        <v>4.3</v>
      </c>
      <c r="K1268">
        <v>356</v>
      </c>
      <c r="L1268">
        <f>amazon_dsa[[#This Row],[rating]]*amazon_dsa[[#This Row],[rating_count]]</f>
        <v>1530.8</v>
      </c>
      <c r="M1268" t="s">
        <v>13813</v>
      </c>
      <c r="N1268" t="s">
        <v>13814</v>
      </c>
      <c r="Q1268">
        <f t="shared" si="19"/>
        <v>283.5</v>
      </c>
    </row>
    <row r="1269" spans="1:17" x14ac:dyDescent="0.25">
      <c r="A1269" t="s">
        <v>9940</v>
      </c>
      <c r="B1269" t="s">
        <v>12615</v>
      </c>
      <c r="C1269" t="s">
        <v>13303</v>
      </c>
      <c r="D1269" s="7">
        <f>(amazon_dsa[[#This Row],[actual_price]] - amazon_dsa[[#This Row],[discounted_price]]) / amazon_dsa[[#This Row],[actual_price]]</f>
        <v>0.73357785928642882</v>
      </c>
      <c r="E1269" s="6">
        <v>799</v>
      </c>
      <c r="F1269" s="6">
        <v>2999</v>
      </c>
      <c r="G1269">
        <f>amazon_dsa[[#This Row],[discounted_price]]*amazon_dsa[[#This Row],[rating_count]]</f>
        <v>50337</v>
      </c>
      <c r="H1269" s="7">
        <v>0.73</v>
      </c>
      <c r="I1269" s="7" t="str" cm="1">
        <f t="array" ref="I1269">_xlfn.IFS(amazon_dsa[[#This Row],[discounted_price]]&lt; 200,"budget_price",amazon_dsa[[#This Row],[discounted_price]] &lt;= 500,"silver_pricie",amazon_dsa[[#This Row],[discounted_price]]&gt; 500,"premium_pricing")</f>
        <v>premium_pricing</v>
      </c>
      <c r="J1269">
        <v>4.5</v>
      </c>
      <c r="K1269">
        <v>63</v>
      </c>
      <c r="L1269">
        <f>amazon_dsa[[#This Row],[rating]]*amazon_dsa[[#This Row],[rating_count]]</f>
        <v>283.5</v>
      </c>
      <c r="M1269" t="s">
        <v>13815</v>
      </c>
      <c r="N1269" t="s">
        <v>13816</v>
      </c>
      <c r="Q1269">
        <f t="shared" si="19"/>
        <v>19908</v>
      </c>
    </row>
    <row r="1270" spans="1:17" x14ac:dyDescent="0.25">
      <c r="A1270" t="s">
        <v>9949</v>
      </c>
      <c r="B1270" t="s">
        <v>12615</v>
      </c>
      <c r="C1270" t="s">
        <v>13530</v>
      </c>
      <c r="D1270" s="7">
        <f>(amazon_dsa[[#This Row],[actual_price]] - amazon_dsa[[#This Row],[discounted_price]]) / amazon_dsa[[#This Row],[actual_price]]</f>
        <v>0</v>
      </c>
      <c r="E1270" s="6">
        <v>980</v>
      </c>
      <c r="F1270" s="6">
        <v>980</v>
      </c>
      <c r="G1270">
        <f>amazon_dsa[[#This Row],[discounted_price]]*amazon_dsa[[#This Row],[rating_count]]</f>
        <v>4645200</v>
      </c>
      <c r="H1270" s="7">
        <v>0</v>
      </c>
      <c r="I1270" s="7" t="str" cm="1">
        <f t="array" ref="I1270">_xlfn.IFS(amazon_dsa[[#This Row],[discounted_price]]&lt; 200,"budget_price",amazon_dsa[[#This Row],[discounted_price]] &lt;= 500,"silver_pricie",amazon_dsa[[#This Row],[discounted_price]]&gt; 500,"premium_pricing")</f>
        <v>premium_pricing</v>
      </c>
      <c r="J1270">
        <v>4.2</v>
      </c>
      <c r="K1270">
        <v>4740</v>
      </c>
      <c r="L1270">
        <f>amazon_dsa[[#This Row],[rating]]*amazon_dsa[[#This Row],[rating_count]]</f>
        <v>19908</v>
      </c>
      <c r="M1270" t="s">
        <v>13817</v>
      </c>
      <c r="N1270" t="s">
        <v>13818</v>
      </c>
      <c r="Q1270">
        <f t="shared" si="19"/>
        <v>1154.3999999999999</v>
      </c>
    </row>
    <row r="1271" spans="1:17" x14ac:dyDescent="0.25">
      <c r="A1271" t="s">
        <v>9958</v>
      </c>
      <c r="B1271" t="s">
        <v>12615</v>
      </c>
      <c r="C1271" t="s">
        <v>13379</v>
      </c>
      <c r="D1271" s="7">
        <f>(amazon_dsa[[#This Row],[actual_price]] - amazon_dsa[[#This Row],[discounted_price]]) / amazon_dsa[[#This Row],[actual_price]]</f>
        <v>0.60956618464961065</v>
      </c>
      <c r="E1271" s="6">
        <v>351</v>
      </c>
      <c r="F1271" s="6">
        <v>899</v>
      </c>
      <c r="G1271">
        <f>amazon_dsa[[#This Row],[discounted_price]]*amazon_dsa[[#This Row],[rating_count]]</f>
        <v>103896</v>
      </c>
      <c r="H1271" s="7">
        <v>0.61</v>
      </c>
      <c r="I1271" s="7" t="str" cm="1">
        <f t="array" ref="I1271">_xlfn.IFS(amazon_dsa[[#This Row],[discounted_price]]&lt; 200,"budget_price",amazon_dsa[[#This Row],[discounted_price]] &lt;= 500,"silver_pricie",amazon_dsa[[#This Row],[discounted_price]]&gt; 500,"premium_pricing")</f>
        <v>silver_pricie</v>
      </c>
      <c r="J1271">
        <v>3.9</v>
      </c>
      <c r="K1271">
        <v>296</v>
      </c>
      <c r="L1271">
        <f>amazon_dsa[[#This Row],[rating]]*amazon_dsa[[#This Row],[rating_count]]</f>
        <v>1154.3999999999999</v>
      </c>
      <c r="M1271" t="s">
        <v>13819</v>
      </c>
      <c r="N1271" t="s">
        <v>13820</v>
      </c>
      <c r="Q1271">
        <f t="shared" si="19"/>
        <v>647.5</v>
      </c>
    </row>
    <row r="1272" spans="1:17" x14ac:dyDescent="0.25">
      <c r="A1272" t="s">
        <v>9967</v>
      </c>
      <c r="B1272" t="s">
        <v>12615</v>
      </c>
      <c r="C1272" t="s">
        <v>13506</v>
      </c>
      <c r="D1272" s="7">
        <f>(amazon_dsa[[#This Row],[actual_price]] - amazon_dsa[[#This Row],[discounted_price]]) / amazon_dsa[[#This Row],[actual_price]]</f>
        <v>0.5410821643286573</v>
      </c>
      <c r="E1272" s="6">
        <v>229</v>
      </c>
      <c r="F1272" s="6">
        <v>499</v>
      </c>
      <c r="G1272">
        <f>amazon_dsa[[#This Row],[discounted_price]]*amazon_dsa[[#This Row],[rating_count]]</f>
        <v>42365</v>
      </c>
      <c r="H1272" s="7">
        <v>0.54</v>
      </c>
      <c r="I1272" s="7" t="str" cm="1">
        <f t="array" ref="I1272">_xlfn.IFS(amazon_dsa[[#This Row],[discounted_price]]&lt; 200,"budget_price",amazon_dsa[[#This Row],[discounted_price]] &lt;= 500,"silver_pricie",amazon_dsa[[#This Row],[discounted_price]]&gt; 500,"premium_pricing")</f>
        <v>silver_pricie</v>
      </c>
      <c r="J1272">
        <v>3.5</v>
      </c>
      <c r="K1272">
        <v>185</v>
      </c>
      <c r="L1272">
        <f>amazon_dsa[[#This Row],[rating]]*amazon_dsa[[#This Row],[rating_count]]</f>
        <v>647.5</v>
      </c>
      <c r="M1272" t="s">
        <v>13821</v>
      </c>
      <c r="N1272" t="s">
        <v>13822</v>
      </c>
      <c r="Q1272">
        <f t="shared" si="19"/>
        <v>8402.1999999999989</v>
      </c>
    </row>
    <row r="1273" spans="1:17" x14ac:dyDescent="0.25">
      <c r="A1273" t="s">
        <v>9977</v>
      </c>
      <c r="B1273" t="s">
        <v>12615</v>
      </c>
      <c r="C1273" t="s">
        <v>13339</v>
      </c>
      <c r="D1273" s="7">
        <f>(amazon_dsa[[#This Row],[actual_price]] - amazon_dsa[[#This Row],[discounted_price]]) / amazon_dsa[[#This Row],[actual_price]]</f>
        <v>0.16170212765957448</v>
      </c>
      <c r="E1273" s="6">
        <v>3349</v>
      </c>
      <c r="F1273" s="6">
        <v>3995</v>
      </c>
      <c r="G1273">
        <f>amazon_dsa[[#This Row],[discounted_price]]*amazon_dsa[[#This Row],[rating_count]]</f>
        <v>6543946</v>
      </c>
      <c r="H1273" s="7">
        <v>0.16</v>
      </c>
      <c r="I1273" s="7" t="str" cm="1">
        <f t="array" ref="I1273">_xlfn.IFS(amazon_dsa[[#This Row],[discounted_price]]&lt; 200,"budget_price",amazon_dsa[[#This Row],[discounted_price]] &lt;= 500,"silver_pricie",amazon_dsa[[#This Row],[discounted_price]]&gt; 500,"premium_pricing")</f>
        <v>premium_pricing</v>
      </c>
      <c r="J1273">
        <v>4.3</v>
      </c>
      <c r="K1273">
        <v>1954</v>
      </c>
      <c r="L1273">
        <f>amazon_dsa[[#This Row],[rating]]*amazon_dsa[[#This Row],[rating_count]]</f>
        <v>8402.1999999999989</v>
      </c>
      <c r="M1273" t="s">
        <v>13823</v>
      </c>
      <c r="N1273" t="s">
        <v>13824</v>
      </c>
      <c r="Q1273">
        <f t="shared" si="19"/>
        <v>3740.1</v>
      </c>
    </row>
    <row r="1274" spans="1:17" x14ac:dyDescent="0.25">
      <c r="A1274" t="s">
        <v>9986</v>
      </c>
      <c r="B1274" t="s">
        <v>12615</v>
      </c>
      <c r="C1274" t="s">
        <v>13344</v>
      </c>
      <c r="D1274" s="7">
        <f>(amazon_dsa[[#This Row],[actual_price]] - amazon_dsa[[#This Row],[discounted_price]]) / amazon_dsa[[#This Row],[actual_price]]</f>
        <v>0.52182608695652177</v>
      </c>
      <c r="E1274" s="6">
        <v>5499</v>
      </c>
      <c r="F1274" s="6">
        <v>11500</v>
      </c>
      <c r="G1274">
        <f>amazon_dsa[[#This Row],[discounted_price]]*amazon_dsa[[#This Row],[rating_count]]</f>
        <v>5273541</v>
      </c>
      <c r="H1274" s="7">
        <v>0.52</v>
      </c>
      <c r="I1274" s="7" t="str" cm="1">
        <f t="array" ref="I1274">_xlfn.IFS(amazon_dsa[[#This Row],[discounted_price]]&lt; 200,"budget_price",amazon_dsa[[#This Row],[discounted_price]] &lt;= 500,"silver_pricie",amazon_dsa[[#This Row],[discounted_price]]&gt; 500,"premium_pricing")</f>
        <v>premium_pricing</v>
      </c>
      <c r="J1274">
        <v>3.9</v>
      </c>
      <c r="K1274">
        <v>959</v>
      </c>
      <c r="L1274">
        <f>amazon_dsa[[#This Row],[rating]]*amazon_dsa[[#This Row],[rating_count]]</f>
        <v>3740.1</v>
      </c>
      <c r="M1274" t="s">
        <v>13825</v>
      </c>
      <c r="N1274" t="s">
        <v>13826</v>
      </c>
      <c r="Q1274">
        <f t="shared" si="19"/>
        <v>3958.5</v>
      </c>
    </row>
    <row r="1275" spans="1:17" x14ac:dyDescent="0.25">
      <c r="A1275" t="s">
        <v>9995</v>
      </c>
      <c r="B1275" t="s">
        <v>12615</v>
      </c>
      <c r="C1275" t="s">
        <v>13313</v>
      </c>
      <c r="D1275" s="7">
        <f>(amazon_dsa[[#This Row],[actual_price]] - amazon_dsa[[#This Row],[discounted_price]]) / amazon_dsa[[#This Row],[actual_price]]</f>
        <v>0.40080160320641284</v>
      </c>
      <c r="E1275" s="6">
        <v>299</v>
      </c>
      <c r="F1275" s="6">
        <v>499</v>
      </c>
      <c r="G1275">
        <f>amazon_dsa[[#This Row],[discounted_price]]*amazon_dsa[[#This Row],[rating_count]]</f>
        <v>303485</v>
      </c>
      <c r="H1275" s="7">
        <v>0.4</v>
      </c>
      <c r="I1275" s="7" t="str" cm="1">
        <f t="array" ref="I1275">_xlfn.IFS(amazon_dsa[[#This Row],[discounted_price]]&lt; 200,"budget_price",amazon_dsa[[#This Row],[discounted_price]] &lt;= 500,"silver_pricie",amazon_dsa[[#This Row],[discounted_price]]&gt; 500,"premium_pricing")</f>
        <v>silver_pricie</v>
      </c>
      <c r="J1275">
        <v>3.9</v>
      </c>
      <c r="K1275">
        <v>1015</v>
      </c>
      <c r="L1275">
        <f>amazon_dsa[[#This Row],[rating]]*amazon_dsa[[#This Row],[rating_count]]</f>
        <v>3958.5</v>
      </c>
      <c r="M1275" t="s">
        <v>13827</v>
      </c>
      <c r="N1275" t="s">
        <v>13828</v>
      </c>
      <c r="Q1275">
        <f t="shared" si="19"/>
        <v>15892</v>
      </c>
    </row>
    <row r="1276" spans="1:17" x14ac:dyDescent="0.25">
      <c r="A1276" t="s">
        <v>10004</v>
      </c>
      <c r="B1276" t="s">
        <v>12615</v>
      </c>
      <c r="C1276" t="s">
        <v>13829</v>
      </c>
      <c r="D1276" s="7">
        <f>(amazon_dsa[[#This Row],[actual_price]] - amazon_dsa[[#This Row],[discounted_price]]) / amazon_dsa[[#This Row],[actual_price]]</f>
        <v>0.36647887323943662</v>
      </c>
      <c r="E1276" s="6">
        <v>2249</v>
      </c>
      <c r="F1276" s="6">
        <v>3550</v>
      </c>
      <c r="G1276">
        <f>amazon_dsa[[#This Row],[discounted_price]]*amazon_dsa[[#This Row],[rating_count]]</f>
        <v>8935277</v>
      </c>
      <c r="H1276" s="7">
        <v>0.37</v>
      </c>
      <c r="I1276" s="7" t="str" cm="1">
        <f t="array" ref="I1276">_xlfn.IFS(amazon_dsa[[#This Row],[discounted_price]]&lt; 200,"budget_price",amazon_dsa[[#This Row],[discounted_price]] &lt;= 500,"silver_pricie",amazon_dsa[[#This Row],[discounted_price]]&gt; 500,"premium_pricing")</f>
        <v>premium_pricing</v>
      </c>
      <c r="J1276">
        <v>4</v>
      </c>
      <c r="K1276">
        <v>3973</v>
      </c>
      <c r="L1276">
        <f>amazon_dsa[[#This Row],[rating]]*amazon_dsa[[#This Row],[rating_count]]</f>
        <v>15892</v>
      </c>
      <c r="M1276" t="s">
        <v>13830</v>
      </c>
      <c r="N1276" t="s">
        <v>13831</v>
      </c>
      <c r="Q1276">
        <f t="shared" si="19"/>
        <v>10810</v>
      </c>
    </row>
    <row r="1277" spans="1:17" x14ac:dyDescent="0.25">
      <c r="A1277" t="s">
        <v>10014</v>
      </c>
      <c r="B1277" t="s">
        <v>12615</v>
      </c>
      <c r="C1277" t="s">
        <v>13303</v>
      </c>
      <c r="D1277" s="7">
        <f>(amazon_dsa[[#This Row],[actual_price]] - amazon_dsa[[#This Row],[discounted_price]]) / amazon_dsa[[#This Row],[actual_price]]</f>
        <v>0.56285178236397748</v>
      </c>
      <c r="E1277" s="6">
        <v>699</v>
      </c>
      <c r="F1277" s="6">
        <v>1599</v>
      </c>
      <c r="G1277">
        <f>amazon_dsa[[#This Row],[discounted_price]]*amazon_dsa[[#This Row],[rating_count]]</f>
        <v>1607700</v>
      </c>
      <c r="H1277" s="7">
        <v>0.56000000000000005</v>
      </c>
      <c r="I1277" s="7" t="str" cm="1">
        <f t="array" ref="I1277">_xlfn.IFS(amazon_dsa[[#This Row],[discounted_price]]&lt; 200,"budget_price",amazon_dsa[[#This Row],[discounted_price]] &lt;= 500,"silver_pricie",amazon_dsa[[#This Row],[discounted_price]]&gt; 500,"premium_pricing")</f>
        <v>premium_pricing</v>
      </c>
      <c r="J1277">
        <v>4.7</v>
      </c>
      <c r="K1277">
        <v>2300</v>
      </c>
      <c r="L1277">
        <f>amazon_dsa[[#This Row],[rating]]*amazon_dsa[[#This Row],[rating_count]]</f>
        <v>10810</v>
      </c>
      <c r="M1277" t="s">
        <v>13832</v>
      </c>
      <c r="N1277" t="s">
        <v>13833</v>
      </c>
      <c r="Q1277">
        <f t="shared" si="19"/>
        <v>832.3</v>
      </c>
    </row>
    <row r="1278" spans="1:17" x14ac:dyDescent="0.25">
      <c r="A1278" t="s">
        <v>10023</v>
      </c>
      <c r="B1278" t="s">
        <v>12615</v>
      </c>
      <c r="C1278" t="s">
        <v>13307</v>
      </c>
      <c r="D1278" s="7">
        <f>(amazon_dsa[[#This Row],[actual_price]] - amazon_dsa[[#This Row],[discounted_price]]) / amazon_dsa[[#This Row],[actual_price]]</f>
        <v>0.1761174116077385</v>
      </c>
      <c r="E1278" s="6">
        <v>1235</v>
      </c>
      <c r="F1278" s="6">
        <v>1499</v>
      </c>
      <c r="G1278">
        <f>amazon_dsa[[#This Row],[discounted_price]]*amazon_dsa[[#This Row],[rating_count]]</f>
        <v>250705</v>
      </c>
      <c r="H1278" s="7">
        <v>0.18</v>
      </c>
      <c r="I1278" s="7" t="str" cm="1">
        <f t="array" ref="I1278">_xlfn.IFS(amazon_dsa[[#This Row],[discounted_price]]&lt; 200,"budget_price",amazon_dsa[[#This Row],[discounted_price]] &lt;= 500,"silver_pricie",amazon_dsa[[#This Row],[discounted_price]]&gt; 500,"premium_pricing")</f>
        <v>premium_pricing</v>
      </c>
      <c r="J1278">
        <v>4.0999999999999996</v>
      </c>
      <c r="K1278">
        <v>203</v>
      </c>
      <c r="L1278">
        <f>amazon_dsa[[#This Row],[rating]]*amazon_dsa[[#This Row],[rating_count]]</f>
        <v>832.3</v>
      </c>
      <c r="M1278" t="s">
        <v>13834</v>
      </c>
      <c r="N1278" t="s">
        <v>13835</v>
      </c>
      <c r="Q1278">
        <f t="shared" si="19"/>
        <v>1675.8</v>
      </c>
    </row>
    <row r="1279" spans="1:17" x14ac:dyDescent="0.25">
      <c r="A1279" t="s">
        <v>10032</v>
      </c>
      <c r="B1279" t="s">
        <v>12615</v>
      </c>
      <c r="C1279" t="s">
        <v>13303</v>
      </c>
      <c r="D1279" s="7">
        <f>(amazon_dsa[[#This Row],[actual_price]] - amazon_dsa[[#This Row],[discounted_price]]) / amazon_dsa[[#This Row],[actual_price]]</f>
        <v>0.55018339446482156</v>
      </c>
      <c r="E1279" s="6">
        <v>1349</v>
      </c>
      <c r="F1279" s="6">
        <v>2999</v>
      </c>
      <c r="G1279">
        <f>amazon_dsa[[#This Row],[discounted_price]]*amazon_dsa[[#This Row],[rating_count]]</f>
        <v>594909</v>
      </c>
      <c r="H1279" s="7">
        <v>0.55000000000000004</v>
      </c>
      <c r="I1279" s="7" t="str" cm="1">
        <f t="array" ref="I1279">_xlfn.IFS(amazon_dsa[[#This Row],[discounted_price]]&lt; 200,"budget_price",amazon_dsa[[#This Row],[discounted_price]] &lt;= 500,"silver_pricie",amazon_dsa[[#This Row],[discounted_price]]&gt; 500,"premium_pricing")</f>
        <v>premium_pricing</v>
      </c>
      <c r="J1279">
        <v>3.8</v>
      </c>
      <c r="K1279">
        <v>441</v>
      </c>
      <c r="L1279">
        <f>amazon_dsa[[#This Row],[rating]]*amazon_dsa[[#This Row],[rating_count]]</f>
        <v>1675.8</v>
      </c>
      <c r="M1279" t="s">
        <v>13836</v>
      </c>
      <c r="N1279" t="s">
        <v>13837</v>
      </c>
      <c r="Q1279">
        <f t="shared" si="19"/>
        <v>42262.799999999996</v>
      </c>
    </row>
    <row r="1280" spans="1:17" x14ac:dyDescent="0.25">
      <c r="A1280" t="s">
        <v>10041</v>
      </c>
      <c r="B1280" t="s">
        <v>12615</v>
      </c>
      <c r="C1280" t="s">
        <v>13344</v>
      </c>
      <c r="D1280" s="7">
        <f>(amazon_dsa[[#This Row],[actual_price]] - amazon_dsa[[#This Row],[discounted_price]]) / amazon_dsa[[#This Row],[actual_price]]</f>
        <v>0.40869565217391307</v>
      </c>
      <c r="E1280" s="6">
        <v>6800</v>
      </c>
      <c r="F1280" s="6">
        <v>11500</v>
      </c>
      <c r="G1280">
        <f>amazon_dsa[[#This Row],[discounted_price]]*amazon_dsa[[#This Row],[rating_count]]</f>
        <v>70094400</v>
      </c>
      <c r="H1280" s="7">
        <v>0.41</v>
      </c>
      <c r="I1280" s="7" t="str" cm="1">
        <f t="array" ref="I1280">_xlfn.IFS(amazon_dsa[[#This Row],[discounted_price]]&lt; 200,"budget_price",amazon_dsa[[#This Row],[discounted_price]] &lt;= 500,"silver_pricie",amazon_dsa[[#This Row],[discounted_price]]&gt; 500,"premium_pricing")</f>
        <v>premium_pricing</v>
      </c>
      <c r="J1280">
        <v>4.0999999999999996</v>
      </c>
      <c r="K1280">
        <v>10308</v>
      </c>
      <c r="L1280">
        <f>amazon_dsa[[#This Row],[rating]]*amazon_dsa[[#This Row],[rating_count]]</f>
        <v>42262.799999999996</v>
      </c>
      <c r="M1280" t="s">
        <v>13838</v>
      </c>
      <c r="N1280" t="s">
        <v>13839</v>
      </c>
      <c r="Q1280">
        <f t="shared" si="19"/>
        <v>0</v>
      </c>
    </row>
    <row r="1281" spans="1:17" x14ac:dyDescent="0.25">
      <c r="A1281" t="s">
        <v>10050</v>
      </c>
      <c r="B1281" t="s">
        <v>12615</v>
      </c>
      <c r="C1281" t="s">
        <v>13395</v>
      </c>
      <c r="D1281" s="7">
        <f>(amazon_dsa[[#This Row],[actual_price]] - amazon_dsa[[#This Row],[discounted_price]]) / amazon_dsa[[#This Row],[actual_price]]</f>
        <v>0.1600640256102441</v>
      </c>
      <c r="E1281" s="6">
        <v>2099</v>
      </c>
      <c r="F1281" s="6">
        <v>2499</v>
      </c>
      <c r="G1281">
        <f>amazon_dsa[[#This Row],[discounted_price]]*amazon_dsa[[#This Row],[rating_count]]</f>
        <v>2082208</v>
      </c>
      <c r="H1281" s="7">
        <v>0.16</v>
      </c>
      <c r="I1281" s="7" t="str" cm="1">
        <f t="array" ref="I1281">_xlfn.IFS(amazon_dsa[[#This Row],[discounted_price]]&lt; 200,"budget_price",amazon_dsa[[#This Row],[discounted_price]] &lt;= 500,"silver_pricie",amazon_dsa[[#This Row],[discounted_price]]&gt; 500,"premium_pricing")</f>
        <v>premium_pricing</v>
      </c>
      <c r="K1281">
        <v>992</v>
      </c>
      <c r="L1281">
        <f>amazon_dsa[[#This Row],[rating]]*amazon_dsa[[#This Row],[rating_count]]</f>
        <v>0</v>
      </c>
      <c r="M1281" t="s">
        <v>13840</v>
      </c>
      <c r="N1281" t="s">
        <v>13841</v>
      </c>
      <c r="Q1281">
        <f t="shared" si="19"/>
        <v>19335.599999999999</v>
      </c>
    </row>
    <row r="1282" spans="1:17" x14ac:dyDescent="0.25">
      <c r="A1282" t="s">
        <v>10060</v>
      </c>
      <c r="B1282" t="s">
        <v>12615</v>
      </c>
      <c r="C1282" t="s">
        <v>13303</v>
      </c>
      <c r="D1282" s="7">
        <f>(amazon_dsa[[#This Row],[actual_price]] - amazon_dsa[[#This Row],[discounted_price]]) / amazon_dsa[[#This Row],[actual_price]]</f>
        <v>0.13974683544303798</v>
      </c>
      <c r="E1282" s="6">
        <v>1699</v>
      </c>
      <c r="F1282" s="6">
        <v>1975</v>
      </c>
      <c r="G1282">
        <f>amazon_dsa[[#This Row],[discounted_price]]*amazon_dsa[[#This Row],[rating_count]]</f>
        <v>8012484</v>
      </c>
      <c r="H1282" s="7">
        <v>0.14000000000000001</v>
      </c>
      <c r="I1282" s="7" t="str" cm="1">
        <f t="array" ref="I1282">_xlfn.IFS(amazon_dsa[[#This Row],[discounted_price]]&lt; 200,"budget_price",amazon_dsa[[#This Row],[discounted_price]] &lt;= 500,"silver_pricie",amazon_dsa[[#This Row],[discounted_price]]&gt; 500,"premium_pricing")</f>
        <v>premium_pricing</v>
      </c>
      <c r="J1282">
        <v>4.0999999999999996</v>
      </c>
      <c r="K1282">
        <v>4716</v>
      </c>
      <c r="L1282">
        <f>amazon_dsa[[#This Row],[rating]]*amazon_dsa[[#This Row],[rating_count]]</f>
        <v>19335.599999999999</v>
      </c>
      <c r="M1282" t="s">
        <v>13842</v>
      </c>
      <c r="N1282" t="s">
        <v>13843</v>
      </c>
      <c r="Q1282">
        <f t="shared" ref="Q1282:Q1345" si="20">J1283*K1283</f>
        <v>1220.7</v>
      </c>
    </row>
    <row r="1283" spans="1:17" x14ac:dyDescent="0.25">
      <c r="A1283" t="s">
        <v>10069</v>
      </c>
      <c r="B1283" t="s">
        <v>12615</v>
      </c>
      <c r="C1283" t="s">
        <v>13307</v>
      </c>
      <c r="D1283" s="7">
        <f>(amazon_dsa[[#This Row],[actual_price]] - amazon_dsa[[#This Row],[discounted_price]]) / amazon_dsa[[#This Row],[actual_price]]</f>
        <v>0.37080635668040024</v>
      </c>
      <c r="E1283" s="6">
        <v>1069</v>
      </c>
      <c r="F1283" s="6">
        <v>1699</v>
      </c>
      <c r="G1283">
        <f>amazon_dsa[[#This Row],[discounted_price]]*amazon_dsa[[#This Row],[rating_count]]</f>
        <v>334597</v>
      </c>
      <c r="H1283" s="7">
        <v>0.37</v>
      </c>
      <c r="I1283" s="7" t="str" cm="1">
        <f t="array" ref="I1283">_xlfn.IFS(amazon_dsa[[#This Row],[discounted_price]]&lt; 200,"budget_price",amazon_dsa[[#This Row],[discounted_price]] &lt;= 500,"silver_pricie",amazon_dsa[[#This Row],[discounted_price]]&gt; 500,"premium_pricing")</f>
        <v>premium_pricing</v>
      </c>
      <c r="J1283">
        <v>3.9</v>
      </c>
      <c r="K1283">
        <v>313</v>
      </c>
      <c r="L1283">
        <f>amazon_dsa[[#This Row],[rating]]*amazon_dsa[[#This Row],[rating_count]]</f>
        <v>1220.7</v>
      </c>
      <c r="M1283" t="s">
        <v>13844</v>
      </c>
      <c r="N1283" t="s">
        <v>13845</v>
      </c>
      <c r="Q1283">
        <f t="shared" si="20"/>
        <v>630.79999999999995</v>
      </c>
    </row>
    <row r="1284" spans="1:17" x14ac:dyDescent="0.25">
      <c r="A1284" t="s">
        <v>10078</v>
      </c>
      <c r="B1284" t="s">
        <v>12615</v>
      </c>
      <c r="C1284" t="s">
        <v>13307</v>
      </c>
      <c r="D1284" s="7">
        <f>(amazon_dsa[[#This Row],[actual_price]] - amazon_dsa[[#This Row],[discounted_price]]) / amazon_dsa[[#This Row],[actual_price]]</f>
        <v>0.45931863727454908</v>
      </c>
      <c r="E1284" s="6">
        <v>1349</v>
      </c>
      <c r="F1284" s="6">
        <v>2495</v>
      </c>
      <c r="G1284">
        <f>amazon_dsa[[#This Row],[discounted_price]]*amazon_dsa[[#This Row],[rating_count]]</f>
        <v>223934</v>
      </c>
      <c r="H1284" s="7">
        <v>0.46</v>
      </c>
      <c r="I1284" s="7" t="str" cm="1">
        <f t="array" ref="I1284">_xlfn.IFS(amazon_dsa[[#This Row],[discounted_price]]&lt; 200,"budget_price",amazon_dsa[[#This Row],[discounted_price]] &lt;= 500,"silver_pricie",amazon_dsa[[#This Row],[discounted_price]]&gt; 500,"premium_pricing")</f>
        <v>premium_pricing</v>
      </c>
      <c r="J1284">
        <v>3.8</v>
      </c>
      <c r="K1284">
        <v>166</v>
      </c>
      <c r="L1284">
        <f>amazon_dsa[[#This Row],[rating]]*amazon_dsa[[#This Row],[rating_count]]</f>
        <v>630.79999999999995</v>
      </c>
      <c r="M1284" t="s">
        <v>13846</v>
      </c>
      <c r="N1284" t="s">
        <v>13847</v>
      </c>
      <c r="Q1284">
        <f t="shared" si="20"/>
        <v>1242.3</v>
      </c>
    </row>
    <row r="1285" spans="1:17" x14ac:dyDescent="0.25">
      <c r="A1285" t="s">
        <v>10087</v>
      </c>
      <c r="B1285" t="s">
        <v>12615</v>
      </c>
      <c r="C1285" t="s">
        <v>13344</v>
      </c>
      <c r="D1285" s="7">
        <f>(amazon_dsa[[#This Row],[actual_price]] - amazon_dsa[[#This Row],[discounted_price]]) / amazon_dsa[[#This Row],[actual_price]]</f>
        <v>0.57171428571428573</v>
      </c>
      <c r="E1285" s="6">
        <v>1499</v>
      </c>
      <c r="F1285" s="6">
        <v>3500</v>
      </c>
      <c r="G1285">
        <f>amazon_dsa[[#This Row],[discounted_price]]*amazon_dsa[[#This Row],[rating_count]]</f>
        <v>454197</v>
      </c>
      <c r="H1285" s="7">
        <v>0.56999999999999995</v>
      </c>
      <c r="I1285" s="7" t="str" cm="1">
        <f t="array" ref="I1285">_xlfn.IFS(amazon_dsa[[#This Row],[discounted_price]]&lt; 200,"budget_price",amazon_dsa[[#This Row],[discounted_price]] &lt;= 500,"silver_pricie",amazon_dsa[[#This Row],[discounted_price]]&gt; 500,"premium_pricing")</f>
        <v>premium_pricing</v>
      </c>
      <c r="J1285">
        <v>4.0999999999999996</v>
      </c>
      <c r="K1285">
        <v>303</v>
      </c>
      <c r="L1285">
        <f>amazon_dsa[[#This Row],[rating]]*amazon_dsa[[#This Row],[rating_count]]</f>
        <v>1242.3</v>
      </c>
      <c r="M1285" t="s">
        <v>13848</v>
      </c>
      <c r="N1285" t="s">
        <v>13849</v>
      </c>
      <c r="Q1285">
        <f t="shared" si="20"/>
        <v>2416.6</v>
      </c>
    </row>
    <row r="1286" spans="1:17" x14ac:dyDescent="0.25">
      <c r="A1286" t="s">
        <v>10096</v>
      </c>
      <c r="B1286" t="s">
        <v>12615</v>
      </c>
      <c r="C1286" t="s">
        <v>13303</v>
      </c>
      <c r="D1286" s="7">
        <f>(amazon_dsa[[#This Row],[actual_price]] - amazon_dsa[[#This Row],[discounted_price]]) / amazon_dsa[[#This Row],[actual_price]]</f>
        <v>0.54521739130434788</v>
      </c>
      <c r="E1286" s="6">
        <v>2092</v>
      </c>
      <c r="F1286" s="6">
        <v>4600</v>
      </c>
      <c r="G1286">
        <f>amazon_dsa[[#This Row],[discounted_price]]*amazon_dsa[[#This Row],[rating_count]]</f>
        <v>1175704</v>
      </c>
      <c r="H1286" s="7">
        <v>0.55000000000000004</v>
      </c>
      <c r="I1286" s="7" t="str" cm="1">
        <f t="array" ref="I1286">_xlfn.IFS(amazon_dsa[[#This Row],[discounted_price]]&lt; 200,"budget_price",amazon_dsa[[#This Row],[discounted_price]] &lt;= 500,"silver_pricie",amazon_dsa[[#This Row],[discounted_price]]&gt; 500,"premium_pricing")</f>
        <v>premium_pricing</v>
      </c>
      <c r="J1286">
        <v>4.3</v>
      </c>
      <c r="K1286">
        <v>562</v>
      </c>
      <c r="L1286">
        <f>amazon_dsa[[#This Row],[rating]]*amazon_dsa[[#This Row],[rating_count]]</f>
        <v>2416.6</v>
      </c>
      <c r="M1286" t="s">
        <v>13850</v>
      </c>
      <c r="N1286" t="s">
        <v>13851</v>
      </c>
      <c r="Q1286">
        <f t="shared" si="20"/>
        <v>31570.5</v>
      </c>
    </row>
    <row r="1287" spans="1:17" x14ac:dyDescent="0.25">
      <c r="A1287" t="s">
        <v>10105</v>
      </c>
      <c r="B1287" t="s">
        <v>12615</v>
      </c>
      <c r="C1287" t="s">
        <v>13395</v>
      </c>
      <c r="D1287" s="7">
        <f>(amazon_dsa[[#This Row],[actual_price]] - amazon_dsa[[#This Row],[discounted_price]]) / amazon_dsa[[#This Row],[actual_price]]</f>
        <v>0.62515784361340454</v>
      </c>
      <c r="E1287" s="6">
        <v>3859</v>
      </c>
      <c r="F1287" s="6">
        <v>10295</v>
      </c>
      <c r="G1287">
        <f>amazon_dsa[[#This Row],[discounted_price]]*amazon_dsa[[#This Row],[rating_count]]</f>
        <v>31238605</v>
      </c>
      <c r="H1287" s="7">
        <v>0.63</v>
      </c>
      <c r="I1287" s="7" t="str" cm="1">
        <f t="array" ref="I1287">_xlfn.IFS(amazon_dsa[[#This Row],[discounted_price]]&lt; 200,"budget_price",amazon_dsa[[#This Row],[discounted_price]] &lt;= 500,"silver_pricie",amazon_dsa[[#This Row],[discounted_price]]&gt; 500,"premium_pricing")</f>
        <v>premium_pricing</v>
      </c>
      <c r="J1287">
        <v>3.9</v>
      </c>
      <c r="K1287">
        <v>8095</v>
      </c>
      <c r="L1287">
        <f>amazon_dsa[[#This Row],[rating]]*amazon_dsa[[#This Row],[rating_count]]</f>
        <v>31570.5</v>
      </c>
      <c r="M1287" t="s">
        <v>13852</v>
      </c>
      <c r="N1287" t="s">
        <v>13853</v>
      </c>
      <c r="Q1287">
        <f t="shared" si="20"/>
        <v>305.2</v>
      </c>
    </row>
    <row r="1288" spans="1:17" x14ac:dyDescent="0.25">
      <c r="A1288" t="s">
        <v>10114</v>
      </c>
      <c r="B1288" t="s">
        <v>12615</v>
      </c>
      <c r="C1288" t="s">
        <v>13303</v>
      </c>
      <c r="D1288" s="7">
        <f>(amazon_dsa[[#This Row],[actual_price]] - amazon_dsa[[#This Row],[discounted_price]]) / amazon_dsa[[#This Row],[actual_price]]</f>
        <v>0.77307867212369263</v>
      </c>
      <c r="E1288" s="6">
        <v>499</v>
      </c>
      <c r="F1288" s="6">
        <v>2199</v>
      </c>
      <c r="G1288">
        <f>amazon_dsa[[#This Row],[discounted_price]]*amazon_dsa[[#This Row],[rating_count]]</f>
        <v>54391</v>
      </c>
      <c r="H1288" s="7">
        <v>0.77</v>
      </c>
      <c r="I1288" s="7" t="str" cm="1">
        <f t="array" ref="I1288">_xlfn.IFS(amazon_dsa[[#This Row],[discounted_price]]&lt; 200,"budget_price",amazon_dsa[[#This Row],[discounted_price]] &lt;= 500,"silver_pricie",amazon_dsa[[#This Row],[discounted_price]]&gt; 500,"premium_pricing")</f>
        <v>silver_pricie</v>
      </c>
      <c r="J1288">
        <v>2.8</v>
      </c>
      <c r="K1288">
        <v>109</v>
      </c>
      <c r="L1288">
        <f>amazon_dsa[[#This Row],[rating]]*amazon_dsa[[#This Row],[rating_count]]</f>
        <v>305.2</v>
      </c>
      <c r="M1288" t="s">
        <v>13854</v>
      </c>
      <c r="N1288" t="s">
        <v>13855</v>
      </c>
      <c r="Q1288">
        <f t="shared" si="20"/>
        <v>61528</v>
      </c>
    </row>
    <row r="1289" spans="1:17" x14ac:dyDescent="0.25">
      <c r="A1289" t="s">
        <v>10123</v>
      </c>
      <c r="B1289" t="s">
        <v>12615</v>
      </c>
      <c r="C1289" t="s">
        <v>13461</v>
      </c>
      <c r="D1289" s="7">
        <f>(amazon_dsa[[#This Row],[actual_price]] - amazon_dsa[[#This Row],[discounted_price]]) / amazon_dsa[[#This Row],[actual_price]]</f>
        <v>0.24201680672268908</v>
      </c>
      <c r="E1289" s="6">
        <v>1804</v>
      </c>
      <c r="F1289" s="6">
        <v>2380</v>
      </c>
      <c r="G1289">
        <f>amazon_dsa[[#This Row],[discounted_price]]*amazon_dsa[[#This Row],[rating_count]]</f>
        <v>27749128</v>
      </c>
      <c r="H1289" s="7">
        <v>0.24</v>
      </c>
      <c r="I1289" s="7" t="str" cm="1">
        <f t="array" ref="I1289">_xlfn.IFS(amazon_dsa[[#This Row],[discounted_price]]&lt; 200,"budget_price",amazon_dsa[[#This Row],[discounted_price]] &lt;= 500,"silver_pricie",amazon_dsa[[#This Row],[discounted_price]]&gt; 500,"premium_pricing")</f>
        <v>premium_pricing</v>
      </c>
      <c r="J1289">
        <v>4</v>
      </c>
      <c r="K1289">
        <v>15382</v>
      </c>
      <c r="L1289">
        <f>amazon_dsa[[#This Row],[rating]]*amazon_dsa[[#This Row],[rating_count]]</f>
        <v>61528</v>
      </c>
      <c r="M1289" t="s">
        <v>13856</v>
      </c>
      <c r="N1289" t="s">
        <v>13857</v>
      </c>
      <c r="Q1289">
        <f t="shared" si="20"/>
        <v>23116.5</v>
      </c>
    </row>
    <row r="1290" spans="1:17" x14ac:dyDescent="0.25">
      <c r="A1290" t="s">
        <v>10132</v>
      </c>
      <c r="B1290" t="s">
        <v>12615</v>
      </c>
      <c r="C1290" t="s">
        <v>13303</v>
      </c>
      <c r="D1290" s="7">
        <f>(amazon_dsa[[#This Row],[actual_price]] - amazon_dsa[[#This Row],[discounted_price]]) / amazon_dsa[[#This Row],[actual_price]]</f>
        <v>0.26020408163265307</v>
      </c>
      <c r="E1290" s="6">
        <v>6525</v>
      </c>
      <c r="F1290" s="6">
        <v>8820</v>
      </c>
      <c r="G1290">
        <f>amazon_dsa[[#This Row],[discounted_price]]*amazon_dsa[[#This Row],[rating_count]]</f>
        <v>33518925</v>
      </c>
      <c r="H1290" s="7">
        <v>0.26</v>
      </c>
      <c r="I1290" s="7" t="str" cm="1">
        <f t="array" ref="I1290">_xlfn.IFS(amazon_dsa[[#This Row],[discounted_price]]&lt; 200,"budget_price",amazon_dsa[[#This Row],[discounted_price]] &lt;= 500,"silver_pricie",amazon_dsa[[#This Row],[discounted_price]]&gt; 500,"premium_pricing")</f>
        <v>premium_pricing</v>
      </c>
      <c r="J1290">
        <v>4.5</v>
      </c>
      <c r="K1290">
        <v>5137</v>
      </c>
      <c r="L1290">
        <f>amazon_dsa[[#This Row],[rating]]*amazon_dsa[[#This Row],[rating_count]]</f>
        <v>23116.5</v>
      </c>
      <c r="M1290" t="s">
        <v>13858</v>
      </c>
      <c r="N1290" t="s">
        <v>13859</v>
      </c>
      <c r="Q1290">
        <f t="shared" si="20"/>
        <v>570.4</v>
      </c>
    </row>
    <row r="1291" spans="1:17" x14ac:dyDescent="0.25">
      <c r="A1291" t="s">
        <v>10141</v>
      </c>
      <c r="B1291" t="s">
        <v>12615</v>
      </c>
      <c r="C1291" t="s">
        <v>13530</v>
      </c>
      <c r="D1291" s="7">
        <f>(amazon_dsa[[#This Row],[actual_price]] - amazon_dsa[[#This Row],[discounted_price]]) / amazon_dsa[[#This Row],[actual_price]]</f>
        <v>0.80003200128005125</v>
      </c>
      <c r="E1291" s="6">
        <v>4999</v>
      </c>
      <c r="F1291" s="6">
        <v>24999</v>
      </c>
      <c r="G1291">
        <f>amazon_dsa[[#This Row],[discounted_price]]*amazon_dsa[[#This Row],[rating_count]]</f>
        <v>619876</v>
      </c>
      <c r="H1291" s="7">
        <v>0.8</v>
      </c>
      <c r="I1291" s="7" t="str" cm="1">
        <f t="array" ref="I1291">_xlfn.IFS(amazon_dsa[[#This Row],[discounted_price]]&lt; 200,"budget_price",amazon_dsa[[#This Row],[discounted_price]] &lt;= 500,"silver_pricie",amazon_dsa[[#This Row],[discounted_price]]&gt; 500,"premium_pricing")</f>
        <v>premium_pricing</v>
      </c>
      <c r="J1291">
        <v>4.5999999999999996</v>
      </c>
      <c r="K1291">
        <v>124</v>
      </c>
      <c r="L1291">
        <f>amazon_dsa[[#This Row],[rating]]*amazon_dsa[[#This Row],[rating_count]]</f>
        <v>570.4</v>
      </c>
      <c r="M1291" t="s">
        <v>13860</v>
      </c>
      <c r="N1291" t="s">
        <v>13861</v>
      </c>
      <c r="Q1291">
        <f t="shared" si="20"/>
        <v>2533.7999999999997</v>
      </c>
    </row>
    <row r="1292" spans="1:17" x14ac:dyDescent="0.25">
      <c r="A1292" t="s">
        <v>10150</v>
      </c>
      <c r="B1292" t="s">
        <v>12615</v>
      </c>
      <c r="C1292" t="s">
        <v>13506</v>
      </c>
      <c r="D1292" s="7">
        <f>(amazon_dsa[[#This Row],[actual_price]] - amazon_dsa[[#This Row],[discounted_price]]) / amazon_dsa[[#This Row],[actual_price]]</f>
        <v>0.50458333333333338</v>
      </c>
      <c r="E1292" s="6">
        <v>1189</v>
      </c>
      <c r="F1292" s="6">
        <v>2400</v>
      </c>
      <c r="G1292">
        <f>amazon_dsa[[#This Row],[discounted_price]]*amazon_dsa[[#This Row],[rating_count]]</f>
        <v>734802</v>
      </c>
      <c r="H1292" s="7">
        <v>0.5</v>
      </c>
      <c r="I1292" s="7" t="str" cm="1">
        <f t="array" ref="I1292">_xlfn.IFS(amazon_dsa[[#This Row],[discounted_price]]&lt; 200,"budget_price",amazon_dsa[[#This Row],[discounted_price]] &lt;= 500,"silver_pricie",amazon_dsa[[#This Row],[discounted_price]]&gt; 500,"premium_pricing")</f>
        <v>premium_pricing</v>
      </c>
      <c r="J1292">
        <v>4.0999999999999996</v>
      </c>
      <c r="K1292">
        <v>618</v>
      </c>
      <c r="L1292">
        <f>amazon_dsa[[#This Row],[rating]]*amazon_dsa[[#This Row],[rating_count]]</f>
        <v>2533.7999999999997</v>
      </c>
      <c r="M1292" t="s">
        <v>13862</v>
      </c>
      <c r="N1292" t="s">
        <v>13863</v>
      </c>
      <c r="Q1292">
        <f t="shared" si="20"/>
        <v>258.29999999999995</v>
      </c>
    </row>
    <row r="1293" spans="1:17" x14ac:dyDescent="0.25">
      <c r="A1293" t="s">
        <v>10159</v>
      </c>
      <c r="B1293" t="s">
        <v>12615</v>
      </c>
      <c r="C1293" t="s">
        <v>13307</v>
      </c>
      <c r="D1293" s="7">
        <f>(amazon_dsa[[#This Row],[actual_price]] - amazon_dsa[[#This Row],[discounted_price]]) / amazon_dsa[[#This Row],[actual_price]]</f>
        <v>0.38333333333333336</v>
      </c>
      <c r="E1293" s="6">
        <v>2590</v>
      </c>
      <c r="F1293" s="6">
        <v>4200</v>
      </c>
      <c r="G1293">
        <f>amazon_dsa[[#This Row],[discounted_price]]*amazon_dsa[[#This Row],[rating_count]]</f>
        <v>163170</v>
      </c>
      <c r="H1293" s="7">
        <v>0.38</v>
      </c>
      <c r="I1293" s="7" t="str" cm="1">
        <f t="array" ref="I1293">_xlfn.IFS(amazon_dsa[[#This Row],[discounted_price]]&lt; 200,"budget_price",amazon_dsa[[#This Row],[discounted_price]] &lt;= 500,"silver_pricie",amazon_dsa[[#This Row],[discounted_price]]&gt; 500,"premium_pricing")</f>
        <v>premium_pricing</v>
      </c>
      <c r="J1293">
        <v>4.0999999999999996</v>
      </c>
      <c r="K1293">
        <v>63</v>
      </c>
      <c r="L1293">
        <f>amazon_dsa[[#This Row],[rating]]*amazon_dsa[[#This Row],[rating_count]]</f>
        <v>258.29999999999995</v>
      </c>
      <c r="M1293" t="s">
        <v>13864</v>
      </c>
      <c r="N1293" t="s">
        <v>13865</v>
      </c>
      <c r="Q1293">
        <f t="shared" si="20"/>
        <v>51</v>
      </c>
    </row>
    <row r="1294" spans="1:17" x14ac:dyDescent="0.25">
      <c r="A1294" t="s">
        <v>10168</v>
      </c>
      <c r="B1294" t="s">
        <v>12615</v>
      </c>
      <c r="C1294" t="s">
        <v>13307</v>
      </c>
      <c r="D1294" s="7">
        <f>(amazon_dsa[[#This Row],[actual_price]] - amazon_dsa[[#This Row],[discounted_price]]) / amazon_dsa[[#This Row],[actual_price]]</f>
        <v>0.43777360850531583</v>
      </c>
      <c r="E1294" s="6">
        <v>899</v>
      </c>
      <c r="F1294" s="6">
        <v>1599</v>
      </c>
      <c r="G1294">
        <f>amazon_dsa[[#This Row],[discounted_price]]*amazon_dsa[[#This Row],[rating_count]]</f>
        <v>13485</v>
      </c>
      <c r="H1294" s="7">
        <v>0.44</v>
      </c>
      <c r="I1294" s="7" t="str" cm="1">
        <f t="array" ref="I1294">_xlfn.IFS(amazon_dsa[[#This Row],[discounted_price]]&lt; 200,"budget_price",amazon_dsa[[#This Row],[discounted_price]] &lt;= 500,"silver_pricie",amazon_dsa[[#This Row],[discounted_price]]&gt; 500,"premium_pricing")</f>
        <v>premium_pricing</v>
      </c>
      <c r="J1294">
        <v>3.4</v>
      </c>
      <c r="K1294">
        <v>15</v>
      </c>
      <c r="L1294">
        <f>amazon_dsa[[#This Row],[rating]]*amazon_dsa[[#This Row],[rating_count]]</f>
        <v>51</v>
      </c>
      <c r="M1294" t="s">
        <v>13866</v>
      </c>
      <c r="N1294" t="s">
        <v>13867</v>
      </c>
      <c r="Q1294">
        <f t="shared" si="20"/>
        <v>41.4</v>
      </c>
    </row>
    <row r="1295" spans="1:17" x14ac:dyDescent="0.25">
      <c r="A1295" t="s">
        <v>10177</v>
      </c>
      <c r="B1295" t="s">
        <v>12615</v>
      </c>
      <c r="C1295" t="s">
        <v>13307</v>
      </c>
      <c r="D1295" s="7">
        <f>(amazon_dsa[[#This Row],[actual_price]] - amazon_dsa[[#This Row],[discounted_price]]) / amazon_dsa[[#This Row],[actual_price]]</f>
        <v>0.6672224074691564</v>
      </c>
      <c r="E1295" s="6">
        <v>998</v>
      </c>
      <c r="F1295" s="6">
        <v>2999</v>
      </c>
      <c r="G1295">
        <f>amazon_dsa[[#This Row],[discounted_price]]*amazon_dsa[[#This Row],[rating_count]]</f>
        <v>8982</v>
      </c>
      <c r="H1295" s="7">
        <v>0.67</v>
      </c>
      <c r="I1295" s="7" t="str" cm="1">
        <f t="array" ref="I1295">_xlfn.IFS(amazon_dsa[[#This Row],[discounted_price]]&lt; 200,"budget_price",amazon_dsa[[#This Row],[discounted_price]] &lt;= 500,"silver_pricie",amazon_dsa[[#This Row],[discounted_price]]&gt; 500,"premium_pricing")</f>
        <v>premium_pricing</v>
      </c>
      <c r="J1295">
        <v>4.5999999999999996</v>
      </c>
      <c r="K1295">
        <v>9</v>
      </c>
      <c r="L1295">
        <f>amazon_dsa[[#This Row],[rating]]*amazon_dsa[[#This Row],[rating_count]]</f>
        <v>41.4</v>
      </c>
      <c r="M1295" t="s">
        <v>13868</v>
      </c>
      <c r="N1295" t="s">
        <v>13869</v>
      </c>
      <c r="Q1295">
        <f t="shared" si="20"/>
        <v>30550.800000000003</v>
      </c>
    </row>
    <row r="1296" spans="1:17" x14ac:dyDescent="0.25">
      <c r="A1296" t="s">
        <v>10186</v>
      </c>
      <c r="B1296" t="s">
        <v>12615</v>
      </c>
      <c r="C1296" t="s">
        <v>13379</v>
      </c>
      <c r="D1296" s="7">
        <f>(amazon_dsa[[#This Row],[actual_price]] - amazon_dsa[[#This Row],[discounted_price]]) / amazon_dsa[[#This Row],[actual_price]]</f>
        <v>0.22148205928237133</v>
      </c>
      <c r="E1296" s="6">
        <v>998.06</v>
      </c>
      <c r="F1296" s="6">
        <v>1282</v>
      </c>
      <c r="G1296">
        <f>amazon_dsa[[#This Row],[discounted_price]]*amazon_dsa[[#This Row],[rating_count]]</f>
        <v>7259888.4399999995</v>
      </c>
      <c r="H1296" s="7">
        <v>0.22</v>
      </c>
      <c r="I1296" s="7" t="str" cm="1">
        <f t="array" ref="I1296">_xlfn.IFS(amazon_dsa[[#This Row],[discounted_price]]&lt; 200,"budget_price",amazon_dsa[[#This Row],[discounted_price]] &lt;= 500,"silver_pricie",amazon_dsa[[#This Row],[discounted_price]]&gt; 500,"premium_pricing")</f>
        <v>premium_pricing</v>
      </c>
      <c r="J1296">
        <v>4.2</v>
      </c>
      <c r="K1296">
        <v>7274</v>
      </c>
      <c r="L1296">
        <f>amazon_dsa[[#This Row],[rating]]*amazon_dsa[[#This Row],[rating_count]]</f>
        <v>30550.800000000003</v>
      </c>
      <c r="M1296" t="s">
        <v>13870</v>
      </c>
      <c r="N1296" t="s">
        <v>13871</v>
      </c>
      <c r="Q1296">
        <f t="shared" si="20"/>
        <v>23052.899999999998</v>
      </c>
    </row>
    <row r="1297" spans="1:17" x14ac:dyDescent="0.25">
      <c r="A1297" t="s">
        <v>10195</v>
      </c>
      <c r="B1297" t="s">
        <v>12615</v>
      </c>
      <c r="C1297" t="s">
        <v>13461</v>
      </c>
      <c r="D1297" s="7">
        <f>(amazon_dsa[[#This Row],[actual_price]] - amazon_dsa[[#This Row],[discounted_price]]) / amazon_dsa[[#This Row],[actual_price]]</f>
        <v>0.44773869346733669</v>
      </c>
      <c r="E1297" s="6">
        <v>1099</v>
      </c>
      <c r="F1297" s="6">
        <v>1990</v>
      </c>
      <c r="G1297">
        <f>amazon_dsa[[#This Row],[discounted_price]]*amazon_dsa[[#This Row],[rating_count]]</f>
        <v>6496189</v>
      </c>
      <c r="H1297" s="7">
        <v>0.45</v>
      </c>
      <c r="I1297" s="7" t="str" cm="1">
        <f t="array" ref="I1297">_xlfn.IFS(amazon_dsa[[#This Row],[discounted_price]]&lt; 200,"budget_price",amazon_dsa[[#This Row],[discounted_price]] &lt;= 500,"silver_pricie",amazon_dsa[[#This Row],[discounted_price]]&gt; 500,"premium_pricing")</f>
        <v>premium_pricing</v>
      </c>
      <c r="J1297">
        <v>3.9</v>
      </c>
      <c r="K1297">
        <v>5911</v>
      </c>
      <c r="L1297">
        <f>amazon_dsa[[#This Row],[rating]]*amazon_dsa[[#This Row],[rating_count]]</f>
        <v>23052.899999999998</v>
      </c>
      <c r="M1297" t="s">
        <v>13872</v>
      </c>
      <c r="N1297" t="s">
        <v>13873</v>
      </c>
      <c r="Q1297">
        <f t="shared" si="20"/>
        <v>714</v>
      </c>
    </row>
    <row r="1298" spans="1:17" x14ac:dyDescent="0.25">
      <c r="A1298" t="s">
        <v>10204</v>
      </c>
      <c r="B1298" t="s">
        <v>12615</v>
      </c>
      <c r="C1298" t="s">
        <v>13312</v>
      </c>
      <c r="D1298" s="7">
        <f>(amazon_dsa[[#This Row],[actual_price]] - amazon_dsa[[#This Row],[discounted_price]]) / amazon_dsa[[#This Row],[actual_price]]</f>
        <v>0.40004000400040002</v>
      </c>
      <c r="E1298" s="6">
        <v>5999</v>
      </c>
      <c r="F1298" s="6">
        <v>9999</v>
      </c>
      <c r="G1298">
        <f>amazon_dsa[[#This Row],[discounted_price]]*amazon_dsa[[#This Row],[rating_count]]</f>
        <v>1019830</v>
      </c>
      <c r="H1298" s="7">
        <v>0.4</v>
      </c>
      <c r="I1298" s="7" t="str" cm="1">
        <f t="array" ref="I1298">_xlfn.IFS(amazon_dsa[[#This Row],[discounted_price]]&lt; 200,"budget_price",amazon_dsa[[#This Row],[discounted_price]] &lt;= 500,"silver_pricie",amazon_dsa[[#This Row],[discounted_price]]&gt; 500,"premium_pricing")</f>
        <v>premium_pricing</v>
      </c>
      <c r="J1298">
        <v>4.2</v>
      </c>
      <c r="K1298">
        <v>170</v>
      </c>
      <c r="L1298">
        <f>amazon_dsa[[#This Row],[rating]]*amazon_dsa[[#This Row],[rating_count]]</f>
        <v>714</v>
      </c>
      <c r="M1298" t="s">
        <v>13874</v>
      </c>
      <c r="N1298" t="s">
        <v>13875</v>
      </c>
      <c r="Q1298">
        <f t="shared" si="20"/>
        <v>12873</v>
      </c>
    </row>
    <row r="1299" spans="1:17" x14ac:dyDescent="0.25">
      <c r="A1299" t="s">
        <v>10213</v>
      </c>
      <c r="B1299" t="s">
        <v>12615</v>
      </c>
      <c r="C1299" t="s">
        <v>13395</v>
      </c>
      <c r="D1299" s="7">
        <f>(amazon_dsa[[#This Row],[actual_price]] - amazon_dsa[[#This Row],[discounted_price]]) / amazon_dsa[[#This Row],[actual_price]]</f>
        <v>0.250126582278481</v>
      </c>
      <c r="E1299" s="6">
        <v>8886</v>
      </c>
      <c r="F1299" s="6">
        <v>11850</v>
      </c>
      <c r="G1299">
        <f>amazon_dsa[[#This Row],[discounted_price]]*amazon_dsa[[#This Row],[rating_count]]</f>
        <v>27235590</v>
      </c>
      <c r="H1299" s="7">
        <v>0.25</v>
      </c>
      <c r="I1299" s="7" t="str" cm="1">
        <f t="array" ref="I1299">_xlfn.IFS(amazon_dsa[[#This Row],[discounted_price]]&lt; 200,"budget_price",amazon_dsa[[#This Row],[discounted_price]] &lt;= 500,"silver_pricie",amazon_dsa[[#This Row],[discounted_price]]&gt; 500,"premium_pricing")</f>
        <v>premium_pricing</v>
      </c>
      <c r="J1299">
        <v>4.2</v>
      </c>
      <c r="K1299">
        <v>3065</v>
      </c>
      <c r="L1299">
        <f>amazon_dsa[[#This Row],[rating]]*amazon_dsa[[#This Row],[rating_count]]</f>
        <v>12873</v>
      </c>
      <c r="M1299" t="s">
        <v>13876</v>
      </c>
      <c r="N1299" t="s">
        <v>13877</v>
      </c>
      <c r="Q1299">
        <f t="shared" si="20"/>
        <v>4186.0999999999995</v>
      </c>
    </row>
    <row r="1300" spans="1:17" x14ac:dyDescent="0.25">
      <c r="A1300" t="s">
        <v>10222</v>
      </c>
      <c r="B1300" t="s">
        <v>12615</v>
      </c>
      <c r="C1300" t="s">
        <v>13313</v>
      </c>
      <c r="D1300" s="7">
        <f>(amazon_dsa[[#This Row],[actual_price]] - amazon_dsa[[#This Row],[discounted_price]]) / amazon_dsa[[#This Row],[actual_price]]</f>
        <v>0.52452452452452447</v>
      </c>
      <c r="E1300" s="6">
        <v>475</v>
      </c>
      <c r="F1300" s="6">
        <v>999</v>
      </c>
      <c r="G1300">
        <f>amazon_dsa[[#This Row],[discounted_price]]*amazon_dsa[[#This Row],[rating_count]]</f>
        <v>484975</v>
      </c>
      <c r="H1300" s="7">
        <v>0.52</v>
      </c>
      <c r="I1300" s="7" t="str" cm="1">
        <f t="array" ref="I1300">_xlfn.IFS(amazon_dsa[[#This Row],[discounted_price]]&lt; 200,"budget_price",amazon_dsa[[#This Row],[discounted_price]] &lt;= 500,"silver_pricie",amazon_dsa[[#This Row],[discounted_price]]&gt; 500,"premium_pricing")</f>
        <v>silver_pricie</v>
      </c>
      <c r="J1300">
        <v>4.0999999999999996</v>
      </c>
      <c r="K1300">
        <v>1021</v>
      </c>
      <c r="L1300">
        <f>amazon_dsa[[#This Row],[rating]]*amazon_dsa[[#This Row],[rating_count]]</f>
        <v>4186.0999999999995</v>
      </c>
      <c r="M1300" t="s">
        <v>13878</v>
      </c>
      <c r="N1300" t="s">
        <v>13879</v>
      </c>
      <c r="Q1300">
        <f t="shared" si="20"/>
        <v>19027.2</v>
      </c>
    </row>
    <row r="1301" spans="1:17" x14ac:dyDescent="0.25">
      <c r="A1301" t="s">
        <v>10231</v>
      </c>
      <c r="B1301" t="s">
        <v>12615</v>
      </c>
      <c r="C1301" t="s">
        <v>13376</v>
      </c>
      <c r="D1301" s="7">
        <f>(amazon_dsa[[#This Row],[actual_price]] - amazon_dsa[[#This Row],[discounted_price]]) / amazon_dsa[[#This Row],[actual_price]]</f>
        <v>0.75086039203950317</v>
      </c>
      <c r="E1301" s="6">
        <v>4995</v>
      </c>
      <c r="F1301" s="6">
        <v>20049</v>
      </c>
      <c r="G1301">
        <f>amazon_dsa[[#This Row],[discounted_price]]*amazon_dsa[[#This Row],[rating_count]]</f>
        <v>19800180</v>
      </c>
      <c r="H1301" s="7">
        <v>0.75</v>
      </c>
      <c r="I1301" s="7" t="str" cm="1">
        <f t="array" ref="I1301">_xlfn.IFS(amazon_dsa[[#This Row],[discounted_price]]&lt; 200,"budget_price",amazon_dsa[[#This Row],[discounted_price]] &lt;= 500,"silver_pricie",amazon_dsa[[#This Row],[discounted_price]]&gt; 500,"premium_pricing")</f>
        <v>premium_pricing</v>
      </c>
      <c r="J1301">
        <v>4.8</v>
      </c>
      <c r="K1301">
        <v>3964</v>
      </c>
      <c r="L1301">
        <f>amazon_dsa[[#This Row],[rating]]*amazon_dsa[[#This Row],[rating_count]]</f>
        <v>19027.2</v>
      </c>
      <c r="M1301" t="s">
        <v>13880</v>
      </c>
      <c r="N1301" t="s">
        <v>13881</v>
      </c>
      <c r="Q1301">
        <f t="shared" si="20"/>
        <v>39371.200000000004</v>
      </c>
    </row>
    <row r="1302" spans="1:17" x14ac:dyDescent="0.25">
      <c r="A1302" t="s">
        <v>10240</v>
      </c>
      <c r="B1302" t="s">
        <v>12615</v>
      </c>
      <c r="C1302" t="s">
        <v>13530</v>
      </c>
      <c r="D1302" s="7">
        <f>(amazon_dsa[[#This Row],[actual_price]] - amazon_dsa[[#This Row],[discounted_price]]) / amazon_dsa[[#This Row],[actual_price]]</f>
        <v>0.43665995975855132</v>
      </c>
      <c r="E1302" s="6">
        <v>13999</v>
      </c>
      <c r="F1302" s="6">
        <v>24850</v>
      </c>
      <c r="G1302">
        <f>amazon_dsa[[#This Row],[discounted_price]]*amazon_dsa[[#This Row],[rating_count]]</f>
        <v>125263052</v>
      </c>
      <c r="H1302" s="7">
        <v>0.44</v>
      </c>
      <c r="I1302" s="7" t="str" cm="1">
        <f t="array" ref="I1302">_xlfn.IFS(amazon_dsa[[#This Row],[discounted_price]]&lt; 200,"budget_price",amazon_dsa[[#This Row],[discounted_price]] &lt;= 500,"silver_pricie",amazon_dsa[[#This Row],[discounted_price]]&gt; 500,"premium_pricing")</f>
        <v>premium_pricing</v>
      </c>
      <c r="J1302">
        <v>4.4000000000000004</v>
      </c>
      <c r="K1302">
        <v>8948</v>
      </c>
      <c r="L1302">
        <f>amazon_dsa[[#This Row],[rating]]*amazon_dsa[[#This Row],[rating_count]]</f>
        <v>39371.200000000004</v>
      </c>
      <c r="M1302" t="s">
        <v>13882</v>
      </c>
      <c r="N1302" t="s">
        <v>13883</v>
      </c>
      <c r="Q1302">
        <f t="shared" si="20"/>
        <v>417.09999999999997</v>
      </c>
    </row>
    <row r="1303" spans="1:17" x14ac:dyDescent="0.25">
      <c r="A1303" t="s">
        <v>10249</v>
      </c>
      <c r="B1303" t="s">
        <v>12615</v>
      </c>
      <c r="C1303" t="s">
        <v>13530</v>
      </c>
      <c r="D1303" s="7">
        <f>(amazon_dsa[[#This Row],[actual_price]] - amazon_dsa[[#This Row],[discounted_price]]) / amazon_dsa[[#This Row],[actual_price]]</f>
        <v>0.48459672528805336</v>
      </c>
      <c r="E1303" s="6">
        <v>8499</v>
      </c>
      <c r="F1303" s="6">
        <v>16490</v>
      </c>
      <c r="G1303">
        <f>amazon_dsa[[#This Row],[discounted_price]]*amazon_dsa[[#This Row],[rating_count]]</f>
        <v>824403</v>
      </c>
      <c r="H1303" s="7">
        <v>0.48</v>
      </c>
      <c r="I1303" s="7" t="str" cm="1">
        <f t="array" ref="I1303">_xlfn.IFS(amazon_dsa[[#This Row],[discounted_price]]&lt; 200,"budget_price",amazon_dsa[[#This Row],[discounted_price]] &lt;= 500,"silver_pricie",amazon_dsa[[#This Row],[discounted_price]]&gt; 500,"premium_pricing")</f>
        <v>premium_pricing</v>
      </c>
      <c r="J1303">
        <v>4.3</v>
      </c>
      <c r="K1303">
        <v>97</v>
      </c>
      <c r="L1303">
        <f>amazon_dsa[[#This Row],[rating]]*amazon_dsa[[#This Row],[rating_count]]</f>
        <v>417.09999999999997</v>
      </c>
      <c r="M1303" t="s">
        <v>13884</v>
      </c>
      <c r="N1303" t="s">
        <v>13885</v>
      </c>
      <c r="Q1303">
        <f t="shared" si="20"/>
        <v>31058.899999999998</v>
      </c>
    </row>
    <row r="1304" spans="1:17" x14ac:dyDescent="0.25">
      <c r="A1304" t="s">
        <v>10258</v>
      </c>
      <c r="B1304" t="s">
        <v>12615</v>
      </c>
      <c r="C1304" t="s">
        <v>13339</v>
      </c>
      <c r="D1304" s="7">
        <f>(amazon_dsa[[#This Row],[actual_price]] - amazon_dsa[[#This Row],[discounted_price]]) / amazon_dsa[[#This Row],[actual_price]]</f>
        <v>2.6666666666666668E-2</v>
      </c>
      <c r="E1304" s="6">
        <v>949</v>
      </c>
      <c r="F1304" s="6">
        <v>975</v>
      </c>
      <c r="G1304">
        <f>amazon_dsa[[#This Row],[discounted_price]]*amazon_dsa[[#This Row],[rating_count]]</f>
        <v>6854627</v>
      </c>
      <c r="H1304" s="7">
        <v>0.03</v>
      </c>
      <c r="I1304" s="7" t="str" cm="1">
        <f t="array" ref="I1304">_xlfn.IFS(amazon_dsa[[#This Row],[discounted_price]]&lt; 200,"budget_price",amazon_dsa[[#This Row],[discounted_price]] &lt;= 500,"silver_pricie",amazon_dsa[[#This Row],[discounted_price]]&gt; 500,"premium_pricing")</f>
        <v>premium_pricing</v>
      </c>
      <c r="J1304">
        <v>4.3</v>
      </c>
      <c r="K1304">
        <v>7223</v>
      </c>
      <c r="L1304">
        <f>amazon_dsa[[#This Row],[rating]]*amazon_dsa[[#This Row],[rating_count]]</f>
        <v>31058.899999999998</v>
      </c>
      <c r="M1304" t="s">
        <v>13886</v>
      </c>
      <c r="N1304" t="s">
        <v>13887</v>
      </c>
      <c r="Q1304">
        <f t="shared" si="20"/>
        <v>1320</v>
      </c>
    </row>
    <row r="1305" spans="1:17" x14ac:dyDescent="0.25">
      <c r="A1305" t="s">
        <v>10267</v>
      </c>
      <c r="B1305" t="s">
        <v>12615</v>
      </c>
      <c r="C1305" t="s">
        <v>13379</v>
      </c>
      <c r="D1305" s="7">
        <f>(amazon_dsa[[#This Row],[actual_price]] - amazon_dsa[[#This Row],[discounted_price]]) / amazon_dsa[[#This Row],[actual_price]]</f>
        <v>0.20841683366733466</v>
      </c>
      <c r="E1305" s="6">
        <v>395</v>
      </c>
      <c r="F1305" s="6">
        <v>499</v>
      </c>
      <c r="G1305">
        <f>amazon_dsa[[#This Row],[discounted_price]]*amazon_dsa[[#This Row],[rating_count]]</f>
        <v>130350</v>
      </c>
      <c r="H1305" s="7">
        <v>0.21</v>
      </c>
      <c r="I1305" s="7" t="str" cm="1">
        <f t="array" ref="I1305">_xlfn.IFS(amazon_dsa[[#This Row],[discounted_price]]&lt; 200,"budget_price",amazon_dsa[[#This Row],[discounted_price]] &lt;= 500,"silver_pricie",amazon_dsa[[#This Row],[discounted_price]]&gt; 500,"premium_pricing")</f>
        <v>silver_pricie</v>
      </c>
      <c r="J1305">
        <v>4</v>
      </c>
      <c r="K1305">
        <v>330</v>
      </c>
      <c r="L1305">
        <f>amazon_dsa[[#This Row],[rating]]*amazon_dsa[[#This Row],[rating_count]]</f>
        <v>1320</v>
      </c>
      <c r="M1305" t="s">
        <v>13888</v>
      </c>
      <c r="N1305" t="s">
        <v>13889</v>
      </c>
      <c r="Q1305">
        <f t="shared" si="20"/>
        <v>19651</v>
      </c>
    </row>
    <row r="1306" spans="1:17" x14ac:dyDescent="0.25">
      <c r="A1306" t="s">
        <v>10276</v>
      </c>
      <c r="B1306" t="s">
        <v>12615</v>
      </c>
      <c r="C1306" t="s">
        <v>13890</v>
      </c>
      <c r="D1306" s="7">
        <f>(amazon_dsa[[#This Row],[actual_price]] - amazon_dsa[[#This Row],[discounted_price]]) / amazon_dsa[[#This Row],[actual_price]]</f>
        <v>0</v>
      </c>
      <c r="E1306" s="6">
        <v>635</v>
      </c>
      <c r="F1306" s="6">
        <v>635</v>
      </c>
      <c r="G1306">
        <f>amazon_dsa[[#This Row],[discounted_price]]*amazon_dsa[[#This Row],[rating_count]]</f>
        <v>2901950</v>
      </c>
      <c r="H1306" s="7">
        <v>0</v>
      </c>
      <c r="I1306" s="7" t="str" cm="1">
        <f t="array" ref="I1306">_xlfn.IFS(amazon_dsa[[#This Row],[discounted_price]]&lt; 200,"budget_price",amazon_dsa[[#This Row],[discounted_price]] &lt;= 500,"silver_pricie",amazon_dsa[[#This Row],[discounted_price]]&gt; 500,"premium_pricing")</f>
        <v>premium_pricing</v>
      </c>
      <c r="J1306">
        <v>4.3</v>
      </c>
      <c r="K1306">
        <v>4570</v>
      </c>
      <c r="L1306">
        <f>amazon_dsa[[#This Row],[rating]]*amazon_dsa[[#This Row],[rating_count]]</f>
        <v>19651</v>
      </c>
      <c r="M1306" t="s">
        <v>13891</v>
      </c>
      <c r="N1306" t="s">
        <v>13892</v>
      </c>
      <c r="Q1306">
        <f t="shared" si="20"/>
        <v>19468</v>
      </c>
    </row>
    <row r="1307" spans="1:17" x14ac:dyDescent="0.25">
      <c r="A1307" t="s">
        <v>10286</v>
      </c>
      <c r="B1307" t="s">
        <v>12615</v>
      </c>
      <c r="C1307" t="s">
        <v>13339</v>
      </c>
      <c r="D1307" s="7">
        <f>(amazon_dsa[[#This Row],[actual_price]] - amazon_dsa[[#This Row],[discounted_price]]) / amazon_dsa[[#This Row],[actual_price]]</f>
        <v>0.48417266187050362</v>
      </c>
      <c r="E1307" s="6">
        <v>717</v>
      </c>
      <c r="F1307" s="6">
        <v>1390</v>
      </c>
      <c r="G1307">
        <f>amazon_dsa[[#This Row],[discounted_price]]*amazon_dsa[[#This Row],[rating_count]]</f>
        <v>3489639</v>
      </c>
      <c r="H1307" s="7">
        <v>0.48</v>
      </c>
      <c r="I1307" s="7" t="str" cm="1">
        <f t="array" ref="I1307">_xlfn.IFS(amazon_dsa[[#This Row],[discounted_price]]&lt; 200,"budget_price",amazon_dsa[[#This Row],[discounted_price]] &lt;= 500,"silver_pricie",amazon_dsa[[#This Row],[discounted_price]]&gt; 500,"premium_pricing")</f>
        <v>premium_pricing</v>
      </c>
      <c r="J1307">
        <v>4</v>
      </c>
      <c r="K1307">
        <v>4867</v>
      </c>
      <c r="L1307">
        <f>amazon_dsa[[#This Row],[rating]]*amazon_dsa[[#This Row],[rating_count]]</f>
        <v>19468</v>
      </c>
      <c r="M1307" t="s">
        <v>13893</v>
      </c>
      <c r="N1307" t="s">
        <v>13894</v>
      </c>
      <c r="Q1307">
        <f t="shared" si="20"/>
        <v>23311.200000000001</v>
      </c>
    </row>
    <row r="1308" spans="1:17" x14ac:dyDescent="0.25">
      <c r="A1308" t="s">
        <v>10295</v>
      </c>
      <c r="B1308" t="s">
        <v>12615</v>
      </c>
      <c r="C1308" t="s">
        <v>13395</v>
      </c>
      <c r="D1308" s="7">
        <f>(amazon_dsa[[#This Row],[actual_price]] - amazon_dsa[[#This Row],[discounted_price]]) / amazon_dsa[[#This Row],[actual_price]]</f>
        <v>0.53422370617696158</v>
      </c>
      <c r="E1308" s="6">
        <v>27900</v>
      </c>
      <c r="F1308" s="6">
        <v>59900</v>
      </c>
      <c r="G1308">
        <f>amazon_dsa[[#This Row],[discounted_price]]*amazon_dsa[[#This Row],[rating_count]]</f>
        <v>147814200</v>
      </c>
      <c r="H1308" s="7">
        <v>0.53</v>
      </c>
      <c r="I1308" s="7" t="str" cm="1">
        <f t="array" ref="I1308">_xlfn.IFS(amazon_dsa[[#This Row],[discounted_price]]&lt; 200,"budget_price",amazon_dsa[[#This Row],[discounted_price]] &lt;= 500,"silver_pricie",amazon_dsa[[#This Row],[discounted_price]]&gt; 500,"premium_pricing")</f>
        <v>premium_pricing</v>
      </c>
      <c r="J1308">
        <v>4.4000000000000004</v>
      </c>
      <c r="K1308">
        <v>5298</v>
      </c>
      <c r="L1308">
        <f>amazon_dsa[[#This Row],[rating]]*amazon_dsa[[#This Row],[rating_count]]</f>
        <v>23311.200000000001</v>
      </c>
      <c r="M1308" t="s">
        <v>13895</v>
      </c>
      <c r="N1308" t="s">
        <v>13896</v>
      </c>
      <c r="Q1308">
        <f t="shared" si="20"/>
        <v>31922.6</v>
      </c>
    </row>
    <row r="1309" spans="1:17" x14ac:dyDescent="0.25">
      <c r="A1309" t="s">
        <v>10305</v>
      </c>
      <c r="B1309" t="s">
        <v>12615</v>
      </c>
      <c r="C1309" t="s">
        <v>13530</v>
      </c>
      <c r="D1309" s="7">
        <f>(amazon_dsa[[#This Row],[actual_price]] - amazon_dsa[[#This Row],[discounted_price]]) / amazon_dsa[[#This Row],[actual_price]]</f>
        <v>3.134328358208955E-2</v>
      </c>
      <c r="E1309" s="6">
        <v>649</v>
      </c>
      <c r="F1309" s="6">
        <v>670</v>
      </c>
      <c r="G1309">
        <f>amazon_dsa[[#This Row],[discounted_price]]*amazon_dsa[[#This Row],[rating_count]]</f>
        <v>5053114</v>
      </c>
      <c r="H1309" s="7">
        <v>0.03</v>
      </c>
      <c r="I1309" s="7" t="str" cm="1">
        <f t="array" ref="I1309">_xlfn.IFS(amazon_dsa[[#This Row],[discounted_price]]&lt; 200,"budget_price",amazon_dsa[[#This Row],[discounted_price]] &lt;= 500,"silver_pricie",amazon_dsa[[#This Row],[discounted_price]]&gt; 500,"premium_pricing")</f>
        <v>premium_pricing</v>
      </c>
      <c r="J1309">
        <v>4.0999999999999996</v>
      </c>
      <c r="K1309">
        <v>7786</v>
      </c>
      <c r="L1309">
        <f>amazon_dsa[[#This Row],[rating]]*amazon_dsa[[#This Row],[rating_count]]</f>
        <v>31922.6</v>
      </c>
      <c r="M1309" t="s">
        <v>13897</v>
      </c>
      <c r="N1309" t="s">
        <v>13898</v>
      </c>
      <c r="Q1309">
        <f t="shared" si="20"/>
        <v>133.20000000000002</v>
      </c>
    </row>
    <row r="1310" spans="1:17" x14ac:dyDescent="0.25">
      <c r="A1310" t="s">
        <v>10314</v>
      </c>
      <c r="B1310" t="s">
        <v>12615</v>
      </c>
      <c r="C1310" t="s">
        <v>13530</v>
      </c>
      <c r="D1310" s="7">
        <f>(amazon_dsa[[#This Row],[actual_price]] - amazon_dsa[[#This Row],[discounted_price]]) / amazon_dsa[[#This Row],[actual_price]]</f>
        <v>0.51629072681704258</v>
      </c>
      <c r="E1310" s="6">
        <v>193</v>
      </c>
      <c r="F1310" s="6">
        <v>399</v>
      </c>
      <c r="G1310">
        <f>amazon_dsa[[#This Row],[discounted_price]]*amazon_dsa[[#This Row],[rating_count]]</f>
        <v>7141</v>
      </c>
      <c r="H1310" s="7">
        <v>0.52</v>
      </c>
      <c r="I1310" s="7" t="str" cm="1">
        <f t="array" ref="I1310">_xlfn.IFS(amazon_dsa[[#This Row],[discounted_price]]&lt; 200,"budget_price",amazon_dsa[[#This Row],[discounted_price]] &lt;= 500,"silver_pricie",amazon_dsa[[#This Row],[discounted_price]]&gt; 500,"premium_pricing")</f>
        <v>budget_price</v>
      </c>
      <c r="J1310">
        <v>3.6</v>
      </c>
      <c r="K1310">
        <v>37</v>
      </c>
      <c r="L1310">
        <f>amazon_dsa[[#This Row],[rating]]*amazon_dsa[[#This Row],[rating_count]]</f>
        <v>133.20000000000002</v>
      </c>
      <c r="M1310" t="s">
        <v>13899</v>
      </c>
      <c r="N1310" t="s">
        <v>13900</v>
      </c>
      <c r="Q1310">
        <f t="shared" si="20"/>
        <v>4</v>
      </c>
    </row>
    <row r="1311" spans="1:17" x14ac:dyDescent="0.25">
      <c r="A1311" t="s">
        <v>10323</v>
      </c>
      <c r="B1311" t="s">
        <v>12615</v>
      </c>
      <c r="C1311" t="s">
        <v>13307</v>
      </c>
      <c r="D1311" s="7">
        <f>(amazon_dsa[[#This Row],[actual_price]] - amazon_dsa[[#This Row],[discounted_price]]) / amazon_dsa[[#This Row],[actual_price]]</f>
        <v>0.47935871743486974</v>
      </c>
      <c r="E1311" s="6">
        <v>1299</v>
      </c>
      <c r="F1311" s="6">
        <v>2495</v>
      </c>
      <c r="G1311">
        <f>amazon_dsa[[#This Row],[discounted_price]]*amazon_dsa[[#This Row],[rating_count]]</f>
        <v>2598</v>
      </c>
      <c r="H1311" s="7">
        <v>0.48</v>
      </c>
      <c r="I1311" s="7" t="str" cm="1">
        <f t="array" ref="I1311">_xlfn.IFS(amazon_dsa[[#This Row],[discounted_price]]&lt; 200,"budget_price",amazon_dsa[[#This Row],[discounted_price]] &lt;= 500,"silver_pricie",amazon_dsa[[#This Row],[discounted_price]]&gt; 500,"premium_pricing")</f>
        <v>premium_pricing</v>
      </c>
      <c r="J1311">
        <v>2</v>
      </c>
      <c r="K1311">
        <v>2</v>
      </c>
      <c r="L1311">
        <f>amazon_dsa[[#This Row],[rating]]*amazon_dsa[[#This Row],[rating_count]]</f>
        <v>4</v>
      </c>
      <c r="M1311" t="s">
        <v>13901</v>
      </c>
      <c r="N1311" t="s">
        <v>13902</v>
      </c>
      <c r="Q1311">
        <f t="shared" si="20"/>
        <v>20824</v>
      </c>
    </row>
    <row r="1312" spans="1:17" x14ac:dyDescent="0.25">
      <c r="A1312" t="s">
        <v>10332</v>
      </c>
      <c r="B1312" t="s">
        <v>12615</v>
      </c>
      <c r="C1312" t="s">
        <v>13303</v>
      </c>
      <c r="D1312" s="7">
        <f>(amazon_dsa[[#This Row],[actual_price]] - amazon_dsa[[#This Row],[discounted_price]]) / amazon_dsa[[#This Row],[actual_price]]</f>
        <v>0.27758112094395282</v>
      </c>
      <c r="E1312" s="6">
        <v>2449</v>
      </c>
      <c r="F1312" s="6">
        <v>3390</v>
      </c>
      <c r="G1312">
        <f>amazon_dsa[[#This Row],[discounted_price]]*amazon_dsa[[#This Row],[rating_count]]</f>
        <v>12749494</v>
      </c>
      <c r="H1312" s="7">
        <v>0.28000000000000003</v>
      </c>
      <c r="I1312" s="7" t="str" cm="1">
        <f t="array" ref="I1312">_xlfn.IFS(amazon_dsa[[#This Row],[discounted_price]]&lt; 200,"budget_price",amazon_dsa[[#This Row],[discounted_price]] &lt;= 500,"silver_pricie",amazon_dsa[[#This Row],[discounted_price]]&gt; 500,"premium_pricing")</f>
        <v>premium_pricing</v>
      </c>
      <c r="J1312">
        <v>4</v>
      </c>
      <c r="K1312">
        <v>5206</v>
      </c>
      <c r="L1312">
        <f>amazon_dsa[[#This Row],[rating]]*amazon_dsa[[#This Row],[rating_count]]</f>
        <v>20824</v>
      </c>
      <c r="M1312" t="s">
        <v>13903</v>
      </c>
      <c r="N1312" t="s">
        <v>13904</v>
      </c>
      <c r="Q1312">
        <f t="shared" si="20"/>
        <v>2360.6</v>
      </c>
    </row>
    <row r="1313" spans="1:17" x14ac:dyDescent="0.25">
      <c r="A1313" t="s">
        <v>10341</v>
      </c>
      <c r="B1313" t="s">
        <v>12615</v>
      </c>
      <c r="C1313" t="s">
        <v>13344</v>
      </c>
      <c r="D1313" s="7">
        <f>(amazon_dsa[[#This Row],[actual_price]] - amazon_dsa[[#This Row],[discounted_price]]) / amazon_dsa[[#This Row],[actual_price]]</f>
        <v>0.58023209283713484</v>
      </c>
      <c r="E1313" s="6">
        <v>1049</v>
      </c>
      <c r="F1313" s="6">
        <v>2499</v>
      </c>
      <c r="G1313">
        <f>amazon_dsa[[#This Row],[discounted_price]]*amazon_dsa[[#This Row],[rating_count]]</f>
        <v>669262</v>
      </c>
      <c r="H1313" s="7">
        <v>0.57999999999999996</v>
      </c>
      <c r="I1313" s="7" t="str" cm="1">
        <f t="array" ref="I1313">_xlfn.IFS(amazon_dsa[[#This Row],[discounted_price]]&lt; 200,"budget_price",amazon_dsa[[#This Row],[discounted_price]] &lt;= 500,"silver_pricie",amazon_dsa[[#This Row],[discounted_price]]&gt; 500,"premium_pricing")</f>
        <v>premium_pricing</v>
      </c>
      <c r="J1313">
        <v>3.7</v>
      </c>
      <c r="K1313">
        <v>638</v>
      </c>
      <c r="L1313">
        <f>amazon_dsa[[#This Row],[rating]]*amazon_dsa[[#This Row],[rating_count]]</f>
        <v>2360.6</v>
      </c>
      <c r="M1313" t="s">
        <v>13905</v>
      </c>
      <c r="N1313" t="s">
        <v>13906</v>
      </c>
      <c r="Q1313">
        <f t="shared" si="20"/>
        <v>1508.6</v>
      </c>
    </row>
    <row r="1314" spans="1:17" x14ac:dyDescent="0.25">
      <c r="A1314" t="s">
        <v>10349</v>
      </c>
      <c r="B1314" t="s">
        <v>12615</v>
      </c>
      <c r="C1314" t="s">
        <v>13461</v>
      </c>
      <c r="D1314" s="7">
        <f>(amazon_dsa[[#This Row],[actual_price]] - amazon_dsa[[#This Row],[discounted_price]]) / amazon_dsa[[#This Row],[actual_price]]</f>
        <v>0.42880952380952381</v>
      </c>
      <c r="E1314" s="6">
        <v>2399</v>
      </c>
      <c r="F1314" s="6">
        <v>4200</v>
      </c>
      <c r="G1314">
        <f>amazon_dsa[[#This Row],[discounted_price]]*amazon_dsa[[#This Row],[rating_count]]</f>
        <v>952403</v>
      </c>
      <c r="H1314" s="7">
        <v>0.43</v>
      </c>
      <c r="I1314" s="7" t="str" cm="1">
        <f t="array" ref="I1314">_xlfn.IFS(amazon_dsa[[#This Row],[discounted_price]]&lt; 200,"budget_price",amazon_dsa[[#This Row],[discounted_price]] &lt;= 500,"silver_pricie",amazon_dsa[[#This Row],[discounted_price]]&gt; 500,"premium_pricing")</f>
        <v>premium_pricing</v>
      </c>
      <c r="J1314">
        <v>3.8</v>
      </c>
      <c r="K1314">
        <v>397</v>
      </c>
      <c r="L1314">
        <f>amazon_dsa[[#This Row],[rating]]*amazon_dsa[[#This Row],[rating_count]]</f>
        <v>1508.6</v>
      </c>
      <c r="M1314" t="s">
        <v>13907</v>
      </c>
      <c r="N1314" t="s">
        <v>13908</v>
      </c>
      <c r="Q1314">
        <f t="shared" si="20"/>
        <v>1271.3999999999999</v>
      </c>
    </row>
    <row r="1315" spans="1:17" x14ac:dyDescent="0.25">
      <c r="A1315" t="s">
        <v>10358</v>
      </c>
      <c r="B1315" t="s">
        <v>12615</v>
      </c>
      <c r="C1315" t="s">
        <v>13395</v>
      </c>
      <c r="D1315" s="7">
        <f>(amazon_dsa[[#This Row],[actual_price]] - amazon_dsa[[#This Row],[discounted_price]]) / amazon_dsa[[#This Row],[actual_price]]</f>
        <v>0.49143492769744163</v>
      </c>
      <c r="E1315" s="6">
        <v>2286</v>
      </c>
      <c r="F1315" s="6">
        <v>4495</v>
      </c>
      <c r="G1315">
        <f>amazon_dsa[[#This Row],[discounted_price]]*amazon_dsa[[#This Row],[rating_count]]</f>
        <v>745236</v>
      </c>
      <c r="H1315" s="7">
        <v>0.49</v>
      </c>
      <c r="I1315" s="7" t="str" cm="1">
        <f t="array" ref="I1315">_xlfn.IFS(amazon_dsa[[#This Row],[discounted_price]]&lt; 200,"budget_price",amazon_dsa[[#This Row],[discounted_price]] &lt;= 500,"silver_pricie",amazon_dsa[[#This Row],[discounted_price]]&gt; 500,"premium_pricing")</f>
        <v>premium_pricing</v>
      </c>
      <c r="J1315">
        <v>3.9</v>
      </c>
      <c r="K1315">
        <v>326</v>
      </c>
      <c r="L1315">
        <f>amazon_dsa[[#This Row],[rating]]*amazon_dsa[[#This Row],[rating_count]]</f>
        <v>1271.3999999999999</v>
      </c>
      <c r="M1315" t="s">
        <v>13909</v>
      </c>
      <c r="N1315" t="s">
        <v>13910</v>
      </c>
      <c r="Q1315">
        <f t="shared" si="20"/>
        <v>10933.7</v>
      </c>
    </row>
    <row r="1316" spans="1:17" x14ac:dyDescent="0.25">
      <c r="A1316" t="s">
        <v>10367</v>
      </c>
      <c r="B1316" t="s">
        <v>12615</v>
      </c>
      <c r="C1316" t="s">
        <v>13303</v>
      </c>
      <c r="D1316" s="7">
        <f>(amazon_dsa[[#This Row],[actual_price]] - amazon_dsa[[#This Row],[discounted_price]]) / amazon_dsa[[#This Row],[actual_price]]</f>
        <v>0.77307867212369263</v>
      </c>
      <c r="E1316" s="6">
        <v>499</v>
      </c>
      <c r="F1316" s="6">
        <v>2199</v>
      </c>
      <c r="G1316">
        <f>amazon_dsa[[#This Row],[discounted_price]]*amazon_dsa[[#This Row],[rating_count]]</f>
        <v>1759973</v>
      </c>
      <c r="H1316" s="7">
        <v>0.77</v>
      </c>
      <c r="I1316" s="7" t="str" cm="1">
        <f t="array" ref="I1316">_xlfn.IFS(amazon_dsa[[#This Row],[discounted_price]]&lt; 200,"budget_price",amazon_dsa[[#This Row],[discounted_price]] &lt;= 500,"silver_pricie",amazon_dsa[[#This Row],[discounted_price]]&gt; 500,"premium_pricing")</f>
        <v>silver_pricie</v>
      </c>
      <c r="J1316">
        <v>3.1</v>
      </c>
      <c r="K1316">
        <v>3527</v>
      </c>
      <c r="L1316">
        <f>amazon_dsa[[#This Row],[rating]]*amazon_dsa[[#This Row],[rating_count]]</f>
        <v>10933.7</v>
      </c>
      <c r="M1316" t="s">
        <v>13911</v>
      </c>
      <c r="N1316" t="s">
        <v>13912</v>
      </c>
      <c r="Q1316">
        <f t="shared" si="20"/>
        <v>1851</v>
      </c>
    </row>
    <row r="1317" spans="1:17" x14ac:dyDescent="0.25">
      <c r="A1317" t="s">
        <v>10376</v>
      </c>
      <c r="B1317" t="s">
        <v>12615</v>
      </c>
      <c r="C1317" t="s">
        <v>13303</v>
      </c>
      <c r="D1317" s="7">
        <f>(amazon_dsa[[#This Row],[actual_price]] - amazon_dsa[[#This Row],[discounted_price]]) / amazon_dsa[[#This Row],[actual_price]]</f>
        <v>0.57057057057057059</v>
      </c>
      <c r="E1317" s="6">
        <v>429</v>
      </c>
      <c r="F1317" s="6">
        <v>999</v>
      </c>
      <c r="G1317">
        <f>amazon_dsa[[#This Row],[discounted_price]]*amazon_dsa[[#This Row],[rating_count]]</f>
        <v>264693</v>
      </c>
      <c r="H1317" s="7">
        <v>0.56999999999999995</v>
      </c>
      <c r="I1317" s="7" t="str" cm="1">
        <f t="array" ref="I1317">_xlfn.IFS(amazon_dsa[[#This Row],[discounted_price]]&lt; 200,"budget_price",amazon_dsa[[#This Row],[discounted_price]] &lt;= 500,"silver_pricie",amazon_dsa[[#This Row],[discounted_price]]&gt; 500,"premium_pricing")</f>
        <v>silver_pricie</v>
      </c>
      <c r="J1317">
        <v>3</v>
      </c>
      <c r="K1317">
        <v>617</v>
      </c>
      <c r="L1317">
        <f>amazon_dsa[[#This Row],[rating]]*amazon_dsa[[#This Row],[rating_count]]</f>
        <v>1851</v>
      </c>
      <c r="M1317" t="s">
        <v>13913</v>
      </c>
      <c r="N1317" t="s">
        <v>13914</v>
      </c>
      <c r="Q1317">
        <f t="shared" si="20"/>
        <v>1256</v>
      </c>
    </row>
    <row r="1318" spans="1:17" x14ac:dyDescent="0.25">
      <c r="A1318" t="s">
        <v>10385</v>
      </c>
      <c r="B1318" t="s">
        <v>12615</v>
      </c>
      <c r="C1318" t="s">
        <v>13303</v>
      </c>
      <c r="D1318" s="7">
        <f>(amazon_dsa[[#This Row],[actual_price]] - amazon_dsa[[#This Row],[discounted_price]]) / amazon_dsa[[#This Row],[actual_price]]</f>
        <v>0.49747899159663866</v>
      </c>
      <c r="E1318" s="6">
        <v>299</v>
      </c>
      <c r="F1318" s="6">
        <v>595</v>
      </c>
      <c r="G1318">
        <f>amazon_dsa[[#This Row],[discounted_price]]*amazon_dsa[[#This Row],[rating_count]]</f>
        <v>93886</v>
      </c>
      <c r="H1318" s="7">
        <v>0.5</v>
      </c>
      <c r="I1318" s="7" t="str" cm="1">
        <f t="array" ref="I1318">_xlfn.IFS(amazon_dsa[[#This Row],[discounted_price]]&lt; 200,"budget_price",amazon_dsa[[#This Row],[discounted_price]] &lt;= 500,"silver_pricie",amazon_dsa[[#This Row],[discounted_price]]&gt; 500,"premium_pricing")</f>
        <v>silver_pricie</v>
      </c>
      <c r="J1318">
        <v>4</v>
      </c>
      <c r="K1318">
        <v>314</v>
      </c>
      <c r="L1318">
        <f>amazon_dsa[[#This Row],[rating]]*amazon_dsa[[#This Row],[rating_count]]</f>
        <v>1256</v>
      </c>
      <c r="M1318" t="s">
        <v>13915</v>
      </c>
      <c r="N1318" t="s">
        <v>13916</v>
      </c>
      <c r="Q1318">
        <f t="shared" si="20"/>
        <v>2354</v>
      </c>
    </row>
    <row r="1319" spans="1:17" x14ac:dyDescent="0.25">
      <c r="A1319" t="s">
        <v>10394</v>
      </c>
      <c r="B1319" t="s">
        <v>12615</v>
      </c>
      <c r="C1319" t="s">
        <v>13530</v>
      </c>
      <c r="D1319" s="7">
        <f>(amazon_dsa[[#This Row],[actual_price]] - amazon_dsa[[#This Row],[discounted_price]]) / amazon_dsa[[#This Row],[actual_price]]</f>
        <v>0.73011505752876438</v>
      </c>
      <c r="E1319" s="6">
        <v>5395</v>
      </c>
      <c r="F1319" s="6">
        <v>19990</v>
      </c>
      <c r="G1319">
        <f>amazon_dsa[[#This Row],[discounted_price]]*amazon_dsa[[#This Row],[rating_count]]</f>
        <v>2886325</v>
      </c>
      <c r="H1319" s="7">
        <v>0.73</v>
      </c>
      <c r="I1319" s="7" t="str" cm="1">
        <f t="array" ref="I1319">_xlfn.IFS(amazon_dsa[[#This Row],[discounted_price]]&lt; 200,"budget_price",amazon_dsa[[#This Row],[discounted_price]] &lt;= 500,"silver_pricie",amazon_dsa[[#This Row],[discounted_price]]&gt; 500,"premium_pricing")</f>
        <v>premium_pricing</v>
      </c>
      <c r="J1319">
        <v>4.4000000000000004</v>
      </c>
      <c r="K1319">
        <v>535</v>
      </c>
      <c r="L1319">
        <f>amazon_dsa[[#This Row],[rating]]*amazon_dsa[[#This Row],[rating_count]]</f>
        <v>2354</v>
      </c>
      <c r="M1319" t="s">
        <v>13917</v>
      </c>
      <c r="N1319" t="s">
        <v>13918</v>
      </c>
      <c r="Q1319">
        <f t="shared" si="20"/>
        <v>71032.5</v>
      </c>
    </row>
    <row r="1320" spans="1:17" x14ac:dyDescent="0.25">
      <c r="A1320" t="s">
        <v>10403</v>
      </c>
      <c r="B1320" t="s">
        <v>12615</v>
      </c>
      <c r="C1320" t="s">
        <v>13339</v>
      </c>
      <c r="D1320" s="7">
        <f>(amazon_dsa[[#This Row],[actual_price]] - amazon_dsa[[#This Row],[discounted_price]]) / amazon_dsa[[#This Row],[actual_price]]</f>
        <v>0.44653465346534654</v>
      </c>
      <c r="E1320" s="6">
        <v>559</v>
      </c>
      <c r="F1320" s="6">
        <v>1010</v>
      </c>
      <c r="G1320">
        <f>amazon_dsa[[#This Row],[discounted_price]]*amazon_dsa[[#This Row],[rating_count]]</f>
        <v>9684675</v>
      </c>
      <c r="H1320" s="7">
        <v>0.45</v>
      </c>
      <c r="I1320" s="7" t="str" cm="1">
        <f t="array" ref="I1320">_xlfn.IFS(amazon_dsa[[#This Row],[discounted_price]]&lt; 200,"budget_price",amazon_dsa[[#This Row],[discounted_price]] &lt;= 500,"silver_pricie",amazon_dsa[[#This Row],[discounted_price]]&gt; 500,"premium_pricing")</f>
        <v>premium_pricing</v>
      </c>
      <c r="J1320">
        <v>4.0999999999999996</v>
      </c>
      <c r="K1320">
        <v>17325</v>
      </c>
      <c r="L1320">
        <f>amazon_dsa[[#This Row],[rating]]*amazon_dsa[[#This Row],[rating_count]]</f>
        <v>71032.5</v>
      </c>
      <c r="M1320" t="s">
        <v>13919</v>
      </c>
      <c r="N1320" t="s">
        <v>13920</v>
      </c>
      <c r="Q1320">
        <f t="shared" si="20"/>
        <v>327.60000000000002</v>
      </c>
    </row>
    <row r="1321" spans="1:17" x14ac:dyDescent="0.25">
      <c r="A1321" t="s">
        <v>10412</v>
      </c>
      <c r="B1321" t="s">
        <v>12615</v>
      </c>
      <c r="C1321" t="s">
        <v>13339</v>
      </c>
      <c r="D1321" s="7">
        <f>(amazon_dsa[[#This Row],[actual_price]] - amazon_dsa[[#This Row],[discounted_price]]) / amazon_dsa[[#This Row],[actual_price]]</f>
        <v>0.4</v>
      </c>
      <c r="E1321" s="6">
        <v>660</v>
      </c>
      <c r="F1321" s="6">
        <v>1100</v>
      </c>
      <c r="G1321">
        <f>amazon_dsa[[#This Row],[discounted_price]]*amazon_dsa[[#This Row],[rating_count]]</f>
        <v>60060</v>
      </c>
      <c r="H1321" s="7">
        <v>0.4</v>
      </c>
      <c r="I1321" s="7" t="str" cm="1">
        <f t="array" ref="I1321">_xlfn.IFS(amazon_dsa[[#This Row],[discounted_price]]&lt; 200,"budget_price",amazon_dsa[[#This Row],[discounted_price]] &lt;= 500,"silver_pricie",amazon_dsa[[#This Row],[discounted_price]]&gt; 500,"premium_pricing")</f>
        <v>premium_pricing</v>
      </c>
      <c r="J1321">
        <v>3.6</v>
      </c>
      <c r="K1321">
        <v>91</v>
      </c>
      <c r="L1321">
        <f>amazon_dsa[[#This Row],[rating]]*amazon_dsa[[#This Row],[rating_count]]</f>
        <v>327.60000000000002</v>
      </c>
      <c r="M1321" t="s">
        <v>13921</v>
      </c>
      <c r="N1321" t="s">
        <v>13922</v>
      </c>
      <c r="Q1321">
        <f t="shared" si="20"/>
        <v>998.80000000000007</v>
      </c>
    </row>
    <row r="1322" spans="1:17" x14ac:dyDescent="0.25">
      <c r="A1322" t="s">
        <v>10421</v>
      </c>
      <c r="B1322" t="s">
        <v>12615</v>
      </c>
      <c r="C1322" t="s">
        <v>13303</v>
      </c>
      <c r="D1322" s="7">
        <f>(amazon_dsa[[#This Row],[actual_price]] - amazon_dsa[[#This Row],[discounted_price]]) / amazon_dsa[[#This Row],[actual_price]]</f>
        <v>0.5805805805805806</v>
      </c>
      <c r="E1322" s="6">
        <v>419</v>
      </c>
      <c r="F1322" s="6">
        <v>999</v>
      </c>
      <c r="G1322">
        <f>amazon_dsa[[#This Row],[discounted_price]]*amazon_dsa[[#This Row],[rating_count]]</f>
        <v>95113</v>
      </c>
      <c r="H1322" s="7">
        <v>0.57999999999999996</v>
      </c>
      <c r="I1322" s="7" t="str" cm="1">
        <f t="array" ref="I1322">_xlfn.IFS(amazon_dsa[[#This Row],[discounted_price]]&lt; 200,"budget_price",amazon_dsa[[#This Row],[discounted_price]] &lt;= 500,"silver_pricie",amazon_dsa[[#This Row],[discounted_price]]&gt; 500,"premium_pricing")</f>
        <v>silver_pricie</v>
      </c>
      <c r="J1322">
        <v>4.4000000000000004</v>
      </c>
      <c r="K1322">
        <v>227</v>
      </c>
      <c r="L1322">
        <f>amazon_dsa[[#This Row],[rating]]*amazon_dsa[[#This Row],[rating_count]]</f>
        <v>998.80000000000007</v>
      </c>
      <c r="M1322" t="s">
        <v>13923</v>
      </c>
      <c r="N1322" t="s">
        <v>13924</v>
      </c>
      <c r="Q1322">
        <f t="shared" si="20"/>
        <v>50219.4</v>
      </c>
    </row>
    <row r="1323" spans="1:17" x14ac:dyDescent="0.25">
      <c r="A1323" t="s">
        <v>10430</v>
      </c>
      <c r="B1323" t="s">
        <v>12615</v>
      </c>
      <c r="C1323" t="s">
        <v>13344</v>
      </c>
      <c r="D1323" s="7">
        <f>(amazon_dsa[[#This Row],[actual_price]] - amazon_dsa[[#This Row],[discounted_price]]) / amazon_dsa[[#This Row],[actual_price]]</f>
        <v>0.32577981651376148</v>
      </c>
      <c r="E1323" s="6">
        <v>7349</v>
      </c>
      <c r="F1323" s="6">
        <v>10900</v>
      </c>
      <c r="G1323">
        <f>amazon_dsa[[#This Row],[discounted_price]]*amazon_dsa[[#This Row],[rating_count]]</f>
        <v>87871993</v>
      </c>
      <c r="H1323" s="7">
        <v>0.33</v>
      </c>
      <c r="I1323" s="7" t="str" cm="1">
        <f t="array" ref="I1323">_xlfn.IFS(amazon_dsa[[#This Row],[discounted_price]]&lt; 200,"budget_price",amazon_dsa[[#This Row],[discounted_price]] &lt;= 500,"silver_pricie",amazon_dsa[[#This Row],[discounted_price]]&gt; 500,"premium_pricing")</f>
        <v>premium_pricing</v>
      </c>
      <c r="J1323">
        <v>4.2</v>
      </c>
      <c r="K1323">
        <v>11957</v>
      </c>
      <c r="L1323">
        <f>amazon_dsa[[#This Row],[rating]]*amazon_dsa[[#This Row],[rating_count]]</f>
        <v>50219.4</v>
      </c>
      <c r="M1323" t="s">
        <v>13925</v>
      </c>
      <c r="N1323" t="s">
        <v>13926</v>
      </c>
      <c r="Q1323">
        <f t="shared" si="20"/>
        <v>30702</v>
      </c>
    </row>
    <row r="1324" spans="1:17" x14ac:dyDescent="0.25">
      <c r="A1324" t="s">
        <v>10439</v>
      </c>
      <c r="B1324" t="s">
        <v>12615</v>
      </c>
      <c r="C1324" t="s">
        <v>13461</v>
      </c>
      <c r="D1324" s="7">
        <f>(amazon_dsa[[#This Row],[actual_price]] - amazon_dsa[[#This Row],[discounted_price]]) / amazon_dsa[[#This Row],[actual_price]]</f>
        <v>0.27615480649188512</v>
      </c>
      <c r="E1324" s="6">
        <v>2899</v>
      </c>
      <c r="F1324" s="6">
        <v>4005</v>
      </c>
      <c r="G1324">
        <f>amazon_dsa[[#This Row],[discounted_price]]*amazon_dsa[[#This Row],[rating_count]]</f>
        <v>20698860</v>
      </c>
      <c r="H1324" s="7">
        <v>0.28000000000000003</v>
      </c>
      <c r="I1324" s="7" t="str" cm="1">
        <f t="array" ref="I1324">_xlfn.IFS(amazon_dsa[[#This Row],[discounted_price]]&lt; 200,"budget_price",amazon_dsa[[#This Row],[discounted_price]] &lt;= 500,"silver_pricie",amazon_dsa[[#This Row],[discounted_price]]&gt; 500,"premium_pricing")</f>
        <v>premium_pricing</v>
      </c>
      <c r="J1324">
        <v>4.3</v>
      </c>
      <c r="K1324">
        <v>7140</v>
      </c>
      <c r="L1324">
        <f>amazon_dsa[[#This Row],[rating]]*amazon_dsa[[#This Row],[rating_count]]</f>
        <v>30702</v>
      </c>
      <c r="M1324" t="s">
        <v>13927</v>
      </c>
      <c r="N1324" t="s">
        <v>13928</v>
      </c>
      <c r="Q1324">
        <f t="shared" si="20"/>
        <v>2610.6</v>
      </c>
    </row>
    <row r="1325" spans="1:17" x14ac:dyDescent="0.25">
      <c r="A1325" t="s">
        <v>10448</v>
      </c>
      <c r="B1325" t="s">
        <v>12615</v>
      </c>
      <c r="C1325" t="s">
        <v>13395</v>
      </c>
      <c r="D1325" s="7">
        <f>(amazon_dsa[[#This Row],[actual_price]] - amazon_dsa[[#This Row],[discounted_price]]) / amazon_dsa[[#This Row],[actual_price]]</f>
        <v>0.45402124430955992</v>
      </c>
      <c r="E1325" s="6">
        <v>1799</v>
      </c>
      <c r="F1325" s="6">
        <v>3295</v>
      </c>
      <c r="G1325">
        <f>amazon_dsa[[#This Row],[discounted_price]]*amazon_dsa[[#This Row],[rating_count]]</f>
        <v>1235913</v>
      </c>
      <c r="H1325" s="7">
        <v>0.45</v>
      </c>
      <c r="I1325" s="7" t="str" cm="1">
        <f t="array" ref="I1325">_xlfn.IFS(amazon_dsa[[#This Row],[discounted_price]]&lt; 200,"budget_price",amazon_dsa[[#This Row],[discounted_price]] &lt;= 500,"silver_pricie",amazon_dsa[[#This Row],[discounted_price]]&gt; 500,"premium_pricing")</f>
        <v>premium_pricing</v>
      </c>
      <c r="J1325">
        <v>3.8</v>
      </c>
      <c r="K1325">
        <v>687</v>
      </c>
      <c r="L1325">
        <f>amazon_dsa[[#This Row],[rating]]*amazon_dsa[[#This Row],[rating_count]]</f>
        <v>2610.6</v>
      </c>
      <c r="M1325" t="s">
        <v>13929</v>
      </c>
      <c r="N1325" t="s">
        <v>13930</v>
      </c>
      <c r="Q1325">
        <f t="shared" si="20"/>
        <v>4284.5</v>
      </c>
    </row>
    <row r="1326" spans="1:17" x14ac:dyDescent="0.25">
      <c r="A1326" t="s">
        <v>10457</v>
      </c>
      <c r="B1326" t="s">
        <v>12615</v>
      </c>
      <c r="C1326" t="s">
        <v>13303</v>
      </c>
      <c r="D1326" s="7">
        <f>(amazon_dsa[[#This Row],[actual_price]] - amazon_dsa[[#This Row],[discounted_price]]) / amazon_dsa[[#This Row],[actual_price]]</f>
        <v>0.68301075268817202</v>
      </c>
      <c r="E1326" s="6">
        <v>1474</v>
      </c>
      <c r="F1326" s="6">
        <v>4650</v>
      </c>
      <c r="G1326">
        <f>amazon_dsa[[#This Row],[discounted_price]]*amazon_dsa[[#This Row],[rating_count]]</f>
        <v>1540330</v>
      </c>
      <c r="H1326" s="7">
        <v>0.68</v>
      </c>
      <c r="I1326" s="7" t="str" cm="1">
        <f t="array" ref="I1326">_xlfn.IFS(amazon_dsa[[#This Row],[discounted_price]]&lt; 200,"budget_price",amazon_dsa[[#This Row],[discounted_price]] &lt;= 500,"silver_pricie",amazon_dsa[[#This Row],[discounted_price]]&gt; 500,"premium_pricing")</f>
        <v>premium_pricing</v>
      </c>
      <c r="J1326">
        <v>4.0999999999999996</v>
      </c>
      <c r="K1326">
        <v>1045</v>
      </c>
      <c r="L1326">
        <f>amazon_dsa[[#This Row],[rating]]*amazon_dsa[[#This Row],[rating_count]]</f>
        <v>4284.5</v>
      </c>
      <c r="M1326" t="s">
        <v>11819</v>
      </c>
      <c r="N1326" t="s">
        <v>13931</v>
      </c>
      <c r="Q1326">
        <f t="shared" si="20"/>
        <v>44824</v>
      </c>
    </row>
    <row r="1327" spans="1:17" x14ac:dyDescent="0.25">
      <c r="A1327" t="s">
        <v>10466</v>
      </c>
      <c r="B1327" t="s">
        <v>12615</v>
      </c>
      <c r="C1327" t="s">
        <v>13530</v>
      </c>
      <c r="D1327" s="7">
        <f>(amazon_dsa[[#This Row],[actual_price]] - amazon_dsa[[#This Row],[discounted_price]]) / amazon_dsa[[#This Row],[actual_price]]</f>
        <v>0.34697959183673471</v>
      </c>
      <c r="E1327" s="6">
        <v>15999</v>
      </c>
      <c r="F1327" s="6">
        <v>24500</v>
      </c>
      <c r="G1327">
        <f>amazon_dsa[[#This Row],[discounted_price]]*amazon_dsa[[#This Row],[rating_count]]</f>
        <v>179284794</v>
      </c>
      <c r="H1327" s="7">
        <v>0.35</v>
      </c>
      <c r="I1327" s="7" t="str" cm="1">
        <f t="array" ref="I1327">_xlfn.IFS(amazon_dsa[[#This Row],[discounted_price]]&lt; 200,"budget_price",amazon_dsa[[#This Row],[discounted_price]] &lt;= 500,"silver_pricie",amazon_dsa[[#This Row],[discounted_price]]&gt; 500,"premium_pricing")</f>
        <v>premium_pricing</v>
      </c>
      <c r="J1327">
        <v>4</v>
      </c>
      <c r="K1327">
        <v>11206</v>
      </c>
      <c r="L1327">
        <f>amazon_dsa[[#This Row],[rating]]*amazon_dsa[[#This Row],[rating_count]]</f>
        <v>44824</v>
      </c>
      <c r="M1327" t="s">
        <v>13932</v>
      </c>
      <c r="N1327" t="s">
        <v>13933</v>
      </c>
      <c r="Q1327">
        <f t="shared" si="20"/>
        <v>2356.2000000000003</v>
      </c>
    </row>
    <row r="1328" spans="1:17" x14ac:dyDescent="0.25">
      <c r="A1328" t="s">
        <v>10475</v>
      </c>
      <c r="B1328" t="s">
        <v>12615</v>
      </c>
      <c r="C1328" t="s">
        <v>13344</v>
      </c>
      <c r="D1328" s="7">
        <f>(amazon_dsa[[#This Row],[actual_price]] - amazon_dsa[[#This Row],[discounted_price]]) / amazon_dsa[[#This Row],[actual_price]]</f>
        <v>0.39950576606260296</v>
      </c>
      <c r="E1328" s="6">
        <v>3645</v>
      </c>
      <c r="F1328" s="6">
        <v>6070</v>
      </c>
      <c r="G1328">
        <f>amazon_dsa[[#This Row],[discounted_price]]*amazon_dsa[[#This Row],[rating_count]]</f>
        <v>2044845</v>
      </c>
      <c r="H1328" s="7">
        <v>0.4</v>
      </c>
      <c r="I1328" s="7" t="str" cm="1">
        <f t="array" ref="I1328">_xlfn.IFS(amazon_dsa[[#This Row],[discounted_price]]&lt; 200,"budget_price",amazon_dsa[[#This Row],[discounted_price]] &lt;= 500,"silver_pricie",amazon_dsa[[#This Row],[discounted_price]]&gt; 500,"premium_pricing")</f>
        <v>premium_pricing</v>
      </c>
      <c r="J1328">
        <v>4.2</v>
      </c>
      <c r="K1328">
        <v>561</v>
      </c>
      <c r="L1328">
        <f>amazon_dsa[[#This Row],[rating]]*amazon_dsa[[#This Row],[rating_count]]</f>
        <v>2356.2000000000003</v>
      </c>
      <c r="M1328" t="s">
        <v>13934</v>
      </c>
      <c r="N1328" t="s">
        <v>13935</v>
      </c>
      <c r="Q1328">
        <f t="shared" si="20"/>
        <v>7156.8</v>
      </c>
    </row>
    <row r="1329" spans="1:17" x14ac:dyDescent="0.25">
      <c r="A1329" t="s">
        <v>10484</v>
      </c>
      <c r="B1329" t="s">
        <v>12615</v>
      </c>
      <c r="C1329" t="s">
        <v>13303</v>
      </c>
      <c r="D1329" s="7">
        <f>(amazon_dsa[[#This Row],[actual_price]] - amazon_dsa[[#This Row],[discounted_price]]) / amazon_dsa[[#This Row],[actual_price]]</f>
        <v>0.62462462462462465</v>
      </c>
      <c r="E1329" s="6">
        <v>375</v>
      </c>
      <c r="F1329" s="6">
        <v>999</v>
      </c>
      <c r="G1329">
        <f>amazon_dsa[[#This Row],[discounted_price]]*amazon_dsa[[#This Row],[rating_count]]</f>
        <v>745500</v>
      </c>
      <c r="H1329" s="7">
        <v>0.62</v>
      </c>
      <c r="I1329" s="7" t="str" cm="1">
        <f t="array" ref="I1329">_xlfn.IFS(amazon_dsa[[#This Row],[discounted_price]]&lt; 200,"budget_price",amazon_dsa[[#This Row],[discounted_price]] &lt;= 500,"silver_pricie",amazon_dsa[[#This Row],[discounted_price]]&gt; 500,"premium_pricing")</f>
        <v>silver_pricie</v>
      </c>
      <c r="J1329">
        <v>3.6</v>
      </c>
      <c r="K1329">
        <v>1988</v>
      </c>
      <c r="L1329">
        <f>amazon_dsa[[#This Row],[rating]]*amazon_dsa[[#This Row],[rating_count]]</f>
        <v>7156.8</v>
      </c>
      <c r="M1329" t="s">
        <v>13936</v>
      </c>
      <c r="N1329" t="s">
        <v>13937</v>
      </c>
      <c r="Q1329">
        <f t="shared" si="20"/>
        <v>15708</v>
      </c>
    </row>
    <row r="1330" spans="1:17" x14ac:dyDescent="0.25">
      <c r="A1330" t="s">
        <v>10493</v>
      </c>
      <c r="B1330" t="s">
        <v>12615</v>
      </c>
      <c r="C1330" t="s">
        <v>13303</v>
      </c>
      <c r="D1330" s="7">
        <f>(amazon_dsa[[#This Row],[actual_price]] - amazon_dsa[[#This Row],[discounted_price]]) / amazon_dsa[[#This Row],[actual_price]]</f>
        <v>0.24562737642585553</v>
      </c>
      <c r="E1330" s="6">
        <v>2976</v>
      </c>
      <c r="F1330" s="6">
        <v>3945</v>
      </c>
      <c r="G1330">
        <f>amazon_dsa[[#This Row],[discounted_price]]*amazon_dsa[[#This Row],[rating_count]]</f>
        <v>11130240</v>
      </c>
      <c r="H1330" s="7">
        <v>0.25</v>
      </c>
      <c r="I1330" s="7" t="str" cm="1">
        <f t="array" ref="I1330">_xlfn.IFS(amazon_dsa[[#This Row],[discounted_price]]&lt; 200,"budget_price",amazon_dsa[[#This Row],[discounted_price]] &lt;= 500,"silver_pricie",amazon_dsa[[#This Row],[discounted_price]]&gt; 500,"premium_pricing")</f>
        <v>premium_pricing</v>
      </c>
      <c r="J1330">
        <v>4.2</v>
      </c>
      <c r="K1330">
        <v>3740</v>
      </c>
      <c r="L1330">
        <f>amazon_dsa[[#This Row],[rating]]*amazon_dsa[[#This Row],[rating_count]]</f>
        <v>15708</v>
      </c>
      <c r="M1330" t="s">
        <v>13938</v>
      </c>
      <c r="N1330" t="s">
        <v>13939</v>
      </c>
      <c r="Q1330">
        <f t="shared" si="20"/>
        <v>18044.099999999999</v>
      </c>
    </row>
    <row r="1331" spans="1:17" x14ac:dyDescent="0.25">
      <c r="A1331" t="s">
        <v>10502</v>
      </c>
      <c r="B1331" t="s">
        <v>12615</v>
      </c>
      <c r="C1331" t="s">
        <v>13506</v>
      </c>
      <c r="D1331" s="7">
        <f>(amazon_dsa[[#This Row],[actual_price]] - amazon_dsa[[#This Row],[discounted_price]]) / amazon_dsa[[#This Row],[actual_price]]</f>
        <v>0.26684456304202803</v>
      </c>
      <c r="E1331" s="6">
        <v>1099</v>
      </c>
      <c r="F1331" s="6">
        <v>1499</v>
      </c>
      <c r="G1331">
        <f>amazon_dsa[[#This Row],[discounted_price]]*amazon_dsa[[#This Row],[rating_count]]</f>
        <v>4836699</v>
      </c>
      <c r="H1331" s="7">
        <v>0.27</v>
      </c>
      <c r="I1331" s="7" t="str" cm="1">
        <f t="array" ref="I1331">_xlfn.IFS(amazon_dsa[[#This Row],[discounted_price]]&lt; 200,"budget_price",amazon_dsa[[#This Row],[discounted_price]] &lt;= 500,"silver_pricie",amazon_dsa[[#This Row],[discounted_price]]&gt; 500,"premium_pricing")</f>
        <v>premium_pricing</v>
      </c>
      <c r="J1331">
        <v>4.0999999999999996</v>
      </c>
      <c r="K1331">
        <v>4401</v>
      </c>
      <c r="L1331">
        <f>amazon_dsa[[#This Row],[rating]]*amazon_dsa[[#This Row],[rating_count]]</f>
        <v>18044.099999999999</v>
      </c>
      <c r="M1331" t="s">
        <v>13940</v>
      </c>
      <c r="N1331" t="s">
        <v>13941</v>
      </c>
      <c r="Q1331">
        <f t="shared" si="20"/>
        <v>2566.2000000000003</v>
      </c>
    </row>
    <row r="1332" spans="1:17" x14ac:dyDescent="0.25">
      <c r="A1332" t="s">
        <v>10511</v>
      </c>
      <c r="B1332" t="s">
        <v>12615</v>
      </c>
      <c r="C1332" t="s">
        <v>13339</v>
      </c>
      <c r="D1332" s="7">
        <f>(amazon_dsa[[#This Row],[actual_price]] - amazon_dsa[[#This Row],[discounted_price]]) / amazon_dsa[[#This Row],[actual_price]]</f>
        <v>0.61567164179104472</v>
      </c>
      <c r="E1332" s="6">
        <v>2575</v>
      </c>
      <c r="F1332" s="6">
        <v>6700</v>
      </c>
      <c r="G1332">
        <f>amazon_dsa[[#This Row],[discounted_price]]*amazon_dsa[[#This Row],[rating_count]]</f>
        <v>1573325</v>
      </c>
      <c r="H1332" s="7">
        <v>0.62</v>
      </c>
      <c r="I1332" s="7" t="str" cm="1">
        <f t="array" ref="I1332">_xlfn.IFS(amazon_dsa[[#This Row],[discounted_price]]&lt; 200,"budget_price",amazon_dsa[[#This Row],[discounted_price]] &lt;= 500,"silver_pricie",amazon_dsa[[#This Row],[discounted_price]]&gt; 500,"premium_pricing")</f>
        <v>premium_pricing</v>
      </c>
      <c r="J1332">
        <v>4.2</v>
      </c>
      <c r="K1332">
        <v>611</v>
      </c>
      <c r="L1332">
        <f>amazon_dsa[[#This Row],[rating]]*amazon_dsa[[#This Row],[rating_count]]</f>
        <v>2566.2000000000003</v>
      </c>
      <c r="M1332" t="s">
        <v>13942</v>
      </c>
      <c r="N1332" t="s">
        <v>13943</v>
      </c>
      <c r="Q1332">
        <f t="shared" si="20"/>
        <v>8431.7999999999993</v>
      </c>
    </row>
    <row r="1333" spans="1:17" x14ac:dyDescent="0.25">
      <c r="A1333" t="s">
        <v>10520</v>
      </c>
      <c r="B1333" t="s">
        <v>12615</v>
      </c>
      <c r="C1333" t="s">
        <v>13303</v>
      </c>
      <c r="D1333" s="7">
        <f>(amazon_dsa[[#This Row],[actual_price]] - amazon_dsa[[#This Row],[discounted_price]]) / amazon_dsa[[#This Row],[actual_price]]</f>
        <v>0.41107142857142859</v>
      </c>
      <c r="E1333" s="6">
        <v>1649</v>
      </c>
      <c r="F1333" s="6">
        <v>2800</v>
      </c>
      <c r="G1333">
        <f>amazon_dsa[[#This Row],[discounted_price]]*amazon_dsa[[#This Row],[rating_count]]</f>
        <v>3565138</v>
      </c>
      <c r="H1333" s="7">
        <v>0.41</v>
      </c>
      <c r="I1333" s="7" t="str" cm="1">
        <f t="array" ref="I1333">_xlfn.IFS(amazon_dsa[[#This Row],[discounted_price]]&lt; 200,"budget_price",amazon_dsa[[#This Row],[discounted_price]] &lt;= 500,"silver_pricie",amazon_dsa[[#This Row],[discounted_price]]&gt; 500,"premium_pricing")</f>
        <v>premium_pricing</v>
      </c>
      <c r="J1333">
        <v>3.9</v>
      </c>
      <c r="K1333">
        <v>2162</v>
      </c>
      <c r="L1333">
        <f>amazon_dsa[[#This Row],[rating]]*amazon_dsa[[#This Row],[rating_count]]</f>
        <v>8431.7999999999993</v>
      </c>
      <c r="M1333" t="s">
        <v>13944</v>
      </c>
      <c r="N1333" t="s">
        <v>13945</v>
      </c>
      <c r="Q1333">
        <f t="shared" si="20"/>
        <v>388</v>
      </c>
    </row>
    <row r="1334" spans="1:17" x14ac:dyDescent="0.25">
      <c r="A1334" t="s">
        <v>10529</v>
      </c>
      <c r="B1334" t="s">
        <v>12615</v>
      </c>
      <c r="C1334" t="s">
        <v>13303</v>
      </c>
      <c r="D1334" s="7">
        <f>(amazon_dsa[[#This Row],[actual_price]] - amazon_dsa[[#This Row],[discounted_price]]) / amazon_dsa[[#This Row],[actual_price]]</f>
        <v>0.52972336668628606</v>
      </c>
      <c r="E1334" s="6">
        <v>799</v>
      </c>
      <c r="F1334" s="6">
        <v>1699</v>
      </c>
      <c r="G1334">
        <f>amazon_dsa[[#This Row],[discounted_price]]*amazon_dsa[[#This Row],[rating_count]]</f>
        <v>77503</v>
      </c>
      <c r="H1334" s="7">
        <v>0.53</v>
      </c>
      <c r="I1334" s="7" t="str" cm="1">
        <f t="array" ref="I1334">_xlfn.IFS(amazon_dsa[[#This Row],[discounted_price]]&lt; 200,"budget_price",amazon_dsa[[#This Row],[discounted_price]] &lt;= 500,"silver_pricie",amazon_dsa[[#This Row],[discounted_price]]&gt; 500,"premium_pricing")</f>
        <v>premium_pricing</v>
      </c>
      <c r="J1334">
        <v>4</v>
      </c>
      <c r="K1334">
        <v>97</v>
      </c>
      <c r="L1334">
        <f>amazon_dsa[[#This Row],[rating]]*amazon_dsa[[#This Row],[rating_count]]</f>
        <v>388</v>
      </c>
      <c r="M1334" t="s">
        <v>13946</v>
      </c>
      <c r="N1334" t="s">
        <v>13947</v>
      </c>
      <c r="Q1334">
        <f t="shared" si="20"/>
        <v>25431</v>
      </c>
    </row>
    <row r="1335" spans="1:17" x14ac:dyDescent="0.25">
      <c r="A1335" t="s">
        <v>10538</v>
      </c>
      <c r="B1335" t="s">
        <v>12615</v>
      </c>
      <c r="C1335" t="s">
        <v>13303</v>
      </c>
      <c r="D1335" s="7">
        <f>(amazon_dsa[[#This Row],[actual_price]] - amazon_dsa[[#This Row],[discounted_price]]) / amazon_dsa[[#This Row],[actual_price]]</f>
        <v>0.21134020618556701</v>
      </c>
      <c r="E1335" s="6">
        <v>765</v>
      </c>
      <c r="F1335" s="6">
        <v>970</v>
      </c>
      <c r="G1335">
        <f>amazon_dsa[[#This Row],[discounted_price]]*amazon_dsa[[#This Row],[rating_count]]</f>
        <v>4632075</v>
      </c>
      <c r="H1335" s="7">
        <v>0.21</v>
      </c>
      <c r="I1335" s="7" t="str" cm="1">
        <f t="array" ref="I1335">_xlfn.IFS(amazon_dsa[[#This Row],[discounted_price]]&lt; 200,"budget_price",amazon_dsa[[#This Row],[discounted_price]] &lt;= 500,"silver_pricie",amazon_dsa[[#This Row],[discounted_price]]&gt; 500,"premium_pricing")</f>
        <v>premium_pricing</v>
      </c>
      <c r="J1335">
        <v>4.2</v>
      </c>
      <c r="K1335">
        <v>6055</v>
      </c>
      <c r="L1335">
        <f>amazon_dsa[[#This Row],[rating]]*amazon_dsa[[#This Row],[rating_count]]</f>
        <v>25431</v>
      </c>
      <c r="M1335" t="s">
        <v>13948</v>
      </c>
      <c r="N1335" t="s">
        <v>13949</v>
      </c>
      <c r="Q1335">
        <f t="shared" si="20"/>
        <v>1621.2</v>
      </c>
    </row>
    <row r="1336" spans="1:17" x14ac:dyDescent="0.25">
      <c r="A1336" t="s">
        <v>10547</v>
      </c>
      <c r="B1336" t="s">
        <v>12615</v>
      </c>
      <c r="C1336" t="s">
        <v>13313</v>
      </c>
      <c r="D1336" s="7">
        <f>(amazon_dsa[[#This Row],[actual_price]] - amazon_dsa[[#This Row],[discounted_price]]) / amazon_dsa[[#This Row],[actual_price]]</f>
        <v>0.33400000000000002</v>
      </c>
      <c r="E1336" s="6">
        <v>999</v>
      </c>
      <c r="F1336" s="6">
        <v>1500</v>
      </c>
      <c r="G1336">
        <f>amazon_dsa[[#This Row],[discounted_price]]*amazon_dsa[[#This Row],[rating_count]]</f>
        <v>385614</v>
      </c>
      <c r="H1336" s="7">
        <v>0.33</v>
      </c>
      <c r="I1336" s="7" t="str" cm="1">
        <f t="array" ref="I1336">_xlfn.IFS(amazon_dsa[[#This Row],[discounted_price]]&lt; 200,"budget_price",amazon_dsa[[#This Row],[discounted_price]] &lt;= 500,"silver_pricie",amazon_dsa[[#This Row],[discounted_price]]&gt; 500,"premium_pricing")</f>
        <v>premium_pricing</v>
      </c>
      <c r="J1336">
        <v>4.2</v>
      </c>
      <c r="K1336">
        <v>386</v>
      </c>
      <c r="L1336">
        <f>amazon_dsa[[#This Row],[rating]]*amazon_dsa[[#This Row],[rating_count]]</f>
        <v>1621.2</v>
      </c>
      <c r="M1336" t="s">
        <v>13950</v>
      </c>
      <c r="N1336" t="s">
        <v>13951</v>
      </c>
      <c r="Q1336">
        <f t="shared" si="20"/>
        <v>2283.6999999999998</v>
      </c>
    </row>
    <row r="1337" spans="1:17" x14ac:dyDescent="0.25">
      <c r="A1337" t="s">
        <v>10556</v>
      </c>
      <c r="B1337" t="s">
        <v>12615</v>
      </c>
      <c r="C1337" t="s">
        <v>13303</v>
      </c>
      <c r="D1337" s="7">
        <f>(amazon_dsa[[#This Row],[actual_price]] - amazon_dsa[[#This Row],[discounted_price]]) / amazon_dsa[[#This Row],[actual_price]]</f>
        <v>0.54671814671814667</v>
      </c>
      <c r="E1337" s="6">
        <v>587</v>
      </c>
      <c r="F1337" s="6">
        <v>1295</v>
      </c>
      <c r="G1337">
        <f>amazon_dsa[[#This Row],[discounted_price]]*amazon_dsa[[#This Row],[rating_count]]</f>
        <v>326959</v>
      </c>
      <c r="H1337" s="7">
        <v>0.55000000000000004</v>
      </c>
      <c r="I1337" s="7" t="str" cm="1">
        <f t="array" ref="I1337">_xlfn.IFS(amazon_dsa[[#This Row],[discounted_price]]&lt; 200,"budget_price",amazon_dsa[[#This Row],[discounted_price]] &lt;= 500,"silver_pricie",amazon_dsa[[#This Row],[discounted_price]]&gt; 500,"premium_pricing")</f>
        <v>premium_pricing</v>
      </c>
      <c r="J1337">
        <v>4.0999999999999996</v>
      </c>
      <c r="K1337">
        <v>557</v>
      </c>
      <c r="L1337">
        <f>amazon_dsa[[#This Row],[rating]]*amazon_dsa[[#This Row],[rating_count]]</f>
        <v>2283.6999999999998</v>
      </c>
      <c r="M1337" t="s">
        <v>13952</v>
      </c>
      <c r="N1337" t="s">
        <v>13953</v>
      </c>
      <c r="Q1337">
        <f t="shared" si="20"/>
        <v>10067.200000000001</v>
      </c>
    </row>
    <row r="1338" spans="1:17" x14ac:dyDescent="0.25">
      <c r="A1338" t="s">
        <v>10566</v>
      </c>
      <c r="B1338" t="s">
        <v>12615</v>
      </c>
      <c r="C1338" t="s">
        <v>13954</v>
      </c>
      <c r="D1338" s="7">
        <f>(amazon_dsa[[#This Row],[actual_price]] - amazon_dsa[[#This Row],[discounted_price]]) / amazon_dsa[[#This Row],[actual_price]]</f>
        <v>0.47460310846285264</v>
      </c>
      <c r="E1338" s="6">
        <v>12609</v>
      </c>
      <c r="F1338" s="6">
        <v>23999</v>
      </c>
      <c r="G1338">
        <f>amazon_dsa[[#This Row],[discounted_price]]*amazon_dsa[[#This Row],[rating_count]]</f>
        <v>28849392</v>
      </c>
      <c r="H1338" s="7">
        <v>0.47</v>
      </c>
      <c r="I1338" s="7" t="str" cm="1">
        <f t="array" ref="I1338">_xlfn.IFS(amazon_dsa[[#This Row],[discounted_price]]&lt; 200,"budget_price",amazon_dsa[[#This Row],[discounted_price]] &lt;= 500,"silver_pricie",amazon_dsa[[#This Row],[discounted_price]]&gt; 500,"premium_pricing")</f>
        <v>premium_pricing</v>
      </c>
      <c r="J1338">
        <v>4.4000000000000004</v>
      </c>
      <c r="K1338">
        <v>2288</v>
      </c>
      <c r="L1338">
        <f>amazon_dsa[[#This Row],[rating]]*amazon_dsa[[#This Row],[rating_count]]</f>
        <v>10067.200000000001</v>
      </c>
      <c r="M1338" t="s">
        <v>13955</v>
      </c>
      <c r="N1338" t="s">
        <v>13956</v>
      </c>
      <c r="Q1338">
        <f t="shared" si="20"/>
        <v>4534.5999999999995</v>
      </c>
    </row>
    <row r="1339" spans="1:17" x14ac:dyDescent="0.25">
      <c r="A1339" t="s">
        <v>10576</v>
      </c>
      <c r="B1339" t="s">
        <v>12615</v>
      </c>
      <c r="C1339" t="s">
        <v>13339</v>
      </c>
      <c r="D1339" s="7">
        <f>(amazon_dsa[[#This Row],[actual_price]] - amazon_dsa[[#This Row],[discounted_price]]) / amazon_dsa[[#This Row],[actual_price]]</f>
        <v>0.17764705882352941</v>
      </c>
      <c r="E1339" s="6">
        <v>699</v>
      </c>
      <c r="F1339" s="6">
        <v>850</v>
      </c>
      <c r="G1339">
        <f>amazon_dsa[[#This Row],[discounted_price]]*amazon_dsa[[#This Row],[rating_count]]</f>
        <v>773094</v>
      </c>
      <c r="H1339" s="7">
        <v>0.18</v>
      </c>
      <c r="I1339" s="7" t="str" cm="1">
        <f t="array" ref="I1339">_xlfn.IFS(amazon_dsa[[#This Row],[discounted_price]]&lt; 200,"budget_price",amazon_dsa[[#This Row],[discounted_price]] &lt;= 500,"silver_pricie",amazon_dsa[[#This Row],[discounted_price]]&gt; 500,"premium_pricing")</f>
        <v>premium_pricing</v>
      </c>
      <c r="J1339">
        <v>4.0999999999999996</v>
      </c>
      <c r="K1339">
        <v>1106</v>
      </c>
      <c r="L1339">
        <f>amazon_dsa[[#This Row],[rating]]*amazon_dsa[[#This Row],[rating_count]]</f>
        <v>4534.5999999999995</v>
      </c>
      <c r="M1339" t="s">
        <v>13957</v>
      </c>
      <c r="N1339" t="s">
        <v>13958</v>
      </c>
      <c r="Q1339">
        <f t="shared" si="20"/>
        <v>50127</v>
      </c>
    </row>
    <row r="1340" spans="1:17" x14ac:dyDescent="0.25">
      <c r="A1340" t="s">
        <v>10585</v>
      </c>
      <c r="B1340" t="s">
        <v>12615</v>
      </c>
      <c r="C1340" t="s">
        <v>13395</v>
      </c>
      <c r="D1340" s="7">
        <f>(amazon_dsa[[#This Row],[actual_price]] - amazon_dsa[[#This Row],[discounted_price]]) / amazon_dsa[[#This Row],[actual_price]]</f>
        <v>0.36683333333333334</v>
      </c>
      <c r="E1340" s="6">
        <v>3799</v>
      </c>
      <c r="F1340" s="6">
        <v>6000</v>
      </c>
      <c r="G1340">
        <f>amazon_dsa[[#This Row],[discounted_price]]*amazon_dsa[[#This Row],[rating_count]]</f>
        <v>45341065</v>
      </c>
      <c r="H1340" s="7">
        <v>0.37</v>
      </c>
      <c r="I1340" s="7" t="str" cm="1">
        <f t="array" ref="I1340">_xlfn.IFS(amazon_dsa[[#This Row],[discounted_price]]&lt; 200,"budget_price",amazon_dsa[[#This Row],[discounted_price]] &lt;= 500,"silver_pricie",amazon_dsa[[#This Row],[discounted_price]]&gt; 500,"premium_pricing")</f>
        <v>premium_pricing</v>
      </c>
      <c r="J1340">
        <v>4.2</v>
      </c>
      <c r="K1340">
        <v>11935</v>
      </c>
      <c r="L1340">
        <f>amazon_dsa[[#This Row],[rating]]*amazon_dsa[[#This Row],[rating_count]]</f>
        <v>50127</v>
      </c>
      <c r="M1340" t="s">
        <v>13959</v>
      </c>
      <c r="N1340" t="s">
        <v>13960</v>
      </c>
      <c r="Q1340">
        <f t="shared" si="20"/>
        <v>20741.899999999998</v>
      </c>
    </row>
    <row r="1341" spans="1:17" x14ac:dyDescent="0.25">
      <c r="A1341" t="s">
        <v>10594</v>
      </c>
      <c r="B1341" t="s">
        <v>12615</v>
      </c>
      <c r="C1341" t="s">
        <v>13344</v>
      </c>
      <c r="D1341" s="7">
        <f>(amazon_dsa[[#This Row],[actual_price]] - amazon_dsa[[#This Row],[discounted_price]]) / amazon_dsa[[#This Row],[actual_price]]</f>
        <v>0.37254901960784315</v>
      </c>
      <c r="E1341" s="6">
        <v>640</v>
      </c>
      <c r="F1341" s="6">
        <v>1020</v>
      </c>
      <c r="G1341">
        <f>amazon_dsa[[#This Row],[discounted_price]]*amazon_dsa[[#This Row],[rating_count]]</f>
        <v>3237760</v>
      </c>
      <c r="H1341" s="7">
        <v>0.37</v>
      </c>
      <c r="I1341" s="7" t="str" cm="1">
        <f t="array" ref="I1341">_xlfn.IFS(amazon_dsa[[#This Row],[discounted_price]]&lt; 200,"budget_price",amazon_dsa[[#This Row],[discounted_price]] &lt;= 500,"silver_pricie",amazon_dsa[[#This Row],[discounted_price]]&gt; 500,"premium_pricing")</f>
        <v>premium_pricing</v>
      </c>
      <c r="J1341">
        <v>4.0999999999999996</v>
      </c>
      <c r="K1341">
        <v>5059</v>
      </c>
      <c r="L1341">
        <f>amazon_dsa[[#This Row],[rating]]*amazon_dsa[[#This Row],[rating_count]]</f>
        <v>20741.899999999998</v>
      </c>
      <c r="M1341" t="s">
        <v>13961</v>
      </c>
      <c r="N1341" t="s">
        <v>13962</v>
      </c>
      <c r="Q1341">
        <f t="shared" si="20"/>
        <v>612.29999999999995</v>
      </c>
    </row>
    <row r="1342" spans="1:17" x14ac:dyDescent="0.25">
      <c r="A1342" t="s">
        <v>10603</v>
      </c>
      <c r="B1342" t="s">
        <v>12615</v>
      </c>
      <c r="C1342" t="s">
        <v>13307</v>
      </c>
      <c r="D1342" s="7">
        <f>(amazon_dsa[[#This Row],[actual_price]] - amazon_dsa[[#This Row],[discounted_price]]) / amazon_dsa[[#This Row],[actual_price]]</f>
        <v>0.51025512756378189</v>
      </c>
      <c r="E1342" s="6">
        <v>979</v>
      </c>
      <c r="F1342" s="6">
        <v>1999</v>
      </c>
      <c r="G1342">
        <f>amazon_dsa[[#This Row],[discounted_price]]*amazon_dsa[[#This Row],[rating_count]]</f>
        <v>153703</v>
      </c>
      <c r="H1342" s="7">
        <v>0.51</v>
      </c>
      <c r="I1342" s="7" t="str" cm="1">
        <f t="array" ref="I1342">_xlfn.IFS(amazon_dsa[[#This Row],[discounted_price]]&lt; 200,"budget_price",amazon_dsa[[#This Row],[discounted_price]] &lt;= 500,"silver_pricie",amazon_dsa[[#This Row],[discounted_price]]&gt; 500,"premium_pricing")</f>
        <v>premium_pricing</v>
      </c>
      <c r="J1342">
        <v>3.9</v>
      </c>
      <c r="K1342">
        <v>157</v>
      </c>
      <c r="L1342">
        <f>amazon_dsa[[#This Row],[rating]]*amazon_dsa[[#This Row],[rating_count]]</f>
        <v>612.29999999999995</v>
      </c>
      <c r="M1342" t="s">
        <v>13963</v>
      </c>
      <c r="N1342" t="s">
        <v>13964</v>
      </c>
      <c r="Q1342">
        <f t="shared" si="20"/>
        <v>13977.6</v>
      </c>
    </row>
    <row r="1343" spans="1:17" x14ac:dyDescent="0.25">
      <c r="A1343" t="s">
        <v>10612</v>
      </c>
      <c r="B1343" t="s">
        <v>12615</v>
      </c>
      <c r="C1343" t="s">
        <v>13344</v>
      </c>
      <c r="D1343" s="7">
        <f>(amazon_dsa[[#This Row],[actual_price]] - amazon_dsa[[#This Row],[discounted_price]]) / amazon_dsa[[#This Row],[actual_price]]</f>
        <v>0.27938213566151782</v>
      </c>
      <c r="E1343" s="6">
        <v>5365</v>
      </c>
      <c r="F1343" s="6">
        <v>7445</v>
      </c>
      <c r="G1343">
        <f>amazon_dsa[[#This Row],[discounted_price]]*amazon_dsa[[#This Row],[rating_count]]</f>
        <v>19228160</v>
      </c>
      <c r="H1343" s="7">
        <v>0.28000000000000003</v>
      </c>
      <c r="I1343" s="7" t="str" cm="1">
        <f t="array" ref="I1343">_xlfn.IFS(amazon_dsa[[#This Row],[discounted_price]]&lt; 200,"budget_price",amazon_dsa[[#This Row],[discounted_price]] &lt;= 500,"silver_pricie",amazon_dsa[[#This Row],[discounted_price]]&gt; 500,"premium_pricing")</f>
        <v>premium_pricing</v>
      </c>
      <c r="J1343">
        <v>3.9</v>
      </c>
      <c r="K1343">
        <v>3584</v>
      </c>
      <c r="L1343">
        <f>amazon_dsa[[#This Row],[rating]]*amazon_dsa[[#This Row],[rating_count]]</f>
        <v>13977.6</v>
      </c>
      <c r="M1343" t="s">
        <v>13965</v>
      </c>
      <c r="N1343" t="s">
        <v>13966</v>
      </c>
      <c r="Q1343">
        <f t="shared" si="20"/>
        <v>7975.8</v>
      </c>
    </row>
    <row r="1344" spans="1:17" x14ac:dyDescent="0.25">
      <c r="A1344" t="s">
        <v>10621</v>
      </c>
      <c r="B1344" t="s">
        <v>12615</v>
      </c>
      <c r="C1344" t="s">
        <v>13339</v>
      </c>
      <c r="D1344" s="7">
        <f>(amazon_dsa[[#This Row],[actual_price]] - amazon_dsa[[#This Row],[discounted_price]]) / amazon_dsa[[#This Row],[actual_price]]</f>
        <v>8.5999999999999993E-2</v>
      </c>
      <c r="E1344" s="6">
        <v>3199</v>
      </c>
      <c r="F1344" s="6">
        <v>3500</v>
      </c>
      <c r="G1344">
        <f>amazon_dsa[[#This Row],[discounted_price]]*amazon_dsa[[#This Row],[rating_count]]</f>
        <v>6074901</v>
      </c>
      <c r="H1344" s="7">
        <v>0.09</v>
      </c>
      <c r="I1344" s="7" t="str" cm="1">
        <f t="array" ref="I1344">_xlfn.IFS(amazon_dsa[[#This Row],[discounted_price]]&lt; 200,"budget_price",amazon_dsa[[#This Row],[discounted_price]] &lt;= 500,"silver_pricie",amazon_dsa[[#This Row],[discounted_price]]&gt; 500,"premium_pricing")</f>
        <v>premium_pricing</v>
      </c>
      <c r="J1344">
        <v>4.2</v>
      </c>
      <c r="K1344">
        <v>1899</v>
      </c>
      <c r="L1344">
        <f>amazon_dsa[[#This Row],[rating]]*amazon_dsa[[#This Row],[rating_count]]</f>
        <v>7975.8</v>
      </c>
      <c r="M1344" t="s">
        <v>13967</v>
      </c>
      <c r="N1344" t="s">
        <v>13968</v>
      </c>
      <c r="Q1344">
        <f t="shared" si="20"/>
        <v>64058.400000000001</v>
      </c>
    </row>
    <row r="1345" spans="1:17" x14ac:dyDescent="0.25">
      <c r="A1345" t="s">
        <v>10630</v>
      </c>
      <c r="B1345" t="s">
        <v>12615</v>
      </c>
      <c r="C1345" t="s">
        <v>13303</v>
      </c>
      <c r="D1345" s="7">
        <f>(amazon_dsa[[#This Row],[actual_price]] - amazon_dsa[[#This Row],[discounted_price]]) / amazon_dsa[[#This Row],[actual_price]]</f>
        <v>0.29820788530465953</v>
      </c>
      <c r="E1345" s="6">
        <v>979</v>
      </c>
      <c r="F1345" s="6">
        <v>1395</v>
      </c>
      <c r="G1345">
        <f>amazon_dsa[[#This Row],[discounted_price]]*amazon_dsa[[#This Row],[rating_count]]</f>
        <v>14931708</v>
      </c>
      <c r="H1345" s="7">
        <v>0.3</v>
      </c>
      <c r="I1345" s="7" t="str" cm="1">
        <f t="array" ref="I1345">_xlfn.IFS(amazon_dsa[[#This Row],[discounted_price]]&lt; 200,"budget_price",amazon_dsa[[#This Row],[discounted_price]] &lt;= 500,"silver_pricie",amazon_dsa[[#This Row],[discounted_price]]&gt; 500,"premium_pricing")</f>
        <v>premium_pricing</v>
      </c>
      <c r="J1345">
        <v>4.2</v>
      </c>
      <c r="K1345">
        <v>15252</v>
      </c>
      <c r="L1345">
        <f>amazon_dsa[[#This Row],[rating]]*amazon_dsa[[#This Row],[rating_count]]</f>
        <v>64058.400000000001</v>
      </c>
      <c r="M1345" t="s">
        <v>13969</v>
      </c>
      <c r="N1345" t="s">
        <v>13970</v>
      </c>
      <c r="Q1345">
        <f t="shared" si="20"/>
        <v>14.8</v>
      </c>
    </row>
    <row r="1346" spans="1:17" x14ac:dyDescent="0.25">
      <c r="A1346" t="s">
        <v>10639</v>
      </c>
      <c r="B1346" t="s">
        <v>12615</v>
      </c>
      <c r="C1346" t="s">
        <v>13307</v>
      </c>
      <c r="D1346" s="7">
        <f>(amazon_dsa[[#This Row],[actual_price]] - amazon_dsa[[#This Row],[discounted_price]]) / amazon_dsa[[#This Row],[actual_price]]</f>
        <v>0.57753524329240569</v>
      </c>
      <c r="E1346" s="6">
        <v>929</v>
      </c>
      <c r="F1346" s="6">
        <v>2199</v>
      </c>
      <c r="G1346">
        <f>amazon_dsa[[#This Row],[discounted_price]]*amazon_dsa[[#This Row],[rating_count]]</f>
        <v>3716</v>
      </c>
      <c r="H1346" s="7">
        <v>0.57999999999999996</v>
      </c>
      <c r="I1346" s="7" t="str" cm="1">
        <f t="array" ref="I1346">_xlfn.IFS(amazon_dsa[[#This Row],[discounted_price]]&lt; 200,"budget_price",amazon_dsa[[#This Row],[discounted_price]] &lt;= 500,"silver_pricie",amazon_dsa[[#This Row],[discounted_price]]&gt; 500,"premium_pricing")</f>
        <v>premium_pricing</v>
      </c>
      <c r="J1346">
        <v>3.7</v>
      </c>
      <c r="K1346">
        <v>4</v>
      </c>
      <c r="L1346">
        <f>amazon_dsa[[#This Row],[rating]]*amazon_dsa[[#This Row],[rating_count]]</f>
        <v>14.8</v>
      </c>
      <c r="M1346" t="s">
        <v>13971</v>
      </c>
      <c r="N1346" t="s">
        <v>13972</v>
      </c>
      <c r="Q1346">
        <f t="shared" ref="Q1346:Q1409" si="21">J1347*K1347</f>
        <v>6149.4000000000005</v>
      </c>
    </row>
    <row r="1347" spans="1:17" x14ac:dyDescent="0.25">
      <c r="A1347" t="s">
        <v>10648</v>
      </c>
      <c r="B1347" t="s">
        <v>12615</v>
      </c>
      <c r="C1347" t="s">
        <v>13690</v>
      </c>
      <c r="D1347" s="7">
        <f>(amazon_dsa[[#This Row],[actual_price]] - amazon_dsa[[#This Row],[discounted_price]]) / amazon_dsa[[#This Row],[actual_price]]</f>
        <v>0.14318706697459585</v>
      </c>
      <c r="E1347" s="6">
        <v>3710</v>
      </c>
      <c r="F1347" s="6">
        <v>4330</v>
      </c>
      <c r="G1347">
        <f>amazon_dsa[[#This Row],[discounted_price]]*amazon_dsa[[#This Row],[rating_count]]</f>
        <v>6166020</v>
      </c>
      <c r="H1347" s="7">
        <v>0.14000000000000001</v>
      </c>
      <c r="I1347" s="7" t="str" cm="1">
        <f t="array" ref="I1347">_xlfn.IFS(amazon_dsa[[#This Row],[discounted_price]]&lt; 200,"budget_price",amazon_dsa[[#This Row],[discounted_price]] &lt;= 500,"silver_pricie",amazon_dsa[[#This Row],[discounted_price]]&gt; 500,"premium_pricing")</f>
        <v>premium_pricing</v>
      </c>
      <c r="J1347">
        <v>3.7</v>
      </c>
      <c r="K1347">
        <v>1662</v>
      </c>
      <c r="L1347">
        <f>amazon_dsa[[#This Row],[rating]]*amazon_dsa[[#This Row],[rating_count]]</f>
        <v>6149.4000000000005</v>
      </c>
      <c r="M1347" t="s">
        <v>13973</v>
      </c>
      <c r="N1347" t="s">
        <v>13974</v>
      </c>
      <c r="Q1347">
        <f t="shared" si="21"/>
        <v>1434.8</v>
      </c>
    </row>
    <row r="1348" spans="1:17" x14ac:dyDescent="0.25">
      <c r="A1348" t="s">
        <v>10657</v>
      </c>
      <c r="B1348" t="s">
        <v>12615</v>
      </c>
      <c r="C1348" t="s">
        <v>13303</v>
      </c>
      <c r="D1348" s="7">
        <f>(amazon_dsa[[#This Row],[actual_price]] - amazon_dsa[[#This Row],[discounted_price]]) / amazon_dsa[[#This Row],[actual_price]]</f>
        <v>0.52665890570430729</v>
      </c>
      <c r="E1348" s="6">
        <v>2033</v>
      </c>
      <c r="F1348" s="6">
        <v>4295</v>
      </c>
      <c r="G1348">
        <f>amazon_dsa[[#This Row],[discounted_price]]*amazon_dsa[[#This Row],[rating_count]]</f>
        <v>857926</v>
      </c>
      <c r="H1348" s="7">
        <v>0.53</v>
      </c>
      <c r="I1348" s="7" t="str" cm="1">
        <f t="array" ref="I1348">_xlfn.IFS(amazon_dsa[[#This Row],[discounted_price]]&lt; 200,"budget_price",amazon_dsa[[#This Row],[discounted_price]] &lt;= 500,"silver_pricie",amazon_dsa[[#This Row],[discounted_price]]&gt; 500,"premium_pricing")</f>
        <v>premium_pricing</v>
      </c>
      <c r="J1348">
        <v>3.4</v>
      </c>
      <c r="K1348">
        <v>422</v>
      </c>
      <c r="L1348">
        <f>amazon_dsa[[#This Row],[rating]]*amazon_dsa[[#This Row],[rating_count]]</f>
        <v>1434.8</v>
      </c>
      <c r="M1348" t="s">
        <v>13975</v>
      </c>
      <c r="N1348" t="s">
        <v>13976</v>
      </c>
      <c r="Q1348">
        <f t="shared" si="21"/>
        <v>331.8</v>
      </c>
    </row>
    <row r="1349" spans="1:17" x14ac:dyDescent="0.25">
      <c r="A1349" t="s">
        <v>10666</v>
      </c>
      <c r="B1349" t="s">
        <v>12615</v>
      </c>
      <c r="C1349" t="s">
        <v>13307</v>
      </c>
      <c r="D1349" s="7">
        <f>(amazon_dsa[[#This Row],[actual_price]] - amazon_dsa[[#This Row],[discounted_price]]) / amazon_dsa[[#This Row],[actual_price]]</f>
        <v>0.5</v>
      </c>
      <c r="E1349" s="6">
        <v>9495</v>
      </c>
      <c r="F1349" s="6">
        <v>18990</v>
      </c>
      <c r="G1349">
        <f>amazon_dsa[[#This Row],[discounted_price]]*amazon_dsa[[#This Row],[rating_count]]</f>
        <v>750105</v>
      </c>
      <c r="H1349" s="7">
        <v>0.5</v>
      </c>
      <c r="I1349" s="7" t="str" cm="1">
        <f t="array" ref="I1349">_xlfn.IFS(amazon_dsa[[#This Row],[discounted_price]]&lt; 200,"budget_price",amazon_dsa[[#This Row],[discounted_price]] &lt;= 500,"silver_pricie",amazon_dsa[[#This Row],[discounted_price]]&gt; 500,"premium_pricing")</f>
        <v>premium_pricing</v>
      </c>
      <c r="J1349">
        <v>4.2</v>
      </c>
      <c r="K1349">
        <v>79</v>
      </c>
      <c r="L1349">
        <f>amazon_dsa[[#This Row],[rating]]*amazon_dsa[[#This Row],[rating_count]]</f>
        <v>331.8</v>
      </c>
      <c r="M1349" t="s">
        <v>13977</v>
      </c>
      <c r="N1349" t="s">
        <v>13978</v>
      </c>
      <c r="Q1349">
        <f t="shared" si="21"/>
        <v>20640</v>
      </c>
    </row>
    <row r="1350" spans="1:17" x14ac:dyDescent="0.25">
      <c r="A1350" t="s">
        <v>10675</v>
      </c>
      <c r="B1350" t="s">
        <v>12615</v>
      </c>
      <c r="C1350" t="s">
        <v>13344</v>
      </c>
      <c r="D1350" s="7">
        <f>(amazon_dsa[[#This Row],[actual_price]] - amazon_dsa[[#This Row],[discounted_price]]) / amazon_dsa[[#This Row],[actual_price]]</f>
        <v>0.37608000000000003</v>
      </c>
      <c r="E1350" s="6">
        <v>7799</v>
      </c>
      <c r="F1350" s="6">
        <v>12500</v>
      </c>
      <c r="G1350">
        <f>amazon_dsa[[#This Row],[discounted_price]]*amazon_dsa[[#This Row],[rating_count]]</f>
        <v>40242840</v>
      </c>
      <c r="H1350" s="7">
        <v>0.38</v>
      </c>
      <c r="I1350" s="7" t="str" cm="1">
        <f t="array" ref="I1350">_xlfn.IFS(amazon_dsa[[#This Row],[discounted_price]]&lt; 200,"budget_price",amazon_dsa[[#This Row],[discounted_price]] &lt;= 500,"silver_pricie",amazon_dsa[[#This Row],[discounted_price]]&gt; 500,"premium_pricing")</f>
        <v>premium_pricing</v>
      </c>
      <c r="J1350">
        <v>4</v>
      </c>
      <c r="K1350">
        <v>5160</v>
      </c>
      <c r="L1350">
        <f>amazon_dsa[[#This Row],[rating]]*amazon_dsa[[#This Row],[rating_count]]</f>
        <v>20640</v>
      </c>
      <c r="M1350" t="s">
        <v>13979</v>
      </c>
      <c r="N1350" t="s">
        <v>13980</v>
      </c>
      <c r="Q1350">
        <f t="shared" si="21"/>
        <v>9475.0999999999985</v>
      </c>
    </row>
    <row r="1351" spans="1:17" x14ac:dyDescent="0.25">
      <c r="A1351" t="s">
        <v>10684</v>
      </c>
      <c r="B1351" t="s">
        <v>12615</v>
      </c>
      <c r="C1351" t="s">
        <v>13304</v>
      </c>
      <c r="D1351" s="7">
        <f>(amazon_dsa[[#This Row],[actual_price]] - amazon_dsa[[#This Row],[discounted_price]]) / amazon_dsa[[#This Row],[actual_price]]</f>
        <v>0.60209643605870022</v>
      </c>
      <c r="E1351" s="6">
        <v>949</v>
      </c>
      <c r="F1351" s="6">
        <v>2385</v>
      </c>
      <c r="G1351">
        <f>amazon_dsa[[#This Row],[discounted_price]]*amazon_dsa[[#This Row],[rating_count]]</f>
        <v>2193139</v>
      </c>
      <c r="H1351" s="7">
        <v>0.6</v>
      </c>
      <c r="I1351" s="7" t="str" cm="1">
        <f t="array" ref="I1351">_xlfn.IFS(amazon_dsa[[#This Row],[discounted_price]]&lt; 200,"budget_price",amazon_dsa[[#This Row],[discounted_price]] &lt;= 500,"silver_pricie",amazon_dsa[[#This Row],[discounted_price]]&gt; 500,"premium_pricing")</f>
        <v>premium_pricing</v>
      </c>
      <c r="J1351">
        <v>4.0999999999999996</v>
      </c>
      <c r="K1351">
        <v>2311</v>
      </c>
      <c r="L1351">
        <f>amazon_dsa[[#This Row],[rating]]*amazon_dsa[[#This Row],[rating_count]]</f>
        <v>9475.0999999999985</v>
      </c>
      <c r="M1351" t="s">
        <v>13981</v>
      </c>
      <c r="N1351" t="s">
        <v>13982</v>
      </c>
      <c r="Q1351">
        <f t="shared" si="21"/>
        <v>2293.1999999999998</v>
      </c>
    </row>
    <row r="1352" spans="1:17" x14ac:dyDescent="0.25">
      <c r="A1352" t="s">
        <v>10693</v>
      </c>
      <c r="B1352" t="s">
        <v>12615</v>
      </c>
      <c r="C1352" t="s">
        <v>13344</v>
      </c>
      <c r="D1352" s="7">
        <f>(amazon_dsa[[#This Row],[actual_price]] - amazon_dsa[[#This Row],[discounted_price]]) / amazon_dsa[[#This Row],[actual_price]]</f>
        <v>0.42944785276073622</v>
      </c>
      <c r="E1352" s="6">
        <v>2790</v>
      </c>
      <c r="F1352" s="6">
        <v>4890</v>
      </c>
      <c r="G1352">
        <f>amazon_dsa[[#This Row],[discounted_price]]*amazon_dsa[[#This Row],[rating_count]]</f>
        <v>1640520</v>
      </c>
      <c r="H1352" s="7">
        <v>0.43</v>
      </c>
      <c r="I1352" s="7" t="str" cm="1">
        <f t="array" ref="I1352">_xlfn.IFS(amazon_dsa[[#This Row],[discounted_price]]&lt; 200,"budget_price",amazon_dsa[[#This Row],[discounted_price]] &lt;= 500,"silver_pricie",amazon_dsa[[#This Row],[discounted_price]]&gt; 500,"premium_pricing")</f>
        <v>premium_pricing</v>
      </c>
      <c r="J1352">
        <v>3.9</v>
      </c>
      <c r="K1352">
        <v>588</v>
      </c>
      <c r="L1352">
        <f>amazon_dsa[[#This Row],[rating]]*amazon_dsa[[#This Row],[rating_count]]</f>
        <v>2293.1999999999998</v>
      </c>
      <c r="M1352" t="s">
        <v>13983</v>
      </c>
      <c r="N1352" t="s">
        <v>13984</v>
      </c>
      <c r="Q1352">
        <f t="shared" si="21"/>
        <v>13084</v>
      </c>
    </row>
    <row r="1353" spans="1:17" x14ac:dyDescent="0.25">
      <c r="A1353" t="s">
        <v>10702</v>
      </c>
      <c r="B1353" t="s">
        <v>12615</v>
      </c>
      <c r="C1353" t="s">
        <v>13339</v>
      </c>
      <c r="D1353" s="7">
        <f>(amazon_dsa[[#This Row],[actual_price]] - amazon_dsa[[#This Row],[discounted_price]]) / amazon_dsa[[#This Row],[actual_price]]</f>
        <v>0.41363636363636364</v>
      </c>
      <c r="E1353" s="6">
        <v>645</v>
      </c>
      <c r="F1353" s="6">
        <v>1100</v>
      </c>
      <c r="G1353">
        <f>amazon_dsa[[#This Row],[discounted_price]]*amazon_dsa[[#This Row],[rating_count]]</f>
        <v>2109795</v>
      </c>
      <c r="H1353" s="7">
        <v>0.41</v>
      </c>
      <c r="I1353" s="7" t="str" cm="1">
        <f t="array" ref="I1353">_xlfn.IFS(amazon_dsa[[#This Row],[discounted_price]]&lt; 200,"budget_price",amazon_dsa[[#This Row],[discounted_price]] &lt;= 500,"silver_pricie",amazon_dsa[[#This Row],[discounted_price]]&gt; 500,"premium_pricing")</f>
        <v>premium_pricing</v>
      </c>
      <c r="J1353">
        <v>4</v>
      </c>
      <c r="K1353">
        <v>3271</v>
      </c>
      <c r="L1353">
        <f>amazon_dsa[[#This Row],[rating]]*amazon_dsa[[#This Row],[rating_count]]</f>
        <v>13084</v>
      </c>
      <c r="M1353" t="s">
        <v>13985</v>
      </c>
      <c r="N1353" t="s">
        <v>13986</v>
      </c>
      <c r="Q1353">
        <f t="shared" si="21"/>
        <v>42915.6</v>
      </c>
    </row>
    <row r="1354" spans="1:17" x14ac:dyDescent="0.25">
      <c r="A1354" t="s">
        <v>10711</v>
      </c>
      <c r="B1354" t="s">
        <v>12615</v>
      </c>
      <c r="C1354" t="s">
        <v>13303</v>
      </c>
      <c r="D1354" s="7">
        <f>(amazon_dsa[[#This Row],[actual_price]] - amazon_dsa[[#This Row],[discounted_price]]) / amazon_dsa[[#This Row],[actual_price]]</f>
        <v>0.42605539882021032</v>
      </c>
      <c r="E1354" s="6">
        <v>2237.81</v>
      </c>
      <c r="F1354" s="6">
        <v>3899</v>
      </c>
      <c r="G1354">
        <f>amazon_dsa[[#This Row],[discounted_price]]*amazon_dsa[[#This Row],[rating_count]]</f>
        <v>24624861.239999998</v>
      </c>
      <c r="H1354" s="7">
        <v>0.43</v>
      </c>
      <c r="I1354" s="7" t="str" cm="1">
        <f t="array" ref="I1354">_xlfn.IFS(amazon_dsa[[#This Row],[discounted_price]]&lt; 200,"budget_price",amazon_dsa[[#This Row],[discounted_price]] &lt;= 500,"silver_pricie",amazon_dsa[[#This Row],[discounted_price]]&gt; 500,"premium_pricing")</f>
        <v>premium_pricing</v>
      </c>
      <c r="J1354">
        <v>3.9</v>
      </c>
      <c r="K1354">
        <v>11004</v>
      </c>
      <c r="L1354">
        <f>amazon_dsa[[#This Row],[rating]]*amazon_dsa[[#This Row],[rating_count]]</f>
        <v>42915.6</v>
      </c>
      <c r="M1354" t="s">
        <v>13987</v>
      </c>
      <c r="N1354" t="s">
        <v>13988</v>
      </c>
      <c r="Q1354">
        <f t="shared" si="21"/>
        <v>13419</v>
      </c>
    </row>
    <row r="1355" spans="1:17" x14ac:dyDescent="0.25">
      <c r="A1355" t="s">
        <v>10720</v>
      </c>
      <c r="B1355" t="s">
        <v>12615</v>
      </c>
      <c r="C1355" t="s">
        <v>13344</v>
      </c>
      <c r="D1355" s="7">
        <f>(amazon_dsa[[#This Row],[actual_price]] - amazon_dsa[[#This Row],[discounted_price]]) / amazon_dsa[[#This Row],[actual_price]]</f>
        <v>0.4852358127699864</v>
      </c>
      <c r="E1355" s="6">
        <v>8699</v>
      </c>
      <c r="F1355" s="6">
        <v>16899</v>
      </c>
      <c r="G1355">
        <f>amazon_dsa[[#This Row],[discounted_price]]*amazon_dsa[[#This Row],[rating_count]]</f>
        <v>27793305</v>
      </c>
      <c r="H1355" s="7">
        <v>0.49</v>
      </c>
      <c r="I1355" s="7" t="str" cm="1">
        <f t="array" ref="I1355">_xlfn.IFS(amazon_dsa[[#This Row],[discounted_price]]&lt; 200,"budget_price",amazon_dsa[[#This Row],[discounted_price]] &lt;= 500,"silver_pricie",amazon_dsa[[#This Row],[discounted_price]]&gt; 500,"premium_pricing")</f>
        <v>premium_pricing</v>
      </c>
      <c r="J1355">
        <v>4.2</v>
      </c>
      <c r="K1355">
        <v>3195</v>
      </c>
      <c r="L1355">
        <f>amazon_dsa[[#This Row],[rating]]*amazon_dsa[[#This Row],[rating_count]]</f>
        <v>13419</v>
      </c>
      <c r="M1355" t="s">
        <v>13989</v>
      </c>
      <c r="N1355" t="s">
        <v>13990</v>
      </c>
      <c r="Q1355">
        <f t="shared" si="21"/>
        <v>13893.3</v>
      </c>
    </row>
    <row r="1356" spans="1:17" x14ac:dyDescent="0.25">
      <c r="A1356" t="s">
        <v>10729</v>
      </c>
      <c r="B1356" t="s">
        <v>12615</v>
      </c>
      <c r="C1356" t="s">
        <v>13991</v>
      </c>
      <c r="D1356" s="7">
        <f>(amazon_dsa[[#This Row],[actual_price]] - amazon_dsa[[#This Row],[discounted_price]]) / amazon_dsa[[#This Row],[actual_price]]</f>
        <v>0.43426766679826295</v>
      </c>
      <c r="E1356" s="6">
        <v>42990</v>
      </c>
      <c r="F1356" s="6">
        <v>75990</v>
      </c>
      <c r="G1356">
        <f>amazon_dsa[[#This Row],[discounted_price]]*amazon_dsa[[#This Row],[rating_count]]</f>
        <v>138900690</v>
      </c>
      <c r="H1356" s="7">
        <v>0.43</v>
      </c>
      <c r="I1356" s="7" t="str" cm="1">
        <f t="array" ref="I1356">_xlfn.IFS(amazon_dsa[[#This Row],[discounted_price]]&lt; 200,"budget_price",amazon_dsa[[#This Row],[discounted_price]] &lt;= 500,"silver_pricie",amazon_dsa[[#This Row],[discounted_price]]&gt; 500,"premium_pricing")</f>
        <v>premium_pricing</v>
      </c>
      <c r="J1356">
        <v>4.3</v>
      </c>
      <c r="K1356">
        <v>3231</v>
      </c>
      <c r="L1356">
        <f>amazon_dsa[[#This Row],[rating]]*amazon_dsa[[#This Row],[rating_count]]</f>
        <v>13893.3</v>
      </c>
      <c r="M1356" t="s">
        <v>13992</v>
      </c>
      <c r="N1356" t="s">
        <v>13993</v>
      </c>
      <c r="Q1356">
        <f t="shared" si="21"/>
        <v>12984</v>
      </c>
    </row>
    <row r="1357" spans="1:17" x14ac:dyDescent="0.25">
      <c r="A1357" t="s">
        <v>10739</v>
      </c>
      <c r="B1357" t="s">
        <v>12615</v>
      </c>
      <c r="C1357" t="s">
        <v>13530</v>
      </c>
      <c r="D1357" s="7">
        <f>(amazon_dsa[[#This Row],[actual_price]] - amazon_dsa[[#This Row],[discounted_price]]) / amazon_dsa[[#This Row],[actual_price]]</f>
        <v>0</v>
      </c>
      <c r="E1357" s="6">
        <v>825</v>
      </c>
      <c r="F1357" s="6">
        <v>825</v>
      </c>
      <c r="G1357">
        <f>amazon_dsa[[#This Row],[discounted_price]]*amazon_dsa[[#This Row],[rating_count]]</f>
        <v>2677950</v>
      </c>
      <c r="H1357" s="7">
        <v>0</v>
      </c>
      <c r="I1357" s="7" t="str" cm="1">
        <f t="array" ref="I1357">_xlfn.IFS(amazon_dsa[[#This Row],[discounted_price]]&lt; 200,"budget_price",amazon_dsa[[#This Row],[discounted_price]] &lt;= 500,"silver_pricie",amazon_dsa[[#This Row],[discounted_price]]&gt; 500,"premium_pricing")</f>
        <v>premium_pricing</v>
      </c>
      <c r="J1357">
        <v>4</v>
      </c>
      <c r="K1357">
        <v>3246</v>
      </c>
      <c r="L1357">
        <f>amazon_dsa[[#This Row],[rating]]*amazon_dsa[[#This Row],[rating_count]]</f>
        <v>12984</v>
      </c>
      <c r="M1357" t="s">
        <v>13994</v>
      </c>
      <c r="N1357" t="s">
        <v>13995</v>
      </c>
      <c r="Q1357">
        <f t="shared" si="21"/>
        <v>62.400000000000006</v>
      </c>
    </row>
    <row r="1358" spans="1:17" x14ac:dyDescent="0.25">
      <c r="A1358" t="s">
        <v>10748</v>
      </c>
      <c r="B1358" t="s">
        <v>12615</v>
      </c>
      <c r="C1358" t="s">
        <v>13303</v>
      </c>
      <c r="D1358" s="7">
        <f>(amazon_dsa[[#This Row],[actual_price]] - amazon_dsa[[#This Row],[discounted_price]]) / amazon_dsa[[#This Row],[actual_price]]</f>
        <v>0.46333333333333332</v>
      </c>
      <c r="E1358" s="6">
        <v>161</v>
      </c>
      <c r="F1358" s="6">
        <v>300</v>
      </c>
      <c r="G1358">
        <f>amazon_dsa[[#This Row],[discounted_price]]*amazon_dsa[[#This Row],[rating_count]]</f>
        <v>3864</v>
      </c>
      <c r="H1358" s="7">
        <v>0.46</v>
      </c>
      <c r="I1358" s="7" t="str" cm="1">
        <f t="array" ref="I1358">_xlfn.IFS(amazon_dsa[[#This Row],[discounted_price]]&lt; 200,"budget_price",amazon_dsa[[#This Row],[discounted_price]] &lt;= 500,"silver_pricie",amazon_dsa[[#This Row],[discounted_price]]&gt; 500,"premium_pricing")</f>
        <v>budget_price</v>
      </c>
      <c r="J1358">
        <v>2.6</v>
      </c>
      <c r="K1358">
        <v>24</v>
      </c>
      <c r="L1358">
        <f>amazon_dsa[[#This Row],[rating]]*amazon_dsa[[#This Row],[rating_count]]</f>
        <v>62.400000000000006</v>
      </c>
      <c r="M1358" t="s">
        <v>13996</v>
      </c>
      <c r="N1358" t="s">
        <v>13997</v>
      </c>
      <c r="Q1358">
        <f t="shared" si="21"/>
        <v>547.19999999999993</v>
      </c>
    </row>
    <row r="1359" spans="1:17" x14ac:dyDescent="0.25">
      <c r="A1359" t="s">
        <v>10757</v>
      </c>
      <c r="B1359" t="s">
        <v>12615</v>
      </c>
      <c r="C1359" t="s">
        <v>13303</v>
      </c>
      <c r="D1359" s="7">
        <f>(amazon_dsa[[#This Row],[actual_price]] - amazon_dsa[[#This Row],[discounted_price]]) / amazon_dsa[[#This Row],[actual_price]]</f>
        <v>0.53502334889926617</v>
      </c>
      <c r="E1359" s="6">
        <v>697</v>
      </c>
      <c r="F1359" s="6">
        <v>1499</v>
      </c>
      <c r="G1359">
        <f>amazon_dsa[[#This Row],[discounted_price]]*amazon_dsa[[#This Row],[rating_count]]</f>
        <v>100368</v>
      </c>
      <c r="H1359" s="7">
        <v>0.54</v>
      </c>
      <c r="I1359" s="7" t="str" cm="1">
        <f t="array" ref="I1359">_xlfn.IFS(amazon_dsa[[#This Row],[discounted_price]]&lt; 200,"budget_price",amazon_dsa[[#This Row],[discounted_price]] &lt;= 500,"silver_pricie",amazon_dsa[[#This Row],[discounted_price]]&gt; 500,"premium_pricing")</f>
        <v>premium_pricing</v>
      </c>
      <c r="J1359">
        <v>3.8</v>
      </c>
      <c r="K1359">
        <v>144</v>
      </c>
      <c r="L1359">
        <f>amazon_dsa[[#This Row],[rating]]*amazon_dsa[[#This Row],[rating_count]]</f>
        <v>547.19999999999993</v>
      </c>
      <c r="M1359" t="s">
        <v>13998</v>
      </c>
      <c r="N1359" t="s">
        <v>13999</v>
      </c>
      <c r="Q1359">
        <f t="shared" si="21"/>
        <v>10260</v>
      </c>
    </row>
    <row r="1360" spans="1:17" x14ac:dyDescent="0.25">
      <c r="A1360" t="s">
        <v>10766</v>
      </c>
      <c r="B1360" t="s">
        <v>12615</v>
      </c>
      <c r="C1360" t="s">
        <v>13303</v>
      </c>
      <c r="D1360" s="7">
        <f>(amazon_dsa[[#This Row],[actual_price]] - amazon_dsa[[#This Row],[discounted_price]]) / amazon_dsa[[#This Row],[actual_price]]</f>
        <v>7.8982597054886208E-2</v>
      </c>
      <c r="E1360" s="6">
        <v>688</v>
      </c>
      <c r="F1360" s="6">
        <v>747</v>
      </c>
      <c r="G1360">
        <f>amazon_dsa[[#This Row],[discounted_price]]*amazon_dsa[[#This Row],[rating_count]]</f>
        <v>1568640</v>
      </c>
      <c r="H1360" s="7">
        <v>0.08</v>
      </c>
      <c r="I1360" s="7" t="str" cm="1">
        <f t="array" ref="I1360">_xlfn.IFS(amazon_dsa[[#This Row],[discounted_price]]&lt; 200,"budget_price",amazon_dsa[[#This Row],[discounted_price]] &lt;= 500,"silver_pricie",amazon_dsa[[#This Row],[discounted_price]]&gt; 500,"premium_pricing")</f>
        <v>premium_pricing</v>
      </c>
      <c r="J1360">
        <v>4.5</v>
      </c>
      <c r="K1360">
        <v>2280</v>
      </c>
      <c r="L1360">
        <f>amazon_dsa[[#This Row],[rating]]*amazon_dsa[[#This Row],[rating_count]]</f>
        <v>10260</v>
      </c>
      <c r="M1360" t="s">
        <v>14000</v>
      </c>
      <c r="N1360" t="s">
        <v>14001</v>
      </c>
      <c r="Q1360">
        <f t="shared" si="21"/>
        <v>1190</v>
      </c>
    </row>
    <row r="1361" spans="1:17" x14ac:dyDescent="0.25">
      <c r="A1361" t="s">
        <v>10776</v>
      </c>
      <c r="B1361" t="s">
        <v>12615</v>
      </c>
      <c r="C1361" t="s">
        <v>13307</v>
      </c>
      <c r="D1361" s="7">
        <f>(amazon_dsa[[#This Row],[actual_price]] - amazon_dsa[[#This Row],[discounted_price]]) / amazon_dsa[[#This Row],[actual_price]]</f>
        <v>0.45011252813203301</v>
      </c>
      <c r="E1361" s="6">
        <v>2199</v>
      </c>
      <c r="F1361" s="6">
        <v>3999</v>
      </c>
      <c r="G1361">
        <f>amazon_dsa[[#This Row],[discounted_price]]*amazon_dsa[[#This Row],[rating_count]]</f>
        <v>747660</v>
      </c>
      <c r="H1361" s="7">
        <v>0.45</v>
      </c>
      <c r="I1361" s="7" t="str" cm="1">
        <f t="array" ref="I1361">_xlfn.IFS(amazon_dsa[[#This Row],[discounted_price]]&lt; 200,"budget_price",amazon_dsa[[#This Row],[discounted_price]] &lt;= 500,"silver_pricie",amazon_dsa[[#This Row],[discounted_price]]&gt; 500,"premium_pricing")</f>
        <v>premium_pricing</v>
      </c>
      <c r="J1361">
        <v>3.5</v>
      </c>
      <c r="K1361">
        <v>340</v>
      </c>
      <c r="L1361">
        <f>amazon_dsa[[#This Row],[rating]]*amazon_dsa[[#This Row],[rating_count]]</f>
        <v>1190</v>
      </c>
      <c r="M1361" t="s">
        <v>14002</v>
      </c>
      <c r="N1361" t="s">
        <v>14003</v>
      </c>
      <c r="Q1361">
        <f t="shared" si="21"/>
        <v>561.6</v>
      </c>
    </row>
    <row r="1362" spans="1:17" x14ac:dyDescent="0.25">
      <c r="A1362" t="s">
        <v>10785</v>
      </c>
      <c r="B1362" t="s">
        <v>12615</v>
      </c>
      <c r="C1362" t="s">
        <v>13307</v>
      </c>
      <c r="D1362" s="7">
        <f>(amazon_dsa[[#This Row],[actual_price]] - amazon_dsa[[#This Row],[discounted_price]]) / amazon_dsa[[#This Row],[actual_price]]</f>
        <v>0.42869057547956629</v>
      </c>
      <c r="E1362" s="6">
        <v>6850</v>
      </c>
      <c r="F1362" s="6">
        <v>11990</v>
      </c>
      <c r="G1362">
        <f>amazon_dsa[[#This Row],[discounted_price]]*amazon_dsa[[#This Row],[rating_count]]</f>
        <v>986400</v>
      </c>
      <c r="H1362" s="7">
        <v>0.43</v>
      </c>
      <c r="I1362" s="7" t="str" cm="1">
        <f t="array" ref="I1362">_xlfn.IFS(amazon_dsa[[#This Row],[discounted_price]]&lt; 200,"budget_price",amazon_dsa[[#This Row],[discounted_price]] &lt;= 500,"silver_pricie",amazon_dsa[[#This Row],[discounted_price]]&gt; 500,"premium_pricing")</f>
        <v>premium_pricing</v>
      </c>
      <c r="J1362">
        <v>3.9</v>
      </c>
      <c r="K1362">
        <v>144</v>
      </c>
      <c r="L1362">
        <f>amazon_dsa[[#This Row],[rating]]*amazon_dsa[[#This Row],[rating_count]]</f>
        <v>561.6</v>
      </c>
      <c r="M1362" t="s">
        <v>14004</v>
      </c>
      <c r="N1362" t="s">
        <v>14005</v>
      </c>
      <c r="Q1362">
        <f t="shared" si="21"/>
        <v>2908</v>
      </c>
    </row>
    <row r="1363" spans="1:17" x14ac:dyDescent="0.25">
      <c r="A1363" t="s">
        <v>10794</v>
      </c>
      <c r="B1363" t="s">
        <v>12615</v>
      </c>
      <c r="C1363" t="s">
        <v>13344</v>
      </c>
      <c r="D1363" s="7">
        <f>(amazon_dsa[[#This Row],[actual_price]] - amazon_dsa[[#This Row],[discounted_price]]) / amazon_dsa[[#This Row],[actual_price]]</f>
        <v>0.28954988154777572</v>
      </c>
      <c r="E1363" s="6">
        <v>2699</v>
      </c>
      <c r="F1363" s="6">
        <v>3799</v>
      </c>
      <c r="G1363">
        <f>amazon_dsa[[#This Row],[discounted_price]]*amazon_dsa[[#This Row],[rating_count]]</f>
        <v>1962173</v>
      </c>
      <c r="H1363" s="7">
        <v>0.28999999999999998</v>
      </c>
      <c r="I1363" s="7" t="str" cm="1">
        <f t="array" ref="I1363">_xlfn.IFS(amazon_dsa[[#This Row],[discounted_price]]&lt; 200,"budget_price",amazon_dsa[[#This Row],[discounted_price]] &lt;= 500,"silver_pricie",amazon_dsa[[#This Row],[discounted_price]]&gt; 500,"premium_pricing")</f>
        <v>premium_pricing</v>
      </c>
      <c r="J1363">
        <v>4</v>
      </c>
      <c r="K1363">
        <v>727</v>
      </c>
      <c r="L1363">
        <f>amazon_dsa[[#This Row],[rating]]*amazon_dsa[[#This Row],[rating_count]]</f>
        <v>2908</v>
      </c>
      <c r="M1363" t="s">
        <v>14006</v>
      </c>
      <c r="N1363" t="s">
        <v>14007</v>
      </c>
      <c r="Q1363">
        <f t="shared" si="21"/>
        <v>3328</v>
      </c>
    </row>
    <row r="1364" spans="1:17" x14ac:dyDescent="0.25">
      <c r="A1364" t="s">
        <v>10803</v>
      </c>
      <c r="B1364" t="s">
        <v>12615</v>
      </c>
      <c r="C1364" t="s">
        <v>13303</v>
      </c>
      <c r="D1364" s="7">
        <f>(amazon_dsa[[#This Row],[actual_price]] - amazon_dsa[[#This Row],[discounted_price]]) / amazon_dsa[[#This Row],[actual_price]]</f>
        <v>0.55027513756878443</v>
      </c>
      <c r="E1364" s="6">
        <v>899</v>
      </c>
      <c r="F1364" s="6">
        <v>1999</v>
      </c>
      <c r="G1364">
        <f>amazon_dsa[[#This Row],[discounted_price]]*amazon_dsa[[#This Row],[rating_count]]</f>
        <v>747968</v>
      </c>
      <c r="H1364" s="7">
        <v>0.55000000000000004</v>
      </c>
      <c r="I1364" s="7" t="str" cm="1">
        <f t="array" ref="I1364">_xlfn.IFS(amazon_dsa[[#This Row],[discounted_price]]&lt; 200,"budget_price",amazon_dsa[[#This Row],[discounted_price]] &lt;= 500,"silver_pricie",amazon_dsa[[#This Row],[discounted_price]]&gt; 500,"premium_pricing")</f>
        <v>premium_pricing</v>
      </c>
      <c r="J1364">
        <v>4</v>
      </c>
      <c r="K1364">
        <v>832</v>
      </c>
      <c r="L1364">
        <f>amazon_dsa[[#This Row],[rating]]*amazon_dsa[[#This Row],[rating_count]]</f>
        <v>3328</v>
      </c>
      <c r="M1364" t="s">
        <v>14008</v>
      </c>
      <c r="N1364" t="s">
        <v>14009</v>
      </c>
      <c r="Q1364">
        <f t="shared" si="21"/>
        <v>199.5</v>
      </c>
    </row>
    <row r="1365" spans="1:17" x14ac:dyDescent="0.25">
      <c r="A1365" t="s">
        <v>10813</v>
      </c>
      <c r="B1365" t="s">
        <v>12615</v>
      </c>
      <c r="C1365" t="s">
        <v>13307</v>
      </c>
      <c r="D1365" s="7">
        <f>(amazon_dsa[[#This Row],[actual_price]] - amazon_dsa[[#This Row],[discounted_price]]) / amazon_dsa[[#This Row],[actual_price]]</f>
        <v>0.63654551517172386</v>
      </c>
      <c r="E1365" s="6">
        <v>1090</v>
      </c>
      <c r="F1365" s="6">
        <v>2999</v>
      </c>
      <c r="G1365">
        <f>amazon_dsa[[#This Row],[discounted_price]]*amazon_dsa[[#This Row],[rating_count]]</f>
        <v>62130</v>
      </c>
      <c r="H1365" s="7">
        <v>0.64</v>
      </c>
      <c r="I1365" s="7" t="str" cm="1">
        <f t="array" ref="I1365">_xlfn.IFS(amazon_dsa[[#This Row],[discounted_price]]&lt; 200,"budget_price",amazon_dsa[[#This Row],[discounted_price]] &lt;= 500,"silver_pricie",amazon_dsa[[#This Row],[discounted_price]]&gt; 500,"premium_pricing")</f>
        <v>premium_pricing</v>
      </c>
      <c r="J1365">
        <v>3.5</v>
      </c>
      <c r="K1365">
        <v>57</v>
      </c>
      <c r="L1365">
        <f>amazon_dsa[[#This Row],[rating]]*amazon_dsa[[#This Row],[rating_count]]</f>
        <v>199.5</v>
      </c>
      <c r="M1365" t="s">
        <v>14010</v>
      </c>
      <c r="N1365" t="s">
        <v>14011</v>
      </c>
      <c r="Q1365">
        <f t="shared" si="21"/>
        <v>6576</v>
      </c>
    </row>
    <row r="1366" spans="1:17" x14ac:dyDescent="0.25">
      <c r="A1366" t="s">
        <v>10822</v>
      </c>
      <c r="B1366" t="s">
        <v>12615</v>
      </c>
      <c r="C1366" t="s">
        <v>13303</v>
      </c>
      <c r="D1366" s="7">
        <f>(amazon_dsa[[#This Row],[actual_price]] - amazon_dsa[[#This Row],[discounted_price]]) / amazon_dsa[[#This Row],[actual_price]]</f>
        <v>0.50751252086811349</v>
      </c>
      <c r="E1366" s="6">
        <v>295</v>
      </c>
      <c r="F1366" s="6">
        <v>599</v>
      </c>
      <c r="G1366">
        <f>amazon_dsa[[#This Row],[discounted_price]]*amazon_dsa[[#This Row],[rating_count]]</f>
        <v>484980</v>
      </c>
      <c r="H1366" s="7">
        <v>0.51</v>
      </c>
      <c r="I1366" s="7" t="str" cm="1">
        <f t="array" ref="I1366">_xlfn.IFS(amazon_dsa[[#This Row],[discounted_price]]&lt; 200,"budget_price",amazon_dsa[[#This Row],[discounted_price]] &lt;= 500,"silver_pricie",amazon_dsa[[#This Row],[discounted_price]]&gt; 500,"premium_pricing")</f>
        <v>silver_pricie</v>
      </c>
      <c r="J1366">
        <v>4</v>
      </c>
      <c r="K1366">
        <v>1644</v>
      </c>
      <c r="L1366">
        <f>amazon_dsa[[#This Row],[rating]]*amazon_dsa[[#This Row],[rating_count]]</f>
        <v>6576</v>
      </c>
      <c r="M1366" t="s">
        <v>14012</v>
      </c>
      <c r="N1366" t="s">
        <v>14013</v>
      </c>
      <c r="Q1366">
        <f t="shared" si="21"/>
        <v>3624.4</v>
      </c>
    </row>
    <row r="1367" spans="1:17" x14ac:dyDescent="0.25">
      <c r="A1367" t="s">
        <v>10831</v>
      </c>
      <c r="B1367" t="s">
        <v>12615</v>
      </c>
      <c r="C1367" t="s">
        <v>13353</v>
      </c>
      <c r="D1367" s="7">
        <f>(amazon_dsa[[#This Row],[actual_price]] - amazon_dsa[[#This Row],[discounted_price]]) / amazon_dsa[[#This Row],[actual_price]]</f>
        <v>0.76038019009504754</v>
      </c>
      <c r="E1367" s="6">
        <v>479</v>
      </c>
      <c r="F1367" s="6">
        <v>1999</v>
      </c>
      <c r="G1367">
        <f>amazon_dsa[[#This Row],[discounted_price]]*amazon_dsa[[#This Row],[rating_count]]</f>
        <v>510614</v>
      </c>
      <c r="H1367" s="7">
        <v>0.76</v>
      </c>
      <c r="I1367" s="7" t="str" cm="1">
        <f t="array" ref="I1367">_xlfn.IFS(amazon_dsa[[#This Row],[discounted_price]]&lt; 200,"budget_price",amazon_dsa[[#This Row],[discounted_price]] &lt;= 500,"silver_pricie",amazon_dsa[[#This Row],[discounted_price]]&gt; 500,"premium_pricing")</f>
        <v>silver_pricie</v>
      </c>
      <c r="J1367">
        <v>3.4</v>
      </c>
      <c r="K1367">
        <v>1066</v>
      </c>
      <c r="L1367">
        <f>amazon_dsa[[#This Row],[rating]]*amazon_dsa[[#This Row],[rating_count]]</f>
        <v>3624.4</v>
      </c>
      <c r="M1367" t="s">
        <v>14014</v>
      </c>
      <c r="N1367" t="s">
        <v>14015</v>
      </c>
      <c r="Q1367">
        <f t="shared" si="21"/>
        <v>33465.599999999999</v>
      </c>
    </row>
    <row r="1368" spans="1:17" x14ac:dyDescent="0.25">
      <c r="A1368" t="s">
        <v>10840</v>
      </c>
      <c r="B1368" t="s">
        <v>12615</v>
      </c>
      <c r="C1368" t="s">
        <v>13344</v>
      </c>
      <c r="D1368" s="7">
        <f>(amazon_dsa[[#This Row],[actual_price]] - amazon_dsa[[#This Row],[discounted_price]]) / amazon_dsa[[#This Row],[actual_price]]</f>
        <v>0.39183336770468136</v>
      </c>
      <c r="E1368" s="6">
        <v>2949</v>
      </c>
      <c r="F1368" s="6">
        <v>4849</v>
      </c>
      <c r="G1368">
        <f>amazon_dsa[[#This Row],[discounted_price]]*amazon_dsa[[#This Row],[rating_count]]</f>
        <v>23497632</v>
      </c>
      <c r="H1368" s="7">
        <v>0.39</v>
      </c>
      <c r="I1368" s="7" t="str" cm="1">
        <f t="array" ref="I1368">_xlfn.IFS(amazon_dsa[[#This Row],[discounted_price]]&lt; 200,"budget_price",amazon_dsa[[#This Row],[discounted_price]] &lt;= 500,"silver_pricie",amazon_dsa[[#This Row],[discounted_price]]&gt; 500,"premium_pricing")</f>
        <v>premium_pricing</v>
      </c>
      <c r="J1368">
        <v>4.2</v>
      </c>
      <c r="K1368">
        <v>7968</v>
      </c>
      <c r="L1368">
        <f>amazon_dsa[[#This Row],[rating]]*amazon_dsa[[#This Row],[rating_count]]</f>
        <v>33465.599999999999</v>
      </c>
      <c r="M1368" t="s">
        <v>14016</v>
      </c>
      <c r="N1368" t="s">
        <v>14017</v>
      </c>
      <c r="Q1368">
        <f t="shared" si="21"/>
        <v>12141</v>
      </c>
    </row>
    <row r="1369" spans="1:17" x14ac:dyDescent="0.25">
      <c r="A1369" t="s">
        <v>10849</v>
      </c>
      <c r="B1369" t="s">
        <v>12615</v>
      </c>
      <c r="C1369" t="s">
        <v>13344</v>
      </c>
      <c r="D1369" s="7">
        <f>(amazon_dsa[[#This Row],[actual_price]] - amazon_dsa[[#This Row],[discounted_price]]) / amazon_dsa[[#This Row],[actual_price]]</f>
        <v>0.34313725490196079</v>
      </c>
      <c r="E1369" s="6">
        <v>335</v>
      </c>
      <c r="F1369" s="6">
        <v>510</v>
      </c>
      <c r="G1369">
        <f>amazon_dsa[[#This Row],[discounted_price]]*amazon_dsa[[#This Row],[rating_count]]</f>
        <v>1070325</v>
      </c>
      <c r="H1369" s="7">
        <v>0.34</v>
      </c>
      <c r="I1369" s="7" t="str" cm="1">
        <f t="array" ref="I1369">_xlfn.IFS(amazon_dsa[[#This Row],[discounted_price]]&lt; 200,"budget_price",amazon_dsa[[#This Row],[discounted_price]] &lt;= 500,"silver_pricie",amazon_dsa[[#This Row],[discounted_price]]&gt; 500,"premium_pricing")</f>
        <v>silver_pricie</v>
      </c>
      <c r="J1369">
        <v>3.8</v>
      </c>
      <c r="K1369">
        <v>3195</v>
      </c>
      <c r="L1369">
        <f>amazon_dsa[[#This Row],[rating]]*amazon_dsa[[#This Row],[rating_count]]</f>
        <v>12141</v>
      </c>
      <c r="M1369" t="s">
        <v>14018</v>
      </c>
      <c r="N1369" t="s">
        <v>14019</v>
      </c>
      <c r="Q1369">
        <f t="shared" si="21"/>
        <v>5969.5999999999995</v>
      </c>
    </row>
    <row r="1370" spans="1:17" x14ac:dyDescent="0.25">
      <c r="A1370" t="s">
        <v>10858</v>
      </c>
      <c r="B1370" t="s">
        <v>12615</v>
      </c>
      <c r="C1370" t="s">
        <v>13506</v>
      </c>
      <c r="D1370" s="7">
        <f>(amazon_dsa[[#This Row],[actual_price]] - amazon_dsa[[#This Row],[discounted_price]]) / amazon_dsa[[#This Row],[actual_price]]</f>
        <v>0.41282565130260523</v>
      </c>
      <c r="E1370" s="6">
        <v>293</v>
      </c>
      <c r="F1370" s="6">
        <v>499</v>
      </c>
      <c r="G1370">
        <f>amazon_dsa[[#This Row],[discounted_price]]*amazon_dsa[[#This Row],[rating_count]]</f>
        <v>426608</v>
      </c>
      <c r="H1370" s="7">
        <v>0.41</v>
      </c>
      <c r="I1370" s="7" t="str" cm="1">
        <f t="array" ref="I1370">_xlfn.IFS(amazon_dsa[[#This Row],[discounted_price]]&lt; 200,"budget_price",amazon_dsa[[#This Row],[discounted_price]] &lt;= 500,"silver_pricie",amazon_dsa[[#This Row],[discounted_price]]&gt; 500,"premium_pricing")</f>
        <v>silver_pricie</v>
      </c>
      <c r="J1370">
        <v>4.0999999999999996</v>
      </c>
      <c r="K1370">
        <v>1456</v>
      </c>
      <c r="L1370">
        <f>amazon_dsa[[#This Row],[rating]]*amazon_dsa[[#This Row],[rating_count]]</f>
        <v>5969.5999999999995</v>
      </c>
      <c r="M1370" t="s">
        <v>14020</v>
      </c>
      <c r="N1370" t="s">
        <v>14021</v>
      </c>
      <c r="Q1370">
        <f t="shared" si="21"/>
        <v>2478</v>
      </c>
    </row>
    <row r="1371" spans="1:17" x14ac:dyDescent="0.25">
      <c r="A1371" t="s">
        <v>10867</v>
      </c>
      <c r="B1371" t="s">
        <v>12615</v>
      </c>
      <c r="C1371" t="s">
        <v>13506</v>
      </c>
      <c r="D1371" s="7">
        <f>(amazon_dsa[[#This Row],[actual_price]] - amazon_dsa[[#This Row],[discounted_price]]) / amazon_dsa[[#This Row],[actual_price]]</f>
        <v>0.53887605850654352</v>
      </c>
      <c r="E1371" s="6">
        <v>599</v>
      </c>
      <c r="F1371" s="6">
        <v>1299</v>
      </c>
      <c r="G1371">
        <f>amazon_dsa[[#This Row],[discounted_price]]*amazon_dsa[[#This Row],[rating_count]]</f>
        <v>353410</v>
      </c>
      <c r="H1371" s="7">
        <v>0.54</v>
      </c>
      <c r="I1371" s="7" t="str" cm="1">
        <f t="array" ref="I1371">_xlfn.IFS(amazon_dsa[[#This Row],[discounted_price]]&lt; 200,"budget_price",amazon_dsa[[#This Row],[discounted_price]] &lt;= 500,"silver_pricie",amazon_dsa[[#This Row],[discounted_price]]&gt; 500,"premium_pricing")</f>
        <v>premium_pricing</v>
      </c>
      <c r="J1371">
        <v>4.2</v>
      </c>
      <c r="K1371">
        <v>590</v>
      </c>
      <c r="L1371">
        <f>amazon_dsa[[#This Row],[rating]]*amazon_dsa[[#This Row],[rating_count]]</f>
        <v>2478</v>
      </c>
      <c r="M1371" t="s">
        <v>14022</v>
      </c>
      <c r="N1371" t="s">
        <v>14023</v>
      </c>
      <c r="Q1371">
        <f t="shared" si="21"/>
        <v>6174.8</v>
      </c>
    </row>
    <row r="1372" spans="1:17" x14ac:dyDescent="0.25">
      <c r="A1372" t="s">
        <v>10877</v>
      </c>
      <c r="B1372" t="s">
        <v>12615</v>
      </c>
      <c r="C1372" t="s">
        <v>13530</v>
      </c>
      <c r="D1372" s="7">
        <f>(amazon_dsa[[#This Row],[actual_price]] - amazon_dsa[[#This Row],[discounted_price]]) / amazon_dsa[[#This Row],[actual_price]]</f>
        <v>0.50050050050050054</v>
      </c>
      <c r="E1372" s="6">
        <v>499</v>
      </c>
      <c r="F1372" s="6">
        <v>999</v>
      </c>
      <c r="G1372">
        <f>amazon_dsa[[#This Row],[discounted_price]]*amazon_dsa[[#This Row],[rating_count]]</f>
        <v>716564</v>
      </c>
      <c r="H1372" s="7">
        <v>0.5</v>
      </c>
      <c r="I1372" s="7" t="str" cm="1">
        <f t="array" ref="I1372">_xlfn.IFS(amazon_dsa[[#This Row],[discounted_price]]&lt; 200,"budget_price",amazon_dsa[[#This Row],[discounted_price]] &lt;= 500,"silver_pricie",amazon_dsa[[#This Row],[discounted_price]]&gt; 500,"premium_pricing")</f>
        <v>silver_pricie</v>
      </c>
      <c r="J1372">
        <v>4.3</v>
      </c>
      <c r="K1372">
        <v>1436</v>
      </c>
      <c r="L1372">
        <f>amazon_dsa[[#This Row],[rating]]*amazon_dsa[[#This Row],[rating_count]]</f>
        <v>6174.8</v>
      </c>
      <c r="M1372" t="s">
        <v>14024</v>
      </c>
      <c r="N1372" t="s">
        <v>14025</v>
      </c>
      <c r="Q1372">
        <f t="shared" si="21"/>
        <v>17572.8</v>
      </c>
    </row>
    <row r="1373" spans="1:17" x14ac:dyDescent="0.25">
      <c r="A1373" t="s">
        <v>10886</v>
      </c>
      <c r="B1373" t="s">
        <v>12615</v>
      </c>
      <c r="C1373" t="s">
        <v>13339</v>
      </c>
      <c r="D1373" s="7">
        <f>(amazon_dsa[[#This Row],[actual_price]] - amazon_dsa[[#This Row],[discounted_price]]) / amazon_dsa[[#This Row],[actual_price]]</f>
        <v>0.28655462184873948</v>
      </c>
      <c r="E1373" s="6">
        <v>849</v>
      </c>
      <c r="F1373" s="6">
        <v>1190</v>
      </c>
      <c r="G1373">
        <f>amazon_dsa[[#This Row],[discounted_price]]*amazon_dsa[[#This Row],[rating_count]]</f>
        <v>3552216</v>
      </c>
      <c r="H1373" s="7">
        <v>0.28999999999999998</v>
      </c>
      <c r="I1373" s="7" t="str" cm="1">
        <f t="array" ref="I1373">_xlfn.IFS(amazon_dsa[[#This Row],[discounted_price]]&lt; 200,"budget_price",amazon_dsa[[#This Row],[discounted_price]] &lt;= 500,"silver_pricie",amazon_dsa[[#This Row],[discounted_price]]&gt; 500,"premium_pricing")</f>
        <v>premium_pricing</v>
      </c>
      <c r="J1373">
        <v>4.2</v>
      </c>
      <c r="K1373">
        <v>4184</v>
      </c>
      <c r="L1373">
        <f>amazon_dsa[[#This Row],[rating]]*amazon_dsa[[#This Row],[rating_count]]</f>
        <v>17572.8</v>
      </c>
      <c r="M1373" t="s">
        <v>14026</v>
      </c>
      <c r="N1373" t="s">
        <v>14027</v>
      </c>
      <c r="Q1373">
        <f t="shared" si="21"/>
        <v>2841.2999999999997</v>
      </c>
    </row>
    <row r="1374" spans="1:17" x14ac:dyDescent="0.25">
      <c r="A1374" t="s">
        <v>10895</v>
      </c>
      <c r="B1374" t="s">
        <v>12615</v>
      </c>
      <c r="C1374" t="s">
        <v>13506</v>
      </c>
      <c r="D1374" s="7">
        <f>(amazon_dsa[[#This Row],[actual_price]] - amazon_dsa[[#This Row],[discounted_price]]) / amazon_dsa[[#This Row],[actual_price]]</f>
        <v>0.3775</v>
      </c>
      <c r="E1374" s="6">
        <v>249</v>
      </c>
      <c r="F1374" s="6">
        <v>400</v>
      </c>
      <c r="G1374">
        <f>amazon_dsa[[#This Row],[discounted_price]]*amazon_dsa[[#This Row],[rating_count]]</f>
        <v>172557</v>
      </c>
      <c r="H1374" s="7">
        <v>0.38</v>
      </c>
      <c r="I1374" s="7" t="str" cm="1">
        <f t="array" ref="I1374">_xlfn.IFS(amazon_dsa[[#This Row],[discounted_price]]&lt; 200,"budget_price",amazon_dsa[[#This Row],[discounted_price]] &lt;= 500,"silver_pricie",amazon_dsa[[#This Row],[discounted_price]]&gt; 500,"premium_pricing")</f>
        <v>silver_pricie</v>
      </c>
      <c r="J1374">
        <v>4.0999999999999996</v>
      </c>
      <c r="K1374">
        <v>693</v>
      </c>
      <c r="L1374">
        <f>amazon_dsa[[#This Row],[rating]]*amazon_dsa[[#This Row],[rating_count]]</f>
        <v>2841.2999999999997</v>
      </c>
      <c r="M1374" t="s">
        <v>14028</v>
      </c>
      <c r="N1374" t="s">
        <v>14029</v>
      </c>
      <c r="Q1374">
        <f t="shared" si="21"/>
        <v>5093.3999999999996</v>
      </c>
    </row>
    <row r="1375" spans="1:17" x14ac:dyDescent="0.25">
      <c r="A1375" t="s">
        <v>10904</v>
      </c>
      <c r="B1375" t="s">
        <v>12615</v>
      </c>
      <c r="C1375" t="s">
        <v>13530</v>
      </c>
      <c r="D1375" s="7">
        <f>(amazon_dsa[[#This Row],[actual_price]] - amazon_dsa[[#This Row],[discounted_price]]) / amazon_dsa[[#This Row],[actual_price]]</f>
        <v>0.69115191986644409</v>
      </c>
      <c r="E1375" s="6">
        <v>185</v>
      </c>
      <c r="F1375" s="6">
        <v>599</v>
      </c>
      <c r="G1375">
        <f>amazon_dsa[[#This Row],[discounted_price]]*amazon_dsa[[#This Row],[rating_count]]</f>
        <v>241610</v>
      </c>
      <c r="H1375" s="7">
        <v>0.69</v>
      </c>
      <c r="I1375" s="7" t="str" cm="1">
        <f t="array" ref="I1375">_xlfn.IFS(amazon_dsa[[#This Row],[discounted_price]]&lt; 200,"budget_price",amazon_dsa[[#This Row],[discounted_price]] &lt;= 500,"silver_pricie",amazon_dsa[[#This Row],[discounted_price]]&gt; 500,"premium_pricing")</f>
        <v>budget_price</v>
      </c>
      <c r="J1375">
        <v>3.9</v>
      </c>
      <c r="K1375">
        <v>1306</v>
      </c>
      <c r="L1375">
        <f>amazon_dsa[[#This Row],[rating]]*amazon_dsa[[#This Row],[rating_count]]</f>
        <v>5093.3999999999996</v>
      </c>
      <c r="M1375" t="s">
        <v>14030</v>
      </c>
      <c r="N1375" t="s">
        <v>14031</v>
      </c>
      <c r="Q1375">
        <f t="shared" si="21"/>
        <v>26.4</v>
      </c>
    </row>
    <row r="1376" spans="1:17" x14ac:dyDescent="0.25">
      <c r="A1376" t="s">
        <v>10913</v>
      </c>
      <c r="B1376" t="s">
        <v>12615</v>
      </c>
      <c r="C1376" t="s">
        <v>13307</v>
      </c>
      <c r="D1376" s="7">
        <f>(amazon_dsa[[#This Row],[actual_price]] - amazon_dsa[[#This Row],[discounted_price]]) / amazon_dsa[[#This Row],[actual_price]]</f>
        <v>0.22122122122122123</v>
      </c>
      <c r="E1376" s="6">
        <v>778</v>
      </c>
      <c r="F1376" s="6">
        <v>999</v>
      </c>
      <c r="G1376">
        <f>amazon_dsa[[#This Row],[discounted_price]]*amazon_dsa[[#This Row],[rating_count]]</f>
        <v>6224</v>
      </c>
      <c r="H1376" s="7">
        <v>0.22</v>
      </c>
      <c r="I1376" s="7" t="str" cm="1">
        <f t="array" ref="I1376">_xlfn.IFS(amazon_dsa[[#This Row],[discounted_price]]&lt; 200,"budget_price",amazon_dsa[[#This Row],[discounted_price]] &lt;= 500,"silver_pricie",amazon_dsa[[#This Row],[discounted_price]]&gt; 500,"premium_pricing")</f>
        <v>premium_pricing</v>
      </c>
      <c r="J1376">
        <v>3.3</v>
      </c>
      <c r="K1376">
        <v>8</v>
      </c>
      <c r="L1376">
        <f>amazon_dsa[[#This Row],[rating]]*amazon_dsa[[#This Row],[rating_count]]</f>
        <v>26.4</v>
      </c>
      <c r="M1376" t="s">
        <v>14032</v>
      </c>
      <c r="N1376" t="s">
        <v>14033</v>
      </c>
      <c r="Q1376">
        <f t="shared" si="21"/>
        <v>10001.799999999999</v>
      </c>
    </row>
    <row r="1377" spans="1:17" x14ac:dyDescent="0.25">
      <c r="A1377" t="s">
        <v>10922</v>
      </c>
      <c r="B1377" t="s">
        <v>12615</v>
      </c>
      <c r="C1377" t="s">
        <v>14034</v>
      </c>
      <c r="D1377" s="7">
        <f>(amazon_dsa[[#This Row],[actual_price]] - amazon_dsa[[#This Row],[discounted_price]]) / amazon_dsa[[#This Row],[actual_price]]</f>
        <v>0.60085836909871249</v>
      </c>
      <c r="E1377" s="6">
        <v>279</v>
      </c>
      <c r="F1377" s="6">
        <v>699</v>
      </c>
      <c r="G1377">
        <f>amazon_dsa[[#This Row],[discounted_price]]*amazon_dsa[[#This Row],[rating_count]]</f>
        <v>648954</v>
      </c>
      <c r="H1377" s="7">
        <v>0.6</v>
      </c>
      <c r="I1377" s="7" t="str" cm="1">
        <f t="array" ref="I1377">_xlfn.IFS(amazon_dsa[[#This Row],[discounted_price]]&lt; 200,"budget_price",amazon_dsa[[#This Row],[discounted_price]] &lt;= 500,"silver_pricie",amazon_dsa[[#This Row],[discounted_price]]&gt; 500,"premium_pricing")</f>
        <v>silver_pricie</v>
      </c>
      <c r="J1377">
        <v>4.3</v>
      </c>
      <c r="K1377">
        <v>2326</v>
      </c>
      <c r="L1377">
        <f>amazon_dsa[[#This Row],[rating]]*amazon_dsa[[#This Row],[rating_count]]</f>
        <v>10001.799999999999</v>
      </c>
      <c r="M1377" t="s">
        <v>14035</v>
      </c>
      <c r="N1377" t="s">
        <v>14036</v>
      </c>
      <c r="Q1377">
        <f t="shared" si="21"/>
        <v>3915.6</v>
      </c>
    </row>
    <row r="1378" spans="1:17" x14ac:dyDescent="0.25">
      <c r="A1378" t="s">
        <v>10932</v>
      </c>
      <c r="B1378" t="s">
        <v>12615</v>
      </c>
      <c r="C1378" t="s">
        <v>13530</v>
      </c>
      <c r="D1378" s="7">
        <f>(amazon_dsa[[#This Row],[actual_price]] - amazon_dsa[[#This Row],[discounted_price]]) / amazon_dsa[[#This Row],[actual_price]]</f>
        <v>0.85657104736490997</v>
      </c>
      <c r="E1378" s="6">
        <v>215</v>
      </c>
      <c r="F1378" s="6">
        <v>1499</v>
      </c>
      <c r="G1378">
        <f>amazon_dsa[[#This Row],[discounted_price]]*amazon_dsa[[#This Row],[rating_count]]</f>
        <v>215860</v>
      </c>
      <c r="H1378" s="7">
        <v>0.86</v>
      </c>
      <c r="I1378" s="7" t="str" cm="1">
        <f t="array" ref="I1378">_xlfn.IFS(amazon_dsa[[#This Row],[discounted_price]]&lt; 200,"budget_price",amazon_dsa[[#This Row],[discounted_price]] &lt;= 500,"silver_pricie",amazon_dsa[[#This Row],[discounted_price]]&gt; 500,"premium_pricing")</f>
        <v>silver_pricie</v>
      </c>
      <c r="J1378">
        <v>3.9</v>
      </c>
      <c r="K1378">
        <v>1004</v>
      </c>
      <c r="L1378">
        <f>amazon_dsa[[#This Row],[rating]]*amazon_dsa[[#This Row],[rating_count]]</f>
        <v>3915.6</v>
      </c>
      <c r="M1378" t="s">
        <v>14037</v>
      </c>
      <c r="N1378" t="s">
        <v>14038</v>
      </c>
      <c r="Q1378">
        <f t="shared" si="21"/>
        <v>27520</v>
      </c>
    </row>
    <row r="1379" spans="1:17" x14ac:dyDescent="0.25">
      <c r="A1379" t="s">
        <v>10941</v>
      </c>
      <c r="B1379" t="s">
        <v>12615</v>
      </c>
      <c r="C1379" t="s">
        <v>13339</v>
      </c>
      <c r="D1379" s="7">
        <f>(amazon_dsa[[#This Row],[actual_price]] - amazon_dsa[[#This Row],[discounted_price]]) / amazon_dsa[[#This Row],[actual_price]]</f>
        <v>0.31351351351351353</v>
      </c>
      <c r="E1379" s="6">
        <v>889</v>
      </c>
      <c r="F1379" s="6">
        <v>1295</v>
      </c>
      <c r="G1379">
        <f>amazon_dsa[[#This Row],[discounted_price]]*amazon_dsa[[#This Row],[rating_count]]</f>
        <v>5689600</v>
      </c>
      <c r="H1379" s="7">
        <v>0.31</v>
      </c>
      <c r="I1379" s="7" t="str" cm="1">
        <f t="array" ref="I1379">_xlfn.IFS(amazon_dsa[[#This Row],[discounted_price]]&lt; 200,"budget_price",amazon_dsa[[#This Row],[discounted_price]] &lt;= 500,"silver_pricie",amazon_dsa[[#This Row],[discounted_price]]&gt; 500,"premium_pricing")</f>
        <v>premium_pricing</v>
      </c>
      <c r="J1379">
        <v>4.3</v>
      </c>
      <c r="K1379">
        <v>6400</v>
      </c>
      <c r="L1379">
        <f>amazon_dsa[[#This Row],[rating]]*amazon_dsa[[#This Row],[rating_count]]</f>
        <v>27520</v>
      </c>
      <c r="M1379" t="s">
        <v>14039</v>
      </c>
      <c r="N1379" t="s">
        <v>14040</v>
      </c>
      <c r="Q1379">
        <f t="shared" si="21"/>
        <v>226.8</v>
      </c>
    </row>
    <row r="1380" spans="1:17" x14ac:dyDescent="0.25">
      <c r="A1380" t="s">
        <v>10950</v>
      </c>
      <c r="B1380" t="s">
        <v>12615</v>
      </c>
      <c r="C1380" t="s">
        <v>13344</v>
      </c>
      <c r="D1380" s="7">
        <f>(amazon_dsa[[#This Row],[actual_price]] - amazon_dsa[[#This Row],[discounted_price]]) / amazon_dsa[[#This Row],[actual_price]]</f>
        <v>0.71014202840568119</v>
      </c>
      <c r="E1380" s="6">
        <v>1449</v>
      </c>
      <c r="F1380" s="6">
        <v>4999</v>
      </c>
      <c r="G1380">
        <f>amazon_dsa[[#This Row],[discounted_price]]*amazon_dsa[[#This Row],[rating_count]]</f>
        <v>91287</v>
      </c>
      <c r="H1380" s="7">
        <v>0.71</v>
      </c>
      <c r="I1380" s="7" t="str" cm="1">
        <f t="array" ref="I1380">_xlfn.IFS(amazon_dsa[[#This Row],[discounted_price]]&lt; 200,"budget_price",amazon_dsa[[#This Row],[discounted_price]] &lt;= 500,"silver_pricie",amazon_dsa[[#This Row],[discounted_price]]&gt; 500,"premium_pricing")</f>
        <v>premium_pricing</v>
      </c>
      <c r="J1380">
        <v>3.6</v>
      </c>
      <c r="K1380">
        <v>63</v>
      </c>
      <c r="L1380">
        <f>amazon_dsa[[#This Row],[rating]]*amazon_dsa[[#This Row],[rating_count]]</f>
        <v>226.8</v>
      </c>
      <c r="M1380" t="s">
        <v>14041</v>
      </c>
      <c r="N1380" t="s">
        <v>14042</v>
      </c>
      <c r="Q1380">
        <f t="shared" si="21"/>
        <v>4487.8</v>
      </c>
    </row>
    <row r="1381" spans="1:17" x14ac:dyDescent="0.25">
      <c r="A1381" t="s">
        <v>10959</v>
      </c>
      <c r="B1381" t="s">
        <v>12615</v>
      </c>
      <c r="C1381" t="s">
        <v>13344</v>
      </c>
      <c r="D1381" s="7">
        <f>(amazon_dsa[[#This Row],[actual_price]] - amazon_dsa[[#This Row],[discounted_price]]) / amazon_dsa[[#This Row],[actual_price]]</f>
        <v>0.53333333333333333</v>
      </c>
      <c r="E1381" s="6">
        <v>1190</v>
      </c>
      <c r="F1381" s="6">
        <v>2550</v>
      </c>
      <c r="G1381">
        <f>amazon_dsa[[#This Row],[discounted_price]]*amazon_dsa[[#This Row],[rating_count]]</f>
        <v>1405390</v>
      </c>
      <c r="H1381" s="7">
        <v>0.53</v>
      </c>
      <c r="I1381" s="7" t="str" cm="1">
        <f t="array" ref="I1381">_xlfn.IFS(amazon_dsa[[#This Row],[discounted_price]]&lt; 200,"budget_price",amazon_dsa[[#This Row],[discounted_price]] &lt;= 500,"silver_pricie",amazon_dsa[[#This Row],[discounted_price]]&gt; 500,"premium_pricing")</f>
        <v>premium_pricing</v>
      </c>
      <c r="J1381">
        <v>3.8</v>
      </c>
      <c r="K1381">
        <v>1181</v>
      </c>
      <c r="L1381">
        <f>amazon_dsa[[#This Row],[rating]]*amazon_dsa[[#This Row],[rating_count]]</f>
        <v>4487.8</v>
      </c>
      <c r="M1381" t="s">
        <v>14043</v>
      </c>
      <c r="N1381" t="s">
        <v>14044</v>
      </c>
      <c r="Q1381">
        <f t="shared" si="21"/>
        <v>7363.2</v>
      </c>
    </row>
    <row r="1382" spans="1:17" x14ac:dyDescent="0.25">
      <c r="A1382" t="s">
        <v>10968</v>
      </c>
      <c r="B1382" t="s">
        <v>12615</v>
      </c>
      <c r="C1382" t="s">
        <v>13530</v>
      </c>
      <c r="D1382" s="7">
        <f>(amazon_dsa[[#This Row],[actual_price]] - amazon_dsa[[#This Row],[discounted_price]]) / amazon_dsa[[#This Row],[actual_price]]</f>
        <v>7.7435897435897433E-2</v>
      </c>
      <c r="E1382" s="6">
        <v>1799</v>
      </c>
      <c r="F1382" s="6">
        <v>1950</v>
      </c>
      <c r="G1382">
        <f>amazon_dsa[[#This Row],[discounted_price]]*amazon_dsa[[#This Row],[rating_count]]</f>
        <v>3396512</v>
      </c>
      <c r="H1382" s="7">
        <v>0.08</v>
      </c>
      <c r="I1382" s="7" t="str" cm="1">
        <f t="array" ref="I1382">_xlfn.IFS(amazon_dsa[[#This Row],[discounted_price]]&lt; 200,"budget_price",amazon_dsa[[#This Row],[discounted_price]] &lt;= 500,"silver_pricie",amazon_dsa[[#This Row],[discounted_price]]&gt; 500,"premium_pricing")</f>
        <v>premium_pricing</v>
      </c>
      <c r="J1382">
        <v>3.9</v>
      </c>
      <c r="K1382">
        <v>1888</v>
      </c>
      <c r="L1382">
        <f>amazon_dsa[[#This Row],[rating]]*amazon_dsa[[#This Row],[rating_count]]</f>
        <v>7363.2</v>
      </c>
      <c r="M1382" t="s">
        <v>14045</v>
      </c>
      <c r="N1382" t="s">
        <v>14046</v>
      </c>
      <c r="Q1382">
        <f t="shared" si="21"/>
        <v>30129.999999999996</v>
      </c>
    </row>
    <row r="1383" spans="1:17" x14ac:dyDescent="0.25">
      <c r="A1383" t="s">
        <v>10977</v>
      </c>
      <c r="B1383" t="s">
        <v>12615</v>
      </c>
      <c r="C1383" t="s">
        <v>13303</v>
      </c>
      <c r="D1383" s="7">
        <f>(amazon_dsa[[#This Row],[actual_price]] - amazon_dsa[[#This Row],[discounted_price]]) / amazon_dsa[[#This Row],[actual_price]]</f>
        <v>0.2781316348195329</v>
      </c>
      <c r="E1383" s="6">
        <v>6120</v>
      </c>
      <c r="F1383" s="6">
        <v>8478</v>
      </c>
      <c r="G1383">
        <f>amazon_dsa[[#This Row],[discounted_price]]*amazon_dsa[[#This Row],[rating_count]]</f>
        <v>40086000</v>
      </c>
      <c r="H1383" s="7">
        <v>0.28000000000000003</v>
      </c>
      <c r="I1383" s="7" t="str" cm="1">
        <f t="array" ref="I1383">_xlfn.IFS(amazon_dsa[[#This Row],[discounted_price]]&lt; 200,"budget_price",amazon_dsa[[#This Row],[discounted_price]] &lt;= 500,"silver_pricie",amazon_dsa[[#This Row],[discounted_price]]&gt; 500,"premium_pricing")</f>
        <v>premium_pricing</v>
      </c>
      <c r="J1383">
        <v>4.5999999999999996</v>
      </c>
      <c r="K1383">
        <v>6550</v>
      </c>
      <c r="L1383">
        <f>amazon_dsa[[#This Row],[rating]]*amazon_dsa[[#This Row],[rating_count]]</f>
        <v>30129.999999999996</v>
      </c>
      <c r="M1383" t="s">
        <v>14047</v>
      </c>
      <c r="N1383" t="s">
        <v>14048</v>
      </c>
      <c r="Q1383">
        <f t="shared" si="21"/>
        <v>7014.7999999999993</v>
      </c>
    </row>
    <row r="1384" spans="1:17" x14ac:dyDescent="0.25">
      <c r="A1384" t="s">
        <v>10986</v>
      </c>
      <c r="B1384" t="s">
        <v>12615</v>
      </c>
      <c r="C1384" t="s">
        <v>13303</v>
      </c>
      <c r="D1384" s="7">
        <f>(amazon_dsa[[#This Row],[actual_price]] - amazon_dsa[[#This Row],[discounted_price]]) / amazon_dsa[[#This Row],[actual_price]]</f>
        <v>0.45468323734464988</v>
      </c>
      <c r="E1384" s="6">
        <v>1799</v>
      </c>
      <c r="F1384" s="6">
        <v>3299</v>
      </c>
      <c r="G1384">
        <f>amazon_dsa[[#This Row],[discounted_price]]*amazon_dsa[[#This Row],[rating_count]]</f>
        <v>3320954</v>
      </c>
      <c r="H1384" s="7">
        <v>0.45</v>
      </c>
      <c r="I1384" s="7" t="str" cm="1">
        <f t="array" ref="I1384">_xlfn.IFS(amazon_dsa[[#This Row],[discounted_price]]&lt; 200,"budget_price",amazon_dsa[[#This Row],[discounted_price]] &lt;= 500,"silver_pricie",amazon_dsa[[#This Row],[discounted_price]]&gt; 500,"premium_pricing")</f>
        <v>premium_pricing</v>
      </c>
      <c r="J1384">
        <v>3.8</v>
      </c>
      <c r="K1384">
        <v>1846</v>
      </c>
      <c r="L1384">
        <f>amazon_dsa[[#This Row],[rating]]*amazon_dsa[[#This Row],[rating_count]]</f>
        <v>7014.7999999999993</v>
      </c>
      <c r="M1384" t="s">
        <v>14049</v>
      </c>
      <c r="N1384" t="s">
        <v>14050</v>
      </c>
      <c r="Q1384">
        <f t="shared" si="21"/>
        <v>4231.5</v>
      </c>
    </row>
    <row r="1385" spans="1:17" x14ac:dyDescent="0.25">
      <c r="A1385" t="s">
        <v>10995</v>
      </c>
      <c r="B1385" t="s">
        <v>12615</v>
      </c>
      <c r="C1385" t="s">
        <v>13303</v>
      </c>
      <c r="D1385" s="7">
        <f>(amazon_dsa[[#This Row],[actual_price]] - amazon_dsa[[#This Row],[discounted_price]]) / amazon_dsa[[#This Row],[actual_price]]</f>
        <v>0.43543003851091144</v>
      </c>
      <c r="E1385" s="6">
        <v>2199</v>
      </c>
      <c r="F1385" s="6">
        <v>3895</v>
      </c>
      <c r="G1385">
        <f>amazon_dsa[[#This Row],[discounted_price]]*amazon_dsa[[#This Row],[rating_count]]</f>
        <v>2385915</v>
      </c>
      <c r="H1385" s="7">
        <v>0.44</v>
      </c>
      <c r="I1385" s="7" t="str" cm="1">
        <f t="array" ref="I1385">_xlfn.IFS(amazon_dsa[[#This Row],[discounted_price]]&lt; 200,"budget_price",amazon_dsa[[#This Row],[discounted_price]] &lt;= 500,"silver_pricie",amazon_dsa[[#This Row],[discounted_price]]&gt; 500,"premium_pricing")</f>
        <v>premium_pricing</v>
      </c>
      <c r="J1385">
        <v>3.9</v>
      </c>
      <c r="K1385">
        <v>1085</v>
      </c>
      <c r="L1385">
        <f>amazon_dsa[[#This Row],[rating]]*amazon_dsa[[#This Row],[rating_count]]</f>
        <v>4231.5</v>
      </c>
      <c r="M1385" t="s">
        <v>14051</v>
      </c>
      <c r="N1385" t="s">
        <v>14052</v>
      </c>
      <c r="Q1385">
        <f t="shared" si="21"/>
        <v>1189</v>
      </c>
    </row>
    <row r="1386" spans="1:17" x14ac:dyDescent="0.25">
      <c r="A1386" t="s">
        <v>11004</v>
      </c>
      <c r="B1386" t="s">
        <v>12615</v>
      </c>
      <c r="C1386" t="s">
        <v>13303</v>
      </c>
      <c r="D1386" s="7">
        <f>(amazon_dsa[[#This Row],[actual_price]] - amazon_dsa[[#This Row],[discounted_price]]) / amazon_dsa[[#This Row],[actual_price]]</f>
        <v>0.3293903548680619</v>
      </c>
      <c r="E1386" s="6">
        <v>3685</v>
      </c>
      <c r="F1386" s="6">
        <v>5495</v>
      </c>
      <c r="G1386">
        <f>amazon_dsa[[#This Row],[discounted_price]]*amazon_dsa[[#This Row],[rating_count]]</f>
        <v>1068650</v>
      </c>
      <c r="H1386" s="7">
        <v>0.33</v>
      </c>
      <c r="I1386" s="7" t="str" cm="1">
        <f t="array" ref="I1386">_xlfn.IFS(amazon_dsa[[#This Row],[discounted_price]]&lt; 200,"budget_price",amazon_dsa[[#This Row],[discounted_price]] &lt;= 500,"silver_pricie",amazon_dsa[[#This Row],[discounted_price]]&gt; 500,"premium_pricing")</f>
        <v>premium_pricing</v>
      </c>
      <c r="J1386">
        <v>4.0999999999999996</v>
      </c>
      <c r="K1386">
        <v>290</v>
      </c>
      <c r="L1386">
        <f>amazon_dsa[[#This Row],[rating]]*amazon_dsa[[#This Row],[rating_count]]</f>
        <v>1189</v>
      </c>
      <c r="M1386" t="s">
        <v>14053</v>
      </c>
      <c r="N1386" t="s">
        <v>14054</v>
      </c>
      <c r="Q1386">
        <f t="shared" si="21"/>
        <v>14.4</v>
      </c>
    </row>
    <row r="1387" spans="1:17" x14ac:dyDescent="0.25">
      <c r="A1387" t="s">
        <v>11013</v>
      </c>
      <c r="B1387" t="s">
        <v>12615</v>
      </c>
      <c r="C1387" t="s">
        <v>13303</v>
      </c>
      <c r="D1387" s="7">
        <f>(amazon_dsa[[#This Row],[actual_price]] - amazon_dsa[[#This Row],[discounted_price]]) / amazon_dsa[[#This Row],[actual_price]]</f>
        <v>0.35035035035035034</v>
      </c>
      <c r="E1387" s="6">
        <v>649</v>
      </c>
      <c r="F1387" s="6">
        <v>999</v>
      </c>
      <c r="G1387">
        <f>amazon_dsa[[#This Row],[discounted_price]]*amazon_dsa[[#This Row],[rating_count]]</f>
        <v>2596</v>
      </c>
      <c r="H1387" s="7">
        <v>0.35</v>
      </c>
      <c r="I1387" s="7" t="str" cm="1">
        <f t="array" ref="I1387">_xlfn.IFS(amazon_dsa[[#This Row],[discounted_price]]&lt; 200,"budget_price",amazon_dsa[[#This Row],[discounted_price]] &lt;= 500,"silver_pricie",amazon_dsa[[#This Row],[discounted_price]]&gt; 500,"premium_pricing")</f>
        <v>premium_pricing</v>
      </c>
      <c r="J1387">
        <v>3.6</v>
      </c>
      <c r="K1387">
        <v>4</v>
      </c>
      <c r="L1387">
        <f>amazon_dsa[[#This Row],[rating]]*amazon_dsa[[#This Row],[rating_count]]</f>
        <v>14.4</v>
      </c>
      <c r="M1387" t="s">
        <v>14055</v>
      </c>
      <c r="N1387" t="s">
        <v>14056</v>
      </c>
      <c r="Q1387">
        <f t="shared" si="21"/>
        <v>42829.600000000006</v>
      </c>
    </row>
    <row r="1388" spans="1:17" x14ac:dyDescent="0.25">
      <c r="A1388" t="s">
        <v>11022</v>
      </c>
      <c r="B1388" t="s">
        <v>12615</v>
      </c>
      <c r="C1388" t="s">
        <v>13303</v>
      </c>
      <c r="D1388" s="7">
        <f>(amazon_dsa[[#This Row],[actual_price]] - amazon_dsa[[#This Row],[discounted_price]]) / amazon_dsa[[#This Row],[actual_price]]</f>
        <v>4.4024458032240137E-2</v>
      </c>
      <c r="E1388" s="6">
        <v>8599</v>
      </c>
      <c r="F1388" s="6">
        <v>8995</v>
      </c>
      <c r="G1388">
        <f>amazon_dsa[[#This Row],[discounted_price]]*amazon_dsa[[#This Row],[rating_count]]</f>
        <v>83702666</v>
      </c>
      <c r="H1388" s="7">
        <v>0.04</v>
      </c>
      <c r="I1388" s="7" t="str" cm="1">
        <f t="array" ref="I1388">_xlfn.IFS(amazon_dsa[[#This Row],[discounted_price]]&lt; 200,"budget_price",amazon_dsa[[#This Row],[discounted_price]] &lt;= 500,"silver_pricie",amazon_dsa[[#This Row],[discounted_price]]&gt; 500,"premium_pricing")</f>
        <v>premium_pricing</v>
      </c>
      <c r="J1388">
        <v>4.4000000000000004</v>
      </c>
      <c r="K1388">
        <v>9734</v>
      </c>
      <c r="L1388">
        <f>amazon_dsa[[#This Row],[rating]]*amazon_dsa[[#This Row],[rating_count]]</f>
        <v>42829.600000000006</v>
      </c>
      <c r="M1388" t="s">
        <v>14057</v>
      </c>
      <c r="N1388" t="s">
        <v>14058</v>
      </c>
      <c r="Q1388">
        <f t="shared" si="21"/>
        <v>17294.599999999999</v>
      </c>
    </row>
    <row r="1389" spans="1:17" x14ac:dyDescent="0.25">
      <c r="A1389" t="s">
        <v>11031</v>
      </c>
      <c r="B1389" t="s">
        <v>12615</v>
      </c>
      <c r="C1389" t="s">
        <v>13339</v>
      </c>
      <c r="D1389" s="7">
        <f>(amazon_dsa[[#This Row],[actual_price]] - amazon_dsa[[#This Row],[discounted_price]]) / amazon_dsa[[#This Row],[actual_price]]</f>
        <v>0.30581613508442779</v>
      </c>
      <c r="E1389" s="6">
        <v>1110</v>
      </c>
      <c r="F1389" s="6">
        <v>1599</v>
      </c>
      <c r="G1389">
        <f>amazon_dsa[[#This Row],[discounted_price]]*amazon_dsa[[#This Row],[rating_count]]</f>
        <v>4464420</v>
      </c>
      <c r="H1389" s="7">
        <v>0.31</v>
      </c>
      <c r="I1389" s="7" t="str" cm="1">
        <f t="array" ref="I1389">_xlfn.IFS(amazon_dsa[[#This Row],[discounted_price]]&lt; 200,"budget_price",amazon_dsa[[#This Row],[discounted_price]] &lt;= 500,"silver_pricie",amazon_dsa[[#This Row],[discounted_price]]&gt; 500,"premium_pricing")</f>
        <v>premium_pricing</v>
      </c>
      <c r="J1389">
        <v>4.3</v>
      </c>
      <c r="K1389">
        <v>4022</v>
      </c>
      <c r="L1389">
        <f>amazon_dsa[[#This Row],[rating]]*amazon_dsa[[#This Row],[rating_count]]</f>
        <v>17294.599999999999</v>
      </c>
      <c r="M1389" t="s">
        <v>14059</v>
      </c>
      <c r="N1389" t="s">
        <v>14060</v>
      </c>
      <c r="Q1389">
        <f t="shared" si="21"/>
        <v>12177.7</v>
      </c>
    </row>
    <row r="1390" spans="1:17" x14ac:dyDescent="0.25">
      <c r="A1390" t="s">
        <v>11040</v>
      </c>
      <c r="B1390" t="s">
        <v>12615</v>
      </c>
      <c r="C1390" t="s">
        <v>13344</v>
      </c>
      <c r="D1390" s="7">
        <f>(amazon_dsa[[#This Row],[actual_price]] - amazon_dsa[[#This Row],[discounted_price]]) / amazon_dsa[[#This Row],[actual_price]]</f>
        <v>0.57171428571428573</v>
      </c>
      <c r="E1390" s="6">
        <v>1499</v>
      </c>
      <c r="F1390" s="6">
        <v>3500</v>
      </c>
      <c r="G1390">
        <f>amazon_dsa[[#This Row],[discounted_price]]*amazon_dsa[[#This Row],[rating_count]]</f>
        <v>3883909</v>
      </c>
      <c r="H1390" s="7">
        <v>0.56999999999999995</v>
      </c>
      <c r="I1390" s="7" t="str" cm="1">
        <f t="array" ref="I1390">_xlfn.IFS(amazon_dsa[[#This Row],[discounted_price]]&lt; 200,"budget_price",amazon_dsa[[#This Row],[discounted_price]] &lt;= 500,"silver_pricie",amazon_dsa[[#This Row],[discounted_price]]&gt; 500,"premium_pricing")</f>
        <v>premium_pricing</v>
      </c>
      <c r="J1390">
        <v>4.7</v>
      </c>
      <c r="K1390">
        <v>2591</v>
      </c>
      <c r="L1390">
        <f>amazon_dsa[[#This Row],[rating]]*amazon_dsa[[#This Row],[rating_count]]</f>
        <v>12177.7</v>
      </c>
      <c r="M1390" t="s">
        <v>14061</v>
      </c>
      <c r="N1390" t="s">
        <v>14062</v>
      </c>
      <c r="Q1390">
        <f t="shared" si="21"/>
        <v>2287.6</v>
      </c>
    </row>
    <row r="1391" spans="1:17" x14ac:dyDescent="0.25">
      <c r="A1391" t="s">
        <v>11049</v>
      </c>
      <c r="B1391" t="s">
        <v>12615</v>
      </c>
      <c r="C1391" t="s">
        <v>13303</v>
      </c>
      <c r="D1391" s="7">
        <f>(amazon_dsa[[#This Row],[actual_price]] - amazon_dsa[[#This Row],[discounted_price]]) / amazon_dsa[[#This Row],[actual_price]]</f>
        <v>0.62031015507753873</v>
      </c>
      <c r="E1391" s="6">
        <v>759</v>
      </c>
      <c r="F1391" s="6">
        <v>1999</v>
      </c>
      <c r="G1391">
        <f>amazon_dsa[[#This Row],[discounted_price]]*amazon_dsa[[#This Row],[rating_count]]</f>
        <v>403788</v>
      </c>
      <c r="H1391" s="7">
        <v>0.62</v>
      </c>
      <c r="I1391" s="7" t="str" cm="1">
        <f t="array" ref="I1391">_xlfn.IFS(amazon_dsa[[#This Row],[discounted_price]]&lt; 200,"budget_price",amazon_dsa[[#This Row],[discounted_price]] &lt;= 500,"silver_pricie",amazon_dsa[[#This Row],[discounted_price]]&gt; 500,"premium_pricing")</f>
        <v>premium_pricing</v>
      </c>
      <c r="J1391">
        <v>4.3</v>
      </c>
      <c r="K1391">
        <v>532</v>
      </c>
      <c r="L1391">
        <f>amazon_dsa[[#This Row],[rating]]*amazon_dsa[[#This Row],[rating_count]]</f>
        <v>2287.6</v>
      </c>
      <c r="M1391" t="s">
        <v>14063</v>
      </c>
      <c r="N1391" t="s">
        <v>14064</v>
      </c>
      <c r="Q1391">
        <f t="shared" si="21"/>
        <v>1014</v>
      </c>
    </row>
    <row r="1392" spans="1:17" x14ac:dyDescent="0.25">
      <c r="A1392" t="s">
        <v>11058</v>
      </c>
      <c r="B1392" t="s">
        <v>12615</v>
      </c>
      <c r="C1392" t="s">
        <v>13395</v>
      </c>
      <c r="D1392" s="7">
        <f>(amazon_dsa[[#This Row],[actual_price]] - amazon_dsa[[#This Row],[discounted_price]]) / amazon_dsa[[#This Row],[actual_price]]</f>
        <v>0.16567677399187247</v>
      </c>
      <c r="E1392" s="6">
        <v>2669</v>
      </c>
      <c r="F1392" s="6">
        <v>3199</v>
      </c>
      <c r="G1392">
        <f>amazon_dsa[[#This Row],[discounted_price]]*amazon_dsa[[#This Row],[rating_count]]</f>
        <v>693940</v>
      </c>
      <c r="H1392" s="7">
        <v>0.17</v>
      </c>
      <c r="I1392" s="7" t="str" cm="1">
        <f t="array" ref="I1392">_xlfn.IFS(amazon_dsa[[#This Row],[discounted_price]]&lt; 200,"budget_price",amazon_dsa[[#This Row],[discounted_price]] &lt;= 500,"silver_pricie",amazon_dsa[[#This Row],[discounted_price]]&gt; 500,"premium_pricing")</f>
        <v>premium_pricing</v>
      </c>
      <c r="J1392">
        <v>3.9</v>
      </c>
      <c r="K1392">
        <v>260</v>
      </c>
      <c r="L1392">
        <f>amazon_dsa[[#This Row],[rating]]*amazon_dsa[[#This Row],[rating_count]]</f>
        <v>1014</v>
      </c>
      <c r="M1392" t="s">
        <v>14065</v>
      </c>
      <c r="N1392" t="s">
        <v>14066</v>
      </c>
      <c r="Q1392">
        <f t="shared" si="21"/>
        <v>6520.8</v>
      </c>
    </row>
    <row r="1393" spans="1:17" x14ac:dyDescent="0.25">
      <c r="A1393" t="s">
        <v>11067</v>
      </c>
      <c r="B1393" t="s">
        <v>12615</v>
      </c>
      <c r="C1393" t="s">
        <v>13303</v>
      </c>
      <c r="D1393" s="7">
        <f>(amazon_dsa[[#This Row],[actual_price]] - amazon_dsa[[#This Row],[discounted_price]]) / amazon_dsa[[#This Row],[actual_price]]</f>
        <v>0.2853846153846154</v>
      </c>
      <c r="E1393" s="6">
        <v>929</v>
      </c>
      <c r="F1393" s="6">
        <v>1300</v>
      </c>
      <c r="G1393">
        <f>amazon_dsa[[#This Row],[discounted_price]]*amazon_dsa[[#This Row],[rating_count]]</f>
        <v>1553288</v>
      </c>
      <c r="H1393" s="7">
        <v>0.28999999999999998</v>
      </c>
      <c r="I1393" s="7" t="str" cm="1">
        <f t="array" ref="I1393">_xlfn.IFS(amazon_dsa[[#This Row],[discounted_price]]&lt; 200,"budget_price",amazon_dsa[[#This Row],[discounted_price]] &lt;= 500,"silver_pricie",amazon_dsa[[#This Row],[discounted_price]]&gt; 500,"premium_pricing")</f>
        <v>premium_pricing</v>
      </c>
      <c r="J1393">
        <v>3.9</v>
      </c>
      <c r="K1393">
        <v>1672</v>
      </c>
      <c r="L1393">
        <f>amazon_dsa[[#This Row],[rating]]*amazon_dsa[[#This Row],[rating_count]]</f>
        <v>6520.8</v>
      </c>
      <c r="M1393" t="s">
        <v>14067</v>
      </c>
      <c r="N1393" t="s">
        <v>14068</v>
      </c>
      <c r="Q1393">
        <f t="shared" si="21"/>
        <v>29396.5</v>
      </c>
    </row>
    <row r="1394" spans="1:17" x14ac:dyDescent="0.25">
      <c r="A1394" t="s">
        <v>11076</v>
      </c>
      <c r="B1394" t="s">
        <v>12615</v>
      </c>
      <c r="C1394" t="s">
        <v>13379</v>
      </c>
      <c r="D1394" s="7">
        <f>(amazon_dsa[[#This Row],[actual_price]] - amazon_dsa[[#This Row],[discounted_price]]) / amazon_dsa[[#This Row],[actual_price]]</f>
        <v>0.50125313283208017</v>
      </c>
      <c r="E1394" s="6">
        <v>199</v>
      </c>
      <c r="F1394" s="6">
        <v>399</v>
      </c>
      <c r="G1394">
        <f>amazon_dsa[[#This Row],[discounted_price]]*amazon_dsa[[#This Row],[rating_count]]</f>
        <v>1581055</v>
      </c>
      <c r="H1394" s="7">
        <v>0.5</v>
      </c>
      <c r="I1394" s="7" t="str" cm="1">
        <f t="array" ref="I1394">_xlfn.IFS(amazon_dsa[[#This Row],[discounted_price]]&lt; 200,"budget_price",amazon_dsa[[#This Row],[discounted_price]] &lt;= 500,"silver_pricie",amazon_dsa[[#This Row],[discounted_price]]&gt; 500,"premium_pricing")</f>
        <v>budget_price</v>
      </c>
      <c r="J1394">
        <v>3.7</v>
      </c>
      <c r="K1394">
        <v>7945</v>
      </c>
      <c r="L1394">
        <f>amazon_dsa[[#This Row],[rating]]*amazon_dsa[[#This Row],[rating_count]]</f>
        <v>29396.5</v>
      </c>
      <c r="M1394" t="s">
        <v>14069</v>
      </c>
      <c r="N1394" t="s">
        <v>14070</v>
      </c>
      <c r="Q1394">
        <f t="shared" si="21"/>
        <v>4784.5</v>
      </c>
    </row>
    <row r="1395" spans="1:17" x14ac:dyDescent="0.25">
      <c r="A1395" t="s">
        <v>11085</v>
      </c>
      <c r="B1395" t="s">
        <v>12615</v>
      </c>
      <c r="C1395" t="s">
        <v>13313</v>
      </c>
      <c r="D1395" s="7">
        <f>(amazon_dsa[[#This Row],[actual_price]] - amazon_dsa[[#This Row],[discounted_price]]) / amazon_dsa[[#This Row],[actual_price]]</f>
        <v>0.53422370617696158</v>
      </c>
      <c r="E1395" s="6">
        <v>279</v>
      </c>
      <c r="F1395" s="6">
        <v>599</v>
      </c>
      <c r="G1395">
        <f>amazon_dsa[[#This Row],[discounted_price]]*amazon_dsa[[#This Row],[rating_count]]</f>
        <v>381393</v>
      </c>
      <c r="H1395" s="7">
        <v>0.53</v>
      </c>
      <c r="I1395" s="7" t="str" cm="1">
        <f t="array" ref="I1395">_xlfn.IFS(amazon_dsa[[#This Row],[discounted_price]]&lt; 200,"budget_price",amazon_dsa[[#This Row],[discounted_price]] &lt;= 500,"silver_pricie",amazon_dsa[[#This Row],[discounted_price]]&gt; 500,"premium_pricing")</f>
        <v>silver_pricie</v>
      </c>
      <c r="J1395">
        <v>3.5</v>
      </c>
      <c r="K1395">
        <v>1367</v>
      </c>
      <c r="L1395">
        <f>amazon_dsa[[#This Row],[rating]]*amazon_dsa[[#This Row],[rating_count]]</f>
        <v>4784.5</v>
      </c>
      <c r="M1395" t="s">
        <v>14071</v>
      </c>
      <c r="N1395" t="s">
        <v>14072</v>
      </c>
      <c r="Q1395">
        <f t="shared" si="21"/>
        <v>5252</v>
      </c>
    </row>
    <row r="1396" spans="1:17" x14ac:dyDescent="0.25">
      <c r="A1396" t="s">
        <v>11094</v>
      </c>
      <c r="B1396" t="s">
        <v>12615</v>
      </c>
      <c r="C1396" t="s">
        <v>13303</v>
      </c>
      <c r="D1396" s="7">
        <f>(amazon_dsa[[#This Row],[actual_price]] - amazon_dsa[[#This Row],[discounted_price]]) / amazon_dsa[[#This Row],[actual_price]]</f>
        <v>0.45045045045045046</v>
      </c>
      <c r="E1396" s="6">
        <v>549</v>
      </c>
      <c r="F1396" s="6">
        <v>999</v>
      </c>
      <c r="G1396">
        <f>amazon_dsa[[#This Row],[discounted_price]]*amazon_dsa[[#This Row],[rating_count]]</f>
        <v>720837</v>
      </c>
      <c r="H1396" s="7">
        <v>0.45</v>
      </c>
      <c r="I1396" s="7" t="str" cm="1">
        <f t="array" ref="I1396">_xlfn.IFS(amazon_dsa[[#This Row],[discounted_price]]&lt; 200,"budget_price",amazon_dsa[[#This Row],[discounted_price]] &lt;= 500,"silver_pricie",amazon_dsa[[#This Row],[discounted_price]]&gt; 500,"premium_pricing")</f>
        <v>premium_pricing</v>
      </c>
      <c r="J1396">
        <v>4</v>
      </c>
      <c r="K1396">
        <v>1313</v>
      </c>
      <c r="L1396">
        <f>amazon_dsa[[#This Row],[rating]]*amazon_dsa[[#This Row],[rating_count]]</f>
        <v>5252</v>
      </c>
      <c r="M1396" t="s">
        <v>14073</v>
      </c>
      <c r="N1396" t="s">
        <v>14074</v>
      </c>
      <c r="Q1396">
        <f t="shared" si="21"/>
        <v>869.19999999999993</v>
      </c>
    </row>
    <row r="1397" spans="1:17" x14ac:dyDescent="0.25">
      <c r="A1397" t="s">
        <v>11103</v>
      </c>
      <c r="B1397" t="s">
        <v>12615</v>
      </c>
      <c r="C1397" t="s">
        <v>13673</v>
      </c>
      <c r="D1397" s="7">
        <f>(amazon_dsa[[#This Row],[actual_price]] - amazon_dsa[[#This Row],[discounted_price]]) / amazon_dsa[[#This Row],[actual_price]]</f>
        <v>0.57286432160804024</v>
      </c>
      <c r="E1397" s="6">
        <v>85</v>
      </c>
      <c r="F1397" s="6">
        <v>199</v>
      </c>
      <c r="G1397">
        <f>amazon_dsa[[#This Row],[discounted_price]]*amazon_dsa[[#This Row],[rating_count]]</f>
        <v>18020</v>
      </c>
      <c r="H1397" s="7">
        <v>0.56999999999999995</v>
      </c>
      <c r="I1397" s="7" t="str" cm="1">
        <f t="array" ref="I1397">_xlfn.IFS(amazon_dsa[[#This Row],[discounted_price]]&lt; 200,"budget_price",amazon_dsa[[#This Row],[discounted_price]] &lt;= 500,"silver_pricie",amazon_dsa[[#This Row],[discounted_price]]&gt; 500,"premium_pricing")</f>
        <v>budget_price</v>
      </c>
      <c r="J1397">
        <v>4.0999999999999996</v>
      </c>
      <c r="K1397">
        <v>212</v>
      </c>
      <c r="L1397">
        <f>amazon_dsa[[#This Row],[rating]]*amazon_dsa[[#This Row],[rating_count]]</f>
        <v>869.19999999999993</v>
      </c>
      <c r="M1397" t="s">
        <v>14075</v>
      </c>
      <c r="N1397" t="s">
        <v>14076</v>
      </c>
      <c r="Q1397">
        <f t="shared" si="21"/>
        <v>253.5</v>
      </c>
    </row>
    <row r="1398" spans="1:17" x14ac:dyDescent="0.25">
      <c r="A1398" t="s">
        <v>11112</v>
      </c>
      <c r="B1398" t="s">
        <v>12615</v>
      </c>
      <c r="C1398" t="s">
        <v>13303</v>
      </c>
      <c r="D1398" s="7">
        <f>(amazon_dsa[[#This Row],[actual_price]] - amazon_dsa[[#This Row],[discounted_price]]) / amazon_dsa[[#This Row],[actual_price]]</f>
        <v>0.61585835257890686</v>
      </c>
      <c r="E1398" s="6">
        <v>499</v>
      </c>
      <c r="F1398" s="6">
        <v>1299</v>
      </c>
      <c r="G1398">
        <f>amazon_dsa[[#This Row],[discounted_price]]*amazon_dsa[[#This Row],[rating_count]]</f>
        <v>32435</v>
      </c>
      <c r="H1398" s="7">
        <v>0.62</v>
      </c>
      <c r="I1398" s="7" t="str" cm="1">
        <f t="array" ref="I1398">_xlfn.IFS(amazon_dsa[[#This Row],[discounted_price]]&lt; 200,"budget_price",amazon_dsa[[#This Row],[discounted_price]] &lt;= 500,"silver_pricie",amazon_dsa[[#This Row],[discounted_price]]&gt; 500,"premium_pricing")</f>
        <v>silver_pricie</v>
      </c>
      <c r="J1398">
        <v>3.9</v>
      </c>
      <c r="K1398">
        <v>65</v>
      </c>
      <c r="L1398">
        <f>amazon_dsa[[#This Row],[rating]]*amazon_dsa[[#This Row],[rating_count]]</f>
        <v>253.5</v>
      </c>
      <c r="M1398" t="s">
        <v>14077</v>
      </c>
      <c r="N1398" t="s">
        <v>14078</v>
      </c>
      <c r="Q1398">
        <f t="shared" si="21"/>
        <v>12042.800000000001</v>
      </c>
    </row>
    <row r="1399" spans="1:17" x14ac:dyDescent="0.25">
      <c r="A1399" t="s">
        <v>11121</v>
      </c>
      <c r="B1399" t="s">
        <v>12615</v>
      </c>
      <c r="C1399" t="s">
        <v>13303</v>
      </c>
      <c r="D1399" s="7">
        <f>(amazon_dsa[[#This Row],[actual_price]] - amazon_dsa[[#This Row],[discounted_price]]) / amazon_dsa[[#This Row],[actual_price]]</f>
        <v>0.24575617283950618</v>
      </c>
      <c r="E1399" s="6">
        <v>5865</v>
      </c>
      <c r="F1399" s="6">
        <v>7776</v>
      </c>
      <c r="G1399">
        <f>amazon_dsa[[#This Row],[discounted_price]]*amazon_dsa[[#This Row],[rating_count]]</f>
        <v>16052505</v>
      </c>
      <c r="H1399" s="7">
        <v>0.25</v>
      </c>
      <c r="I1399" s="7" t="str" cm="1">
        <f t="array" ref="I1399">_xlfn.IFS(amazon_dsa[[#This Row],[discounted_price]]&lt; 200,"budget_price",amazon_dsa[[#This Row],[discounted_price]] &lt;= 500,"silver_pricie",amazon_dsa[[#This Row],[discounted_price]]&gt; 500,"premium_pricing")</f>
        <v>premium_pricing</v>
      </c>
      <c r="J1399">
        <v>4.4000000000000004</v>
      </c>
      <c r="K1399">
        <v>2737</v>
      </c>
      <c r="L1399">
        <f>amazon_dsa[[#This Row],[rating]]*amazon_dsa[[#This Row],[rating_count]]</f>
        <v>12042.800000000001</v>
      </c>
      <c r="M1399" t="s">
        <v>14079</v>
      </c>
      <c r="N1399" t="s">
        <v>14080</v>
      </c>
      <c r="Q1399">
        <f t="shared" si="21"/>
        <v>236.5</v>
      </c>
    </row>
    <row r="1400" spans="1:17" x14ac:dyDescent="0.25">
      <c r="A1400" t="s">
        <v>11130</v>
      </c>
      <c r="B1400" t="s">
        <v>12615</v>
      </c>
      <c r="C1400" t="s">
        <v>13304</v>
      </c>
      <c r="D1400" s="7">
        <f>(amazon_dsa[[#This Row],[actual_price]] - amazon_dsa[[#This Row],[discounted_price]]) / amazon_dsa[[#This Row],[actual_price]]</f>
        <v>0.45193562418442801</v>
      </c>
      <c r="E1400" s="6">
        <v>1260</v>
      </c>
      <c r="F1400" s="6">
        <v>2299</v>
      </c>
      <c r="G1400">
        <f>amazon_dsa[[#This Row],[discounted_price]]*amazon_dsa[[#This Row],[rating_count]]</f>
        <v>69300</v>
      </c>
      <c r="H1400" s="7">
        <v>0.45</v>
      </c>
      <c r="I1400" s="7" t="str" cm="1">
        <f t="array" ref="I1400">_xlfn.IFS(amazon_dsa[[#This Row],[discounted_price]]&lt; 200,"budget_price",amazon_dsa[[#This Row],[discounted_price]] &lt;= 500,"silver_pricie",amazon_dsa[[#This Row],[discounted_price]]&gt; 500,"premium_pricing")</f>
        <v>premium_pricing</v>
      </c>
      <c r="J1400">
        <v>4.3</v>
      </c>
      <c r="K1400">
        <v>55</v>
      </c>
      <c r="L1400">
        <f>amazon_dsa[[#This Row],[rating]]*amazon_dsa[[#This Row],[rating_count]]</f>
        <v>236.5</v>
      </c>
      <c r="M1400" t="s">
        <v>14081</v>
      </c>
      <c r="N1400" t="s">
        <v>14082</v>
      </c>
      <c r="Q1400">
        <f t="shared" si="21"/>
        <v>4792.5</v>
      </c>
    </row>
    <row r="1401" spans="1:17" x14ac:dyDescent="0.25">
      <c r="A1401" t="s">
        <v>11139</v>
      </c>
      <c r="B1401" t="s">
        <v>12615</v>
      </c>
      <c r="C1401" t="s">
        <v>13506</v>
      </c>
      <c r="D1401" s="7">
        <f>(amazon_dsa[[#This Row],[actual_price]] - amazon_dsa[[#This Row],[discounted_price]]) / amazon_dsa[[#This Row],[actual_price]]</f>
        <v>0.26733333333333331</v>
      </c>
      <c r="E1401" s="6">
        <v>1099</v>
      </c>
      <c r="F1401" s="6">
        <v>1500</v>
      </c>
      <c r="G1401">
        <f>amazon_dsa[[#This Row],[discounted_price]]*amazon_dsa[[#This Row],[rating_count]]</f>
        <v>1170435</v>
      </c>
      <c r="H1401" s="7">
        <v>0.27</v>
      </c>
      <c r="I1401" s="7" t="str" cm="1">
        <f t="array" ref="I1401">_xlfn.IFS(amazon_dsa[[#This Row],[discounted_price]]&lt; 200,"budget_price",amazon_dsa[[#This Row],[discounted_price]] &lt;= 500,"silver_pricie",amazon_dsa[[#This Row],[discounted_price]]&gt; 500,"premium_pricing")</f>
        <v>premium_pricing</v>
      </c>
      <c r="J1401">
        <v>4.5</v>
      </c>
      <c r="K1401">
        <v>1065</v>
      </c>
      <c r="L1401">
        <f>amazon_dsa[[#This Row],[rating]]*amazon_dsa[[#This Row],[rating_count]]</f>
        <v>4792.5</v>
      </c>
      <c r="M1401" t="s">
        <v>14083</v>
      </c>
      <c r="N1401" t="s">
        <v>14084</v>
      </c>
      <c r="Q1401">
        <f t="shared" si="21"/>
        <v>9508</v>
      </c>
    </row>
    <row r="1402" spans="1:17" x14ac:dyDescent="0.25">
      <c r="A1402" t="s">
        <v>11149</v>
      </c>
      <c r="B1402" t="s">
        <v>12615</v>
      </c>
      <c r="C1402" t="s">
        <v>13303</v>
      </c>
      <c r="D1402" s="7">
        <f>(amazon_dsa[[#This Row],[actual_price]] - amazon_dsa[[#This Row],[discounted_price]]) / amazon_dsa[[#This Row],[actual_price]]</f>
        <v>0.25559845559845562</v>
      </c>
      <c r="E1402" s="6">
        <v>1928</v>
      </c>
      <c r="F1402" s="6">
        <v>2590</v>
      </c>
      <c r="G1402">
        <f>amazon_dsa[[#This Row],[discounted_price]]*amazon_dsa[[#This Row],[rating_count]]</f>
        <v>4582856</v>
      </c>
      <c r="H1402" s="7">
        <v>0.26</v>
      </c>
      <c r="I1402" s="7" t="str" cm="1">
        <f t="array" ref="I1402">_xlfn.IFS(amazon_dsa[[#This Row],[discounted_price]]&lt; 200,"budget_price",amazon_dsa[[#This Row],[discounted_price]] &lt;= 500,"silver_pricie",amazon_dsa[[#This Row],[discounted_price]]&gt; 500,"premium_pricing")</f>
        <v>premium_pricing</v>
      </c>
      <c r="J1402">
        <v>4</v>
      </c>
      <c r="K1402">
        <v>2377</v>
      </c>
      <c r="L1402">
        <f>amazon_dsa[[#This Row],[rating]]*amazon_dsa[[#This Row],[rating_count]]</f>
        <v>9508</v>
      </c>
      <c r="M1402" t="s">
        <v>14085</v>
      </c>
      <c r="N1402" t="s">
        <v>14086</v>
      </c>
      <c r="Q1402">
        <f t="shared" si="21"/>
        <v>10019.1</v>
      </c>
    </row>
    <row r="1403" spans="1:17" x14ac:dyDescent="0.25">
      <c r="A1403" t="s">
        <v>11158</v>
      </c>
      <c r="B1403" t="s">
        <v>12615</v>
      </c>
      <c r="C1403" t="s">
        <v>13344</v>
      </c>
      <c r="D1403" s="7">
        <f>(amazon_dsa[[#This Row],[actual_price]] - amazon_dsa[[#This Row],[discounted_price]]) / amazon_dsa[[#This Row],[actual_price]]</f>
        <v>0.48420384187966342</v>
      </c>
      <c r="E1403" s="6">
        <v>3249</v>
      </c>
      <c r="F1403" s="6">
        <v>6299</v>
      </c>
      <c r="G1403">
        <f>amazon_dsa[[#This Row],[discounted_price]]*amazon_dsa[[#This Row],[rating_count]]</f>
        <v>8346681</v>
      </c>
      <c r="H1403" s="7">
        <v>0.48</v>
      </c>
      <c r="I1403" s="7" t="str" cm="1">
        <f t="array" ref="I1403">_xlfn.IFS(amazon_dsa[[#This Row],[discounted_price]]&lt; 200,"budget_price",amazon_dsa[[#This Row],[discounted_price]] &lt;= 500,"silver_pricie",amazon_dsa[[#This Row],[discounted_price]]&gt; 500,"premium_pricing")</f>
        <v>premium_pricing</v>
      </c>
      <c r="J1403">
        <v>3.9</v>
      </c>
      <c r="K1403">
        <v>2569</v>
      </c>
      <c r="L1403">
        <f>amazon_dsa[[#This Row],[rating]]*amazon_dsa[[#This Row],[rating_count]]</f>
        <v>10019.1</v>
      </c>
      <c r="M1403" t="s">
        <v>14087</v>
      </c>
      <c r="N1403" t="s">
        <v>14088</v>
      </c>
      <c r="Q1403">
        <f t="shared" si="21"/>
        <v>25061.4</v>
      </c>
    </row>
    <row r="1404" spans="1:17" x14ac:dyDescent="0.25">
      <c r="A1404" t="s">
        <v>11167</v>
      </c>
      <c r="B1404" t="s">
        <v>12615</v>
      </c>
      <c r="C1404" t="s">
        <v>13303</v>
      </c>
      <c r="D1404" s="7">
        <f>(amazon_dsa[[#This Row],[actual_price]] - amazon_dsa[[#This Row],[discounted_price]]) / amazon_dsa[[#This Row],[actual_price]]</f>
        <v>0.33203342618384402</v>
      </c>
      <c r="E1404" s="6">
        <v>1199</v>
      </c>
      <c r="F1404" s="6">
        <v>1795</v>
      </c>
      <c r="G1404">
        <f>amazon_dsa[[#This Row],[discounted_price]]*amazon_dsa[[#This Row],[rating_count]]</f>
        <v>7154433</v>
      </c>
      <c r="H1404" s="7">
        <v>0.33</v>
      </c>
      <c r="I1404" s="7" t="str" cm="1">
        <f t="array" ref="I1404">_xlfn.IFS(amazon_dsa[[#This Row],[discounted_price]]&lt; 200,"budget_price",amazon_dsa[[#This Row],[discounted_price]] &lt;= 500,"silver_pricie",amazon_dsa[[#This Row],[discounted_price]]&gt; 500,"premium_pricing")</f>
        <v>premium_pricing</v>
      </c>
      <c r="J1404">
        <v>4.2</v>
      </c>
      <c r="K1404">
        <v>5967</v>
      </c>
      <c r="L1404">
        <f>amazon_dsa[[#This Row],[rating]]*amazon_dsa[[#This Row],[rating_count]]</f>
        <v>25061.4</v>
      </c>
      <c r="M1404" t="s">
        <v>14089</v>
      </c>
      <c r="N1404" t="s">
        <v>14090</v>
      </c>
      <c r="Q1404">
        <f t="shared" si="21"/>
        <v>7281.5999999999995</v>
      </c>
    </row>
    <row r="1405" spans="1:17" x14ac:dyDescent="0.25">
      <c r="A1405" t="s">
        <v>11176</v>
      </c>
      <c r="B1405" t="s">
        <v>12615</v>
      </c>
      <c r="C1405" t="s">
        <v>13304</v>
      </c>
      <c r="D1405" s="7">
        <f>(amazon_dsa[[#This Row],[actual_price]] - amazon_dsa[[#This Row],[discounted_price]]) / amazon_dsa[[#This Row],[actual_price]]</f>
        <v>0.54357366771159876</v>
      </c>
      <c r="E1405" s="6">
        <v>1456</v>
      </c>
      <c r="F1405" s="6">
        <v>3190</v>
      </c>
      <c r="G1405">
        <f>amazon_dsa[[#This Row],[discounted_price]]*amazon_dsa[[#This Row],[rating_count]]</f>
        <v>2585856</v>
      </c>
      <c r="H1405" s="7">
        <v>0.54</v>
      </c>
      <c r="I1405" s="7" t="str" cm="1">
        <f t="array" ref="I1405">_xlfn.IFS(amazon_dsa[[#This Row],[discounted_price]]&lt; 200,"budget_price",amazon_dsa[[#This Row],[discounted_price]] &lt;= 500,"silver_pricie",amazon_dsa[[#This Row],[discounted_price]]&gt; 500,"premium_pricing")</f>
        <v>premium_pricing</v>
      </c>
      <c r="J1405">
        <v>4.0999999999999996</v>
      </c>
      <c r="K1405">
        <v>1776</v>
      </c>
      <c r="L1405">
        <f>amazon_dsa[[#This Row],[rating]]*amazon_dsa[[#This Row],[rating_count]]</f>
        <v>7281.5999999999995</v>
      </c>
      <c r="M1405" t="s">
        <v>14091</v>
      </c>
      <c r="N1405" t="s">
        <v>14092</v>
      </c>
      <c r="Q1405">
        <f t="shared" si="21"/>
        <v>15540</v>
      </c>
    </row>
    <row r="1406" spans="1:17" x14ac:dyDescent="0.25">
      <c r="A1406" t="s">
        <v>11185</v>
      </c>
      <c r="B1406" t="s">
        <v>12615</v>
      </c>
      <c r="C1406" t="s">
        <v>13303</v>
      </c>
      <c r="D1406" s="7">
        <f>(amazon_dsa[[#This Row],[actual_price]] - amazon_dsa[[#This Row],[discounted_price]]) / amazon_dsa[[#This Row],[actual_price]]</f>
        <v>0.302146280475099</v>
      </c>
      <c r="E1406" s="6">
        <v>3349</v>
      </c>
      <c r="F1406" s="6">
        <v>4799</v>
      </c>
      <c r="G1406">
        <f>amazon_dsa[[#This Row],[discounted_price]]*amazon_dsa[[#This Row],[rating_count]]</f>
        <v>14065800</v>
      </c>
      <c r="H1406" s="7">
        <v>0.3</v>
      </c>
      <c r="I1406" s="7" t="str" cm="1">
        <f t="array" ref="I1406">_xlfn.IFS(amazon_dsa[[#This Row],[discounted_price]]&lt; 200,"budget_price",amazon_dsa[[#This Row],[discounted_price]] &lt;= 500,"silver_pricie",amazon_dsa[[#This Row],[discounted_price]]&gt; 500,"premium_pricing")</f>
        <v>premium_pricing</v>
      </c>
      <c r="J1406">
        <v>3.7</v>
      </c>
      <c r="K1406">
        <v>4200</v>
      </c>
      <c r="L1406">
        <f>amazon_dsa[[#This Row],[rating]]*amazon_dsa[[#This Row],[rating_count]]</f>
        <v>15540</v>
      </c>
      <c r="M1406" t="s">
        <v>14093</v>
      </c>
      <c r="N1406" t="s">
        <v>14094</v>
      </c>
      <c r="Q1406">
        <f t="shared" si="21"/>
        <v>1217.6999999999998</v>
      </c>
    </row>
    <row r="1407" spans="1:17" x14ac:dyDescent="0.25">
      <c r="A1407" t="s">
        <v>11194</v>
      </c>
      <c r="B1407" t="s">
        <v>12615</v>
      </c>
      <c r="C1407" t="s">
        <v>13312</v>
      </c>
      <c r="D1407" s="7">
        <f>(amazon_dsa[[#This Row],[actual_price]] - amazon_dsa[[#This Row],[discounted_price]]) / amazon_dsa[[#This Row],[actual_price]]</f>
        <v>0.45560617846427381</v>
      </c>
      <c r="E1407" s="6">
        <v>4899</v>
      </c>
      <c r="F1407" s="6">
        <v>8999</v>
      </c>
      <c r="G1407">
        <f>amazon_dsa[[#This Row],[discounted_price]]*amazon_dsa[[#This Row],[rating_count]]</f>
        <v>1455003</v>
      </c>
      <c r="H1407" s="7">
        <v>0.46</v>
      </c>
      <c r="I1407" s="7" t="str" cm="1">
        <f t="array" ref="I1407">_xlfn.IFS(amazon_dsa[[#This Row],[discounted_price]]&lt; 200,"budget_price",amazon_dsa[[#This Row],[discounted_price]] &lt;= 500,"silver_pricie",amazon_dsa[[#This Row],[discounted_price]]&gt; 500,"premium_pricing")</f>
        <v>premium_pricing</v>
      </c>
      <c r="J1407">
        <v>4.0999999999999996</v>
      </c>
      <c r="K1407">
        <v>297</v>
      </c>
      <c r="L1407">
        <f>amazon_dsa[[#This Row],[rating]]*amazon_dsa[[#This Row],[rating_count]]</f>
        <v>1217.6999999999998</v>
      </c>
      <c r="M1407" t="s">
        <v>14095</v>
      </c>
      <c r="N1407" t="s">
        <v>14096</v>
      </c>
      <c r="Q1407">
        <f t="shared" si="21"/>
        <v>16203.6</v>
      </c>
    </row>
    <row r="1408" spans="1:17" x14ac:dyDescent="0.25">
      <c r="A1408" t="s">
        <v>11203</v>
      </c>
      <c r="B1408" t="s">
        <v>12615</v>
      </c>
      <c r="C1408" t="s">
        <v>13353</v>
      </c>
      <c r="D1408" s="7">
        <f>(amazon_dsa[[#This Row],[actual_price]] - amazon_dsa[[#This Row],[discounted_price]]) / amazon_dsa[[#This Row],[actual_price]]</f>
        <v>0.36861506055818855</v>
      </c>
      <c r="E1408" s="6">
        <v>1199</v>
      </c>
      <c r="F1408" s="6">
        <v>1899</v>
      </c>
      <c r="G1408">
        <f>amazon_dsa[[#This Row],[discounted_price]]*amazon_dsa[[#This Row],[rating_count]]</f>
        <v>4625742</v>
      </c>
      <c r="H1408" s="7">
        <v>0.37</v>
      </c>
      <c r="I1408" s="7" t="str" cm="1">
        <f t="array" ref="I1408">_xlfn.IFS(amazon_dsa[[#This Row],[discounted_price]]&lt; 200,"budget_price",amazon_dsa[[#This Row],[discounted_price]] &lt;= 500,"silver_pricie",amazon_dsa[[#This Row],[discounted_price]]&gt; 500,"premium_pricing")</f>
        <v>premium_pricing</v>
      </c>
      <c r="J1408">
        <v>4.2</v>
      </c>
      <c r="K1408">
        <v>3858</v>
      </c>
      <c r="L1408">
        <f>amazon_dsa[[#This Row],[rating]]*amazon_dsa[[#This Row],[rating_count]]</f>
        <v>16203.6</v>
      </c>
      <c r="M1408" t="s">
        <v>14097</v>
      </c>
      <c r="N1408" t="s">
        <v>14098</v>
      </c>
      <c r="Q1408">
        <f t="shared" si="21"/>
        <v>722.4</v>
      </c>
    </row>
    <row r="1409" spans="1:17" x14ac:dyDescent="0.25">
      <c r="A1409" t="s">
        <v>11212</v>
      </c>
      <c r="B1409" t="s">
        <v>12615</v>
      </c>
      <c r="C1409" t="s">
        <v>13829</v>
      </c>
      <c r="D1409" s="7">
        <f>(amazon_dsa[[#This Row],[actual_price]] - amazon_dsa[[#This Row],[discounted_price]]) / amazon_dsa[[#This Row],[actual_price]]</f>
        <v>0.43266080358682529</v>
      </c>
      <c r="E1409" s="6">
        <v>3290</v>
      </c>
      <c r="F1409" s="6">
        <v>5799</v>
      </c>
      <c r="G1409">
        <f>amazon_dsa[[#This Row],[discounted_price]]*amazon_dsa[[#This Row],[rating_count]]</f>
        <v>552720</v>
      </c>
      <c r="H1409" s="7">
        <v>0.43</v>
      </c>
      <c r="I1409" s="7" t="str" cm="1">
        <f t="array" ref="I1409">_xlfn.IFS(amazon_dsa[[#This Row],[discounted_price]]&lt; 200,"budget_price",amazon_dsa[[#This Row],[discounted_price]] &lt;= 500,"silver_pricie",amazon_dsa[[#This Row],[discounted_price]]&gt; 500,"premium_pricing")</f>
        <v>premium_pricing</v>
      </c>
      <c r="J1409">
        <v>4.3</v>
      </c>
      <c r="K1409">
        <v>168</v>
      </c>
      <c r="L1409">
        <f>amazon_dsa[[#This Row],[rating]]*amazon_dsa[[#This Row],[rating_count]]</f>
        <v>722.4</v>
      </c>
      <c r="M1409" t="s">
        <v>14099</v>
      </c>
      <c r="N1409" t="s">
        <v>14100</v>
      </c>
      <c r="Q1409">
        <f t="shared" si="21"/>
        <v>363.6</v>
      </c>
    </row>
    <row r="1410" spans="1:17" x14ac:dyDescent="0.25">
      <c r="A1410" t="s">
        <v>11221</v>
      </c>
      <c r="B1410" t="s">
        <v>12615</v>
      </c>
      <c r="C1410" t="s">
        <v>13313</v>
      </c>
      <c r="D1410" s="7">
        <f>(amazon_dsa[[#This Row],[actual_price]] - amazon_dsa[[#This Row],[discounted_price]]) / amazon_dsa[[#This Row],[actual_price]]</f>
        <v>0.77596996245306638</v>
      </c>
      <c r="E1410" s="6">
        <v>179</v>
      </c>
      <c r="F1410" s="6">
        <v>799</v>
      </c>
      <c r="G1410">
        <f>amazon_dsa[[#This Row],[discounted_price]]*amazon_dsa[[#This Row],[rating_count]]</f>
        <v>18079</v>
      </c>
      <c r="H1410" s="7">
        <v>0.78</v>
      </c>
      <c r="I1410" s="7" t="str" cm="1">
        <f t="array" ref="I1410">_xlfn.IFS(amazon_dsa[[#This Row],[discounted_price]]&lt; 200,"budget_price",amazon_dsa[[#This Row],[discounted_price]] &lt;= 500,"silver_pricie",amazon_dsa[[#This Row],[discounted_price]]&gt; 500,"premium_pricing")</f>
        <v>budget_price</v>
      </c>
      <c r="J1410">
        <v>3.6</v>
      </c>
      <c r="K1410">
        <v>101</v>
      </c>
      <c r="L1410">
        <f>amazon_dsa[[#This Row],[rating]]*amazon_dsa[[#This Row],[rating_count]]</f>
        <v>363.6</v>
      </c>
      <c r="M1410" t="s">
        <v>14101</v>
      </c>
      <c r="N1410" t="s">
        <v>14102</v>
      </c>
      <c r="Q1410">
        <f t="shared" ref="Q1410:Q1466" si="22">J1411*K1411</f>
        <v>16703.399999999998</v>
      </c>
    </row>
    <row r="1411" spans="1:17" x14ac:dyDescent="0.25">
      <c r="A1411" t="s">
        <v>11230</v>
      </c>
      <c r="B1411" t="s">
        <v>12615</v>
      </c>
      <c r="C1411" t="s">
        <v>14034</v>
      </c>
      <c r="D1411" s="7">
        <f>(amazon_dsa[[#This Row],[actual_price]] - amazon_dsa[[#This Row],[discounted_price]]) / amazon_dsa[[#This Row],[actual_price]]</f>
        <v>0.5033333333333333</v>
      </c>
      <c r="E1411" s="6">
        <v>149</v>
      </c>
      <c r="F1411" s="6">
        <v>300</v>
      </c>
      <c r="G1411">
        <f>amazon_dsa[[#This Row],[discounted_price]]*amazon_dsa[[#This Row],[rating_count]]</f>
        <v>607026</v>
      </c>
      <c r="H1411" s="7">
        <v>0.5</v>
      </c>
      <c r="I1411" s="7" t="str" cm="1">
        <f t="array" ref="I1411">_xlfn.IFS(amazon_dsa[[#This Row],[discounted_price]]&lt; 200,"budget_price",amazon_dsa[[#This Row],[discounted_price]] &lt;= 500,"silver_pricie",amazon_dsa[[#This Row],[discounted_price]]&gt; 500,"premium_pricing")</f>
        <v>budget_price</v>
      </c>
      <c r="J1411">
        <v>4.0999999999999996</v>
      </c>
      <c r="K1411">
        <v>4074</v>
      </c>
      <c r="L1411">
        <f>amazon_dsa[[#This Row],[rating]]*amazon_dsa[[#This Row],[rating_count]]</f>
        <v>16703.399999999998</v>
      </c>
      <c r="M1411" t="s">
        <v>14103</v>
      </c>
      <c r="N1411" t="s">
        <v>14104</v>
      </c>
      <c r="Q1411">
        <f t="shared" si="22"/>
        <v>6336</v>
      </c>
    </row>
    <row r="1412" spans="1:17" x14ac:dyDescent="0.25">
      <c r="A1412" t="s">
        <v>11239</v>
      </c>
      <c r="B1412" t="s">
        <v>12615</v>
      </c>
      <c r="C1412" t="s">
        <v>13303</v>
      </c>
      <c r="D1412" s="7">
        <f>(amazon_dsa[[#This Row],[actual_price]] - amazon_dsa[[#This Row],[discounted_price]]) / amazon_dsa[[#This Row],[actual_price]]</f>
        <v>0.23749999999999999</v>
      </c>
      <c r="E1412" s="6">
        <v>5490</v>
      </c>
      <c r="F1412" s="6">
        <v>7200</v>
      </c>
      <c r="G1412">
        <f>amazon_dsa[[#This Row],[discounted_price]]*amazon_dsa[[#This Row],[rating_count]]</f>
        <v>7729920</v>
      </c>
      <c r="H1412" s="7">
        <v>0.24</v>
      </c>
      <c r="I1412" s="7" t="str" cm="1">
        <f t="array" ref="I1412">_xlfn.IFS(amazon_dsa[[#This Row],[discounted_price]]&lt; 200,"budget_price",amazon_dsa[[#This Row],[discounted_price]] &lt;= 500,"silver_pricie",amazon_dsa[[#This Row],[discounted_price]]&gt; 500,"premium_pricing")</f>
        <v>premium_pricing</v>
      </c>
      <c r="J1412">
        <v>4.5</v>
      </c>
      <c r="K1412">
        <v>1408</v>
      </c>
      <c r="L1412">
        <f>amazon_dsa[[#This Row],[rating]]*amazon_dsa[[#This Row],[rating_count]]</f>
        <v>6336</v>
      </c>
      <c r="M1412" t="s">
        <v>14105</v>
      </c>
      <c r="N1412" t="s">
        <v>14106</v>
      </c>
      <c r="Q1412">
        <f t="shared" si="22"/>
        <v>15703.800000000001</v>
      </c>
    </row>
    <row r="1413" spans="1:17" x14ac:dyDescent="0.25">
      <c r="A1413" t="s">
        <v>11248</v>
      </c>
      <c r="B1413" t="s">
        <v>12615</v>
      </c>
      <c r="C1413" t="s">
        <v>13303</v>
      </c>
      <c r="D1413" s="7">
        <f>(amazon_dsa[[#This Row],[actual_price]] - amazon_dsa[[#This Row],[discounted_price]]) / amazon_dsa[[#This Row],[actual_price]]</f>
        <v>2.570694087403599E-2</v>
      </c>
      <c r="E1413" s="6">
        <v>379</v>
      </c>
      <c r="F1413" s="6">
        <v>389</v>
      </c>
      <c r="G1413">
        <f>amazon_dsa[[#This Row],[discounted_price]]*amazon_dsa[[#This Row],[rating_count]]</f>
        <v>1417081</v>
      </c>
      <c r="H1413" s="7">
        <v>0.03</v>
      </c>
      <c r="I1413" s="7" t="str" cm="1">
        <f t="array" ref="I1413">_xlfn.IFS(amazon_dsa[[#This Row],[discounted_price]]&lt; 200,"budget_price",amazon_dsa[[#This Row],[discounted_price]] &lt;= 500,"silver_pricie",amazon_dsa[[#This Row],[discounted_price]]&gt; 500,"premium_pricing")</f>
        <v>silver_pricie</v>
      </c>
      <c r="J1413">
        <v>4.2</v>
      </c>
      <c r="K1413">
        <v>3739</v>
      </c>
      <c r="L1413">
        <f>amazon_dsa[[#This Row],[rating]]*amazon_dsa[[#This Row],[rating_count]]</f>
        <v>15703.800000000001</v>
      </c>
      <c r="M1413" t="s">
        <v>14107</v>
      </c>
      <c r="N1413" t="s">
        <v>14108</v>
      </c>
      <c r="Q1413">
        <f t="shared" si="22"/>
        <v>25331.3</v>
      </c>
    </row>
    <row r="1414" spans="1:17" x14ac:dyDescent="0.25">
      <c r="A1414" t="s">
        <v>11257</v>
      </c>
      <c r="B1414" t="s">
        <v>12615</v>
      </c>
      <c r="C1414" t="s">
        <v>13530</v>
      </c>
      <c r="D1414" s="7">
        <f>(amazon_dsa[[#This Row],[actual_price]] - amazon_dsa[[#This Row],[discounted_price]]) / amazon_dsa[[#This Row],[actual_price]]</f>
        <v>0.33335887807494829</v>
      </c>
      <c r="E1414" s="6">
        <v>8699</v>
      </c>
      <c r="F1414" s="6">
        <v>13049</v>
      </c>
      <c r="G1414">
        <f>amazon_dsa[[#This Row],[discounted_price]]*amazon_dsa[[#This Row],[rating_count]]</f>
        <v>51245809</v>
      </c>
      <c r="H1414" s="7">
        <v>0.33</v>
      </c>
      <c r="I1414" s="7" t="str" cm="1">
        <f t="array" ref="I1414">_xlfn.IFS(amazon_dsa[[#This Row],[discounted_price]]&lt; 200,"budget_price",amazon_dsa[[#This Row],[discounted_price]] &lt;= 500,"silver_pricie",amazon_dsa[[#This Row],[discounted_price]]&gt; 500,"premium_pricing")</f>
        <v>premium_pricing</v>
      </c>
      <c r="J1414">
        <v>4.3</v>
      </c>
      <c r="K1414">
        <v>5891</v>
      </c>
      <c r="L1414">
        <f>amazon_dsa[[#This Row],[rating]]*amazon_dsa[[#This Row],[rating_count]]</f>
        <v>25331.3</v>
      </c>
      <c r="M1414" t="s">
        <v>14109</v>
      </c>
      <c r="N1414" t="s">
        <v>14110</v>
      </c>
      <c r="Q1414">
        <f t="shared" si="22"/>
        <v>3108</v>
      </c>
    </row>
    <row r="1415" spans="1:17" x14ac:dyDescent="0.25">
      <c r="A1415" t="s">
        <v>11266</v>
      </c>
      <c r="B1415" t="s">
        <v>12615</v>
      </c>
      <c r="C1415" t="s">
        <v>13303</v>
      </c>
      <c r="D1415" s="7">
        <f>(amazon_dsa[[#This Row],[actual_price]] - amazon_dsa[[#This Row],[discounted_price]]) / amazon_dsa[[#This Row],[actual_price]]</f>
        <v>0.49297049508251373</v>
      </c>
      <c r="E1415" s="6">
        <v>3041.67</v>
      </c>
      <c r="F1415" s="6">
        <v>5999</v>
      </c>
      <c r="G1415">
        <f>amazon_dsa[[#This Row],[discounted_price]]*amazon_dsa[[#This Row],[rating_count]]</f>
        <v>2363377.59</v>
      </c>
      <c r="H1415" s="7">
        <v>0.49</v>
      </c>
      <c r="I1415" s="7" t="str" cm="1">
        <f t="array" ref="I1415">_xlfn.IFS(amazon_dsa[[#This Row],[discounted_price]]&lt; 200,"budget_price",amazon_dsa[[#This Row],[discounted_price]] &lt;= 500,"silver_pricie",amazon_dsa[[#This Row],[discounted_price]]&gt; 500,"premium_pricing")</f>
        <v>premium_pricing</v>
      </c>
      <c r="J1415">
        <v>4</v>
      </c>
      <c r="K1415">
        <v>777</v>
      </c>
      <c r="L1415">
        <f>amazon_dsa[[#This Row],[rating]]*amazon_dsa[[#This Row],[rating_count]]</f>
        <v>3108</v>
      </c>
      <c r="M1415" t="s">
        <v>14111</v>
      </c>
      <c r="N1415" t="s">
        <v>14112</v>
      </c>
      <c r="Q1415">
        <f t="shared" si="22"/>
        <v>59472</v>
      </c>
    </row>
    <row r="1416" spans="1:17" x14ac:dyDescent="0.25">
      <c r="A1416" t="s">
        <v>11275</v>
      </c>
      <c r="B1416" t="s">
        <v>12615</v>
      </c>
      <c r="C1416" t="s">
        <v>13303</v>
      </c>
      <c r="D1416" s="7">
        <f>(amazon_dsa[[#This Row],[actual_price]] - amazon_dsa[[#This Row],[discounted_price]]) / amazon_dsa[[#This Row],[actual_price]]</f>
        <v>0.27291666666666664</v>
      </c>
      <c r="E1416" s="6">
        <v>1745</v>
      </c>
      <c r="F1416" s="6">
        <v>2400</v>
      </c>
      <c r="G1416">
        <f>amazon_dsa[[#This Row],[discounted_price]]*amazon_dsa[[#This Row],[rating_count]]</f>
        <v>24709200</v>
      </c>
      <c r="H1416" s="7">
        <v>0.27</v>
      </c>
      <c r="I1416" s="7" t="str" cm="1">
        <f t="array" ref="I1416">_xlfn.IFS(amazon_dsa[[#This Row],[discounted_price]]&lt; 200,"budget_price",amazon_dsa[[#This Row],[discounted_price]] &lt;= 500,"silver_pricie",amazon_dsa[[#This Row],[discounted_price]]&gt; 500,"premium_pricing")</f>
        <v>premium_pricing</v>
      </c>
      <c r="J1416">
        <v>4.2</v>
      </c>
      <c r="K1416">
        <v>14160</v>
      </c>
      <c r="L1416">
        <f>amazon_dsa[[#This Row],[rating]]*amazon_dsa[[#This Row],[rating_count]]</f>
        <v>59472</v>
      </c>
      <c r="M1416" t="s">
        <v>14113</v>
      </c>
      <c r="N1416" t="s">
        <v>14114</v>
      </c>
      <c r="Q1416">
        <f t="shared" si="22"/>
        <v>29059.800000000003</v>
      </c>
    </row>
    <row r="1417" spans="1:17" x14ac:dyDescent="0.25">
      <c r="A1417" t="s">
        <v>11284</v>
      </c>
      <c r="B1417" t="s">
        <v>12615</v>
      </c>
      <c r="C1417" t="s">
        <v>13303</v>
      </c>
      <c r="D1417" s="7">
        <f>(amazon_dsa[[#This Row],[actual_price]] - amazon_dsa[[#This Row],[discounted_price]]) / amazon_dsa[[#This Row],[actual_price]]</f>
        <v>0.39943342776203966</v>
      </c>
      <c r="E1417" s="6">
        <v>3180</v>
      </c>
      <c r="F1417" s="6">
        <v>5295</v>
      </c>
      <c r="G1417">
        <f>amazon_dsa[[#This Row],[discounted_price]]*amazon_dsa[[#This Row],[rating_count]]</f>
        <v>22002420</v>
      </c>
      <c r="H1417" s="7">
        <v>0.4</v>
      </c>
      <c r="I1417" s="7" t="str" cm="1">
        <f t="array" ref="I1417">_xlfn.IFS(amazon_dsa[[#This Row],[discounted_price]]&lt; 200,"budget_price",amazon_dsa[[#This Row],[discounted_price]] &lt;= 500,"silver_pricie",amazon_dsa[[#This Row],[discounted_price]]&gt; 500,"premium_pricing")</f>
        <v>premium_pricing</v>
      </c>
      <c r="J1417">
        <v>4.2</v>
      </c>
      <c r="K1417">
        <v>6919</v>
      </c>
      <c r="L1417">
        <f>amazon_dsa[[#This Row],[rating]]*amazon_dsa[[#This Row],[rating_count]]</f>
        <v>29059.800000000003</v>
      </c>
      <c r="M1417" t="s">
        <v>14115</v>
      </c>
      <c r="N1417" t="s">
        <v>14116</v>
      </c>
      <c r="Q1417">
        <f t="shared" si="22"/>
        <v>1291.5</v>
      </c>
    </row>
    <row r="1418" spans="1:17" x14ac:dyDescent="0.25">
      <c r="A1418" t="s">
        <v>11293</v>
      </c>
      <c r="B1418" t="s">
        <v>12615</v>
      </c>
      <c r="C1418" t="s">
        <v>13530</v>
      </c>
      <c r="D1418" s="7">
        <f>(amazon_dsa[[#This Row],[actual_price]] - amazon_dsa[[#This Row],[discounted_price]]) / amazon_dsa[[#This Row],[actual_price]]</f>
        <v>0.80003200128005125</v>
      </c>
      <c r="E1418" s="6">
        <v>4999</v>
      </c>
      <c r="F1418" s="6">
        <v>24999</v>
      </c>
      <c r="G1418">
        <f>amazon_dsa[[#This Row],[discounted_price]]*amazon_dsa[[#This Row],[rating_count]]</f>
        <v>1434713</v>
      </c>
      <c r="H1418" s="7">
        <v>0.8</v>
      </c>
      <c r="I1418" s="7" t="str" cm="1">
        <f t="array" ref="I1418">_xlfn.IFS(amazon_dsa[[#This Row],[discounted_price]]&lt; 200,"budget_price",amazon_dsa[[#This Row],[discounted_price]] &lt;= 500,"silver_pricie",amazon_dsa[[#This Row],[discounted_price]]&gt; 500,"premium_pricing")</f>
        <v>premium_pricing</v>
      </c>
      <c r="J1418">
        <v>4.5</v>
      </c>
      <c r="K1418">
        <v>287</v>
      </c>
      <c r="L1418">
        <f>amazon_dsa[[#This Row],[rating]]*amazon_dsa[[#This Row],[rating_count]]</f>
        <v>1291.5</v>
      </c>
      <c r="M1418" t="s">
        <v>14117</v>
      </c>
      <c r="N1418" t="s">
        <v>14118</v>
      </c>
      <c r="Q1418">
        <f t="shared" si="22"/>
        <v>1090.5999999999999</v>
      </c>
    </row>
    <row r="1419" spans="1:17" x14ac:dyDescent="0.25">
      <c r="A1419" t="s">
        <v>11302</v>
      </c>
      <c r="B1419" t="s">
        <v>12615</v>
      </c>
      <c r="C1419" t="s">
        <v>13379</v>
      </c>
      <c r="D1419" s="7">
        <f>(amazon_dsa[[#This Row],[actual_price]] - amazon_dsa[[#This Row],[discounted_price]]) / amazon_dsa[[#This Row],[actual_price]]</f>
        <v>0.51188986232790989</v>
      </c>
      <c r="E1419" s="6">
        <v>390</v>
      </c>
      <c r="F1419" s="6">
        <v>799</v>
      </c>
      <c r="G1419">
        <f>amazon_dsa[[#This Row],[discounted_price]]*amazon_dsa[[#This Row],[rating_count]]</f>
        <v>111930</v>
      </c>
      <c r="H1419" s="7">
        <v>0.51</v>
      </c>
      <c r="I1419" s="7" t="str" cm="1">
        <f t="array" ref="I1419">_xlfn.IFS(amazon_dsa[[#This Row],[discounted_price]]&lt; 200,"budget_price",amazon_dsa[[#This Row],[discounted_price]] &lt;= 500,"silver_pricie",amazon_dsa[[#This Row],[discounted_price]]&gt; 500,"premium_pricing")</f>
        <v>silver_pricie</v>
      </c>
      <c r="J1419">
        <v>3.8</v>
      </c>
      <c r="K1419">
        <v>287</v>
      </c>
      <c r="L1419">
        <f>amazon_dsa[[#This Row],[rating]]*amazon_dsa[[#This Row],[rating_count]]</f>
        <v>1090.5999999999999</v>
      </c>
      <c r="M1419" t="s">
        <v>14119</v>
      </c>
      <c r="N1419" t="s">
        <v>14120</v>
      </c>
      <c r="Q1419">
        <f t="shared" si="22"/>
        <v>1707.2</v>
      </c>
    </row>
    <row r="1420" spans="1:17" x14ac:dyDescent="0.25">
      <c r="A1420" t="s">
        <v>11311</v>
      </c>
      <c r="B1420" t="s">
        <v>12615</v>
      </c>
      <c r="C1420" t="s">
        <v>13303</v>
      </c>
      <c r="D1420" s="7">
        <f>(amazon_dsa[[#This Row],[actual_price]] - amazon_dsa[[#This Row],[discounted_price]]) / amazon_dsa[[#This Row],[actual_price]]</f>
        <v>0.33344448149383127</v>
      </c>
      <c r="E1420" s="6">
        <v>1999</v>
      </c>
      <c r="F1420" s="6">
        <v>2999</v>
      </c>
      <c r="G1420">
        <f>amazon_dsa[[#This Row],[discounted_price]]*amazon_dsa[[#This Row],[rating_count]]</f>
        <v>775612</v>
      </c>
      <c r="H1420" s="7">
        <v>0.33</v>
      </c>
      <c r="I1420" s="7" t="str" cm="1">
        <f t="array" ref="I1420">_xlfn.IFS(amazon_dsa[[#This Row],[discounted_price]]&lt; 200,"budget_price",amazon_dsa[[#This Row],[discounted_price]] &lt;= 500,"silver_pricie",amazon_dsa[[#This Row],[discounted_price]]&gt; 500,"premium_pricing")</f>
        <v>premium_pricing</v>
      </c>
      <c r="J1420">
        <v>4.4000000000000004</v>
      </c>
      <c r="K1420">
        <v>388</v>
      </c>
      <c r="L1420">
        <f>amazon_dsa[[#This Row],[rating]]*amazon_dsa[[#This Row],[rating_count]]</f>
        <v>1707.2</v>
      </c>
      <c r="M1420" t="s">
        <v>14121</v>
      </c>
      <c r="N1420" t="s">
        <v>14122</v>
      </c>
      <c r="Q1420">
        <f t="shared" si="22"/>
        <v>3390.7</v>
      </c>
    </row>
    <row r="1421" spans="1:17" x14ac:dyDescent="0.25">
      <c r="A1421" t="s">
        <v>11321</v>
      </c>
      <c r="B1421" t="s">
        <v>12615</v>
      </c>
      <c r="C1421" t="s">
        <v>13303</v>
      </c>
      <c r="D1421" s="7">
        <f>(amazon_dsa[[#This Row],[actual_price]] - amazon_dsa[[#This Row],[discounted_price]]) / amazon_dsa[[#This Row],[actual_price]]</f>
        <v>0.34909819639278555</v>
      </c>
      <c r="E1421" s="6">
        <v>1624</v>
      </c>
      <c r="F1421" s="6">
        <v>2495</v>
      </c>
      <c r="G1421">
        <f>amazon_dsa[[#This Row],[discounted_price]]*amazon_dsa[[#This Row],[rating_count]]</f>
        <v>1343048</v>
      </c>
      <c r="H1421" s="7">
        <v>0.35</v>
      </c>
      <c r="I1421" s="7" t="str" cm="1">
        <f t="array" ref="I1421">_xlfn.IFS(amazon_dsa[[#This Row],[discounted_price]]&lt; 200,"budget_price",amazon_dsa[[#This Row],[discounted_price]] &lt;= 500,"silver_pricie",amazon_dsa[[#This Row],[discounted_price]]&gt; 500,"premium_pricing")</f>
        <v>premium_pricing</v>
      </c>
      <c r="J1421">
        <v>4.0999999999999996</v>
      </c>
      <c r="K1421">
        <v>827</v>
      </c>
      <c r="L1421">
        <f>amazon_dsa[[#This Row],[rating]]*amazon_dsa[[#This Row],[rating_count]]</f>
        <v>3390.7</v>
      </c>
      <c r="M1421" t="s">
        <v>14123</v>
      </c>
      <c r="N1421" t="s">
        <v>14124</v>
      </c>
      <c r="Q1421">
        <f t="shared" si="22"/>
        <v>20878.2</v>
      </c>
    </row>
    <row r="1422" spans="1:17" x14ac:dyDescent="0.25">
      <c r="A1422" t="s">
        <v>11330</v>
      </c>
      <c r="B1422" t="s">
        <v>12615</v>
      </c>
      <c r="C1422" t="s">
        <v>14034</v>
      </c>
      <c r="D1422" s="7">
        <f>(amazon_dsa[[#This Row],[actual_price]] - amazon_dsa[[#This Row],[discounted_price]]) / amazon_dsa[[#This Row],[actual_price]]</f>
        <v>0.59111111111111114</v>
      </c>
      <c r="E1422" s="6">
        <v>184</v>
      </c>
      <c r="F1422" s="6">
        <v>450</v>
      </c>
      <c r="G1422">
        <f>amazon_dsa[[#This Row],[discounted_price]]*amazon_dsa[[#This Row],[rating_count]]</f>
        <v>914664</v>
      </c>
      <c r="H1422" s="7">
        <v>0.59</v>
      </c>
      <c r="I1422" s="7" t="str" cm="1">
        <f t="array" ref="I1422">_xlfn.IFS(amazon_dsa[[#This Row],[discounted_price]]&lt; 200,"budget_price",amazon_dsa[[#This Row],[discounted_price]] &lt;= 500,"silver_pricie",amazon_dsa[[#This Row],[discounted_price]]&gt; 500,"premium_pricing")</f>
        <v>budget_price</v>
      </c>
      <c r="J1422">
        <v>4.2</v>
      </c>
      <c r="K1422">
        <v>4971</v>
      </c>
      <c r="L1422">
        <f>amazon_dsa[[#This Row],[rating]]*amazon_dsa[[#This Row],[rating_count]]</f>
        <v>20878.2</v>
      </c>
      <c r="M1422" t="s">
        <v>14125</v>
      </c>
      <c r="N1422" t="s">
        <v>14126</v>
      </c>
      <c r="Q1422">
        <f t="shared" si="22"/>
        <v>984.69999999999993</v>
      </c>
    </row>
    <row r="1423" spans="1:17" x14ac:dyDescent="0.25">
      <c r="A1423" t="s">
        <v>11339</v>
      </c>
      <c r="B1423" t="s">
        <v>12615</v>
      </c>
      <c r="C1423" t="s">
        <v>13313</v>
      </c>
      <c r="D1423" s="7">
        <f>(amazon_dsa[[#This Row],[actual_price]] - amazon_dsa[[#This Row],[discounted_price]]) / amazon_dsa[[#This Row],[actual_price]]</f>
        <v>0.5545545545545546</v>
      </c>
      <c r="E1423" s="6">
        <v>445</v>
      </c>
      <c r="F1423" s="6">
        <v>999</v>
      </c>
      <c r="G1423">
        <f>amazon_dsa[[#This Row],[discounted_price]]*amazon_dsa[[#This Row],[rating_count]]</f>
        <v>101905</v>
      </c>
      <c r="H1423" s="7">
        <v>0.55000000000000004</v>
      </c>
      <c r="I1423" s="7" t="str" cm="1">
        <f t="array" ref="I1423">_xlfn.IFS(amazon_dsa[[#This Row],[discounted_price]]&lt; 200,"budget_price",amazon_dsa[[#This Row],[discounted_price]] &lt;= 500,"silver_pricie",amazon_dsa[[#This Row],[discounted_price]]&gt; 500,"premium_pricing")</f>
        <v>silver_pricie</v>
      </c>
      <c r="J1423">
        <v>4.3</v>
      </c>
      <c r="K1423">
        <v>229</v>
      </c>
      <c r="L1423">
        <f>amazon_dsa[[#This Row],[rating]]*amazon_dsa[[#This Row],[rating_count]]</f>
        <v>984.69999999999993</v>
      </c>
      <c r="M1423" t="s">
        <v>14127</v>
      </c>
      <c r="N1423" t="s">
        <v>14128</v>
      </c>
      <c r="Q1423">
        <f t="shared" si="22"/>
        <v>14448.4</v>
      </c>
    </row>
    <row r="1424" spans="1:17" x14ac:dyDescent="0.25">
      <c r="A1424" t="s">
        <v>11348</v>
      </c>
      <c r="B1424" t="s">
        <v>12615</v>
      </c>
      <c r="C1424" t="s">
        <v>14129</v>
      </c>
      <c r="D1424" s="7">
        <f>(amazon_dsa[[#This Row],[actual_price]] - amazon_dsa[[#This Row],[discounted_price]]) / amazon_dsa[[#This Row],[actual_price]]</f>
        <v>0.58639053254437867</v>
      </c>
      <c r="E1424" s="6">
        <v>699</v>
      </c>
      <c r="F1424" s="6">
        <v>1690</v>
      </c>
      <c r="G1424">
        <f>amazon_dsa[[#This Row],[discounted_price]]*amazon_dsa[[#This Row],[rating_count]]</f>
        <v>2463276</v>
      </c>
      <c r="H1424" s="7">
        <v>0.59</v>
      </c>
      <c r="I1424" s="7" t="str" cm="1">
        <f t="array" ref="I1424">_xlfn.IFS(amazon_dsa[[#This Row],[discounted_price]]&lt; 200,"budget_price",amazon_dsa[[#This Row],[discounted_price]] &lt;= 500,"silver_pricie",amazon_dsa[[#This Row],[discounted_price]]&gt; 500,"premium_pricing")</f>
        <v>premium_pricing</v>
      </c>
      <c r="J1424">
        <v>4.0999999999999996</v>
      </c>
      <c r="K1424">
        <v>3524</v>
      </c>
      <c r="L1424">
        <f>amazon_dsa[[#This Row],[rating]]*amazon_dsa[[#This Row],[rating_count]]</f>
        <v>14448.4</v>
      </c>
      <c r="M1424" t="s">
        <v>14130</v>
      </c>
      <c r="N1424" t="s">
        <v>14131</v>
      </c>
      <c r="Q1424">
        <f t="shared" si="22"/>
        <v>655.20000000000005</v>
      </c>
    </row>
    <row r="1425" spans="1:17" x14ac:dyDescent="0.25">
      <c r="A1425" t="s">
        <v>11358</v>
      </c>
      <c r="B1425" t="s">
        <v>12615</v>
      </c>
      <c r="C1425" t="s">
        <v>13303</v>
      </c>
      <c r="D1425" s="7">
        <f>(amazon_dsa[[#This Row],[actual_price]] - amazon_dsa[[#This Row],[discounted_price]]) / amazon_dsa[[#This Row],[actual_price]]</f>
        <v>0.58843187660668383</v>
      </c>
      <c r="E1425" s="6">
        <v>1601</v>
      </c>
      <c r="F1425" s="6">
        <v>3890</v>
      </c>
      <c r="G1425">
        <f>amazon_dsa[[#This Row],[discounted_price]]*amazon_dsa[[#This Row],[rating_count]]</f>
        <v>249756</v>
      </c>
      <c r="H1425" s="7">
        <v>0.59</v>
      </c>
      <c r="I1425" s="7" t="str" cm="1">
        <f t="array" ref="I1425">_xlfn.IFS(amazon_dsa[[#This Row],[discounted_price]]&lt; 200,"budget_price",amazon_dsa[[#This Row],[discounted_price]] &lt;= 500,"silver_pricie",amazon_dsa[[#This Row],[discounted_price]]&gt; 500,"premium_pricing")</f>
        <v>premium_pricing</v>
      </c>
      <c r="J1425">
        <v>4.2</v>
      </c>
      <c r="K1425">
        <v>156</v>
      </c>
      <c r="L1425">
        <f>amazon_dsa[[#This Row],[rating]]*amazon_dsa[[#This Row],[rating_count]]</f>
        <v>655.20000000000005</v>
      </c>
      <c r="M1425" t="s">
        <v>14132</v>
      </c>
      <c r="N1425" t="s">
        <v>14133</v>
      </c>
      <c r="Q1425">
        <f t="shared" si="22"/>
        <v>2008.9999999999998</v>
      </c>
    </row>
    <row r="1426" spans="1:17" x14ac:dyDescent="0.25">
      <c r="A1426" t="s">
        <v>11367</v>
      </c>
      <c r="B1426" t="s">
        <v>12615</v>
      </c>
      <c r="C1426" t="s">
        <v>13530</v>
      </c>
      <c r="D1426" s="7">
        <f>(amazon_dsa[[#This Row],[actual_price]] - amazon_dsa[[#This Row],[discounted_price]]) / amazon_dsa[[#This Row],[actual_price]]</f>
        <v>0.11153846153846154</v>
      </c>
      <c r="E1426" s="6">
        <v>231</v>
      </c>
      <c r="F1426" s="6">
        <v>260</v>
      </c>
      <c r="G1426">
        <f>amazon_dsa[[#This Row],[discounted_price]]*amazon_dsa[[#This Row],[rating_count]]</f>
        <v>113190</v>
      </c>
      <c r="H1426" s="7">
        <v>0.11</v>
      </c>
      <c r="I1426" s="7" t="str" cm="1">
        <f t="array" ref="I1426">_xlfn.IFS(amazon_dsa[[#This Row],[discounted_price]]&lt; 200,"budget_price",amazon_dsa[[#This Row],[discounted_price]] &lt;= 500,"silver_pricie",amazon_dsa[[#This Row],[discounted_price]]&gt; 500,"premium_pricing")</f>
        <v>silver_pricie</v>
      </c>
      <c r="J1426">
        <v>4.0999999999999996</v>
      </c>
      <c r="K1426">
        <v>490</v>
      </c>
      <c r="L1426">
        <f>amazon_dsa[[#This Row],[rating]]*amazon_dsa[[#This Row],[rating_count]]</f>
        <v>2008.9999999999998</v>
      </c>
      <c r="M1426" t="s">
        <v>14134</v>
      </c>
      <c r="N1426" t="s">
        <v>14135</v>
      </c>
      <c r="Q1426">
        <f t="shared" si="22"/>
        <v>319.8</v>
      </c>
    </row>
    <row r="1427" spans="1:17" x14ac:dyDescent="0.25">
      <c r="A1427" t="s">
        <v>11376</v>
      </c>
      <c r="B1427" t="s">
        <v>12615</v>
      </c>
      <c r="C1427" t="s">
        <v>13313</v>
      </c>
      <c r="D1427" s="7">
        <f>(amazon_dsa[[#This Row],[actual_price]] - amazon_dsa[[#This Row],[discounted_price]]) / amazon_dsa[[#This Row],[actual_price]]</f>
        <v>0.38397328881469117</v>
      </c>
      <c r="E1427" s="6">
        <v>369</v>
      </c>
      <c r="F1427" s="6">
        <v>599</v>
      </c>
      <c r="G1427">
        <f>amazon_dsa[[#This Row],[discounted_price]]*amazon_dsa[[#This Row],[rating_count]]</f>
        <v>30258</v>
      </c>
      <c r="H1427" s="7">
        <v>0.38</v>
      </c>
      <c r="I1427" s="7" t="str" cm="1">
        <f t="array" ref="I1427">_xlfn.IFS(amazon_dsa[[#This Row],[discounted_price]]&lt; 200,"budget_price",amazon_dsa[[#This Row],[discounted_price]] &lt;= 500,"silver_pricie",amazon_dsa[[#This Row],[discounted_price]]&gt; 500,"premium_pricing")</f>
        <v>silver_pricie</v>
      </c>
      <c r="J1427">
        <v>3.9</v>
      </c>
      <c r="K1427">
        <v>82</v>
      </c>
      <c r="L1427">
        <f>amazon_dsa[[#This Row],[rating]]*amazon_dsa[[#This Row],[rating_count]]</f>
        <v>319.8</v>
      </c>
      <c r="M1427" t="s">
        <v>14136</v>
      </c>
      <c r="N1427" t="s">
        <v>14137</v>
      </c>
      <c r="Q1427">
        <f t="shared" si="22"/>
        <v>2769</v>
      </c>
    </row>
    <row r="1428" spans="1:17" x14ac:dyDescent="0.25">
      <c r="A1428" t="s">
        <v>11385</v>
      </c>
      <c r="B1428" t="s">
        <v>12615</v>
      </c>
      <c r="C1428" t="s">
        <v>13304</v>
      </c>
      <c r="D1428" s="7">
        <f>(amazon_dsa[[#This Row],[actual_price]] - amazon_dsa[[#This Row],[discounted_price]]) / amazon_dsa[[#This Row],[actual_price]]</f>
        <v>0.58512820512820518</v>
      </c>
      <c r="E1428" s="6">
        <v>809</v>
      </c>
      <c r="F1428" s="6">
        <v>1950</v>
      </c>
      <c r="G1428">
        <f>amazon_dsa[[#This Row],[discounted_price]]*amazon_dsa[[#This Row],[rating_count]]</f>
        <v>574390</v>
      </c>
      <c r="H1428" s="7">
        <v>0.59</v>
      </c>
      <c r="I1428" s="7" t="str" cm="1">
        <f t="array" ref="I1428">_xlfn.IFS(amazon_dsa[[#This Row],[discounted_price]]&lt; 200,"budget_price",amazon_dsa[[#This Row],[discounted_price]] &lt;= 500,"silver_pricie",amazon_dsa[[#This Row],[discounted_price]]&gt; 500,"premium_pricing")</f>
        <v>premium_pricing</v>
      </c>
      <c r="J1428">
        <v>3.9</v>
      </c>
      <c r="K1428">
        <v>710</v>
      </c>
      <c r="L1428">
        <f>amazon_dsa[[#This Row],[rating]]*amazon_dsa[[#This Row],[rating_count]]</f>
        <v>2769</v>
      </c>
      <c r="M1428" t="s">
        <v>14138</v>
      </c>
      <c r="N1428" t="s">
        <v>14139</v>
      </c>
      <c r="Q1428">
        <f t="shared" si="22"/>
        <v>505.4</v>
      </c>
    </row>
    <row r="1429" spans="1:17" x14ac:dyDescent="0.25">
      <c r="A1429" t="s">
        <v>11394</v>
      </c>
      <c r="B1429" t="s">
        <v>12615</v>
      </c>
      <c r="C1429" t="s">
        <v>13303</v>
      </c>
      <c r="D1429" s="7">
        <f>(amazon_dsa[[#This Row],[actual_price]] - amazon_dsa[[#This Row],[discounted_price]]) / amazon_dsa[[#This Row],[actual_price]]</f>
        <v>0.59899665551839465</v>
      </c>
      <c r="E1429" s="6">
        <v>1199</v>
      </c>
      <c r="F1429" s="6">
        <v>2990</v>
      </c>
      <c r="G1429">
        <f>amazon_dsa[[#This Row],[discounted_price]]*amazon_dsa[[#This Row],[rating_count]]</f>
        <v>159467</v>
      </c>
      <c r="H1429" s="7">
        <v>0.6</v>
      </c>
      <c r="I1429" s="7" t="str" cm="1">
        <f t="array" ref="I1429">_xlfn.IFS(amazon_dsa[[#This Row],[discounted_price]]&lt; 200,"budget_price",amazon_dsa[[#This Row],[discounted_price]] &lt;= 500,"silver_pricie",amazon_dsa[[#This Row],[discounted_price]]&gt; 500,"premium_pricing")</f>
        <v>premium_pricing</v>
      </c>
      <c r="J1429">
        <v>3.8</v>
      </c>
      <c r="K1429">
        <v>133</v>
      </c>
      <c r="L1429">
        <f>amazon_dsa[[#This Row],[rating]]*amazon_dsa[[#This Row],[rating_count]]</f>
        <v>505.4</v>
      </c>
      <c r="M1429" t="s">
        <v>14140</v>
      </c>
      <c r="N1429" t="s">
        <v>14141</v>
      </c>
      <c r="Q1429">
        <f t="shared" si="22"/>
        <v>12654.599999999999</v>
      </c>
    </row>
    <row r="1430" spans="1:17" x14ac:dyDescent="0.25">
      <c r="A1430" t="s">
        <v>11403</v>
      </c>
      <c r="B1430" t="s">
        <v>12615</v>
      </c>
      <c r="C1430" t="s">
        <v>13303</v>
      </c>
      <c r="D1430" s="7">
        <f>(amazon_dsa[[#This Row],[actual_price]] - amazon_dsa[[#This Row],[discounted_price]]) / amazon_dsa[[#This Row],[actual_price]]</f>
        <v>0.241917502787068</v>
      </c>
      <c r="E1430" s="6">
        <v>6120</v>
      </c>
      <c r="F1430" s="6">
        <v>8073</v>
      </c>
      <c r="G1430">
        <f>amazon_dsa[[#This Row],[discounted_price]]*amazon_dsa[[#This Row],[rating_count]]</f>
        <v>16836120</v>
      </c>
      <c r="H1430" s="7">
        <v>0.24</v>
      </c>
      <c r="I1430" s="7" t="str" cm="1">
        <f t="array" ref="I1430">_xlfn.IFS(amazon_dsa[[#This Row],[discounted_price]]&lt; 200,"budget_price",amazon_dsa[[#This Row],[discounted_price]] &lt;= 500,"silver_pricie",amazon_dsa[[#This Row],[discounted_price]]&gt; 500,"premium_pricing")</f>
        <v>premium_pricing</v>
      </c>
      <c r="J1430">
        <v>4.5999999999999996</v>
      </c>
      <c r="K1430">
        <v>2751</v>
      </c>
      <c r="L1430">
        <f>amazon_dsa[[#This Row],[rating]]*amazon_dsa[[#This Row],[rating_count]]</f>
        <v>12654.599999999999</v>
      </c>
      <c r="M1430" t="s">
        <v>14142</v>
      </c>
      <c r="N1430" t="s">
        <v>14143</v>
      </c>
      <c r="Q1430">
        <f t="shared" si="22"/>
        <v>2775.6</v>
      </c>
    </row>
    <row r="1431" spans="1:17" x14ac:dyDescent="0.25">
      <c r="A1431" t="s">
        <v>11412</v>
      </c>
      <c r="B1431" t="s">
        <v>12615</v>
      </c>
      <c r="C1431" t="s">
        <v>13339</v>
      </c>
      <c r="D1431" s="7">
        <f>(amazon_dsa[[#This Row],[actual_price]] - amazon_dsa[[#This Row],[discounted_price]]) / amazon_dsa[[#This Row],[actual_price]]</f>
        <v>0.30781069642170067</v>
      </c>
      <c r="E1431" s="6">
        <v>1799</v>
      </c>
      <c r="F1431" s="6">
        <v>2599</v>
      </c>
      <c r="G1431">
        <f>amazon_dsa[[#This Row],[discounted_price]]*amazon_dsa[[#This Row],[rating_count]]</f>
        <v>1387029</v>
      </c>
      <c r="H1431" s="7">
        <v>0.31</v>
      </c>
      <c r="I1431" s="7" t="str" cm="1">
        <f t="array" ref="I1431">_xlfn.IFS(amazon_dsa[[#This Row],[discounted_price]]&lt; 200,"budget_price",amazon_dsa[[#This Row],[discounted_price]] &lt;= 500,"silver_pricie",amazon_dsa[[#This Row],[discounted_price]]&gt; 500,"premium_pricing")</f>
        <v>premium_pricing</v>
      </c>
      <c r="J1431">
        <v>3.6</v>
      </c>
      <c r="K1431">
        <v>771</v>
      </c>
      <c r="L1431">
        <f>amazon_dsa[[#This Row],[rating]]*amazon_dsa[[#This Row],[rating_count]]</f>
        <v>2775.6</v>
      </c>
      <c r="M1431" t="s">
        <v>14144</v>
      </c>
      <c r="N1431" t="s">
        <v>14145</v>
      </c>
      <c r="Q1431">
        <f t="shared" si="22"/>
        <v>10397.599999999999</v>
      </c>
    </row>
    <row r="1432" spans="1:17" x14ac:dyDescent="0.25">
      <c r="A1432" t="s">
        <v>11421</v>
      </c>
      <c r="B1432" t="s">
        <v>12615</v>
      </c>
      <c r="C1432" t="s">
        <v>13395</v>
      </c>
      <c r="D1432" s="7">
        <f>(amazon_dsa[[#This Row],[actual_price]] - amazon_dsa[[#This Row],[discounted_price]]) / amazon_dsa[[#This Row],[actual_price]]</f>
        <v>0.36667888929630987</v>
      </c>
      <c r="E1432" s="6">
        <v>18999</v>
      </c>
      <c r="F1432" s="6">
        <v>29999</v>
      </c>
      <c r="G1432">
        <f>amazon_dsa[[#This Row],[discounted_price]]*amazon_dsa[[#This Row],[rating_count]]</f>
        <v>48181464</v>
      </c>
      <c r="H1432" s="7">
        <v>0.37</v>
      </c>
      <c r="I1432" s="7" t="str" cm="1">
        <f t="array" ref="I1432">_xlfn.IFS(amazon_dsa[[#This Row],[discounted_price]]&lt; 200,"budget_price",amazon_dsa[[#This Row],[discounted_price]] &lt;= 500,"silver_pricie",amazon_dsa[[#This Row],[discounted_price]]&gt; 500,"premium_pricing")</f>
        <v>premium_pricing</v>
      </c>
      <c r="J1432">
        <v>4.0999999999999996</v>
      </c>
      <c r="K1432">
        <v>2536</v>
      </c>
      <c r="L1432">
        <f>amazon_dsa[[#This Row],[rating]]*amazon_dsa[[#This Row],[rating_count]]</f>
        <v>10397.599999999999</v>
      </c>
      <c r="M1432" t="s">
        <v>14146</v>
      </c>
      <c r="N1432" t="s">
        <v>14147</v>
      </c>
      <c r="Q1432">
        <f t="shared" si="22"/>
        <v>32764.2</v>
      </c>
    </row>
    <row r="1433" spans="1:17" x14ac:dyDescent="0.25">
      <c r="A1433" t="s">
        <v>11430</v>
      </c>
      <c r="B1433" t="s">
        <v>12615</v>
      </c>
      <c r="C1433" t="s">
        <v>13461</v>
      </c>
      <c r="D1433" s="7">
        <f>(amazon_dsa[[#This Row],[actual_price]] - amazon_dsa[[#This Row],[discounted_price]]) / amazon_dsa[[#This Row],[actual_price]]</f>
        <v>0.15296610169491526</v>
      </c>
      <c r="E1433" s="6">
        <v>1999</v>
      </c>
      <c r="F1433" s="6">
        <v>2360</v>
      </c>
      <c r="G1433">
        <f>amazon_dsa[[#This Row],[discounted_price]]*amazon_dsa[[#This Row],[rating_count]]</f>
        <v>15594199</v>
      </c>
      <c r="H1433" s="7">
        <v>0.15</v>
      </c>
      <c r="I1433" s="7" t="str" cm="1">
        <f t="array" ref="I1433">_xlfn.IFS(amazon_dsa[[#This Row],[discounted_price]]&lt; 200,"budget_price",amazon_dsa[[#This Row],[discounted_price]] &lt;= 500,"silver_pricie",amazon_dsa[[#This Row],[discounted_price]]&gt; 500,"premium_pricing")</f>
        <v>premium_pricing</v>
      </c>
      <c r="J1433">
        <v>4.2</v>
      </c>
      <c r="K1433">
        <v>7801</v>
      </c>
      <c r="L1433">
        <f>amazon_dsa[[#This Row],[rating]]*amazon_dsa[[#This Row],[rating_count]]</f>
        <v>32764.2</v>
      </c>
      <c r="M1433" t="s">
        <v>14148</v>
      </c>
      <c r="N1433" t="s">
        <v>14149</v>
      </c>
      <c r="Q1433">
        <f t="shared" si="22"/>
        <v>2296.1999999999998</v>
      </c>
    </row>
    <row r="1434" spans="1:17" x14ac:dyDescent="0.25">
      <c r="A1434" t="s">
        <v>11439</v>
      </c>
      <c r="B1434" t="s">
        <v>12615</v>
      </c>
      <c r="C1434" t="s">
        <v>13303</v>
      </c>
      <c r="D1434" s="7">
        <f>(amazon_dsa[[#This Row],[actual_price]] - amazon_dsa[[#This Row],[discounted_price]]) / amazon_dsa[[#This Row],[actual_price]]</f>
        <v>0.47812092214006091</v>
      </c>
      <c r="E1434" s="6">
        <v>5999</v>
      </c>
      <c r="F1434" s="6">
        <v>11495</v>
      </c>
      <c r="G1434">
        <f>amazon_dsa[[#This Row],[discounted_price]]*amazon_dsa[[#This Row],[rating_count]]</f>
        <v>3203466</v>
      </c>
      <c r="H1434" s="7">
        <v>0.48</v>
      </c>
      <c r="I1434" s="7" t="str" cm="1">
        <f t="array" ref="I1434">_xlfn.IFS(amazon_dsa[[#This Row],[discounted_price]]&lt; 200,"budget_price",amazon_dsa[[#This Row],[discounted_price]] &lt;= 500,"silver_pricie",amazon_dsa[[#This Row],[discounted_price]]&gt; 500,"premium_pricing")</f>
        <v>premium_pricing</v>
      </c>
      <c r="J1434">
        <v>4.3</v>
      </c>
      <c r="K1434">
        <v>534</v>
      </c>
      <c r="L1434">
        <f>amazon_dsa[[#This Row],[rating]]*amazon_dsa[[#This Row],[rating_count]]</f>
        <v>2296.1999999999998</v>
      </c>
      <c r="M1434" t="s">
        <v>14150</v>
      </c>
      <c r="N1434" t="s">
        <v>14151</v>
      </c>
      <c r="Q1434">
        <f t="shared" si="22"/>
        <v>3502.2</v>
      </c>
    </row>
    <row r="1435" spans="1:17" x14ac:dyDescent="0.25">
      <c r="A1435" t="s">
        <v>11449</v>
      </c>
      <c r="B1435" t="s">
        <v>12615</v>
      </c>
      <c r="C1435" t="s">
        <v>13461</v>
      </c>
      <c r="D1435" s="7">
        <f>(amazon_dsa[[#This Row],[actual_price]] - amazon_dsa[[#This Row],[discounted_price]]) / amazon_dsa[[#This Row],[actual_price]]</f>
        <v>0.45627615062761506</v>
      </c>
      <c r="E1435" s="6">
        <v>2599</v>
      </c>
      <c r="F1435" s="6">
        <v>4780</v>
      </c>
      <c r="G1435">
        <f>amazon_dsa[[#This Row],[discounted_price]]*amazon_dsa[[#This Row],[rating_count]]</f>
        <v>2333902</v>
      </c>
      <c r="H1435" s="7">
        <v>0.46</v>
      </c>
      <c r="I1435" s="7" t="str" cm="1">
        <f t="array" ref="I1435">_xlfn.IFS(amazon_dsa[[#This Row],[discounted_price]]&lt; 200,"budget_price",amazon_dsa[[#This Row],[discounted_price]] &lt;= 500,"silver_pricie",amazon_dsa[[#This Row],[discounted_price]]&gt; 500,"premium_pricing")</f>
        <v>premium_pricing</v>
      </c>
      <c r="J1435">
        <v>3.9</v>
      </c>
      <c r="K1435">
        <v>898</v>
      </c>
      <c r="L1435">
        <f>amazon_dsa[[#This Row],[rating]]*amazon_dsa[[#This Row],[rating_count]]</f>
        <v>3502.2</v>
      </c>
      <c r="M1435" t="s">
        <v>14152</v>
      </c>
      <c r="N1435" t="s">
        <v>14153</v>
      </c>
      <c r="Q1435">
        <f t="shared" si="22"/>
        <v>4687.8</v>
      </c>
    </row>
    <row r="1436" spans="1:17" x14ac:dyDescent="0.25">
      <c r="A1436" t="s">
        <v>11458</v>
      </c>
      <c r="B1436" t="s">
        <v>12615</v>
      </c>
      <c r="C1436" t="s">
        <v>13303</v>
      </c>
      <c r="D1436" s="7">
        <f>(amazon_dsa[[#This Row],[actual_price]] - amazon_dsa[[#This Row],[discounted_price]]) / amazon_dsa[[#This Row],[actual_price]]</f>
        <v>0.50041666666666662</v>
      </c>
      <c r="E1436" s="6">
        <v>1199</v>
      </c>
      <c r="F1436" s="6">
        <v>2400</v>
      </c>
      <c r="G1436">
        <f>amazon_dsa[[#This Row],[discounted_price]]*amazon_dsa[[#This Row],[rating_count]]</f>
        <v>1441198</v>
      </c>
      <c r="H1436" s="7">
        <v>0.5</v>
      </c>
      <c r="I1436" s="7" t="str" cm="1">
        <f t="array" ref="I1436">_xlfn.IFS(amazon_dsa[[#This Row],[discounted_price]]&lt; 200,"budget_price",amazon_dsa[[#This Row],[discounted_price]] &lt;= 500,"silver_pricie",amazon_dsa[[#This Row],[discounted_price]]&gt; 500,"premium_pricing")</f>
        <v>premium_pricing</v>
      </c>
      <c r="J1436">
        <v>3.9</v>
      </c>
      <c r="K1436">
        <v>1202</v>
      </c>
      <c r="L1436">
        <f>amazon_dsa[[#This Row],[rating]]*amazon_dsa[[#This Row],[rating_count]]</f>
        <v>4687.8</v>
      </c>
      <c r="M1436" t="s">
        <v>14154</v>
      </c>
      <c r="N1436" t="s">
        <v>14155</v>
      </c>
      <c r="Q1436">
        <f t="shared" si="22"/>
        <v>4432</v>
      </c>
    </row>
    <row r="1437" spans="1:17" x14ac:dyDescent="0.25">
      <c r="A1437" t="s">
        <v>11467</v>
      </c>
      <c r="B1437" t="s">
        <v>12615</v>
      </c>
      <c r="C1437" t="s">
        <v>13379</v>
      </c>
      <c r="D1437" s="7">
        <f>(amazon_dsa[[#This Row],[actual_price]] - amazon_dsa[[#This Row],[discounted_price]]) / amazon_dsa[[#This Row],[actual_price]]</f>
        <v>0.12048192771084337</v>
      </c>
      <c r="E1437" s="6">
        <v>219</v>
      </c>
      <c r="F1437" s="6">
        <v>249</v>
      </c>
      <c r="G1437">
        <f>amazon_dsa[[#This Row],[discounted_price]]*amazon_dsa[[#This Row],[rating_count]]</f>
        <v>242652</v>
      </c>
      <c r="H1437" s="7">
        <v>0.12</v>
      </c>
      <c r="I1437" s="7" t="str" cm="1">
        <f t="array" ref="I1437">_xlfn.IFS(amazon_dsa[[#This Row],[discounted_price]]&lt; 200,"budget_price",amazon_dsa[[#This Row],[discounted_price]] &lt;= 500,"silver_pricie",amazon_dsa[[#This Row],[discounted_price]]&gt; 500,"premium_pricing")</f>
        <v>silver_pricie</v>
      </c>
      <c r="J1437">
        <v>4</v>
      </c>
      <c r="K1437">
        <v>1108</v>
      </c>
      <c r="L1437">
        <f>amazon_dsa[[#This Row],[rating]]*amazon_dsa[[#This Row],[rating_count]]</f>
        <v>4432</v>
      </c>
      <c r="M1437" t="s">
        <v>14156</v>
      </c>
      <c r="N1437" t="s">
        <v>14157</v>
      </c>
      <c r="Q1437">
        <f t="shared" si="22"/>
        <v>74.800000000000011</v>
      </c>
    </row>
    <row r="1438" spans="1:17" x14ac:dyDescent="0.25">
      <c r="A1438" t="s">
        <v>11476</v>
      </c>
      <c r="B1438" t="s">
        <v>12615</v>
      </c>
      <c r="C1438" t="s">
        <v>13307</v>
      </c>
      <c r="D1438" s="7">
        <f>(amazon_dsa[[#This Row],[actual_price]] - amazon_dsa[[#This Row],[discounted_price]]) / amazon_dsa[[#This Row],[actual_price]]</f>
        <v>0.33361134278565469</v>
      </c>
      <c r="E1438" s="6">
        <v>799</v>
      </c>
      <c r="F1438" s="6">
        <v>1199</v>
      </c>
      <c r="G1438">
        <f>amazon_dsa[[#This Row],[discounted_price]]*amazon_dsa[[#This Row],[rating_count]]</f>
        <v>13583</v>
      </c>
      <c r="H1438" s="7">
        <v>0.33</v>
      </c>
      <c r="I1438" s="7" t="str" cm="1">
        <f t="array" ref="I1438">_xlfn.IFS(amazon_dsa[[#This Row],[discounted_price]]&lt; 200,"budget_price",amazon_dsa[[#This Row],[discounted_price]] &lt;= 500,"silver_pricie",amazon_dsa[[#This Row],[discounted_price]]&gt; 500,"premium_pricing")</f>
        <v>premium_pricing</v>
      </c>
      <c r="J1438">
        <v>4.4000000000000004</v>
      </c>
      <c r="K1438">
        <v>17</v>
      </c>
      <c r="L1438">
        <f>amazon_dsa[[#This Row],[rating]]*amazon_dsa[[#This Row],[rating_count]]</f>
        <v>74.800000000000011</v>
      </c>
      <c r="M1438" t="s">
        <v>14158</v>
      </c>
      <c r="N1438" t="s">
        <v>14159</v>
      </c>
      <c r="Q1438">
        <f t="shared" si="22"/>
        <v>43801.8</v>
      </c>
    </row>
    <row r="1439" spans="1:17" x14ac:dyDescent="0.25">
      <c r="A1439" t="s">
        <v>11483</v>
      </c>
      <c r="B1439" t="s">
        <v>12615</v>
      </c>
      <c r="C1439" t="s">
        <v>13395</v>
      </c>
      <c r="D1439" s="7">
        <f>(amazon_dsa[[#This Row],[actual_price]] - amazon_dsa[[#This Row],[discounted_price]]) / amazon_dsa[[#This Row],[actual_price]]</f>
        <v>0.43640330939176286</v>
      </c>
      <c r="E1439" s="6">
        <v>6199</v>
      </c>
      <c r="F1439" s="6">
        <v>10999</v>
      </c>
      <c r="G1439">
        <f>amazon_dsa[[#This Row],[discounted_price]]*amazon_dsa[[#This Row],[rating_count]]</f>
        <v>64649371</v>
      </c>
      <c r="H1439" s="7">
        <v>0.44</v>
      </c>
      <c r="I1439" s="7" t="str" cm="1">
        <f t="array" ref="I1439">_xlfn.IFS(amazon_dsa[[#This Row],[discounted_price]]&lt; 200,"budget_price",amazon_dsa[[#This Row],[discounted_price]] &lt;= 500,"silver_pricie",amazon_dsa[[#This Row],[discounted_price]]&gt; 500,"premium_pricing")</f>
        <v>premium_pricing</v>
      </c>
      <c r="J1439">
        <v>4.2</v>
      </c>
      <c r="K1439">
        <v>10429</v>
      </c>
      <c r="L1439">
        <f>amazon_dsa[[#This Row],[rating]]*amazon_dsa[[#This Row],[rating_count]]</f>
        <v>43801.8</v>
      </c>
      <c r="M1439" t="s">
        <v>14160</v>
      </c>
      <c r="N1439" t="s">
        <v>14161</v>
      </c>
      <c r="Q1439">
        <f t="shared" si="22"/>
        <v>14364</v>
      </c>
    </row>
    <row r="1440" spans="1:17" x14ac:dyDescent="0.25">
      <c r="A1440" t="s">
        <v>11492</v>
      </c>
      <c r="B1440" t="s">
        <v>12615</v>
      </c>
      <c r="C1440" t="s">
        <v>13376</v>
      </c>
      <c r="D1440" s="7">
        <f>(amazon_dsa[[#This Row],[actual_price]] - amazon_dsa[[#This Row],[discounted_price]]) / amazon_dsa[[#This Row],[actual_price]]</f>
        <v>0.38244656662119147</v>
      </c>
      <c r="E1440" s="6">
        <v>6790</v>
      </c>
      <c r="F1440" s="6">
        <v>10995</v>
      </c>
      <c r="G1440">
        <f>amazon_dsa[[#This Row],[discounted_price]]*amazon_dsa[[#This Row],[rating_count]]</f>
        <v>21673680</v>
      </c>
      <c r="H1440" s="7">
        <v>0.38</v>
      </c>
      <c r="I1440" s="7" t="str" cm="1">
        <f t="array" ref="I1440">_xlfn.IFS(amazon_dsa[[#This Row],[discounted_price]]&lt; 200,"budget_price",amazon_dsa[[#This Row],[discounted_price]] &lt;= 500,"silver_pricie",amazon_dsa[[#This Row],[discounted_price]]&gt; 500,"premium_pricing")</f>
        <v>premium_pricing</v>
      </c>
      <c r="J1440">
        <v>4.5</v>
      </c>
      <c r="K1440">
        <v>3192</v>
      </c>
      <c r="L1440">
        <f>amazon_dsa[[#This Row],[rating]]*amazon_dsa[[#This Row],[rating_count]]</f>
        <v>14364</v>
      </c>
      <c r="M1440" t="s">
        <v>14162</v>
      </c>
      <c r="N1440" t="s">
        <v>14163</v>
      </c>
      <c r="Q1440">
        <f t="shared" si="22"/>
        <v>24079.3</v>
      </c>
    </row>
    <row r="1441" spans="1:17" x14ac:dyDescent="0.25">
      <c r="A1441" t="s">
        <v>11501</v>
      </c>
      <c r="B1441" t="s">
        <v>12615</v>
      </c>
      <c r="C1441" t="s">
        <v>13461</v>
      </c>
      <c r="D1441" s="7">
        <f>(amazon_dsa[[#This Row],[actual_price]] - amazon_dsa[[#This Row],[discounted_price]]) / amazon_dsa[[#This Row],[actual_price]]</f>
        <v>0.39913939393939396</v>
      </c>
      <c r="E1441" s="6">
        <v>1982.84</v>
      </c>
      <c r="F1441" s="6">
        <v>3300</v>
      </c>
      <c r="G1441">
        <f>amazon_dsa[[#This Row],[discounted_price]]*amazon_dsa[[#This Row],[rating_count]]</f>
        <v>11645219.32</v>
      </c>
      <c r="H1441" s="7">
        <v>0.4</v>
      </c>
      <c r="I1441" s="7" t="str" cm="1">
        <f t="array" ref="I1441">_xlfn.IFS(amazon_dsa[[#This Row],[discounted_price]]&lt; 200,"budget_price",amazon_dsa[[#This Row],[discounted_price]] &lt;= 500,"silver_pricie",amazon_dsa[[#This Row],[discounted_price]]&gt; 500,"premium_pricing")</f>
        <v>premium_pricing</v>
      </c>
      <c r="J1441">
        <v>4.0999999999999996</v>
      </c>
      <c r="K1441">
        <v>5873</v>
      </c>
      <c r="L1441">
        <f>amazon_dsa[[#This Row],[rating]]*amazon_dsa[[#This Row],[rating_count]]</f>
        <v>24079.3</v>
      </c>
      <c r="M1441" t="s">
        <v>14164</v>
      </c>
      <c r="N1441" t="s">
        <v>14165</v>
      </c>
      <c r="Q1441">
        <f t="shared" si="22"/>
        <v>5653.9</v>
      </c>
    </row>
    <row r="1442" spans="1:17" x14ac:dyDescent="0.25">
      <c r="A1442" t="s">
        <v>11511</v>
      </c>
      <c r="B1442" t="s">
        <v>12615</v>
      </c>
      <c r="C1442" t="s">
        <v>13530</v>
      </c>
      <c r="D1442" s="7">
        <f>(amazon_dsa[[#This Row],[actual_price]] - amazon_dsa[[#This Row],[discounted_price]]) / amazon_dsa[[#This Row],[actual_price]]</f>
        <v>0.50249999999999995</v>
      </c>
      <c r="E1442" s="6">
        <v>199</v>
      </c>
      <c r="F1442" s="6">
        <v>400</v>
      </c>
      <c r="G1442">
        <f>amazon_dsa[[#This Row],[discounted_price]]*amazon_dsa[[#This Row],[rating_count]]</f>
        <v>274421</v>
      </c>
      <c r="H1442" s="7">
        <v>0.5</v>
      </c>
      <c r="I1442" s="7" t="str" cm="1">
        <f t="array" ref="I1442">_xlfn.IFS(amazon_dsa[[#This Row],[discounted_price]]&lt; 200,"budget_price",amazon_dsa[[#This Row],[discounted_price]] &lt;= 500,"silver_pricie",amazon_dsa[[#This Row],[discounted_price]]&gt; 500,"premium_pricing")</f>
        <v>budget_price</v>
      </c>
      <c r="J1442">
        <v>4.0999999999999996</v>
      </c>
      <c r="K1442">
        <v>1379</v>
      </c>
      <c r="L1442">
        <f>amazon_dsa[[#This Row],[rating]]*amazon_dsa[[#This Row],[rating_count]]</f>
        <v>5653.9</v>
      </c>
      <c r="M1442" t="s">
        <v>14166</v>
      </c>
      <c r="N1442" t="s">
        <v>14167</v>
      </c>
      <c r="Q1442">
        <f t="shared" si="22"/>
        <v>6413.4000000000005</v>
      </c>
    </row>
    <row r="1443" spans="1:17" x14ac:dyDescent="0.25">
      <c r="A1443" t="s">
        <v>11520</v>
      </c>
      <c r="B1443" t="s">
        <v>12615</v>
      </c>
      <c r="C1443" t="s">
        <v>13304</v>
      </c>
      <c r="D1443" s="7">
        <f>(amazon_dsa[[#This Row],[actual_price]] - amazon_dsa[[#This Row],[discounted_price]]) / amazon_dsa[[#This Row],[actual_price]]</f>
        <v>0.18055555555555555</v>
      </c>
      <c r="E1443" s="6">
        <v>1180</v>
      </c>
      <c r="F1443" s="6">
        <v>1440</v>
      </c>
      <c r="G1443">
        <f>amazon_dsa[[#This Row],[discounted_price]]*amazon_dsa[[#This Row],[rating_count]]</f>
        <v>1801860</v>
      </c>
      <c r="H1443" s="7">
        <v>0.18</v>
      </c>
      <c r="I1443" s="7" t="str" cm="1">
        <f t="array" ref="I1443">_xlfn.IFS(amazon_dsa[[#This Row],[discounted_price]]&lt; 200,"budget_price",amazon_dsa[[#This Row],[discounted_price]] &lt;= 500,"silver_pricie",amazon_dsa[[#This Row],[discounted_price]]&gt; 500,"premium_pricing")</f>
        <v>premium_pricing</v>
      </c>
      <c r="J1443">
        <v>4.2</v>
      </c>
      <c r="K1443">
        <v>1527</v>
      </c>
      <c r="L1443">
        <f>amazon_dsa[[#This Row],[rating]]*amazon_dsa[[#This Row],[rating_count]]</f>
        <v>6413.4000000000005</v>
      </c>
      <c r="M1443" t="s">
        <v>14168</v>
      </c>
      <c r="N1443" t="s">
        <v>14169</v>
      </c>
      <c r="Q1443">
        <f t="shared" si="22"/>
        <v>11281.2</v>
      </c>
    </row>
    <row r="1444" spans="1:17" x14ac:dyDescent="0.25">
      <c r="A1444" t="s">
        <v>11529</v>
      </c>
      <c r="B1444" t="s">
        <v>12615</v>
      </c>
      <c r="C1444" t="s">
        <v>13461</v>
      </c>
      <c r="D1444" s="7">
        <f>(amazon_dsa[[#This Row],[actual_price]] - amazon_dsa[[#This Row],[discounted_price]]) / amazon_dsa[[#This Row],[actual_price]]</f>
        <v>0.27783251231527095</v>
      </c>
      <c r="E1444" s="6">
        <v>2199</v>
      </c>
      <c r="F1444" s="6">
        <v>3045</v>
      </c>
      <c r="G1444">
        <f>amazon_dsa[[#This Row],[discounted_price]]*amazon_dsa[[#This Row],[rating_count]]</f>
        <v>5906514</v>
      </c>
      <c r="H1444" s="7">
        <v>0.28000000000000003</v>
      </c>
      <c r="I1444" s="7" t="str" cm="1">
        <f t="array" ref="I1444">_xlfn.IFS(amazon_dsa[[#This Row],[discounted_price]]&lt; 200,"budget_price",amazon_dsa[[#This Row],[discounted_price]] &lt;= 500,"silver_pricie",amazon_dsa[[#This Row],[discounted_price]]&gt; 500,"premium_pricing")</f>
        <v>premium_pricing</v>
      </c>
      <c r="J1444">
        <v>4.2</v>
      </c>
      <c r="K1444">
        <v>2686</v>
      </c>
      <c r="L1444">
        <f>amazon_dsa[[#This Row],[rating]]*amazon_dsa[[#This Row],[rating_count]]</f>
        <v>11281.2</v>
      </c>
      <c r="M1444" t="s">
        <v>14170</v>
      </c>
      <c r="N1444" t="s">
        <v>14171</v>
      </c>
      <c r="Q1444">
        <f t="shared" si="22"/>
        <v>712</v>
      </c>
    </row>
    <row r="1445" spans="1:17" x14ac:dyDescent="0.25">
      <c r="A1445" t="s">
        <v>11538</v>
      </c>
      <c r="B1445" t="s">
        <v>12615</v>
      </c>
      <c r="C1445" t="s">
        <v>13506</v>
      </c>
      <c r="D1445" s="7">
        <f>(amazon_dsa[[#This Row],[actual_price]] - amazon_dsa[[#This Row],[discounted_price]]) / amazon_dsa[[#This Row],[actual_price]]</f>
        <v>0.16578581363004172</v>
      </c>
      <c r="E1445" s="6">
        <v>2999</v>
      </c>
      <c r="F1445" s="6">
        <v>3595</v>
      </c>
      <c r="G1445">
        <f>amazon_dsa[[#This Row],[discounted_price]]*amazon_dsa[[#This Row],[rating_count]]</f>
        <v>533822</v>
      </c>
      <c r="H1445" s="7">
        <v>0.17</v>
      </c>
      <c r="I1445" s="7" t="str" cm="1">
        <f t="array" ref="I1445">_xlfn.IFS(amazon_dsa[[#This Row],[discounted_price]]&lt; 200,"budget_price",amazon_dsa[[#This Row],[discounted_price]] &lt;= 500,"silver_pricie",amazon_dsa[[#This Row],[discounted_price]]&gt; 500,"premium_pricing")</f>
        <v>premium_pricing</v>
      </c>
      <c r="J1445">
        <v>4</v>
      </c>
      <c r="K1445">
        <v>178</v>
      </c>
      <c r="L1445">
        <f>amazon_dsa[[#This Row],[rating]]*amazon_dsa[[#This Row],[rating_count]]</f>
        <v>712</v>
      </c>
      <c r="M1445" t="s">
        <v>14172</v>
      </c>
      <c r="N1445" t="s">
        <v>14173</v>
      </c>
      <c r="Q1445">
        <f t="shared" si="22"/>
        <v>11455.199999999999</v>
      </c>
    </row>
    <row r="1446" spans="1:17" x14ac:dyDescent="0.25">
      <c r="A1446" t="s">
        <v>11547</v>
      </c>
      <c r="B1446" t="s">
        <v>12615</v>
      </c>
      <c r="C1446" t="s">
        <v>14174</v>
      </c>
      <c r="D1446" s="7">
        <f>(amazon_dsa[[#This Row],[actual_price]] - amazon_dsa[[#This Row],[discounted_price]]) / amazon_dsa[[#This Row],[actual_price]]</f>
        <v>0.49399999999999999</v>
      </c>
      <c r="E1446" s="6">
        <v>253</v>
      </c>
      <c r="F1446" s="6">
        <v>500</v>
      </c>
      <c r="G1446">
        <f>amazon_dsa[[#This Row],[discounted_price]]*amazon_dsa[[#This Row],[rating_count]]</f>
        <v>673992</v>
      </c>
      <c r="H1446" s="7">
        <v>0.49</v>
      </c>
      <c r="I1446" s="7" t="str" cm="1">
        <f t="array" ref="I1446">_xlfn.IFS(amazon_dsa[[#This Row],[discounted_price]]&lt; 200,"budget_price",amazon_dsa[[#This Row],[discounted_price]] &lt;= 500,"silver_pricie",amazon_dsa[[#This Row],[discounted_price]]&gt; 500,"premium_pricing")</f>
        <v>silver_pricie</v>
      </c>
      <c r="J1446">
        <v>4.3</v>
      </c>
      <c r="K1446">
        <v>2664</v>
      </c>
      <c r="L1446">
        <f>amazon_dsa[[#This Row],[rating]]*amazon_dsa[[#This Row],[rating_count]]</f>
        <v>11455.199999999999</v>
      </c>
      <c r="M1446" t="s">
        <v>14175</v>
      </c>
      <c r="N1446" t="s">
        <v>14176</v>
      </c>
      <c r="Q1446">
        <f t="shared" si="22"/>
        <v>763.2</v>
      </c>
    </row>
    <row r="1447" spans="1:17" x14ac:dyDescent="0.25">
      <c r="A1447" t="s">
        <v>11557</v>
      </c>
      <c r="B1447" t="s">
        <v>12615</v>
      </c>
      <c r="C1447" t="s">
        <v>13829</v>
      </c>
      <c r="D1447" s="7">
        <f>(amazon_dsa[[#This Row],[actual_price]] - amazon_dsa[[#This Row],[discounted_price]]) / amazon_dsa[[#This Row],[actual_price]]</f>
        <v>0.37546933667083854</v>
      </c>
      <c r="E1447" s="6">
        <v>499</v>
      </c>
      <c r="F1447" s="6">
        <v>799</v>
      </c>
      <c r="G1447">
        <f>amazon_dsa[[#This Row],[discounted_price]]*amazon_dsa[[#This Row],[rating_count]]</f>
        <v>105788</v>
      </c>
      <c r="H1447" s="7">
        <v>0.38</v>
      </c>
      <c r="I1447" s="7" t="str" cm="1">
        <f t="array" ref="I1447">_xlfn.IFS(amazon_dsa[[#This Row],[discounted_price]]&lt; 200,"budget_price",amazon_dsa[[#This Row],[discounted_price]] &lt;= 500,"silver_pricie",amazon_dsa[[#This Row],[discounted_price]]&gt; 500,"premium_pricing")</f>
        <v>silver_pricie</v>
      </c>
      <c r="J1447">
        <v>3.6</v>
      </c>
      <c r="K1447">
        <v>212</v>
      </c>
      <c r="L1447">
        <f>amazon_dsa[[#This Row],[rating]]*amazon_dsa[[#This Row],[rating_count]]</f>
        <v>763.2</v>
      </c>
      <c r="M1447" t="s">
        <v>14177</v>
      </c>
      <c r="N1447" t="s">
        <v>14178</v>
      </c>
      <c r="Q1447">
        <f t="shared" si="22"/>
        <v>84</v>
      </c>
    </row>
    <row r="1448" spans="1:17" x14ac:dyDescent="0.25">
      <c r="A1448" t="s">
        <v>11566</v>
      </c>
      <c r="B1448" t="s">
        <v>12615</v>
      </c>
      <c r="C1448" t="s">
        <v>13307</v>
      </c>
      <c r="D1448" s="7">
        <f>(amazon_dsa[[#This Row],[actual_price]] - amazon_dsa[[#This Row],[discounted_price]]) / amazon_dsa[[#This Row],[actual_price]]</f>
        <v>0.39494470774091628</v>
      </c>
      <c r="E1448" s="6">
        <v>1149</v>
      </c>
      <c r="F1448" s="6">
        <v>1899</v>
      </c>
      <c r="G1448">
        <f>amazon_dsa[[#This Row],[discounted_price]]*amazon_dsa[[#This Row],[rating_count]]</f>
        <v>27576</v>
      </c>
      <c r="H1448" s="7">
        <v>0.39</v>
      </c>
      <c r="I1448" s="7" t="str" cm="1">
        <f t="array" ref="I1448">_xlfn.IFS(amazon_dsa[[#This Row],[discounted_price]]&lt; 200,"budget_price",amazon_dsa[[#This Row],[discounted_price]] &lt;= 500,"silver_pricie",amazon_dsa[[#This Row],[discounted_price]]&gt; 500,"premium_pricing")</f>
        <v>premium_pricing</v>
      </c>
      <c r="J1448">
        <v>3.5</v>
      </c>
      <c r="K1448">
        <v>24</v>
      </c>
      <c r="L1448">
        <f>amazon_dsa[[#This Row],[rating]]*amazon_dsa[[#This Row],[rating_count]]</f>
        <v>84</v>
      </c>
      <c r="M1448" t="s">
        <v>14179</v>
      </c>
      <c r="N1448" t="s">
        <v>14180</v>
      </c>
      <c r="Q1448">
        <f t="shared" si="22"/>
        <v>8032.4</v>
      </c>
    </row>
    <row r="1449" spans="1:17" x14ac:dyDescent="0.25">
      <c r="A1449" t="s">
        <v>11575</v>
      </c>
      <c r="B1449" t="s">
        <v>12615</v>
      </c>
      <c r="C1449" t="s">
        <v>13339</v>
      </c>
      <c r="D1449" s="7">
        <f>(amazon_dsa[[#This Row],[actual_price]] - amazon_dsa[[#This Row],[discounted_price]]) / amazon_dsa[[#This Row],[actual_price]]</f>
        <v>0.42803504380475593</v>
      </c>
      <c r="E1449" s="6">
        <v>457</v>
      </c>
      <c r="F1449" s="6">
        <v>799</v>
      </c>
      <c r="G1449">
        <f>amazon_dsa[[#This Row],[discounted_price]]*amazon_dsa[[#This Row],[rating_count]]</f>
        <v>853676</v>
      </c>
      <c r="H1449" s="7">
        <v>0.43</v>
      </c>
      <c r="I1449" s="7" t="str" cm="1">
        <f t="array" ref="I1449">_xlfn.IFS(amazon_dsa[[#This Row],[discounted_price]]&lt; 200,"budget_price",amazon_dsa[[#This Row],[discounted_price]] &lt;= 500,"silver_pricie",amazon_dsa[[#This Row],[discounted_price]]&gt; 500,"premium_pricing")</f>
        <v>silver_pricie</v>
      </c>
      <c r="J1449">
        <v>4.3</v>
      </c>
      <c r="K1449">
        <v>1868</v>
      </c>
      <c r="L1449">
        <f>amazon_dsa[[#This Row],[rating]]*amazon_dsa[[#This Row],[rating_count]]</f>
        <v>8032.4</v>
      </c>
      <c r="M1449" t="s">
        <v>14181</v>
      </c>
      <c r="N1449" t="s">
        <v>14182</v>
      </c>
      <c r="Q1449">
        <f t="shared" si="22"/>
        <v>1623.6000000000001</v>
      </c>
    </row>
    <row r="1450" spans="1:17" x14ac:dyDescent="0.25">
      <c r="A1450" t="s">
        <v>11584</v>
      </c>
      <c r="B1450" t="s">
        <v>12615</v>
      </c>
      <c r="C1450" t="s">
        <v>13506</v>
      </c>
      <c r="D1450" s="7">
        <f>(amazon_dsa[[#This Row],[actual_price]] - amazon_dsa[[#This Row],[discounted_price]]) / amazon_dsa[[#This Row],[actual_price]]</f>
        <v>0.42606516290726815</v>
      </c>
      <c r="E1450" s="6">
        <v>229</v>
      </c>
      <c r="F1450" s="6">
        <v>399</v>
      </c>
      <c r="G1450">
        <f>amazon_dsa[[#This Row],[discounted_price]]*amazon_dsa[[#This Row],[rating_count]]</f>
        <v>103279</v>
      </c>
      <c r="H1450" s="7">
        <v>0.43</v>
      </c>
      <c r="I1450" s="7" t="str" cm="1">
        <f t="array" ref="I1450">_xlfn.IFS(amazon_dsa[[#This Row],[discounted_price]]&lt; 200,"budget_price",amazon_dsa[[#This Row],[discounted_price]] &lt;= 500,"silver_pricie",amazon_dsa[[#This Row],[discounted_price]]&gt; 500,"premium_pricing")</f>
        <v>silver_pricie</v>
      </c>
      <c r="J1450">
        <v>3.6</v>
      </c>
      <c r="K1450">
        <v>451</v>
      </c>
      <c r="L1450">
        <f>amazon_dsa[[#This Row],[rating]]*amazon_dsa[[#This Row],[rating_count]]</f>
        <v>1623.6000000000001</v>
      </c>
      <c r="M1450" t="s">
        <v>12329</v>
      </c>
      <c r="N1450" t="s">
        <v>14183</v>
      </c>
      <c r="Q1450">
        <f t="shared" si="22"/>
        <v>461.09999999999997</v>
      </c>
    </row>
    <row r="1451" spans="1:17" x14ac:dyDescent="0.25">
      <c r="A1451" t="s">
        <v>11593</v>
      </c>
      <c r="B1451" t="s">
        <v>12615</v>
      </c>
      <c r="C1451" t="s">
        <v>13530</v>
      </c>
      <c r="D1451" s="7">
        <f>(amazon_dsa[[#This Row],[actual_price]] - amazon_dsa[[#This Row],[discounted_price]]) / amazon_dsa[[#This Row],[actual_price]]</f>
        <v>0.71530758226037194</v>
      </c>
      <c r="E1451" s="6">
        <v>199</v>
      </c>
      <c r="F1451" s="6">
        <v>699</v>
      </c>
      <c r="G1451">
        <f>amazon_dsa[[#This Row],[discounted_price]]*amazon_dsa[[#This Row],[rating_count]]</f>
        <v>31641</v>
      </c>
      <c r="H1451" s="7">
        <v>0.72</v>
      </c>
      <c r="I1451" s="7" t="str" cm="1">
        <f t="array" ref="I1451">_xlfn.IFS(amazon_dsa[[#This Row],[discounted_price]]&lt; 200,"budget_price",amazon_dsa[[#This Row],[discounted_price]] &lt;= 500,"silver_pricie",amazon_dsa[[#This Row],[discounted_price]]&gt; 500,"premium_pricing")</f>
        <v>budget_price</v>
      </c>
      <c r="J1451">
        <v>2.9</v>
      </c>
      <c r="K1451">
        <v>159</v>
      </c>
      <c r="L1451">
        <f>amazon_dsa[[#This Row],[rating]]*amazon_dsa[[#This Row],[rating_count]]</f>
        <v>461.09999999999997</v>
      </c>
      <c r="M1451" t="s">
        <v>14184</v>
      </c>
      <c r="N1451" t="s">
        <v>14185</v>
      </c>
      <c r="Q1451">
        <f t="shared" si="22"/>
        <v>163.80000000000001</v>
      </c>
    </row>
    <row r="1452" spans="1:17" x14ac:dyDescent="0.25">
      <c r="A1452" t="s">
        <v>11602</v>
      </c>
      <c r="B1452" t="s">
        <v>12615</v>
      </c>
      <c r="C1452" t="s">
        <v>13303</v>
      </c>
      <c r="D1452" s="7">
        <f>(amazon_dsa[[#This Row],[actual_price]] - amazon_dsa[[#This Row],[discounted_price]]) / amazon_dsa[[#This Row],[actual_price]]</f>
        <v>0.55027513756878443</v>
      </c>
      <c r="E1452" s="6">
        <v>899</v>
      </c>
      <c r="F1452" s="6">
        <v>1999</v>
      </c>
      <c r="G1452">
        <f>amazon_dsa[[#This Row],[discounted_price]]*amazon_dsa[[#This Row],[rating_count]]</f>
        <v>35061</v>
      </c>
      <c r="H1452" s="7">
        <v>0.55000000000000004</v>
      </c>
      <c r="I1452" s="7" t="str" cm="1">
        <f t="array" ref="I1452">_xlfn.IFS(amazon_dsa[[#This Row],[discounted_price]]&lt; 200,"budget_price",amazon_dsa[[#This Row],[discounted_price]] &lt;= 500,"silver_pricie",amazon_dsa[[#This Row],[discounted_price]]&gt; 500,"premium_pricing")</f>
        <v>premium_pricing</v>
      </c>
      <c r="J1452">
        <v>4.2</v>
      </c>
      <c r="K1452">
        <v>39</v>
      </c>
      <c r="L1452">
        <f>amazon_dsa[[#This Row],[rating]]*amazon_dsa[[#This Row],[rating_count]]</f>
        <v>163.80000000000001</v>
      </c>
      <c r="M1452" t="s">
        <v>14186</v>
      </c>
      <c r="N1452" t="s">
        <v>14187</v>
      </c>
      <c r="Q1452">
        <f t="shared" si="22"/>
        <v>28736.400000000001</v>
      </c>
    </row>
    <row r="1453" spans="1:17" x14ac:dyDescent="0.25">
      <c r="A1453" t="s">
        <v>11611</v>
      </c>
      <c r="B1453" t="s">
        <v>12615</v>
      </c>
      <c r="C1453" t="s">
        <v>13303</v>
      </c>
      <c r="D1453" s="7">
        <f>(amazon_dsa[[#This Row],[actual_price]] - amazon_dsa[[#This Row],[discounted_price]]) / amazon_dsa[[#This Row],[actual_price]]</f>
        <v>0.31832651205093226</v>
      </c>
      <c r="E1453" s="6">
        <v>1499</v>
      </c>
      <c r="F1453" s="6">
        <v>2199</v>
      </c>
      <c r="G1453">
        <f>amazon_dsa[[#This Row],[discounted_price]]*amazon_dsa[[#This Row],[rating_count]]</f>
        <v>9789969</v>
      </c>
      <c r="H1453" s="7">
        <v>0.32</v>
      </c>
      <c r="I1453" s="7" t="str" cm="1">
        <f t="array" ref="I1453">_xlfn.IFS(amazon_dsa[[#This Row],[discounted_price]]&lt; 200,"budget_price",amazon_dsa[[#This Row],[discounted_price]] &lt;= 500,"silver_pricie",amazon_dsa[[#This Row],[discounted_price]]&gt; 500,"premium_pricing")</f>
        <v>premium_pricing</v>
      </c>
      <c r="J1453">
        <v>4.4000000000000004</v>
      </c>
      <c r="K1453">
        <v>6531</v>
      </c>
      <c r="L1453">
        <f>amazon_dsa[[#This Row],[rating]]*amazon_dsa[[#This Row],[rating_count]]</f>
        <v>28736.400000000001</v>
      </c>
      <c r="M1453" t="s">
        <v>14188</v>
      </c>
      <c r="N1453" t="s">
        <v>14189</v>
      </c>
      <c r="Q1453">
        <f t="shared" si="22"/>
        <v>910.19999999999993</v>
      </c>
    </row>
    <row r="1454" spans="1:17" x14ac:dyDescent="0.25">
      <c r="A1454" t="s">
        <v>11620</v>
      </c>
      <c r="B1454" t="s">
        <v>12615</v>
      </c>
      <c r="C1454" t="s">
        <v>13303</v>
      </c>
      <c r="D1454" s="7">
        <f>(amazon_dsa[[#This Row],[actual_price]] - amazon_dsa[[#This Row],[discounted_price]]) / amazon_dsa[[#This Row],[actual_price]]</f>
        <v>0.57357357357357353</v>
      </c>
      <c r="E1454" s="6">
        <v>426</v>
      </c>
      <c r="F1454" s="6">
        <v>999</v>
      </c>
      <c r="G1454">
        <f>amazon_dsa[[#This Row],[discounted_price]]*amazon_dsa[[#This Row],[rating_count]]</f>
        <v>94572</v>
      </c>
      <c r="H1454" s="7">
        <v>0.56999999999999995</v>
      </c>
      <c r="I1454" s="7" t="str" cm="1">
        <f t="array" ref="I1454">_xlfn.IFS(amazon_dsa[[#This Row],[discounted_price]]&lt; 200,"budget_price",amazon_dsa[[#This Row],[discounted_price]] &lt;= 500,"silver_pricie",amazon_dsa[[#This Row],[discounted_price]]&gt; 500,"premium_pricing")</f>
        <v>silver_pricie</v>
      </c>
      <c r="J1454">
        <v>4.0999999999999996</v>
      </c>
      <c r="K1454">
        <v>222</v>
      </c>
      <c r="L1454">
        <f>amazon_dsa[[#This Row],[rating]]*amazon_dsa[[#This Row],[rating_count]]</f>
        <v>910.19999999999993</v>
      </c>
      <c r="M1454" t="s">
        <v>14190</v>
      </c>
      <c r="N1454" t="s">
        <v>14191</v>
      </c>
      <c r="Q1454">
        <f t="shared" si="22"/>
        <v>741</v>
      </c>
    </row>
    <row r="1455" spans="1:17" x14ac:dyDescent="0.25">
      <c r="A1455" t="s">
        <v>11629</v>
      </c>
      <c r="B1455" t="s">
        <v>12615</v>
      </c>
      <c r="C1455" t="s">
        <v>13307</v>
      </c>
      <c r="D1455" s="7">
        <f>(amazon_dsa[[#This Row],[actual_price]] - amazon_dsa[[#This Row],[discounted_price]]) / amazon_dsa[[#This Row],[actual_price]]</f>
        <v>0.29483282674772038</v>
      </c>
      <c r="E1455" s="6">
        <v>2320</v>
      </c>
      <c r="F1455" s="6">
        <v>3290</v>
      </c>
      <c r="G1455">
        <f>amazon_dsa[[#This Row],[discounted_price]]*amazon_dsa[[#This Row],[rating_count]]</f>
        <v>452400</v>
      </c>
      <c r="H1455" s="7">
        <v>0.28999999999999998</v>
      </c>
      <c r="I1455" s="7" t="str" cm="1">
        <f t="array" ref="I1455">_xlfn.IFS(amazon_dsa[[#This Row],[discounted_price]]&lt; 200,"budget_price",amazon_dsa[[#This Row],[discounted_price]] &lt;= 500,"silver_pricie",amazon_dsa[[#This Row],[discounted_price]]&gt; 500,"premium_pricing")</f>
        <v>premium_pricing</v>
      </c>
      <c r="J1455">
        <v>3.8</v>
      </c>
      <c r="K1455">
        <v>195</v>
      </c>
      <c r="L1455">
        <f>amazon_dsa[[#This Row],[rating]]*amazon_dsa[[#This Row],[rating_count]]</f>
        <v>741</v>
      </c>
      <c r="M1455" t="s">
        <v>14192</v>
      </c>
      <c r="N1455" t="s">
        <v>14193</v>
      </c>
      <c r="Q1455">
        <f t="shared" si="22"/>
        <v>7990.5</v>
      </c>
    </row>
    <row r="1456" spans="1:17" x14ac:dyDescent="0.25">
      <c r="A1456" t="s">
        <v>11638</v>
      </c>
      <c r="B1456" t="s">
        <v>12615</v>
      </c>
      <c r="C1456" t="s">
        <v>13660</v>
      </c>
      <c r="D1456" s="7">
        <f>(amazon_dsa[[#This Row],[actual_price]] - amazon_dsa[[#This Row],[discounted_price]]) / amazon_dsa[[#This Row],[actual_price]]</f>
        <v>0.49548095545513232</v>
      </c>
      <c r="E1456" s="6">
        <v>1563</v>
      </c>
      <c r="F1456" s="6">
        <v>3098</v>
      </c>
      <c r="G1456">
        <f>amazon_dsa[[#This Row],[discounted_price]]*amazon_dsa[[#This Row],[rating_count]]</f>
        <v>3568329</v>
      </c>
      <c r="H1456" s="7">
        <v>0.5</v>
      </c>
      <c r="I1456" s="7" t="str" cm="1">
        <f t="array" ref="I1456">_xlfn.IFS(amazon_dsa[[#This Row],[discounted_price]]&lt; 200,"budget_price",amazon_dsa[[#This Row],[discounted_price]] &lt;= 500,"silver_pricie",amazon_dsa[[#This Row],[discounted_price]]&gt; 500,"premium_pricing")</f>
        <v>premium_pricing</v>
      </c>
      <c r="J1456">
        <v>3.5</v>
      </c>
      <c r="K1456">
        <v>2283</v>
      </c>
      <c r="L1456">
        <f>amazon_dsa[[#This Row],[rating]]*amazon_dsa[[#This Row],[rating_count]]</f>
        <v>7990.5</v>
      </c>
      <c r="M1456" t="s">
        <v>14194</v>
      </c>
      <c r="N1456" t="s">
        <v>14195</v>
      </c>
      <c r="Q1456">
        <f t="shared" si="22"/>
        <v>4620.7</v>
      </c>
    </row>
    <row r="1457" spans="1:17" x14ac:dyDescent="0.25">
      <c r="A1457" t="s">
        <v>11647</v>
      </c>
      <c r="B1457" t="s">
        <v>12615</v>
      </c>
      <c r="C1457" t="s">
        <v>13307</v>
      </c>
      <c r="D1457" s="7">
        <f>(amazon_dsa[[#This Row],[actual_price]] - amazon_dsa[[#This Row],[discounted_price]]) / amazon_dsa[[#This Row],[actual_price]]</f>
        <v>0.30104809619238476</v>
      </c>
      <c r="E1457" s="6">
        <v>3487.77</v>
      </c>
      <c r="F1457" s="6">
        <v>4990</v>
      </c>
      <c r="G1457">
        <f>amazon_dsa[[#This Row],[discounted_price]]*amazon_dsa[[#This Row],[rating_count]]</f>
        <v>3930716.79</v>
      </c>
      <c r="H1457" s="7">
        <v>0.3</v>
      </c>
      <c r="I1457" s="7" t="str" cm="1">
        <f t="array" ref="I1457">_xlfn.IFS(amazon_dsa[[#This Row],[discounted_price]]&lt; 200,"budget_price",amazon_dsa[[#This Row],[discounted_price]] &lt;= 500,"silver_pricie",amazon_dsa[[#This Row],[discounted_price]]&gt; 500,"premium_pricing")</f>
        <v>premium_pricing</v>
      </c>
      <c r="J1457">
        <v>4.0999999999999996</v>
      </c>
      <c r="K1457">
        <v>1127</v>
      </c>
      <c r="L1457">
        <f>amazon_dsa[[#This Row],[rating]]*amazon_dsa[[#This Row],[rating_count]]</f>
        <v>4620.7</v>
      </c>
      <c r="M1457" t="s">
        <v>14196</v>
      </c>
      <c r="N1457" t="s">
        <v>14197</v>
      </c>
      <c r="Q1457">
        <f t="shared" si="22"/>
        <v>361.6</v>
      </c>
    </row>
    <row r="1458" spans="1:17" x14ac:dyDescent="0.25">
      <c r="A1458" t="s">
        <v>11656</v>
      </c>
      <c r="B1458" t="s">
        <v>12615</v>
      </c>
      <c r="C1458" t="s">
        <v>13303</v>
      </c>
      <c r="D1458" s="7">
        <f>(amazon_dsa[[#This Row],[actual_price]] - amazon_dsa[[#This Row],[discounted_price]]) / amazon_dsa[[#This Row],[actual_price]]</f>
        <v>0.58499999999999996</v>
      </c>
      <c r="E1458" s="6">
        <v>498</v>
      </c>
      <c r="F1458" s="6">
        <v>1200</v>
      </c>
      <c r="G1458">
        <f>amazon_dsa[[#This Row],[discounted_price]]*amazon_dsa[[#This Row],[rating_count]]</f>
        <v>56274</v>
      </c>
      <c r="H1458" s="7">
        <v>0.59</v>
      </c>
      <c r="I1458" s="7" t="str" cm="1">
        <f t="array" ref="I1458">_xlfn.IFS(amazon_dsa[[#This Row],[discounted_price]]&lt; 200,"budget_price",amazon_dsa[[#This Row],[discounted_price]] &lt;= 500,"silver_pricie",amazon_dsa[[#This Row],[discounted_price]]&gt; 500,"premium_pricing")</f>
        <v>silver_pricie</v>
      </c>
      <c r="J1458">
        <v>3.2</v>
      </c>
      <c r="K1458">
        <v>113</v>
      </c>
      <c r="L1458">
        <f>amazon_dsa[[#This Row],[rating]]*amazon_dsa[[#This Row],[rating_count]]</f>
        <v>361.6</v>
      </c>
      <c r="M1458" t="s">
        <v>14198</v>
      </c>
      <c r="N1458" t="s">
        <v>14199</v>
      </c>
      <c r="Q1458">
        <f t="shared" si="22"/>
        <v>11079.2</v>
      </c>
    </row>
    <row r="1459" spans="1:17" x14ac:dyDescent="0.25">
      <c r="A1459" t="s">
        <v>11665</v>
      </c>
      <c r="B1459" t="s">
        <v>12615</v>
      </c>
      <c r="C1459" t="s">
        <v>13304</v>
      </c>
      <c r="D1459" s="7">
        <f>(amazon_dsa[[#This Row],[actual_price]] - amazon_dsa[[#This Row],[discounted_price]]) / amazon_dsa[[#This Row],[actual_price]]</f>
        <v>0</v>
      </c>
      <c r="E1459" s="6">
        <v>2695</v>
      </c>
      <c r="F1459" s="6">
        <v>2695</v>
      </c>
      <c r="G1459">
        <f>amazon_dsa[[#This Row],[discounted_price]]*amazon_dsa[[#This Row],[rating_count]]</f>
        <v>6786010</v>
      </c>
      <c r="H1459" s="7">
        <v>0</v>
      </c>
      <c r="I1459" s="7" t="str" cm="1">
        <f t="array" ref="I1459">_xlfn.IFS(amazon_dsa[[#This Row],[discounted_price]]&lt; 200,"budget_price",amazon_dsa[[#This Row],[discounted_price]] &lt;= 500,"silver_pricie",amazon_dsa[[#This Row],[discounted_price]]&gt; 500,"premium_pricing")</f>
        <v>premium_pricing</v>
      </c>
      <c r="J1459">
        <v>4.4000000000000004</v>
      </c>
      <c r="K1459">
        <v>2518</v>
      </c>
      <c r="L1459">
        <f>amazon_dsa[[#This Row],[rating]]*amazon_dsa[[#This Row],[rating_count]]</f>
        <v>11079.2</v>
      </c>
      <c r="M1459" t="s">
        <v>14200</v>
      </c>
      <c r="N1459" t="s">
        <v>14201</v>
      </c>
      <c r="Q1459">
        <f t="shared" si="22"/>
        <v>1980</v>
      </c>
    </row>
    <row r="1460" spans="1:17" x14ac:dyDescent="0.25">
      <c r="A1460" t="s">
        <v>11674</v>
      </c>
      <c r="B1460" t="s">
        <v>12615</v>
      </c>
      <c r="C1460" t="s">
        <v>13307</v>
      </c>
      <c r="D1460" s="7">
        <f>(amazon_dsa[[#This Row],[actual_price]] - amazon_dsa[[#This Row],[discounted_price]]) / amazon_dsa[[#This Row],[actual_price]]</f>
        <v>0.58721183123096998</v>
      </c>
      <c r="E1460" s="6">
        <v>949</v>
      </c>
      <c r="F1460" s="6">
        <v>2299</v>
      </c>
      <c r="G1460">
        <f>amazon_dsa[[#This Row],[discounted_price]]*amazon_dsa[[#This Row],[rating_count]]</f>
        <v>521950</v>
      </c>
      <c r="H1460" s="7">
        <v>0.59</v>
      </c>
      <c r="I1460" s="7" t="str" cm="1">
        <f t="array" ref="I1460">_xlfn.IFS(amazon_dsa[[#This Row],[discounted_price]]&lt; 200,"budget_price",amazon_dsa[[#This Row],[discounted_price]] &lt;= 500,"silver_pricie",amazon_dsa[[#This Row],[discounted_price]]&gt; 500,"premium_pricing")</f>
        <v>premium_pricing</v>
      </c>
      <c r="J1460">
        <v>3.6</v>
      </c>
      <c r="K1460">
        <v>550</v>
      </c>
      <c r="L1460">
        <f>amazon_dsa[[#This Row],[rating]]*amazon_dsa[[#This Row],[rating_count]]</f>
        <v>1980</v>
      </c>
      <c r="M1460" t="s">
        <v>14202</v>
      </c>
      <c r="N1460" t="s">
        <v>14203</v>
      </c>
      <c r="Q1460">
        <f t="shared" si="22"/>
        <v>6.2</v>
      </c>
    </row>
    <row r="1461" spans="1:17" x14ac:dyDescent="0.25">
      <c r="A1461" t="s">
        <v>11683</v>
      </c>
      <c r="B1461" t="s">
        <v>12615</v>
      </c>
      <c r="C1461" t="s">
        <v>13313</v>
      </c>
      <c r="D1461" s="7">
        <f>(amazon_dsa[[#This Row],[actual_price]] - amazon_dsa[[#This Row],[discounted_price]]) / amazon_dsa[[#This Row],[actual_price]]</f>
        <v>0.80080080080080085</v>
      </c>
      <c r="E1461" s="6">
        <v>199</v>
      </c>
      <c r="F1461" s="6">
        <v>999</v>
      </c>
      <c r="G1461">
        <f>amazon_dsa[[#This Row],[discounted_price]]*amazon_dsa[[#This Row],[rating_count]]</f>
        <v>398</v>
      </c>
      <c r="H1461" s="7">
        <v>0.8</v>
      </c>
      <c r="I1461" s="7" t="str" cm="1">
        <f t="array" ref="I1461">_xlfn.IFS(amazon_dsa[[#This Row],[discounted_price]]&lt; 200,"budget_price",amazon_dsa[[#This Row],[discounted_price]] &lt;= 500,"silver_pricie",amazon_dsa[[#This Row],[discounted_price]]&gt; 500,"premium_pricing")</f>
        <v>budget_price</v>
      </c>
      <c r="J1461">
        <v>3.1</v>
      </c>
      <c r="K1461">
        <v>2</v>
      </c>
      <c r="L1461">
        <f>amazon_dsa[[#This Row],[rating]]*amazon_dsa[[#This Row],[rating_count]]</f>
        <v>6.2</v>
      </c>
      <c r="M1461" t="s">
        <v>11685</v>
      </c>
      <c r="N1461" t="s">
        <v>11687</v>
      </c>
      <c r="Q1461">
        <f t="shared" si="22"/>
        <v>4360</v>
      </c>
    </row>
    <row r="1462" spans="1:17" x14ac:dyDescent="0.25">
      <c r="A1462" t="s">
        <v>11692</v>
      </c>
      <c r="B1462" t="s">
        <v>12615</v>
      </c>
      <c r="C1462" t="s">
        <v>13530</v>
      </c>
      <c r="D1462" s="7">
        <f>(amazon_dsa[[#This Row],[actual_price]] - amazon_dsa[[#This Row],[discounted_price]]) / amazon_dsa[[#This Row],[actual_price]]</f>
        <v>0.58759521218715993</v>
      </c>
      <c r="E1462" s="6">
        <v>379</v>
      </c>
      <c r="F1462" s="6">
        <v>919</v>
      </c>
      <c r="G1462">
        <f>amazon_dsa[[#This Row],[discounted_price]]*amazon_dsa[[#This Row],[rating_count]]</f>
        <v>413110</v>
      </c>
      <c r="H1462" s="7">
        <v>0.59</v>
      </c>
      <c r="I1462" s="7" t="str" cm="1">
        <f t="array" ref="I1462">_xlfn.IFS(amazon_dsa[[#This Row],[discounted_price]]&lt; 200,"budget_price",amazon_dsa[[#This Row],[discounted_price]] &lt;= 500,"silver_pricie",amazon_dsa[[#This Row],[discounted_price]]&gt; 500,"premium_pricing")</f>
        <v>silver_pricie</v>
      </c>
      <c r="J1462">
        <v>4</v>
      </c>
      <c r="K1462">
        <v>1090</v>
      </c>
      <c r="L1462">
        <f>amazon_dsa[[#This Row],[rating]]*amazon_dsa[[#This Row],[rating_count]]</f>
        <v>4360</v>
      </c>
      <c r="M1462" t="s">
        <v>14204</v>
      </c>
      <c r="N1462" t="s">
        <v>14205</v>
      </c>
      <c r="Q1462">
        <f t="shared" si="22"/>
        <v>16883.8</v>
      </c>
    </row>
    <row r="1463" spans="1:17" x14ac:dyDescent="0.25">
      <c r="A1463" t="s">
        <v>11701</v>
      </c>
      <c r="B1463" t="s">
        <v>12615</v>
      </c>
      <c r="C1463" t="s">
        <v>13303</v>
      </c>
      <c r="D1463" s="7">
        <f>(amazon_dsa[[#This Row],[actual_price]] - amazon_dsa[[#This Row],[discounted_price]]) / amazon_dsa[[#This Row],[actual_price]]</f>
        <v>0.25123152709359609</v>
      </c>
      <c r="E1463" s="6">
        <v>2280</v>
      </c>
      <c r="F1463" s="6">
        <v>3045</v>
      </c>
      <c r="G1463">
        <f>amazon_dsa[[#This Row],[discounted_price]]*amazon_dsa[[#This Row],[rating_count]]</f>
        <v>9389040</v>
      </c>
      <c r="H1463" s="7">
        <v>0.25</v>
      </c>
      <c r="I1463" s="7" t="str" cm="1">
        <f t="array" ref="I1463">_xlfn.IFS(amazon_dsa[[#This Row],[discounted_price]]&lt; 200,"budget_price",amazon_dsa[[#This Row],[discounted_price]] &lt;= 500,"silver_pricie",amazon_dsa[[#This Row],[discounted_price]]&gt; 500,"premium_pricing")</f>
        <v>premium_pricing</v>
      </c>
      <c r="J1463">
        <v>4.0999999999999996</v>
      </c>
      <c r="K1463">
        <v>4118</v>
      </c>
      <c r="L1463">
        <f>amazon_dsa[[#This Row],[rating]]*amazon_dsa[[#This Row],[rating_count]]</f>
        <v>16883.8</v>
      </c>
      <c r="M1463" t="s">
        <v>14206</v>
      </c>
      <c r="N1463" t="s">
        <v>14207</v>
      </c>
      <c r="Q1463">
        <f t="shared" si="22"/>
        <v>1684.8</v>
      </c>
    </row>
    <row r="1464" spans="1:17" x14ac:dyDescent="0.25">
      <c r="A1464" t="s">
        <v>11710</v>
      </c>
      <c r="B1464" t="s">
        <v>12615</v>
      </c>
      <c r="C1464" t="s">
        <v>13307</v>
      </c>
      <c r="D1464" s="7">
        <f>(amazon_dsa[[#This Row],[actual_price]] - amazon_dsa[[#This Row],[discounted_price]]) / amazon_dsa[[#This Row],[actual_price]]</f>
        <v>0.27954545454545454</v>
      </c>
      <c r="E1464" s="6">
        <v>2219</v>
      </c>
      <c r="F1464" s="6">
        <v>3080</v>
      </c>
      <c r="G1464">
        <f>amazon_dsa[[#This Row],[discounted_price]]*amazon_dsa[[#This Row],[rating_count]]</f>
        <v>1038492</v>
      </c>
      <c r="H1464" s="7">
        <v>0.28000000000000003</v>
      </c>
      <c r="I1464" s="7" t="str" cm="1">
        <f t="array" ref="I1464">_xlfn.IFS(amazon_dsa[[#This Row],[discounted_price]]&lt; 200,"budget_price",amazon_dsa[[#This Row],[discounted_price]] &lt;= 500,"silver_pricie",amazon_dsa[[#This Row],[discounted_price]]&gt; 500,"premium_pricing")</f>
        <v>premium_pricing</v>
      </c>
      <c r="J1464">
        <v>3.6</v>
      </c>
      <c r="K1464">
        <v>468</v>
      </c>
      <c r="L1464">
        <f>amazon_dsa[[#This Row],[rating]]*amazon_dsa[[#This Row],[rating_count]]</f>
        <v>1684.8</v>
      </c>
      <c r="M1464" t="s">
        <v>14208</v>
      </c>
      <c r="N1464" t="s">
        <v>14209</v>
      </c>
      <c r="Q1464">
        <f t="shared" si="22"/>
        <v>32124</v>
      </c>
    </row>
    <row r="1465" spans="1:17" x14ac:dyDescent="0.25">
      <c r="A1465" t="s">
        <v>11719</v>
      </c>
      <c r="B1465" t="s">
        <v>12615</v>
      </c>
      <c r="C1465" t="s">
        <v>13461</v>
      </c>
      <c r="D1465" s="7">
        <f>(amazon_dsa[[#This Row],[actual_price]] - amazon_dsa[[#This Row],[discounted_price]]) / amazon_dsa[[#This Row],[actual_price]]</f>
        <v>0.25978835978835979</v>
      </c>
      <c r="E1465" s="6">
        <v>1399</v>
      </c>
      <c r="F1465" s="6">
        <v>1890</v>
      </c>
      <c r="G1465">
        <f>amazon_dsa[[#This Row],[discounted_price]]*amazon_dsa[[#This Row],[rating_count]]</f>
        <v>11235369</v>
      </c>
      <c r="H1465" s="7">
        <v>0.26</v>
      </c>
      <c r="I1465" s="7" t="str" cm="1">
        <f t="array" ref="I1465">_xlfn.IFS(amazon_dsa[[#This Row],[discounted_price]]&lt; 200,"budget_price",amazon_dsa[[#This Row],[discounted_price]] &lt;= 500,"silver_pricie",amazon_dsa[[#This Row],[discounted_price]]&gt; 500,"premium_pricing")</f>
        <v>premium_pricing</v>
      </c>
      <c r="J1465">
        <v>4</v>
      </c>
      <c r="K1465">
        <v>8031</v>
      </c>
      <c r="L1465">
        <f>amazon_dsa[[#This Row],[rating]]*amazon_dsa[[#This Row],[rating_count]]</f>
        <v>32124</v>
      </c>
      <c r="M1465" t="s">
        <v>14210</v>
      </c>
      <c r="N1465" t="s">
        <v>14211</v>
      </c>
      <c r="Q1465">
        <f t="shared" si="22"/>
        <v>30044.1</v>
      </c>
    </row>
    <row r="1466" spans="1:17" x14ac:dyDescent="0.25">
      <c r="A1466" t="s">
        <v>11728</v>
      </c>
      <c r="B1466" t="s">
        <v>12615</v>
      </c>
      <c r="C1466" t="s">
        <v>13303</v>
      </c>
      <c r="D1466" s="7">
        <f>(amazon_dsa[[#This Row],[actual_price]] - amazon_dsa[[#This Row],[discounted_price]]) / amazon_dsa[[#This Row],[actual_price]]</f>
        <v>0.22411924119241192</v>
      </c>
      <c r="E1466" s="6">
        <v>2863</v>
      </c>
      <c r="F1466" s="6">
        <v>3690</v>
      </c>
      <c r="G1466">
        <f>amazon_dsa[[#This Row],[discounted_price]]*amazon_dsa[[#This Row],[rating_count]]</f>
        <v>20003781</v>
      </c>
      <c r="H1466" s="7">
        <v>0.22</v>
      </c>
      <c r="I1466" s="7" t="str" cm="1">
        <f t="array" ref="I1466">_xlfn.IFS(amazon_dsa[[#This Row],[discounted_price]]&lt; 200,"budget_price",amazon_dsa[[#This Row],[discounted_price]] &lt;= 500,"silver_pricie",amazon_dsa[[#This Row],[discounted_price]]&gt; 500,"premium_pricing")</f>
        <v>premium_pricing</v>
      </c>
      <c r="J1466">
        <v>4.3</v>
      </c>
      <c r="K1466">
        <v>6987</v>
      </c>
      <c r="L1466">
        <f>amazon_dsa[[#This Row],[rating]]*amazon_dsa[[#This Row],[rating_count]]</f>
        <v>30044.1</v>
      </c>
      <c r="M1466" t="s">
        <v>14212</v>
      </c>
      <c r="N1466" t="s">
        <v>14213</v>
      </c>
      <c r="Q1466">
        <f t="shared" si="22"/>
        <v>0</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CFC86-8C28-42CD-BC97-2AC5DEB12244}">
  <dimension ref="A3:R235"/>
  <sheetViews>
    <sheetView topLeftCell="A218" workbookViewId="0">
      <selection activeCell="A229" sqref="A229:B235"/>
    </sheetView>
  </sheetViews>
  <sheetFormatPr defaultRowHeight="15" x14ac:dyDescent="0.25"/>
  <cols>
    <col min="1" max="1" width="12.83203125" bestFit="1" customWidth="1"/>
    <col min="2" max="3" width="17.83203125" bestFit="1" customWidth="1"/>
    <col min="4" max="4" width="15.08203125" bestFit="1" customWidth="1"/>
    <col min="5" max="5" width="15.4140625" bestFit="1" customWidth="1"/>
    <col min="6" max="6" width="14.75" bestFit="1" customWidth="1"/>
    <col min="7" max="7" width="16.08203125" bestFit="1" customWidth="1"/>
    <col min="8" max="8" width="15.58203125" bestFit="1" customWidth="1"/>
    <col min="9" max="9" width="14.9140625" bestFit="1" customWidth="1"/>
    <col min="10" max="10" width="16.9140625" bestFit="1" customWidth="1"/>
    <col min="11" max="11" width="14.9140625" bestFit="1" customWidth="1"/>
    <col min="12" max="12" width="16.08203125" bestFit="1" customWidth="1"/>
    <col min="13" max="13" width="15.9140625" bestFit="1" customWidth="1"/>
    <col min="14" max="14" width="16.6640625" bestFit="1" customWidth="1"/>
    <col min="15" max="15" width="16.25" bestFit="1" customWidth="1"/>
    <col min="16" max="16" width="16.75" bestFit="1" customWidth="1"/>
    <col min="17" max="17" width="14.6640625" bestFit="1" customWidth="1"/>
    <col min="18" max="18" width="15.4140625" bestFit="1" customWidth="1"/>
    <col min="19" max="19" width="15.9140625" bestFit="1" customWidth="1"/>
    <col min="20" max="20" width="15.83203125" bestFit="1" customWidth="1"/>
    <col min="21" max="21" width="16.33203125" bestFit="1" customWidth="1"/>
    <col min="22" max="22" width="15.58203125" bestFit="1" customWidth="1"/>
    <col min="23" max="23" width="16.9140625" bestFit="1" customWidth="1"/>
    <col min="24" max="24" width="16.4140625" bestFit="1" customWidth="1"/>
    <col min="25" max="25" width="14.4140625" bestFit="1" customWidth="1"/>
    <col min="26" max="26" width="16.58203125" bestFit="1" customWidth="1"/>
    <col min="27" max="27" width="16.25" bestFit="1" customWidth="1"/>
    <col min="28" max="28" width="15.6640625" bestFit="1" customWidth="1"/>
    <col min="29" max="29" width="15.83203125" bestFit="1" customWidth="1"/>
    <col min="30" max="30" width="17.08203125" bestFit="1" customWidth="1"/>
    <col min="31" max="31" width="15.25" bestFit="1" customWidth="1"/>
    <col min="32" max="32" width="15.83203125" bestFit="1" customWidth="1"/>
    <col min="33" max="33" width="16.9140625" bestFit="1" customWidth="1"/>
    <col min="34" max="34" width="17.33203125" bestFit="1" customWidth="1"/>
    <col min="35" max="35" width="15.6640625" bestFit="1" customWidth="1"/>
    <col min="36" max="36" width="16.58203125" bestFit="1" customWidth="1"/>
    <col min="37" max="37" width="16.4140625" bestFit="1" customWidth="1"/>
    <col min="38" max="38" width="17" bestFit="1" customWidth="1"/>
    <col min="39" max="39" width="14.58203125" bestFit="1" customWidth="1"/>
    <col min="40" max="40" width="15.9140625" bestFit="1" customWidth="1"/>
    <col min="41" max="41" width="15.4140625" bestFit="1" customWidth="1"/>
    <col min="42" max="42" width="16" bestFit="1" customWidth="1"/>
    <col min="43" max="43" width="16.6640625" bestFit="1" customWidth="1"/>
    <col min="44" max="44" width="15.4140625" bestFit="1" customWidth="1"/>
    <col min="45" max="45" width="16.75" bestFit="1" customWidth="1"/>
    <col min="46" max="46" width="16.5" bestFit="1" customWidth="1"/>
    <col min="47" max="47" width="16.25" bestFit="1" customWidth="1"/>
    <col min="48" max="48" width="16.9140625" bestFit="1" customWidth="1"/>
    <col min="49" max="49" width="14.75" bestFit="1" customWidth="1"/>
    <col min="50" max="50" width="15" bestFit="1" customWidth="1"/>
    <col min="51" max="51" width="16" bestFit="1" customWidth="1"/>
    <col min="52" max="52" width="16.58203125" bestFit="1" customWidth="1"/>
    <col min="53" max="53" width="16.75" bestFit="1" customWidth="1"/>
    <col min="54" max="54" width="15.83203125" bestFit="1" customWidth="1"/>
    <col min="55" max="55" width="15.4140625" bestFit="1" customWidth="1"/>
    <col min="56" max="56" width="15.9140625" bestFit="1" customWidth="1"/>
    <col min="57" max="57" width="17.5" bestFit="1" customWidth="1"/>
    <col min="58" max="58" width="16.08203125" bestFit="1" customWidth="1"/>
    <col min="59" max="60" width="16.6640625" bestFit="1" customWidth="1"/>
    <col min="61" max="61" width="15.83203125" bestFit="1" customWidth="1"/>
    <col min="62" max="62" width="15.9140625" bestFit="1" customWidth="1"/>
    <col min="63" max="63" width="16.1640625" bestFit="1" customWidth="1"/>
    <col min="64" max="64" width="16.08203125" bestFit="1" customWidth="1"/>
    <col min="65" max="65" width="16.6640625" bestFit="1" customWidth="1"/>
    <col min="66" max="66" width="14.9140625" bestFit="1" customWidth="1"/>
    <col min="67" max="67" width="15.4140625" bestFit="1" customWidth="1"/>
    <col min="68" max="68" width="16.5" bestFit="1" customWidth="1"/>
    <col min="69" max="69" width="15.5" bestFit="1" customWidth="1"/>
    <col min="70" max="70" width="15.4140625" bestFit="1" customWidth="1"/>
    <col min="71" max="71" width="16.58203125" bestFit="1" customWidth="1"/>
    <col min="72" max="72" width="15.33203125" bestFit="1" customWidth="1"/>
    <col min="73" max="73" width="16.08203125" bestFit="1" customWidth="1"/>
    <col min="74" max="74" width="15.4140625" bestFit="1" customWidth="1"/>
    <col min="75" max="75" width="17.08203125" bestFit="1" customWidth="1"/>
    <col min="76" max="76" width="15.25" bestFit="1" customWidth="1"/>
    <col min="77" max="77" width="15.58203125" bestFit="1" customWidth="1"/>
    <col min="78" max="78" width="15" bestFit="1" customWidth="1"/>
    <col min="79" max="79" width="17.08203125" bestFit="1" customWidth="1"/>
    <col min="80" max="80" width="15.5" bestFit="1" customWidth="1"/>
    <col min="81" max="81" width="16.33203125" bestFit="1" customWidth="1"/>
    <col min="82" max="82" width="16.25" bestFit="1" customWidth="1"/>
    <col min="83" max="83" width="17.1640625" bestFit="1" customWidth="1"/>
    <col min="84" max="84" width="18.1640625" bestFit="1" customWidth="1"/>
    <col min="85" max="85" width="15.83203125" bestFit="1" customWidth="1"/>
    <col min="86" max="86" width="16.33203125" bestFit="1" customWidth="1"/>
    <col min="87" max="87" width="17.83203125" bestFit="1" customWidth="1"/>
    <col min="88" max="88" width="16.75" bestFit="1" customWidth="1"/>
    <col min="89" max="89" width="16.4140625" bestFit="1" customWidth="1"/>
    <col min="90" max="90" width="15.08203125" bestFit="1" customWidth="1"/>
    <col min="91" max="91" width="15.5" bestFit="1" customWidth="1"/>
    <col min="92" max="92" width="16" bestFit="1" customWidth="1"/>
    <col min="93" max="93" width="16.1640625" bestFit="1" customWidth="1"/>
    <col min="94" max="94" width="16.08203125" bestFit="1" customWidth="1"/>
    <col min="95" max="96" width="15.75" bestFit="1" customWidth="1"/>
    <col min="97" max="97" width="15.58203125" bestFit="1" customWidth="1"/>
    <col min="98" max="98" width="15.5" bestFit="1" customWidth="1"/>
    <col min="99" max="99" width="16.5" bestFit="1" customWidth="1"/>
    <col min="100" max="100" width="17.1640625" bestFit="1" customWidth="1"/>
    <col min="101" max="101" width="15.83203125" bestFit="1" customWidth="1"/>
    <col min="102" max="102" width="14.6640625" bestFit="1" customWidth="1"/>
    <col min="103" max="103" width="16.08203125" bestFit="1" customWidth="1"/>
    <col min="104" max="104" width="15.9140625" bestFit="1" customWidth="1"/>
    <col min="105" max="105" width="15.58203125" bestFit="1" customWidth="1"/>
    <col min="106" max="106" width="15.5" bestFit="1" customWidth="1"/>
    <col min="107" max="107" width="15.08203125" bestFit="1" customWidth="1"/>
    <col min="108" max="108" width="15.5" bestFit="1" customWidth="1"/>
    <col min="109" max="109" width="16.25" bestFit="1" customWidth="1"/>
    <col min="110" max="110" width="15.58203125" bestFit="1" customWidth="1"/>
    <col min="111" max="111" width="17.08203125" bestFit="1" customWidth="1"/>
    <col min="112" max="112" width="16.1640625" bestFit="1" customWidth="1"/>
    <col min="113" max="113" width="16.33203125" bestFit="1" customWidth="1"/>
    <col min="114" max="114" width="16" bestFit="1" customWidth="1"/>
    <col min="115" max="115" width="17.33203125" bestFit="1" customWidth="1"/>
    <col min="116" max="116" width="16.9140625" bestFit="1" customWidth="1"/>
    <col min="117" max="118" width="16.25" bestFit="1" customWidth="1"/>
    <col min="119" max="119" width="15.83203125" bestFit="1" customWidth="1"/>
    <col min="120" max="120" width="16.1640625" bestFit="1" customWidth="1"/>
    <col min="121" max="121" width="15.25" bestFit="1" customWidth="1"/>
    <col min="122" max="122" width="15.9140625" bestFit="1" customWidth="1"/>
    <col min="123" max="123" width="16.08203125" bestFit="1" customWidth="1"/>
    <col min="124" max="124" width="15.33203125" bestFit="1" customWidth="1"/>
    <col min="125" max="126" width="16.08203125" bestFit="1" customWidth="1"/>
    <col min="127" max="127" width="16.4140625" bestFit="1" customWidth="1"/>
    <col min="128" max="128" width="17.33203125" bestFit="1" customWidth="1"/>
    <col min="129" max="129" width="16.08203125" bestFit="1" customWidth="1"/>
    <col min="130" max="130" width="16.4140625" bestFit="1" customWidth="1"/>
    <col min="131" max="131" width="15.6640625" bestFit="1" customWidth="1"/>
    <col min="132" max="132" width="16.5" bestFit="1" customWidth="1"/>
    <col min="133" max="133" width="18.08203125" bestFit="1" customWidth="1"/>
    <col min="134" max="134" width="16.4140625" bestFit="1" customWidth="1"/>
    <col min="135" max="135" width="17.75" bestFit="1" customWidth="1"/>
    <col min="136" max="136" width="15.75" bestFit="1" customWidth="1"/>
    <col min="137" max="137" width="17.33203125" bestFit="1" customWidth="1"/>
    <col min="138" max="138" width="15.75" bestFit="1" customWidth="1"/>
    <col min="139" max="139" width="16.25" bestFit="1" customWidth="1"/>
    <col min="140" max="140" width="16.08203125" bestFit="1" customWidth="1"/>
    <col min="141" max="141" width="15.75" bestFit="1" customWidth="1"/>
    <col min="142" max="142" width="15.08203125" bestFit="1" customWidth="1"/>
    <col min="143" max="143" width="15.58203125" bestFit="1" customWidth="1"/>
    <col min="144" max="144" width="17.33203125" bestFit="1" customWidth="1"/>
    <col min="145" max="145" width="15.75" bestFit="1" customWidth="1"/>
    <col min="146" max="146" width="17.08203125" bestFit="1" customWidth="1"/>
    <col min="147" max="147" width="14.58203125" bestFit="1" customWidth="1"/>
    <col min="148" max="148" width="15.58203125" bestFit="1" customWidth="1"/>
    <col min="149" max="149" width="15.33203125" bestFit="1" customWidth="1"/>
    <col min="150" max="150" width="15.9140625" bestFit="1" customWidth="1"/>
    <col min="151" max="151" width="16" bestFit="1" customWidth="1"/>
    <col min="152" max="152" width="16.58203125" bestFit="1" customWidth="1"/>
    <col min="153" max="153" width="16" bestFit="1" customWidth="1"/>
    <col min="154" max="154" width="16.08203125" bestFit="1" customWidth="1"/>
    <col min="155" max="155" width="16.5" bestFit="1" customWidth="1"/>
    <col min="156" max="156" width="15.75" bestFit="1" customWidth="1"/>
    <col min="157" max="157" width="15.58203125" bestFit="1" customWidth="1"/>
    <col min="158" max="158" width="16.08203125" bestFit="1" customWidth="1"/>
    <col min="159" max="159" width="15.6640625" bestFit="1" customWidth="1"/>
    <col min="160" max="160" width="16" bestFit="1" customWidth="1"/>
    <col min="161" max="161" width="16.4140625" bestFit="1" customWidth="1"/>
    <col min="162" max="162" width="15.5" bestFit="1" customWidth="1"/>
    <col min="163" max="163" width="17.33203125" bestFit="1" customWidth="1"/>
    <col min="164" max="165" width="15.4140625" bestFit="1" customWidth="1"/>
    <col min="166" max="166" width="15.75" bestFit="1" customWidth="1"/>
    <col min="167" max="167" width="17.08203125" bestFit="1" customWidth="1"/>
    <col min="168" max="168" width="15.33203125" bestFit="1" customWidth="1"/>
    <col min="169" max="169" width="15.83203125" bestFit="1" customWidth="1"/>
    <col min="170" max="170" width="16.9140625" bestFit="1" customWidth="1"/>
    <col min="171" max="171" width="16.5" bestFit="1" customWidth="1"/>
    <col min="172" max="172" width="16.1640625" bestFit="1" customWidth="1"/>
    <col min="173" max="173" width="16.6640625" bestFit="1" customWidth="1"/>
    <col min="174" max="174" width="15.75" bestFit="1" customWidth="1"/>
    <col min="175" max="175" width="16.33203125" bestFit="1" customWidth="1"/>
    <col min="176" max="176" width="15.6640625" bestFit="1" customWidth="1"/>
    <col min="177" max="177" width="16.1640625" bestFit="1" customWidth="1"/>
    <col min="178" max="178" width="18.08203125" bestFit="1" customWidth="1"/>
    <col min="179" max="179" width="16.08203125" bestFit="1" customWidth="1"/>
    <col min="180" max="180" width="14.83203125" bestFit="1" customWidth="1"/>
    <col min="181" max="181" width="15.75" bestFit="1" customWidth="1"/>
    <col min="182" max="182" width="15.4140625" bestFit="1" customWidth="1"/>
    <col min="183" max="183" width="15.33203125" bestFit="1" customWidth="1"/>
    <col min="184" max="184" width="14.58203125" bestFit="1" customWidth="1"/>
    <col min="185" max="185" width="16.5" bestFit="1" customWidth="1"/>
    <col min="186" max="186" width="17.08203125" bestFit="1" customWidth="1"/>
    <col min="187" max="187" width="15.75" bestFit="1" customWidth="1"/>
    <col min="188" max="188" width="16" bestFit="1" customWidth="1"/>
    <col min="189" max="189" width="16.33203125" bestFit="1" customWidth="1"/>
    <col min="190" max="190" width="16" bestFit="1" customWidth="1"/>
    <col min="191" max="191" width="17.5" bestFit="1" customWidth="1"/>
    <col min="192" max="192" width="16.4140625" bestFit="1" customWidth="1"/>
    <col min="193" max="193" width="15.25" bestFit="1" customWidth="1"/>
    <col min="194" max="194" width="16.75" bestFit="1" customWidth="1"/>
    <col min="195" max="195" width="15.83203125" bestFit="1" customWidth="1"/>
    <col min="196" max="196" width="15.58203125" bestFit="1" customWidth="1"/>
    <col min="197" max="197" width="16.1640625" bestFit="1" customWidth="1"/>
    <col min="198" max="198" width="16.4140625" bestFit="1" customWidth="1"/>
    <col min="199" max="199" width="16.5" bestFit="1" customWidth="1"/>
    <col min="200" max="200" width="15.5" bestFit="1" customWidth="1"/>
    <col min="201" max="201" width="16.1640625" bestFit="1" customWidth="1"/>
    <col min="202" max="202" width="15.6640625" bestFit="1" customWidth="1"/>
    <col min="203" max="203" width="16.75" bestFit="1" customWidth="1"/>
    <col min="204" max="204" width="16.6640625" bestFit="1" customWidth="1"/>
    <col min="205" max="205" width="17.1640625" bestFit="1" customWidth="1"/>
    <col min="206" max="206" width="16.1640625" bestFit="1" customWidth="1"/>
    <col min="207" max="207" width="15.4140625" bestFit="1" customWidth="1"/>
    <col min="208" max="208" width="15.33203125" bestFit="1" customWidth="1"/>
    <col min="209" max="209" width="17.6640625" bestFit="1" customWidth="1"/>
    <col min="210" max="210" width="16.4140625" bestFit="1" customWidth="1"/>
    <col min="211" max="211" width="16.08203125" bestFit="1" customWidth="1"/>
    <col min="212" max="212" width="17.75" bestFit="1" customWidth="1"/>
    <col min="213" max="213" width="15.33203125" bestFit="1" customWidth="1"/>
    <col min="214" max="214" width="15.9140625" bestFit="1" customWidth="1"/>
    <col min="215" max="215" width="17.4140625" bestFit="1" customWidth="1"/>
    <col min="216" max="216" width="15.83203125" bestFit="1" customWidth="1"/>
    <col min="217" max="217" width="16.6640625" bestFit="1" customWidth="1"/>
    <col min="218" max="218" width="15.75" bestFit="1" customWidth="1"/>
    <col min="219" max="219" width="17.08203125" bestFit="1" customWidth="1"/>
    <col min="220" max="220" width="16.1640625" bestFit="1" customWidth="1"/>
    <col min="221" max="221" width="16.4140625" bestFit="1" customWidth="1"/>
    <col min="222" max="222" width="17.1640625" bestFit="1" customWidth="1"/>
    <col min="223" max="223" width="15.5" bestFit="1" customWidth="1"/>
    <col min="224" max="224" width="16.58203125" bestFit="1" customWidth="1"/>
    <col min="225" max="225" width="15.5" bestFit="1" customWidth="1"/>
    <col min="226" max="226" width="17.33203125" bestFit="1" customWidth="1"/>
    <col min="227" max="227" width="16" bestFit="1" customWidth="1"/>
    <col min="228" max="228" width="14.83203125" bestFit="1" customWidth="1"/>
    <col min="229" max="229" width="16.6640625" bestFit="1" customWidth="1"/>
    <col min="230" max="230" width="16.58203125" bestFit="1" customWidth="1"/>
    <col min="231" max="231" width="17.08203125" bestFit="1" customWidth="1"/>
    <col min="232" max="232" width="17" bestFit="1" customWidth="1"/>
    <col min="233" max="233" width="16.75" bestFit="1" customWidth="1"/>
    <col min="234" max="235" width="16.25" bestFit="1" customWidth="1"/>
    <col min="236" max="236" width="15.08203125" bestFit="1" customWidth="1"/>
    <col min="237" max="237" width="16.25" bestFit="1" customWidth="1"/>
    <col min="238" max="238" width="15.5" bestFit="1" customWidth="1"/>
    <col min="239" max="239" width="14.58203125" bestFit="1" customWidth="1"/>
    <col min="240" max="240" width="16" bestFit="1" customWidth="1"/>
    <col min="241" max="241" width="16.58203125" bestFit="1" customWidth="1"/>
    <col min="242" max="242" width="15.75" bestFit="1" customWidth="1"/>
    <col min="243" max="243" width="16.4140625" bestFit="1" customWidth="1"/>
    <col min="244" max="244" width="16.33203125" bestFit="1" customWidth="1"/>
    <col min="245" max="245" width="15.83203125" bestFit="1" customWidth="1"/>
    <col min="246" max="246" width="15.9140625" bestFit="1" customWidth="1"/>
    <col min="247" max="247" width="16" bestFit="1" customWidth="1"/>
    <col min="248" max="248" width="15.75" bestFit="1" customWidth="1"/>
    <col min="249" max="249" width="16.08203125" bestFit="1" customWidth="1"/>
    <col min="250" max="250" width="16.25" bestFit="1" customWidth="1"/>
    <col min="251" max="251" width="16.75" bestFit="1" customWidth="1"/>
    <col min="252" max="253" width="16.25" bestFit="1" customWidth="1"/>
    <col min="254" max="254" width="15.83203125" bestFit="1" customWidth="1"/>
    <col min="255" max="255" width="15.1640625" bestFit="1" customWidth="1"/>
    <col min="256" max="256" width="17.4140625" bestFit="1" customWidth="1"/>
    <col min="257" max="257" width="17" bestFit="1" customWidth="1"/>
    <col min="258" max="258" width="15.58203125" bestFit="1" customWidth="1"/>
    <col min="259" max="259" width="16.75" bestFit="1" customWidth="1"/>
    <col min="260" max="260" width="16.58203125" bestFit="1" customWidth="1"/>
    <col min="261" max="261" width="15.6640625" bestFit="1" customWidth="1"/>
    <col min="262" max="262" width="15" bestFit="1" customWidth="1"/>
    <col min="263" max="263" width="16.9140625" bestFit="1" customWidth="1"/>
    <col min="264" max="264" width="14.83203125" bestFit="1" customWidth="1"/>
    <col min="265" max="265" width="15.6640625" bestFit="1" customWidth="1"/>
    <col min="266" max="266" width="15.58203125" bestFit="1" customWidth="1"/>
    <col min="267" max="267" width="17.83203125" bestFit="1" customWidth="1"/>
    <col min="268" max="268" width="15.58203125" bestFit="1" customWidth="1"/>
    <col min="269" max="269" width="15.75" bestFit="1" customWidth="1"/>
    <col min="270" max="270" width="15.1640625" bestFit="1" customWidth="1"/>
    <col min="271" max="271" width="16.25" bestFit="1" customWidth="1"/>
    <col min="272" max="272" width="17" bestFit="1" customWidth="1"/>
    <col min="273" max="273" width="16.6640625" bestFit="1" customWidth="1"/>
    <col min="274" max="274" width="17.25" bestFit="1" customWidth="1"/>
    <col min="275" max="275" width="17.83203125" bestFit="1" customWidth="1"/>
    <col min="276" max="276" width="16.25" bestFit="1" customWidth="1"/>
    <col min="277" max="277" width="15.25" bestFit="1" customWidth="1"/>
    <col min="278" max="278" width="15.75" bestFit="1" customWidth="1"/>
    <col min="279" max="279" width="14.75" bestFit="1" customWidth="1"/>
    <col min="280" max="280" width="15.33203125" bestFit="1" customWidth="1"/>
    <col min="281" max="281" width="16.58203125" bestFit="1" customWidth="1"/>
    <col min="282" max="282" width="16.25" bestFit="1" customWidth="1"/>
    <col min="283" max="283" width="15.5" bestFit="1" customWidth="1"/>
    <col min="284" max="284" width="15.58203125" bestFit="1" customWidth="1"/>
    <col min="285" max="285" width="16.5" bestFit="1" customWidth="1"/>
    <col min="286" max="286" width="15.08203125" bestFit="1" customWidth="1"/>
    <col min="287" max="287" width="15" bestFit="1" customWidth="1"/>
    <col min="288" max="288" width="16.25" bestFit="1" customWidth="1"/>
    <col min="289" max="289" width="14.83203125" bestFit="1" customWidth="1"/>
    <col min="290" max="290" width="15.9140625" bestFit="1" customWidth="1"/>
    <col min="291" max="291" width="16.75" bestFit="1" customWidth="1"/>
    <col min="292" max="292" width="15.6640625" bestFit="1" customWidth="1"/>
    <col min="293" max="293" width="17" bestFit="1" customWidth="1"/>
    <col min="294" max="294" width="17.25" bestFit="1" customWidth="1"/>
    <col min="295" max="295" width="16.6640625" bestFit="1" customWidth="1"/>
    <col min="296" max="296" width="15.9140625" bestFit="1" customWidth="1"/>
    <col min="297" max="297" width="16.6640625" bestFit="1" customWidth="1"/>
    <col min="298" max="298" width="15.4140625" bestFit="1" customWidth="1"/>
    <col min="299" max="299" width="17.5" bestFit="1" customWidth="1"/>
    <col min="300" max="300" width="15.33203125" bestFit="1" customWidth="1"/>
    <col min="301" max="301" width="16.58203125" bestFit="1" customWidth="1"/>
    <col min="302" max="302" width="16.75" bestFit="1" customWidth="1"/>
    <col min="303" max="303" width="16.5" bestFit="1" customWidth="1"/>
    <col min="304" max="304" width="17" bestFit="1" customWidth="1"/>
    <col min="305" max="305" width="15.4140625" bestFit="1" customWidth="1"/>
    <col min="306" max="306" width="15.1640625" bestFit="1" customWidth="1"/>
    <col min="307" max="307" width="16.5" bestFit="1" customWidth="1"/>
    <col min="308" max="308" width="17" bestFit="1" customWidth="1"/>
    <col min="309" max="309" width="16.33203125" bestFit="1" customWidth="1"/>
    <col min="310" max="310" width="16" bestFit="1" customWidth="1"/>
    <col min="311" max="311" width="15.83203125" bestFit="1" customWidth="1"/>
    <col min="312" max="313" width="15.75" bestFit="1" customWidth="1"/>
    <col min="314" max="314" width="16.08203125" bestFit="1" customWidth="1"/>
    <col min="315" max="315" width="16.1640625" bestFit="1" customWidth="1"/>
    <col min="316" max="316" width="14.75" bestFit="1" customWidth="1"/>
    <col min="317" max="317" width="16.5" bestFit="1" customWidth="1"/>
    <col min="318" max="318" width="15.6640625" bestFit="1" customWidth="1"/>
    <col min="319" max="319" width="17.08203125" bestFit="1" customWidth="1"/>
    <col min="320" max="320" width="15.33203125" bestFit="1" customWidth="1"/>
    <col min="321" max="321" width="15.6640625" bestFit="1" customWidth="1"/>
    <col min="322" max="322" width="16.08203125" bestFit="1" customWidth="1"/>
    <col min="323" max="323" width="16.1640625" bestFit="1" customWidth="1"/>
    <col min="324" max="324" width="15.75" bestFit="1" customWidth="1"/>
    <col min="325" max="325" width="15.83203125" bestFit="1" customWidth="1"/>
    <col min="326" max="326" width="16.08203125" bestFit="1" customWidth="1"/>
    <col min="327" max="327" width="15.33203125" bestFit="1" customWidth="1"/>
    <col min="328" max="328" width="16.9140625" bestFit="1" customWidth="1"/>
    <col min="329" max="329" width="14.9140625" bestFit="1" customWidth="1"/>
    <col min="330" max="331" width="15.4140625" bestFit="1" customWidth="1"/>
    <col min="332" max="332" width="16.33203125" bestFit="1" customWidth="1"/>
    <col min="333" max="333" width="16.5" bestFit="1" customWidth="1"/>
    <col min="334" max="334" width="17" bestFit="1" customWidth="1"/>
    <col min="335" max="335" width="15.4140625" bestFit="1" customWidth="1"/>
    <col min="336" max="336" width="16.4140625" bestFit="1" customWidth="1"/>
    <col min="337" max="337" width="15.9140625" bestFit="1" customWidth="1"/>
    <col min="338" max="338" width="16.33203125" bestFit="1" customWidth="1"/>
    <col min="339" max="339" width="15.6640625" bestFit="1" customWidth="1"/>
    <col min="340" max="340" width="15.1640625" bestFit="1" customWidth="1"/>
    <col min="341" max="341" width="15.25" bestFit="1" customWidth="1"/>
    <col min="342" max="342" width="16" bestFit="1" customWidth="1"/>
    <col min="343" max="343" width="16.08203125" bestFit="1" customWidth="1"/>
    <col min="344" max="344" width="16.75" bestFit="1" customWidth="1"/>
    <col min="345" max="345" width="16.58203125" bestFit="1" customWidth="1"/>
    <col min="346" max="346" width="15.4140625" bestFit="1" customWidth="1"/>
    <col min="347" max="347" width="16.08203125" bestFit="1" customWidth="1"/>
    <col min="348" max="348" width="17.25" bestFit="1" customWidth="1"/>
    <col min="349" max="349" width="16" bestFit="1" customWidth="1"/>
    <col min="350" max="350" width="15" bestFit="1" customWidth="1"/>
    <col min="351" max="351" width="16.33203125" bestFit="1" customWidth="1"/>
    <col min="352" max="352" width="16.1640625" bestFit="1" customWidth="1"/>
    <col min="353" max="353" width="16.9140625" bestFit="1" customWidth="1"/>
    <col min="354" max="354" width="15.75" bestFit="1" customWidth="1"/>
    <col min="355" max="355" width="15.9140625" bestFit="1" customWidth="1"/>
    <col min="356" max="356" width="16.08203125" bestFit="1" customWidth="1"/>
    <col min="357" max="357" width="15.58203125" bestFit="1" customWidth="1"/>
    <col min="358" max="358" width="16.25" bestFit="1" customWidth="1"/>
    <col min="359" max="359" width="16" bestFit="1" customWidth="1"/>
    <col min="360" max="360" width="16.1640625" bestFit="1" customWidth="1"/>
    <col min="361" max="361" width="16" bestFit="1" customWidth="1"/>
    <col min="362" max="362" width="15.4140625" bestFit="1" customWidth="1"/>
    <col min="363" max="363" width="16.08203125" bestFit="1" customWidth="1"/>
    <col min="364" max="364" width="16.1640625" bestFit="1" customWidth="1"/>
    <col min="365" max="365" width="15.9140625" bestFit="1" customWidth="1"/>
    <col min="366" max="366" width="16.25" bestFit="1" customWidth="1"/>
    <col min="367" max="367" width="16.4140625" bestFit="1" customWidth="1"/>
    <col min="368" max="368" width="15.83203125" bestFit="1" customWidth="1"/>
    <col min="369" max="369" width="16.08203125" bestFit="1" customWidth="1"/>
    <col min="370" max="370" width="16.75" bestFit="1" customWidth="1"/>
    <col min="371" max="371" width="17.6640625" bestFit="1" customWidth="1"/>
    <col min="372" max="372" width="16" bestFit="1" customWidth="1"/>
    <col min="373" max="373" width="17.25" bestFit="1" customWidth="1"/>
    <col min="374" max="374" width="15.33203125" bestFit="1" customWidth="1"/>
    <col min="375" max="375" width="15.6640625" bestFit="1" customWidth="1"/>
    <col min="376" max="376" width="15.83203125" bestFit="1" customWidth="1"/>
    <col min="377" max="377" width="16.6640625" bestFit="1" customWidth="1"/>
    <col min="378" max="378" width="16" bestFit="1" customWidth="1"/>
    <col min="379" max="379" width="16.33203125" bestFit="1" customWidth="1"/>
    <col min="380" max="380" width="15.6640625" bestFit="1" customWidth="1"/>
    <col min="381" max="381" width="15.1640625" bestFit="1" customWidth="1"/>
    <col min="382" max="382" width="16.1640625" bestFit="1" customWidth="1"/>
    <col min="383" max="383" width="15.5" bestFit="1" customWidth="1"/>
    <col min="384" max="384" width="15.58203125" bestFit="1" customWidth="1"/>
    <col min="385" max="385" width="15.5" bestFit="1" customWidth="1"/>
    <col min="386" max="386" width="15.75" bestFit="1" customWidth="1"/>
    <col min="387" max="387" width="16" bestFit="1" customWidth="1"/>
    <col min="388" max="388" width="15.6640625" bestFit="1" customWidth="1"/>
    <col min="389" max="389" width="16.33203125" bestFit="1" customWidth="1"/>
    <col min="390" max="390" width="15.08203125" bestFit="1" customWidth="1"/>
    <col min="391" max="392" width="15.83203125" bestFit="1" customWidth="1"/>
    <col min="393" max="393" width="16.25" bestFit="1" customWidth="1"/>
    <col min="394" max="394" width="14.33203125" bestFit="1" customWidth="1"/>
    <col min="395" max="395" width="15.5" bestFit="1" customWidth="1"/>
    <col min="396" max="396" width="17.5" bestFit="1" customWidth="1"/>
    <col min="397" max="397" width="15.75" bestFit="1" customWidth="1"/>
    <col min="398" max="398" width="16.5" bestFit="1" customWidth="1"/>
    <col min="399" max="399" width="16.25" bestFit="1" customWidth="1"/>
    <col min="400" max="400" width="15.33203125" bestFit="1" customWidth="1"/>
    <col min="401" max="401" width="16.75" bestFit="1" customWidth="1"/>
    <col min="402" max="402" width="17.33203125" bestFit="1" customWidth="1"/>
    <col min="403" max="403" width="16.25" bestFit="1" customWidth="1"/>
    <col min="404" max="404" width="15.58203125" bestFit="1" customWidth="1"/>
    <col min="405" max="405" width="15.08203125" bestFit="1" customWidth="1"/>
    <col min="406" max="406" width="17.25" bestFit="1" customWidth="1"/>
    <col min="407" max="407" width="16.25" bestFit="1" customWidth="1"/>
    <col min="408" max="408" width="16.1640625" bestFit="1" customWidth="1"/>
    <col min="409" max="409" width="15.4140625" bestFit="1" customWidth="1"/>
    <col min="410" max="410" width="16.25" bestFit="1" customWidth="1"/>
    <col min="411" max="411" width="15" bestFit="1" customWidth="1"/>
    <col min="412" max="412" width="15.58203125" bestFit="1" customWidth="1"/>
    <col min="413" max="413" width="16.6640625" bestFit="1" customWidth="1"/>
    <col min="414" max="414" width="16.4140625" bestFit="1" customWidth="1"/>
    <col min="415" max="415" width="17.4140625" bestFit="1" customWidth="1"/>
    <col min="416" max="416" width="16.75" bestFit="1" customWidth="1"/>
    <col min="417" max="417" width="15.9140625" bestFit="1" customWidth="1"/>
    <col min="418" max="418" width="16.25" bestFit="1" customWidth="1"/>
    <col min="419" max="419" width="16.33203125" bestFit="1" customWidth="1"/>
    <col min="420" max="420" width="15.25" bestFit="1" customWidth="1"/>
    <col min="421" max="421" width="16.4140625" bestFit="1" customWidth="1"/>
    <col min="422" max="422" width="16.08203125" bestFit="1" customWidth="1"/>
    <col min="423" max="423" width="15.4140625" bestFit="1" customWidth="1"/>
    <col min="424" max="424" width="15" bestFit="1" customWidth="1"/>
    <col min="425" max="425" width="16.25" bestFit="1" customWidth="1"/>
    <col min="426" max="426" width="16.1640625" bestFit="1" customWidth="1"/>
    <col min="427" max="427" width="15.1640625" bestFit="1" customWidth="1"/>
    <col min="428" max="428" width="16.75" bestFit="1" customWidth="1"/>
    <col min="429" max="429" width="16.5" bestFit="1" customWidth="1"/>
    <col min="430" max="430" width="15.5" bestFit="1" customWidth="1"/>
    <col min="431" max="431" width="15.4140625" bestFit="1" customWidth="1"/>
    <col min="432" max="432" width="16.5" bestFit="1" customWidth="1"/>
    <col min="433" max="433" width="17.4140625" bestFit="1" customWidth="1"/>
    <col min="434" max="434" width="16.6640625" bestFit="1" customWidth="1"/>
    <col min="435" max="435" width="16.75" bestFit="1" customWidth="1"/>
    <col min="436" max="436" width="17.9140625" bestFit="1" customWidth="1"/>
    <col min="437" max="437" width="16" bestFit="1" customWidth="1"/>
    <col min="438" max="438" width="16.75" bestFit="1" customWidth="1"/>
    <col min="439" max="439" width="15.9140625" bestFit="1" customWidth="1"/>
    <col min="440" max="440" width="15.75" bestFit="1" customWidth="1"/>
    <col min="441" max="441" width="15.83203125" bestFit="1" customWidth="1"/>
    <col min="442" max="442" width="15.33203125" bestFit="1" customWidth="1"/>
    <col min="443" max="443" width="16.33203125" bestFit="1" customWidth="1"/>
    <col min="444" max="444" width="16.25" bestFit="1" customWidth="1"/>
    <col min="445" max="445" width="17.25" bestFit="1" customWidth="1"/>
    <col min="446" max="447" width="16.4140625" bestFit="1" customWidth="1"/>
    <col min="448" max="448" width="17.4140625" bestFit="1" customWidth="1"/>
    <col min="449" max="449" width="16.75" bestFit="1" customWidth="1"/>
    <col min="450" max="450" width="16.25" bestFit="1" customWidth="1"/>
    <col min="451" max="451" width="17.5" bestFit="1" customWidth="1"/>
    <col min="452" max="452" width="17" bestFit="1" customWidth="1"/>
    <col min="453" max="453" width="16.08203125" bestFit="1" customWidth="1"/>
    <col min="454" max="454" width="16.4140625" bestFit="1" customWidth="1"/>
    <col min="455" max="455" width="15.4140625" bestFit="1" customWidth="1"/>
    <col min="456" max="456" width="16.9140625" bestFit="1" customWidth="1"/>
    <col min="457" max="457" width="14.58203125" bestFit="1" customWidth="1"/>
    <col min="458" max="458" width="17.4140625" bestFit="1" customWidth="1"/>
    <col min="459" max="459" width="15.5" bestFit="1" customWidth="1"/>
    <col min="460" max="460" width="15.6640625" bestFit="1" customWidth="1"/>
    <col min="461" max="461" width="15.58203125" bestFit="1" customWidth="1"/>
    <col min="462" max="462" width="15.9140625" bestFit="1" customWidth="1"/>
    <col min="463" max="463" width="16.25" bestFit="1" customWidth="1"/>
    <col min="464" max="464" width="15.33203125" bestFit="1" customWidth="1"/>
    <col min="465" max="465" width="17.08203125" bestFit="1" customWidth="1"/>
    <col min="466" max="466" width="15" bestFit="1" customWidth="1"/>
    <col min="467" max="467" width="16.1640625" bestFit="1" customWidth="1"/>
    <col min="468" max="468" width="15.9140625" bestFit="1" customWidth="1"/>
    <col min="469" max="469" width="16.25" bestFit="1" customWidth="1"/>
    <col min="470" max="470" width="15.75" bestFit="1" customWidth="1"/>
    <col min="471" max="472" width="15.83203125" bestFit="1" customWidth="1"/>
    <col min="473" max="473" width="16.75" bestFit="1" customWidth="1"/>
    <col min="474" max="474" width="15.5" bestFit="1" customWidth="1"/>
    <col min="475" max="475" width="16.4140625" bestFit="1" customWidth="1"/>
    <col min="476" max="476" width="17.6640625" bestFit="1" customWidth="1"/>
    <col min="477" max="477" width="17.1640625" bestFit="1" customWidth="1"/>
    <col min="478" max="478" width="15.1640625" bestFit="1" customWidth="1"/>
    <col min="479" max="479" width="17.1640625" bestFit="1" customWidth="1"/>
    <col min="480" max="480" width="16.33203125" bestFit="1" customWidth="1"/>
    <col min="481" max="481" width="17.5" bestFit="1" customWidth="1"/>
    <col min="482" max="482" width="16.33203125" bestFit="1" customWidth="1"/>
    <col min="483" max="483" width="16.25" bestFit="1" customWidth="1"/>
    <col min="484" max="484" width="14.9140625" bestFit="1" customWidth="1"/>
    <col min="485" max="485" width="16" bestFit="1" customWidth="1"/>
    <col min="486" max="486" width="16.5" bestFit="1" customWidth="1"/>
    <col min="487" max="487" width="16.25" bestFit="1" customWidth="1"/>
    <col min="488" max="488" width="15.9140625" bestFit="1" customWidth="1"/>
    <col min="489" max="489" width="16.4140625" bestFit="1" customWidth="1"/>
    <col min="490" max="490" width="16.08203125" bestFit="1" customWidth="1"/>
    <col min="491" max="491" width="15.33203125" bestFit="1" customWidth="1"/>
    <col min="492" max="492" width="16.1640625" bestFit="1" customWidth="1"/>
    <col min="493" max="493" width="15.25" bestFit="1" customWidth="1"/>
    <col min="494" max="494" width="16.25" bestFit="1" customWidth="1"/>
    <col min="495" max="495" width="16.58203125" bestFit="1" customWidth="1"/>
    <col min="496" max="497" width="14.9140625" bestFit="1" customWidth="1"/>
    <col min="498" max="498" width="16.9140625" bestFit="1" customWidth="1"/>
    <col min="499" max="499" width="16.5" bestFit="1" customWidth="1"/>
    <col min="500" max="500" width="16.33203125" bestFit="1" customWidth="1"/>
    <col min="501" max="501" width="15.83203125" bestFit="1" customWidth="1"/>
    <col min="502" max="502" width="15.75" bestFit="1" customWidth="1"/>
    <col min="503" max="503" width="15.25" bestFit="1" customWidth="1"/>
    <col min="504" max="504" width="14.4140625" bestFit="1" customWidth="1"/>
    <col min="505" max="505" width="15.4140625" bestFit="1" customWidth="1"/>
    <col min="506" max="507" width="16" bestFit="1" customWidth="1"/>
    <col min="508" max="508" width="17.75" bestFit="1" customWidth="1"/>
    <col min="509" max="509" width="16.4140625" bestFit="1" customWidth="1"/>
    <col min="510" max="510" width="16.33203125" bestFit="1" customWidth="1"/>
    <col min="511" max="511" width="15.08203125" bestFit="1" customWidth="1"/>
    <col min="512" max="512" width="16.6640625" bestFit="1" customWidth="1"/>
    <col min="513" max="513" width="15.5" bestFit="1" customWidth="1"/>
    <col min="514" max="515" width="16.33203125" bestFit="1" customWidth="1"/>
    <col min="516" max="516" width="15.75" bestFit="1" customWidth="1"/>
    <col min="517" max="517" width="15.83203125" bestFit="1" customWidth="1"/>
    <col min="518" max="518" width="16.5" bestFit="1" customWidth="1"/>
    <col min="519" max="519" width="14.33203125" bestFit="1" customWidth="1"/>
    <col min="520" max="520" width="16.33203125" bestFit="1" customWidth="1"/>
    <col min="521" max="521" width="15.33203125" bestFit="1" customWidth="1"/>
    <col min="522" max="522" width="16.6640625" bestFit="1" customWidth="1"/>
    <col min="523" max="523" width="16.75" bestFit="1" customWidth="1"/>
    <col min="524" max="524" width="16.58203125" bestFit="1" customWidth="1"/>
    <col min="525" max="525" width="15.6640625" bestFit="1" customWidth="1"/>
    <col min="526" max="526" width="15.33203125" bestFit="1" customWidth="1"/>
    <col min="527" max="527" width="16.08203125" bestFit="1" customWidth="1"/>
    <col min="528" max="528" width="17" bestFit="1" customWidth="1"/>
    <col min="529" max="529" width="17.25" bestFit="1" customWidth="1"/>
    <col min="530" max="530" width="15.4140625" bestFit="1" customWidth="1"/>
    <col min="531" max="531" width="15.9140625" bestFit="1" customWidth="1"/>
    <col min="532" max="532" width="16.6640625" bestFit="1" customWidth="1"/>
    <col min="533" max="533" width="16.75" bestFit="1" customWidth="1"/>
    <col min="534" max="534" width="17.6640625" bestFit="1" customWidth="1"/>
    <col min="535" max="535" width="16.6640625" bestFit="1" customWidth="1"/>
    <col min="536" max="536" width="17.25" bestFit="1" customWidth="1"/>
    <col min="537" max="537" width="16.33203125" bestFit="1" customWidth="1"/>
    <col min="538" max="538" width="16.4140625" bestFit="1" customWidth="1"/>
    <col min="539" max="539" width="16.75" bestFit="1" customWidth="1"/>
    <col min="540" max="540" width="16.33203125" bestFit="1" customWidth="1"/>
    <col min="541" max="541" width="17.5" bestFit="1" customWidth="1"/>
    <col min="542" max="542" width="17.08203125" bestFit="1" customWidth="1"/>
    <col min="543" max="543" width="16" bestFit="1" customWidth="1"/>
    <col min="544" max="544" width="16.5" bestFit="1" customWidth="1"/>
    <col min="545" max="545" width="17.58203125" bestFit="1" customWidth="1"/>
    <col min="546" max="546" width="15.75" bestFit="1" customWidth="1"/>
    <col min="547" max="547" width="15.58203125" bestFit="1" customWidth="1"/>
    <col min="548" max="548" width="16.4140625" bestFit="1" customWidth="1"/>
    <col min="549" max="549" width="17.1640625" bestFit="1" customWidth="1"/>
    <col min="550" max="550" width="17.25" bestFit="1" customWidth="1"/>
    <col min="551" max="551" width="16.08203125" bestFit="1" customWidth="1"/>
    <col min="552" max="553" width="15.5" bestFit="1" customWidth="1"/>
    <col min="554" max="554" width="16.75" bestFit="1" customWidth="1"/>
    <col min="555" max="555" width="16.6640625" bestFit="1" customWidth="1"/>
    <col min="556" max="556" width="16.1640625" bestFit="1" customWidth="1"/>
    <col min="557" max="557" width="15.58203125" bestFit="1" customWidth="1"/>
    <col min="558" max="558" width="15.6640625" bestFit="1" customWidth="1"/>
    <col min="559" max="559" width="15.9140625" bestFit="1" customWidth="1"/>
    <col min="560" max="560" width="15.25" bestFit="1" customWidth="1"/>
    <col min="561" max="561" width="17.08203125" bestFit="1" customWidth="1"/>
    <col min="562" max="562" width="16" bestFit="1" customWidth="1"/>
    <col min="563" max="563" width="16.1640625" bestFit="1" customWidth="1"/>
    <col min="564" max="564" width="16.58203125" bestFit="1" customWidth="1"/>
    <col min="565" max="565" width="15.33203125" bestFit="1" customWidth="1"/>
    <col min="566" max="567" width="15.9140625" bestFit="1" customWidth="1"/>
    <col min="568" max="568" width="15.83203125" bestFit="1" customWidth="1"/>
    <col min="569" max="570" width="16.5" bestFit="1" customWidth="1"/>
    <col min="571" max="571" width="15.6640625" bestFit="1" customWidth="1"/>
    <col min="572" max="572" width="17.58203125" bestFit="1" customWidth="1"/>
    <col min="573" max="573" width="16.08203125" bestFit="1" customWidth="1"/>
    <col min="574" max="574" width="15" bestFit="1" customWidth="1"/>
    <col min="575" max="575" width="16.9140625" bestFit="1" customWidth="1"/>
    <col min="576" max="576" width="15.75" bestFit="1" customWidth="1"/>
    <col min="577" max="577" width="14.83203125" bestFit="1" customWidth="1"/>
    <col min="578" max="578" width="18.33203125" bestFit="1" customWidth="1"/>
    <col min="579" max="579" width="15.9140625" bestFit="1" customWidth="1"/>
    <col min="580" max="580" width="16.6640625" bestFit="1" customWidth="1"/>
    <col min="581" max="581" width="17.5" bestFit="1" customWidth="1"/>
    <col min="582" max="582" width="16.1640625" bestFit="1" customWidth="1"/>
    <col min="583" max="583" width="15.75" bestFit="1" customWidth="1"/>
    <col min="584" max="584" width="16.08203125" bestFit="1" customWidth="1"/>
    <col min="585" max="585" width="16.33203125" bestFit="1" customWidth="1"/>
    <col min="586" max="586" width="16.6640625" bestFit="1" customWidth="1"/>
    <col min="587" max="587" width="16.08203125" bestFit="1" customWidth="1"/>
    <col min="588" max="588" width="16.6640625" bestFit="1" customWidth="1"/>
    <col min="589" max="589" width="16.25" bestFit="1" customWidth="1"/>
    <col min="590" max="590" width="16.4140625" bestFit="1" customWidth="1"/>
    <col min="591" max="591" width="16.5" bestFit="1" customWidth="1"/>
    <col min="592" max="592" width="17.5" bestFit="1" customWidth="1"/>
    <col min="593" max="593" width="15.6640625" bestFit="1" customWidth="1"/>
    <col min="594" max="594" width="16.6640625" bestFit="1" customWidth="1"/>
    <col min="595" max="595" width="15.83203125" bestFit="1" customWidth="1"/>
    <col min="596" max="596" width="14.4140625" bestFit="1" customWidth="1"/>
    <col min="597" max="597" width="15.83203125" bestFit="1" customWidth="1"/>
    <col min="598" max="598" width="15.33203125" bestFit="1" customWidth="1"/>
    <col min="599" max="599" width="16.1640625" bestFit="1" customWidth="1"/>
    <col min="600" max="600" width="15.08203125" bestFit="1" customWidth="1"/>
    <col min="601" max="601" width="15.25" bestFit="1" customWidth="1"/>
    <col min="602" max="602" width="15.83203125" bestFit="1" customWidth="1"/>
    <col min="603" max="603" width="15.75" bestFit="1" customWidth="1"/>
    <col min="604" max="604" width="17.33203125" bestFit="1" customWidth="1"/>
    <col min="605" max="605" width="17" bestFit="1" customWidth="1"/>
    <col min="606" max="606" width="15.9140625" bestFit="1" customWidth="1"/>
    <col min="607" max="607" width="15.58203125" bestFit="1" customWidth="1"/>
    <col min="608" max="608" width="14.83203125" bestFit="1" customWidth="1"/>
    <col min="609" max="609" width="15.33203125" bestFit="1" customWidth="1"/>
    <col min="610" max="610" width="15.83203125" bestFit="1" customWidth="1"/>
    <col min="611" max="611" width="16.9140625" bestFit="1" customWidth="1"/>
    <col min="612" max="612" width="16.25" bestFit="1" customWidth="1"/>
    <col min="613" max="613" width="16.9140625" bestFit="1" customWidth="1"/>
    <col min="614" max="615" width="16.58203125" bestFit="1" customWidth="1"/>
    <col min="616" max="616" width="17" bestFit="1" customWidth="1"/>
    <col min="617" max="617" width="15.83203125" bestFit="1" customWidth="1"/>
    <col min="618" max="618" width="15.75" bestFit="1" customWidth="1"/>
    <col min="619" max="619" width="15.6640625" bestFit="1" customWidth="1"/>
    <col min="620" max="620" width="15.5" bestFit="1" customWidth="1"/>
    <col min="621" max="621" width="15.6640625" bestFit="1" customWidth="1"/>
    <col min="622" max="622" width="15.58203125" bestFit="1" customWidth="1"/>
    <col min="623" max="623" width="17.58203125" bestFit="1" customWidth="1"/>
    <col min="624" max="624" width="18.08203125" bestFit="1" customWidth="1"/>
    <col min="625" max="625" width="15.75" bestFit="1" customWidth="1"/>
    <col min="626" max="626" width="16.4140625" bestFit="1" customWidth="1"/>
    <col min="627" max="627" width="18.08203125" bestFit="1" customWidth="1"/>
    <col min="628" max="628" width="17.25" bestFit="1" customWidth="1"/>
    <col min="629" max="629" width="17.58203125" bestFit="1" customWidth="1"/>
    <col min="630" max="630" width="16.4140625" bestFit="1" customWidth="1"/>
    <col min="631" max="631" width="16.6640625" bestFit="1" customWidth="1"/>
    <col min="632" max="632" width="16.33203125" bestFit="1" customWidth="1"/>
    <col min="633" max="633" width="15.58203125" bestFit="1" customWidth="1"/>
    <col min="634" max="635" width="15.4140625" bestFit="1" customWidth="1"/>
    <col min="636" max="636" width="16.08203125" bestFit="1" customWidth="1"/>
    <col min="637" max="637" width="15.25" bestFit="1" customWidth="1"/>
    <col min="638" max="638" width="16.33203125" bestFit="1" customWidth="1"/>
    <col min="639" max="639" width="16.58203125" bestFit="1" customWidth="1"/>
    <col min="640" max="640" width="15.5" bestFit="1" customWidth="1"/>
    <col min="641" max="641" width="15.9140625" bestFit="1" customWidth="1"/>
    <col min="642" max="642" width="16.5" bestFit="1" customWidth="1"/>
    <col min="643" max="643" width="15.9140625" bestFit="1" customWidth="1"/>
    <col min="644" max="644" width="16.4140625" bestFit="1" customWidth="1"/>
    <col min="645" max="645" width="15.75" bestFit="1" customWidth="1"/>
    <col min="646" max="646" width="16.6640625" bestFit="1" customWidth="1"/>
    <col min="647" max="647" width="16.5" bestFit="1" customWidth="1"/>
    <col min="648" max="648" width="16.9140625" bestFit="1" customWidth="1"/>
    <col min="649" max="649" width="15.25" bestFit="1" customWidth="1"/>
    <col min="650" max="650" width="16.1640625" bestFit="1" customWidth="1"/>
    <col min="651" max="651" width="16.25" bestFit="1" customWidth="1"/>
    <col min="652" max="652" width="16.5" bestFit="1" customWidth="1"/>
    <col min="653" max="653" width="15.6640625" bestFit="1" customWidth="1"/>
    <col min="654" max="654" width="15.9140625" bestFit="1" customWidth="1"/>
    <col min="655" max="655" width="16.4140625" bestFit="1" customWidth="1"/>
    <col min="656" max="656" width="15.5" bestFit="1" customWidth="1"/>
    <col min="657" max="657" width="16.75" bestFit="1" customWidth="1"/>
    <col min="658" max="658" width="15.5" bestFit="1" customWidth="1"/>
    <col min="659" max="659" width="17.25" bestFit="1" customWidth="1"/>
    <col min="660" max="660" width="16.1640625" bestFit="1" customWidth="1"/>
    <col min="661" max="661" width="16.75" bestFit="1" customWidth="1"/>
    <col min="662" max="662" width="16.33203125" bestFit="1" customWidth="1"/>
    <col min="663" max="663" width="16.08203125" bestFit="1" customWidth="1"/>
    <col min="664" max="664" width="15.58203125" bestFit="1" customWidth="1"/>
    <col min="665" max="665" width="16.33203125" bestFit="1" customWidth="1"/>
    <col min="666" max="666" width="16.08203125" bestFit="1" customWidth="1"/>
    <col min="667" max="667" width="16.5" bestFit="1" customWidth="1"/>
    <col min="668" max="668" width="15.4140625" bestFit="1" customWidth="1"/>
    <col min="669" max="669" width="15.9140625" bestFit="1" customWidth="1"/>
    <col min="670" max="670" width="17.33203125" bestFit="1" customWidth="1"/>
    <col min="671" max="672" width="15.75" bestFit="1" customWidth="1"/>
    <col min="673" max="673" width="16.5" bestFit="1" customWidth="1"/>
    <col min="674" max="674" width="15" bestFit="1" customWidth="1"/>
    <col min="675" max="676" width="16.1640625" bestFit="1" customWidth="1"/>
    <col min="677" max="677" width="15" bestFit="1" customWidth="1"/>
    <col min="678" max="678" width="16" bestFit="1" customWidth="1"/>
    <col min="679" max="679" width="16.4140625" bestFit="1" customWidth="1"/>
    <col min="680" max="680" width="15.6640625" bestFit="1" customWidth="1"/>
    <col min="681" max="681" width="15.25" bestFit="1" customWidth="1"/>
    <col min="682" max="682" width="17.4140625" bestFit="1" customWidth="1"/>
    <col min="683" max="683" width="15" bestFit="1" customWidth="1"/>
    <col min="684" max="684" width="16.75" bestFit="1" customWidth="1"/>
    <col min="685" max="685" width="16.6640625" bestFit="1" customWidth="1"/>
    <col min="686" max="686" width="15.83203125" bestFit="1" customWidth="1"/>
    <col min="687" max="687" width="16.25" bestFit="1" customWidth="1"/>
    <col min="688" max="688" width="16" bestFit="1" customWidth="1"/>
    <col min="689" max="689" width="15.6640625" bestFit="1" customWidth="1"/>
    <col min="690" max="690" width="15.4140625" bestFit="1" customWidth="1"/>
    <col min="691" max="691" width="17.08203125" bestFit="1" customWidth="1"/>
    <col min="692" max="692" width="15.58203125" bestFit="1" customWidth="1"/>
    <col min="693" max="693" width="15.4140625" bestFit="1" customWidth="1"/>
    <col min="694" max="694" width="17.33203125" bestFit="1" customWidth="1"/>
    <col min="695" max="695" width="16.75" bestFit="1" customWidth="1"/>
    <col min="696" max="696" width="15.6640625" bestFit="1" customWidth="1"/>
    <col min="697" max="697" width="16.4140625" bestFit="1" customWidth="1"/>
    <col min="698" max="698" width="15.9140625" bestFit="1" customWidth="1"/>
    <col min="699" max="699" width="15.6640625" bestFit="1" customWidth="1"/>
    <col min="700" max="700" width="15.75" bestFit="1" customWidth="1"/>
    <col min="701" max="701" width="15.9140625" bestFit="1" customWidth="1"/>
    <col min="702" max="702" width="17" bestFit="1" customWidth="1"/>
    <col min="703" max="703" width="15.75" bestFit="1" customWidth="1"/>
    <col min="704" max="704" width="16.1640625" bestFit="1" customWidth="1"/>
    <col min="705" max="705" width="16.08203125" bestFit="1" customWidth="1"/>
    <col min="706" max="706" width="16.25" bestFit="1" customWidth="1"/>
    <col min="707" max="707" width="16.6640625" bestFit="1" customWidth="1"/>
    <col min="708" max="708" width="15.9140625" bestFit="1" customWidth="1"/>
    <col min="709" max="709" width="15.1640625" bestFit="1" customWidth="1"/>
    <col min="710" max="710" width="15.4140625" bestFit="1" customWidth="1"/>
    <col min="711" max="711" width="15.6640625" bestFit="1" customWidth="1"/>
    <col min="712" max="713" width="16.75" bestFit="1" customWidth="1"/>
    <col min="714" max="714" width="15.6640625" bestFit="1" customWidth="1"/>
    <col min="715" max="715" width="16.5" bestFit="1" customWidth="1"/>
    <col min="716" max="716" width="15.25" bestFit="1" customWidth="1"/>
    <col min="717" max="717" width="16.4140625" bestFit="1" customWidth="1"/>
    <col min="718" max="718" width="15.08203125" bestFit="1" customWidth="1"/>
    <col min="719" max="719" width="16.33203125" bestFit="1" customWidth="1"/>
    <col min="720" max="720" width="16.1640625" bestFit="1" customWidth="1"/>
    <col min="721" max="721" width="14.6640625" bestFit="1" customWidth="1"/>
    <col min="722" max="722" width="15.75" bestFit="1" customWidth="1"/>
    <col min="723" max="723" width="15.6640625" bestFit="1" customWidth="1"/>
    <col min="724" max="724" width="15.1640625" bestFit="1" customWidth="1"/>
    <col min="725" max="725" width="16.6640625" bestFit="1" customWidth="1"/>
    <col min="726" max="726" width="14.9140625" bestFit="1" customWidth="1"/>
    <col min="727" max="727" width="16.58203125" bestFit="1" customWidth="1"/>
    <col min="728" max="728" width="15.58203125" bestFit="1" customWidth="1"/>
    <col min="729" max="730" width="16.08203125" bestFit="1" customWidth="1"/>
    <col min="731" max="731" width="18" bestFit="1" customWidth="1"/>
    <col min="732" max="732" width="16.25" bestFit="1" customWidth="1"/>
    <col min="733" max="733" width="15.58203125" bestFit="1" customWidth="1"/>
    <col min="734" max="734" width="15.33203125" bestFit="1" customWidth="1"/>
    <col min="735" max="735" width="15.08203125" bestFit="1" customWidth="1"/>
    <col min="736" max="736" width="16" bestFit="1" customWidth="1"/>
    <col min="737" max="737" width="16.25" bestFit="1" customWidth="1"/>
    <col min="738" max="738" width="16.33203125" bestFit="1" customWidth="1"/>
    <col min="739" max="739" width="16" bestFit="1" customWidth="1"/>
    <col min="740" max="740" width="15.83203125" bestFit="1" customWidth="1"/>
    <col min="741" max="741" width="15.75" bestFit="1" customWidth="1"/>
    <col min="742" max="742" width="16.58203125" bestFit="1" customWidth="1"/>
    <col min="743" max="743" width="16.6640625" bestFit="1" customWidth="1"/>
    <col min="744" max="744" width="17.33203125" bestFit="1" customWidth="1"/>
    <col min="745" max="745" width="15.1640625" bestFit="1" customWidth="1"/>
    <col min="746" max="746" width="16" bestFit="1" customWidth="1"/>
    <col min="747" max="748" width="16.58203125" bestFit="1" customWidth="1"/>
    <col min="749" max="749" width="15.58203125" bestFit="1" customWidth="1"/>
    <col min="750" max="750" width="16.33203125" bestFit="1" customWidth="1"/>
    <col min="751" max="751" width="15.08203125" bestFit="1" customWidth="1"/>
    <col min="752" max="752" width="16.25" bestFit="1" customWidth="1"/>
    <col min="753" max="753" width="15.5" bestFit="1" customWidth="1"/>
    <col min="754" max="754" width="17.75" bestFit="1" customWidth="1"/>
    <col min="755" max="755" width="15.4140625" bestFit="1" customWidth="1"/>
    <col min="756" max="756" width="17.9140625" bestFit="1" customWidth="1"/>
    <col min="757" max="757" width="15.58203125" bestFit="1" customWidth="1"/>
    <col min="758" max="758" width="16.6640625" bestFit="1" customWidth="1"/>
    <col min="759" max="759" width="16.25" bestFit="1" customWidth="1"/>
    <col min="760" max="760" width="15.83203125" bestFit="1" customWidth="1"/>
    <col min="761" max="761" width="14.9140625" bestFit="1" customWidth="1"/>
    <col min="762" max="762" width="16.4140625" bestFit="1" customWidth="1"/>
    <col min="763" max="763" width="15.58203125" bestFit="1" customWidth="1"/>
    <col min="764" max="764" width="15.9140625" bestFit="1" customWidth="1"/>
    <col min="765" max="765" width="17.25" bestFit="1" customWidth="1"/>
    <col min="766" max="766" width="16.33203125" bestFit="1" customWidth="1"/>
    <col min="767" max="767" width="16.25" bestFit="1" customWidth="1"/>
    <col min="768" max="768" width="16.08203125" bestFit="1" customWidth="1"/>
    <col min="769" max="769" width="15" bestFit="1" customWidth="1"/>
    <col min="770" max="770" width="16.5" bestFit="1" customWidth="1"/>
    <col min="771" max="771" width="15.83203125" bestFit="1" customWidth="1"/>
    <col min="772" max="772" width="15.1640625" bestFit="1" customWidth="1"/>
    <col min="773" max="773" width="16.5" bestFit="1" customWidth="1"/>
    <col min="774" max="774" width="16.58203125" bestFit="1" customWidth="1"/>
    <col min="775" max="775" width="16.1640625" bestFit="1" customWidth="1"/>
    <col min="776" max="776" width="16.25" bestFit="1" customWidth="1"/>
    <col min="777" max="777" width="16.58203125" bestFit="1" customWidth="1"/>
    <col min="778" max="778" width="15.4140625" bestFit="1" customWidth="1"/>
    <col min="779" max="779" width="15.75" bestFit="1" customWidth="1"/>
    <col min="780" max="780" width="14.75" bestFit="1" customWidth="1"/>
    <col min="781" max="781" width="16" bestFit="1" customWidth="1"/>
    <col min="782" max="782" width="15.9140625" bestFit="1" customWidth="1"/>
    <col min="783" max="783" width="16.4140625" bestFit="1" customWidth="1"/>
    <col min="784" max="784" width="16.08203125" bestFit="1" customWidth="1"/>
    <col min="785" max="785" width="16.25" bestFit="1" customWidth="1"/>
    <col min="786" max="786" width="15.6640625" bestFit="1" customWidth="1"/>
    <col min="787" max="787" width="14.6640625" bestFit="1" customWidth="1"/>
    <col min="788" max="788" width="14.83203125" bestFit="1" customWidth="1"/>
    <col min="789" max="789" width="16.5" bestFit="1" customWidth="1"/>
    <col min="790" max="790" width="17.33203125" bestFit="1" customWidth="1"/>
    <col min="791" max="791" width="15.4140625" bestFit="1" customWidth="1"/>
    <col min="792" max="792" width="15.25" bestFit="1" customWidth="1"/>
    <col min="793" max="793" width="15.75" bestFit="1" customWidth="1"/>
    <col min="794" max="794" width="16.6640625" bestFit="1" customWidth="1"/>
    <col min="795" max="795" width="15.1640625" bestFit="1" customWidth="1"/>
    <col min="796" max="796" width="15.58203125" bestFit="1" customWidth="1"/>
    <col min="797" max="797" width="17" bestFit="1" customWidth="1"/>
    <col min="798" max="798" width="15.83203125" bestFit="1" customWidth="1"/>
    <col min="799" max="799" width="17.25" bestFit="1" customWidth="1"/>
    <col min="800" max="800" width="18.25" bestFit="1" customWidth="1"/>
    <col min="801" max="801" width="17.08203125" bestFit="1" customWidth="1"/>
    <col min="802" max="802" width="15.5" bestFit="1" customWidth="1"/>
    <col min="803" max="803" width="15.4140625" bestFit="1" customWidth="1"/>
    <col min="804" max="804" width="15.25" bestFit="1" customWidth="1"/>
    <col min="805" max="805" width="16.08203125" bestFit="1" customWidth="1"/>
    <col min="806" max="806" width="16.1640625" bestFit="1" customWidth="1"/>
    <col min="807" max="807" width="16.58203125" bestFit="1" customWidth="1"/>
    <col min="808" max="808" width="17.08203125" bestFit="1" customWidth="1"/>
    <col min="809" max="809" width="16.25" bestFit="1" customWidth="1"/>
    <col min="810" max="810" width="16.33203125" bestFit="1" customWidth="1"/>
    <col min="811" max="811" width="17.08203125" bestFit="1" customWidth="1"/>
    <col min="812" max="812" width="15.6640625" bestFit="1" customWidth="1"/>
    <col min="813" max="813" width="15.58203125" bestFit="1" customWidth="1"/>
    <col min="814" max="814" width="14.58203125" bestFit="1" customWidth="1"/>
    <col min="815" max="815" width="14.5" bestFit="1" customWidth="1"/>
    <col min="816" max="816" width="16.6640625" bestFit="1" customWidth="1"/>
    <col min="817" max="817" width="15.08203125" bestFit="1" customWidth="1"/>
    <col min="818" max="818" width="15.5" bestFit="1" customWidth="1"/>
    <col min="819" max="819" width="15.58203125" bestFit="1" customWidth="1"/>
    <col min="820" max="820" width="15.9140625" bestFit="1" customWidth="1"/>
    <col min="821" max="821" width="14.5" bestFit="1" customWidth="1"/>
    <col min="822" max="822" width="15.25" bestFit="1" customWidth="1"/>
    <col min="823" max="823" width="14.75" bestFit="1" customWidth="1"/>
    <col min="824" max="824" width="16.5" bestFit="1" customWidth="1"/>
    <col min="825" max="825" width="15.25" bestFit="1" customWidth="1"/>
    <col min="826" max="826" width="16.4140625" bestFit="1" customWidth="1"/>
    <col min="827" max="827" width="15.08203125" bestFit="1" customWidth="1"/>
    <col min="828" max="828" width="16.25" bestFit="1" customWidth="1"/>
    <col min="829" max="829" width="17.1640625" bestFit="1" customWidth="1"/>
    <col min="830" max="830" width="15.1640625" bestFit="1" customWidth="1"/>
    <col min="831" max="831" width="15" bestFit="1" customWidth="1"/>
    <col min="832" max="832" width="16.08203125" bestFit="1" customWidth="1"/>
    <col min="833" max="833" width="14.6640625" bestFit="1" customWidth="1"/>
    <col min="834" max="834" width="16" bestFit="1" customWidth="1"/>
    <col min="835" max="835" width="15.4140625" bestFit="1" customWidth="1"/>
    <col min="836" max="836" width="17.1640625" bestFit="1" customWidth="1"/>
    <col min="837" max="838" width="16.33203125" bestFit="1" customWidth="1"/>
    <col min="839" max="839" width="17.33203125" bestFit="1" customWidth="1"/>
    <col min="840" max="840" width="16.75" bestFit="1" customWidth="1"/>
    <col min="841" max="841" width="16.08203125" bestFit="1" customWidth="1"/>
    <col min="842" max="842" width="14.9140625" bestFit="1" customWidth="1"/>
    <col min="843" max="843" width="15.25" bestFit="1" customWidth="1"/>
    <col min="844" max="844" width="16" bestFit="1" customWidth="1"/>
    <col min="845" max="845" width="15.6640625" bestFit="1" customWidth="1"/>
    <col min="846" max="846" width="16.75" bestFit="1" customWidth="1"/>
    <col min="847" max="847" width="15.9140625" bestFit="1" customWidth="1"/>
    <col min="848" max="848" width="16.5" bestFit="1" customWidth="1"/>
    <col min="849" max="849" width="15.83203125" bestFit="1" customWidth="1"/>
    <col min="850" max="850" width="17" bestFit="1" customWidth="1"/>
    <col min="851" max="851" width="16.33203125" bestFit="1" customWidth="1"/>
    <col min="852" max="852" width="17.1640625" bestFit="1" customWidth="1"/>
    <col min="853" max="853" width="16.75" bestFit="1" customWidth="1"/>
    <col min="854" max="854" width="17.1640625" bestFit="1" customWidth="1"/>
    <col min="855" max="855" width="16.9140625" bestFit="1" customWidth="1"/>
    <col min="856" max="856" width="17.58203125" bestFit="1" customWidth="1"/>
    <col min="857" max="857" width="16" bestFit="1" customWidth="1"/>
    <col min="858" max="858" width="15.5" bestFit="1" customWidth="1"/>
    <col min="859" max="859" width="16.5" bestFit="1" customWidth="1"/>
    <col min="860" max="860" width="16.75" bestFit="1" customWidth="1"/>
    <col min="861" max="861" width="15.83203125" bestFit="1" customWidth="1"/>
    <col min="862" max="862" width="16.08203125" bestFit="1" customWidth="1"/>
    <col min="863" max="863" width="16.58203125" bestFit="1" customWidth="1"/>
    <col min="864" max="864" width="16.08203125" bestFit="1" customWidth="1"/>
    <col min="865" max="865" width="16.25" bestFit="1" customWidth="1"/>
    <col min="866" max="866" width="15.25" bestFit="1" customWidth="1"/>
    <col min="867" max="867" width="15.9140625" bestFit="1" customWidth="1"/>
    <col min="868" max="868" width="17.08203125" bestFit="1" customWidth="1"/>
    <col min="869" max="870" width="15.1640625" bestFit="1" customWidth="1"/>
    <col min="871" max="871" width="15.75" bestFit="1" customWidth="1"/>
    <col min="872" max="872" width="17.5" bestFit="1" customWidth="1"/>
    <col min="873" max="873" width="17.08203125" bestFit="1" customWidth="1"/>
    <col min="874" max="874" width="15.33203125" bestFit="1" customWidth="1"/>
    <col min="875" max="875" width="16.33203125" bestFit="1" customWidth="1"/>
    <col min="876" max="876" width="15.83203125" bestFit="1" customWidth="1"/>
    <col min="877" max="877" width="16.58203125" bestFit="1" customWidth="1"/>
    <col min="878" max="878" width="17.08203125" bestFit="1" customWidth="1"/>
    <col min="879" max="879" width="16.4140625" bestFit="1" customWidth="1"/>
    <col min="880" max="880" width="16.5" bestFit="1" customWidth="1"/>
    <col min="881" max="881" width="15.4140625" bestFit="1" customWidth="1"/>
    <col min="882" max="882" width="16.4140625" bestFit="1" customWidth="1"/>
    <col min="883" max="883" width="16" bestFit="1" customWidth="1"/>
    <col min="884" max="884" width="15.08203125" bestFit="1" customWidth="1"/>
    <col min="885" max="885" width="16.75" bestFit="1" customWidth="1"/>
    <col min="886" max="886" width="15.6640625" bestFit="1" customWidth="1"/>
    <col min="887" max="887" width="15.9140625" bestFit="1" customWidth="1"/>
    <col min="888" max="888" width="15.58203125" bestFit="1" customWidth="1"/>
    <col min="889" max="889" width="17.1640625" bestFit="1" customWidth="1"/>
    <col min="890" max="890" width="14.6640625" bestFit="1" customWidth="1"/>
    <col min="891" max="891" width="15.08203125" bestFit="1" customWidth="1"/>
    <col min="892" max="893" width="16.5" bestFit="1" customWidth="1"/>
    <col min="894" max="894" width="15.25" bestFit="1" customWidth="1"/>
    <col min="895" max="896" width="15.33203125" bestFit="1" customWidth="1"/>
    <col min="897" max="897" width="16.6640625" bestFit="1" customWidth="1"/>
    <col min="898" max="898" width="16.08203125" bestFit="1" customWidth="1"/>
    <col min="899" max="899" width="15.1640625" bestFit="1" customWidth="1"/>
    <col min="900" max="900" width="17.5" bestFit="1" customWidth="1"/>
    <col min="901" max="901" width="15.33203125" bestFit="1" customWidth="1"/>
    <col min="902" max="902" width="14.33203125" bestFit="1" customWidth="1"/>
    <col min="903" max="903" width="14.4140625" bestFit="1" customWidth="1"/>
    <col min="904" max="904" width="16" bestFit="1" customWidth="1"/>
    <col min="905" max="905" width="16.9140625" bestFit="1" customWidth="1"/>
    <col min="906" max="906" width="17.25" bestFit="1" customWidth="1"/>
    <col min="907" max="907" width="15.4140625" bestFit="1" customWidth="1"/>
    <col min="908" max="908" width="16.5" bestFit="1" customWidth="1"/>
    <col min="909" max="909" width="16.4140625" bestFit="1" customWidth="1"/>
    <col min="910" max="910" width="16" bestFit="1" customWidth="1"/>
    <col min="911" max="911" width="15.4140625" bestFit="1" customWidth="1"/>
    <col min="912" max="912" width="16.6640625" bestFit="1" customWidth="1"/>
    <col min="913" max="913" width="16.25" bestFit="1" customWidth="1"/>
    <col min="914" max="914" width="16.4140625" bestFit="1" customWidth="1"/>
    <col min="915" max="915" width="15.33203125" bestFit="1" customWidth="1"/>
    <col min="916" max="916" width="16.4140625" bestFit="1" customWidth="1"/>
    <col min="917" max="917" width="16.75" bestFit="1" customWidth="1"/>
    <col min="918" max="918" width="16.1640625" bestFit="1" customWidth="1"/>
    <col min="919" max="919" width="16.4140625" bestFit="1" customWidth="1"/>
    <col min="920" max="920" width="16.5" bestFit="1" customWidth="1"/>
    <col min="921" max="922" width="16.4140625" bestFit="1" customWidth="1"/>
    <col min="923" max="923" width="16.58203125" bestFit="1" customWidth="1"/>
    <col min="924" max="924" width="14.33203125" bestFit="1" customWidth="1"/>
    <col min="925" max="925" width="15.1640625" bestFit="1" customWidth="1"/>
    <col min="926" max="926" width="17.33203125" bestFit="1" customWidth="1"/>
    <col min="927" max="927" width="14.9140625" bestFit="1" customWidth="1"/>
    <col min="928" max="928" width="15.9140625" bestFit="1" customWidth="1"/>
    <col min="929" max="929" width="15.4140625" bestFit="1" customWidth="1"/>
    <col min="930" max="930" width="14.9140625" bestFit="1" customWidth="1"/>
    <col min="931" max="931" width="14.4140625" bestFit="1" customWidth="1"/>
    <col min="932" max="932" width="14" bestFit="1" customWidth="1"/>
    <col min="933" max="933" width="14.33203125" bestFit="1" customWidth="1"/>
    <col min="934" max="934" width="15.4140625" bestFit="1" customWidth="1"/>
    <col min="935" max="935" width="15.6640625" bestFit="1" customWidth="1"/>
    <col min="936" max="936" width="14.9140625" bestFit="1" customWidth="1"/>
    <col min="937" max="937" width="16.4140625" bestFit="1" customWidth="1"/>
    <col min="938" max="938" width="15.25" bestFit="1" customWidth="1"/>
    <col min="939" max="939" width="15.1640625" bestFit="1" customWidth="1"/>
    <col min="940" max="940" width="14.58203125" bestFit="1" customWidth="1"/>
    <col min="941" max="941" width="15" bestFit="1" customWidth="1"/>
    <col min="942" max="942" width="13.5" bestFit="1" customWidth="1"/>
    <col min="943" max="943" width="14.1640625" bestFit="1" customWidth="1"/>
    <col min="944" max="944" width="15.5" bestFit="1" customWidth="1"/>
    <col min="945" max="945" width="16.33203125" bestFit="1" customWidth="1"/>
    <col min="946" max="946" width="13.58203125" bestFit="1" customWidth="1"/>
    <col min="947" max="947" width="15.5" bestFit="1" customWidth="1"/>
    <col min="948" max="948" width="14.83203125" bestFit="1" customWidth="1"/>
    <col min="949" max="949" width="14.75" bestFit="1" customWidth="1"/>
    <col min="950" max="950" width="15.9140625" bestFit="1" customWidth="1"/>
    <col min="951" max="951" width="14.4140625" bestFit="1" customWidth="1"/>
    <col min="952" max="952" width="15.08203125" bestFit="1" customWidth="1"/>
    <col min="953" max="953" width="14.4140625" bestFit="1" customWidth="1"/>
    <col min="954" max="954" width="15.4140625" bestFit="1" customWidth="1"/>
    <col min="955" max="955" width="15.5" bestFit="1" customWidth="1"/>
    <col min="956" max="956" width="14.5" bestFit="1" customWidth="1"/>
    <col min="957" max="957" width="13.4140625" bestFit="1" customWidth="1"/>
    <col min="958" max="958" width="14.58203125" bestFit="1" customWidth="1"/>
    <col min="959" max="959" width="15.4140625" bestFit="1" customWidth="1"/>
    <col min="960" max="960" width="14.08203125" bestFit="1" customWidth="1"/>
    <col min="961" max="961" width="15" bestFit="1" customWidth="1"/>
    <col min="962" max="963" width="15.9140625" bestFit="1" customWidth="1"/>
    <col min="964" max="964" width="14.83203125" bestFit="1" customWidth="1"/>
    <col min="965" max="965" width="16.08203125" bestFit="1" customWidth="1"/>
    <col min="966" max="966" width="15.33203125" bestFit="1" customWidth="1"/>
    <col min="967" max="967" width="15.9140625" bestFit="1" customWidth="1"/>
    <col min="968" max="968" width="15.83203125" bestFit="1" customWidth="1"/>
    <col min="969" max="969" width="15.08203125" bestFit="1" customWidth="1"/>
    <col min="970" max="970" width="13.5" bestFit="1" customWidth="1"/>
    <col min="971" max="971" width="14.83203125" bestFit="1" customWidth="1"/>
    <col min="972" max="972" width="15.4140625" bestFit="1" customWidth="1"/>
    <col min="973" max="973" width="14.33203125" bestFit="1" customWidth="1"/>
    <col min="974" max="974" width="15" bestFit="1" customWidth="1"/>
    <col min="975" max="975" width="13.83203125" bestFit="1" customWidth="1"/>
    <col min="976" max="976" width="15.4140625" bestFit="1" customWidth="1"/>
    <col min="977" max="977" width="15.33203125" bestFit="1" customWidth="1"/>
    <col min="978" max="978" width="15.08203125" bestFit="1" customWidth="1"/>
    <col min="979" max="979" width="15.6640625" bestFit="1" customWidth="1"/>
    <col min="980" max="980" width="15.9140625" bestFit="1" customWidth="1"/>
    <col min="981" max="981" width="15.58203125" bestFit="1" customWidth="1"/>
    <col min="982" max="982" width="15.25" bestFit="1" customWidth="1"/>
    <col min="983" max="983" width="17.33203125" bestFit="1" customWidth="1"/>
    <col min="984" max="984" width="15.58203125" bestFit="1" customWidth="1"/>
    <col min="985" max="985" width="15.33203125" bestFit="1" customWidth="1"/>
    <col min="986" max="986" width="15.9140625" bestFit="1" customWidth="1"/>
    <col min="987" max="987" width="14.6640625" bestFit="1" customWidth="1"/>
    <col min="988" max="988" width="13.4140625" bestFit="1" customWidth="1"/>
    <col min="989" max="989" width="15.25" bestFit="1" customWidth="1"/>
    <col min="990" max="990" width="16.08203125" bestFit="1" customWidth="1"/>
    <col min="991" max="991" width="14.25" bestFit="1" customWidth="1"/>
    <col min="992" max="992" width="16.9140625" bestFit="1" customWidth="1"/>
    <col min="993" max="993" width="15.83203125" bestFit="1" customWidth="1"/>
    <col min="994" max="994" width="14.5" bestFit="1" customWidth="1"/>
    <col min="995" max="995" width="15.1640625" bestFit="1" customWidth="1"/>
    <col min="996" max="996" width="14.58203125" bestFit="1" customWidth="1"/>
    <col min="997" max="997" width="15.08203125" bestFit="1" customWidth="1"/>
    <col min="998" max="998" width="15.33203125" bestFit="1" customWidth="1"/>
    <col min="999" max="999" width="15.1640625" bestFit="1" customWidth="1"/>
    <col min="1000" max="1001" width="14.5" bestFit="1" customWidth="1"/>
    <col min="1002" max="1003" width="14.1640625" bestFit="1" customWidth="1"/>
    <col min="1004" max="1004" width="14.58203125" bestFit="1" customWidth="1"/>
    <col min="1005" max="1005" width="14.33203125" bestFit="1" customWidth="1"/>
    <col min="1006" max="1006" width="14.58203125" bestFit="1" customWidth="1"/>
    <col min="1007" max="1007" width="14.83203125" bestFit="1" customWidth="1"/>
    <col min="1008" max="1008" width="13.83203125" bestFit="1" customWidth="1"/>
    <col min="1009" max="1009" width="15.9140625" bestFit="1" customWidth="1"/>
    <col min="1010" max="1010" width="15.6640625" bestFit="1" customWidth="1"/>
    <col min="1011" max="1011" width="15.58203125" bestFit="1" customWidth="1"/>
    <col min="1012" max="1012" width="15.75" bestFit="1" customWidth="1"/>
    <col min="1013" max="1013" width="16.25" bestFit="1" customWidth="1"/>
    <col min="1014" max="1014" width="15.33203125" bestFit="1" customWidth="1"/>
    <col min="1015" max="1015" width="14.4140625" bestFit="1" customWidth="1"/>
    <col min="1016" max="1016" width="15.83203125" bestFit="1" customWidth="1"/>
    <col min="1017" max="1017" width="15" bestFit="1" customWidth="1"/>
    <col min="1018" max="1018" width="15.1640625" bestFit="1" customWidth="1"/>
    <col min="1019" max="1019" width="15.58203125" bestFit="1" customWidth="1"/>
    <col min="1020" max="1020" width="15.08203125" bestFit="1" customWidth="1"/>
    <col min="1021" max="1021" width="15.25" bestFit="1" customWidth="1"/>
    <col min="1022" max="1022" width="15.1640625" bestFit="1" customWidth="1"/>
    <col min="1023" max="1023" width="15.25" bestFit="1" customWidth="1"/>
    <col min="1024" max="1024" width="14.83203125" bestFit="1" customWidth="1"/>
    <col min="1025" max="1025" width="15.33203125" bestFit="1" customWidth="1"/>
    <col min="1026" max="1026" width="15.4140625" bestFit="1" customWidth="1"/>
    <col min="1027" max="1027" width="15.9140625" bestFit="1" customWidth="1"/>
    <col min="1028" max="1028" width="13.83203125" bestFit="1" customWidth="1"/>
    <col min="1029" max="1030" width="15.1640625" bestFit="1" customWidth="1"/>
    <col min="1031" max="1031" width="15.75" bestFit="1" customWidth="1"/>
    <col min="1032" max="1032" width="14.5" bestFit="1" customWidth="1"/>
    <col min="1033" max="1033" width="14.58203125" bestFit="1" customWidth="1"/>
    <col min="1034" max="1034" width="15.4140625" bestFit="1" customWidth="1"/>
    <col min="1035" max="1035" width="15" bestFit="1" customWidth="1"/>
    <col min="1036" max="1036" width="15.58203125" bestFit="1" customWidth="1"/>
    <col min="1037" max="1037" width="14.83203125" bestFit="1" customWidth="1"/>
    <col min="1038" max="1038" width="14.58203125" bestFit="1" customWidth="1"/>
    <col min="1039" max="1039" width="15.08203125" bestFit="1" customWidth="1"/>
    <col min="1040" max="1040" width="15.83203125" bestFit="1" customWidth="1"/>
    <col min="1041" max="1041" width="15" bestFit="1" customWidth="1"/>
    <col min="1042" max="1042" width="14.75" bestFit="1" customWidth="1"/>
    <col min="1043" max="1043" width="14.5" bestFit="1" customWidth="1"/>
    <col min="1044" max="1044" width="16.33203125" bestFit="1" customWidth="1"/>
    <col min="1045" max="1045" width="14.33203125" bestFit="1" customWidth="1"/>
    <col min="1046" max="1046" width="14.75" bestFit="1" customWidth="1"/>
    <col min="1047" max="1047" width="15.25" bestFit="1" customWidth="1"/>
    <col min="1048" max="1048" width="15.1640625" bestFit="1" customWidth="1"/>
    <col min="1049" max="1049" width="15.08203125" bestFit="1" customWidth="1"/>
    <col min="1050" max="1050" width="14.6640625" bestFit="1" customWidth="1"/>
    <col min="1051" max="1051" width="15" bestFit="1" customWidth="1"/>
    <col min="1052" max="1052" width="15.9140625" bestFit="1" customWidth="1"/>
    <col min="1053" max="1053" width="15.4140625" bestFit="1" customWidth="1"/>
    <col min="1054" max="1054" width="16.1640625" bestFit="1" customWidth="1"/>
    <col min="1055" max="1055" width="15.75" bestFit="1" customWidth="1"/>
    <col min="1056" max="1056" width="14.1640625" bestFit="1" customWidth="1"/>
    <col min="1057" max="1057" width="15.58203125" bestFit="1" customWidth="1"/>
    <col min="1058" max="1058" width="15.6640625" bestFit="1" customWidth="1"/>
    <col min="1059" max="1060" width="14.58203125" bestFit="1" customWidth="1"/>
    <col min="1061" max="1061" width="15.33203125" bestFit="1" customWidth="1"/>
    <col min="1062" max="1062" width="15.5" bestFit="1" customWidth="1"/>
    <col min="1063" max="1063" width="15.33203125" bestFit="1" customWidth="1"/>
    <col min="1064" max="1064" width="16" bestFit="1" customWidth="1"/>
    <col min="1065" max="1065" width="15" bestFit="1" customWidth="1"/>
    <col min="1066" max="1066" width="15.83203125" bestFit="1" customWidth="1"/>
    <col min="1067" max="1067" width="16.25" bestFit="1" customWidth="1"/>
    <col min="1068" max="1068" width="15.1640625" bestFit="1" customWidth="1"/>
    <col min="1069" max="1069" width="14.83203125" bestFit="1" customWidth="1"/>
    <col min="1070" max="1070" width="17.58203125" bestFit="1" customWidth="1"/>
    <col min="1071" max="1071" width="17" bestFit="1" customWidth="1"/>
    <col min="1072" max="1072" width="14.33203125" bestFit="1" customWidth="1"/>
    <col min="1073" max="1073" width="15.08203125" bestFit="1" customWidth="1"/>
    <col min="1074" max="1074" width="15" bestFit="1" customWidth="1"/>
    <col min="1075" max="1075" width="15.25" bestFit="1" customWidth="1"/>
    <col min="1076" max="1076" width="16.25" bestFit="1" customWidth="1"/>
    <col min="1077" max="1077" width="15.75" bestFit="1" customWidth="1"/>
    <col min="1078" max="1078" width="15.25" bestFit="1" customWidth="1"/>
    <col min="1079" max="1079" width="16.08203125" bestFit="1" customWidth="1"/>
    <col min="1080" max="1080" width="16.58203125" bestFit="1" customWidth="1"/>
    <col min="1081" max="1081" width="15.25" bestFit="1" customWidth="1"/>
    <col min="1082" max="1082" width="15" bestFit="1" customWidth="1"/>
    <col min="1083" max="1083" width="14.75" bestFit="1" customWidth="1"/>
    <col min="1084" max="1084" width="15.6640625" bestFit="1" customWidth="1"/>
    <col min="1085" max="1085" width="15.58203125" bestFit="1" customWidth="1"/>
    <col min="1086" max="1086" width="15.6640625" bestFit="1" customWidth="1"/>
    <col min="1087" max="1087" width="15.4140625" bestFit="1" customWidth="1"/>
    <col min="1088" max="1088" width="14.58203125" bestFit="1" customWidth="1"/>
    <col min="1089" max="1089" width="15.08203125" bestFit="1" customWidth="1"/>
    <col min="1090" max="1090" width="14.58203125" bestFit="1" customWidth="1"/>
    <col min="1091" max="1091" width="15.33203125" bestFit="1" customWidth="1"/>
    <col min="1092" max="1092" width="13.83203125" bestFit="1" customWidth="1"/>
    <col min="1093" max="1093" width="15.58203125" bestFit="1" customWidth="1"/>
    <col min="1094" max="1094" width="15.9140625" bestFit="1" customWidth="1"/>
    <col min="1095" max="1095" width="15.1640625" bestFit="1" customWidth="1"/>
    <col min="1096" max="1096" width="14.83203125" bestFit="1" customWidth="1"/>
    <col min="1097" max="1097" width="15.25" bestFit="1" customWidth="1"/>
    <col min="1098" max="1098" width="15.75" bestFit="1" customWidth="1"/>
    <col min="1099" max="1099" width="16.6640625" bestFit="1" customWidth="1"/>
    <col min="1100" max="1100" width="15" bestFit="1" customWidth="1"/>
    <col min="1101" max="1101" width="16.08203125" bestFit="1" customWidth="1"/>
    <col min="1102" max="1102" width="16.25" bestFit="1" customWidth="1"/>
    <col min="1103" max="1103" width="14.4140625" bestFit="1" customWidth="1"/>
    <col min="1104" max="1104" width="15.9140625" bestFit="1" customWidth="1"/>
    <col min="1105" max="1105" width="14.6640625" bestFit="1" customWidth="1"/>
    <col min="1106" max="1106" width="15.33203125" bestFit="1" customWidth="1"/>
    <col min="1107" max="1107" width="14.5" bestFit="1" customWidth="1"/>
    <col min="1108" max="1108" width="14.6640625" bestFit="1" customWidth="1"/>
    <col min="1109" max="1109" width="14.9140625" bestFit="1" customWidth="1"/>
    <col min="1110" max="1110" width="14.75" bestFit="1" customWidth="1"/>
    <col min="1111" max="1111" width="15.33203125" bestFit="1" customWidth="1"/>
    <col min="1112" max="1112" width="15.25" bestFit="1" customWidth="1"/>
    <col min="1113" max="1113" width="14.4140625" bestFit="1" customWidth="1"/>
    <col min="1114" max="1114" width="15.5" bestFit="1" customWidth="1"/>
    <col min="1115" max="1115" width="17.25" bestFit="1" customWidth="1"/>
    <col min="1116" max="1116" width="14.4140625" bestFit="1" customWidth="1"/>
    <col min="1117" max="1117" width="15.75" bestFit="1" customWidth="1"/>
    <col min="1118" max="1118" width="16.08203125" bestFit="1" customWidth="1"/>
    <col min="1119" max="1119" width="15.08203125" bestFit="1" customWidth="1"/>
    <col min="1120" max="1120" width="15" bestFit="1" customWidth="1"/>
    <col min="1121" max="1121" width="15.6640625" bestFit="1" customWidth="1"/>
    <col min="1122" max="1122" width="13.9140625" bestFit="1" customWidth="1"/>
    <col min="1123" max="1123" width="15.33203125" bestFit="1" customWidth="1"/>
    <col min="1124" max="1124" width="16" bestFit="1" customWidth="1"/>
    <col min="1125" max="1125" width="15" bestFit="1" customWidth="1"/>
    <col min="1126" max="1126" width="14.08203125" bestFit="1" customWidth="1"/>
    <col min="1127" max="1127" width="15.33203125" bestFit="1" customWidth="1"/>
    <col min="1128" max="1128" width="17" bestFit="1" customWidth="1"/>
    <col min="1129" max="1129" width="15.83203125" bestFit="1" customWidth="1"/>
    <col min="1130" max="1130" width="15.5" bestFit="1" customWidth="1"/>
    <col min="1131" max="1131" width="14" bestFit="1" customWidth="1"/>
    <col min="1132" max="1132" width="15.5" bestFit="1" customWidth="1"/>
    <col min="1133" max="1133" width="16.33203125" bestFit="1" customWidth="1"/>
    <col min="1134" max="1134" width="15.9140625" bestFit="1" customWidth="1"/>
    <col min="1135" max="1135" width="15" bestFit="1" customWidth="1"/>
    <col min="1136" max="1136" width="15.4140625" bestFit="1" customWidth="1"/>
    <col min="1137" max="1137" width="15.58203125" bestFit="1" customWidth="1"/>
    <col min="1138" max="1138" width="14.75" bestFit="1" customWidth="1"/>
    <col min="1139" max="1139" width="16" bestFit="1" customWidth="1"/>
    <col min="1140" max="1140" width="15.5" bestFit="1" customWidth="1"/>
    <col min="1141" max="1141" width="16.08203125" bestFit="1" customWidth="1"/>
    <col min="1142" max="1142" width="15.33203125" bestFit="1" customWidth="1"/>
    <col min="1143" max="1143" width="16.4140625" bestFit="1" customWidth="1"/>
    <col min="1144" max="1144" width="14.6640625" bestFit="1" customWidth="1"/>
    <col min="1145" max="1145" width="14.5" bestFit="1" customWidth="1"/>
    <col min="1146" max="1146" width="15.08203125" bestFit="1" customWidth="1"/>
    <col min="1147" max="1147" width="15.75" bestFit="1" customWidth="1"/>
    <col min="1148" max="1148" width="15.33203125" bestFit="1" customWidth="1"/>
    <col min="1149" max="1149" width="15.9140625" bestFit="1" customWidth="1"/>
    <col min="1150" max="1150" width="15.4140625" bestFit="1" customWidth="1"/>
    <col min="1151" max="1151" width="17.08203125" bestFit="1" customWidth="1"/>
    <col min="1152" max="1153" width="15.9140625" bestFit="1" customWidth="1"/>
    <col min="1154" max="1154" width="16.33203125" bestFit="1" customWidth="1"/>
    <col min="1155" max="1155" width="15.9140625" bestFit="1" customWidth="1"/>
    <col min="1156" max="1156" width="14" bestFit="1" customWidth="1"/>
    <col min="1157" max="1157" width="16.33203125" bestFit="1" customWidth="1"/>
    <col min="1158" max="1158" width="15.9140625" bestFit="1" customWidth="1"/>
    <col min="1159" max="1159" width="15.08203125" bestFit="1" customWidth="1"/>
    <col min="1160" max="1160" width="14.58203125" bestFit="1" customWidth="1"/>
    <col min="1161" max="1161" width="14.6640625" bestFit="1" customWidth="1"/>
    <col min="1162" max="1162" width="15.6640625" bestFit="1" customWidth="1"/>
    <col min="1163" max="1163" width="15.08203125" bestFit="1" customWidth="1"/>
    <col min="1164" max="1165" width="15" bestFit="1" customWidth="1"/>
    <col min="1166" max="1166" width="14.6640625" bestFit="1" customWidth="1"/>
    <col min="1167" max="1167" width="16.08203125" bestFit="1" customWidth="1"/>
    <col min="1168" max="1168" width="16.4140625" bestFit="1" customWidth="1"/>
    <col min="1169" max="1169" width="15" bestFit="1" customWidth="1"/>
    <col min="1170" max="1170" width="14.6640625" bestFit="1" customWidth="1"/>
    <col min="1171" max="1171" width="14.08203125" bestFit="1" customWidth="1"/>
    <col min="1172" max="1172" width="14.25" bestFit="1" customWidth="1"/>
    <col min="1173" max="1173" width="15.08203125" bestFit="1" customWidth="1"/>
    <col min="1174" max="1174" width="15.83203125" bestFit="1" customWidth="1"/>
    <col min="1175" max="1175" width="14.6640625" bestFit="1" customWidth="1"/>
    <col min="1176" max="1176" width="14.9140625" bestFit="1" customWidth="1"/>
    <col min="1177" max="1177" width="15.08203125" bestFit="1" customWidth="1"/>
    <col min="1178" max="1178" width="15.9140625" bestFit="1" customWidth="1"/>
    <col min="1179" max="1179" width="15.08203125" bestFit="1" customWidth="1"/>
    <col min="1180" max="1180" width="14.1640625" bestFit="1" customWidth="1"/>
    <col min="1181" max="1181" width="14.25" bestFit="1" customWidth="1"/>
    <col min="1182" max="1182" width="14.08203125" bestFit="1" customWidth="1"/>
    <col min="1183" max="1183" width="14.58203125" bestFit="1" customWidth="1"/>
    <col min="1184" max="1184" width="14.4140625" bestFit="1" customWidth="1"/>
    <col min="1185" max="1185" width="15.4140625" bestFit="1" customWidth="1"/>
    <col min="1186" max="1186" width="17.58203125" bestFit="1" customWidth="1"/>
    <col min="1187" max="1187" width="14.33203125" bestFit="1" customWidth="1"/>
    <col min="1188" max="1188" width="16" bestFit="1" customWidth="1"/>
    <col min="1189" max="1189" width="15.4140625" bestFit="1" customWidth="1"/>
    <col min="1190" max="1190" width="14.75" bestFit="1" customWidth="1"/>
    <col min="1191" max="1191" width="16.08203125" bestFit="1" customWidth="1"/>
    <col min="1192" max="1192" width="15.58203125" bestFit="1" customWidth="1"/>
    <col min="1193" max="1193" width="14.9140625" bestFit="1" customWidth="1"/>
    <col min="1194" max="1194" width="16.9140625" bestFit="1" customWidth="1"/>
    <col min="1195" max="1195" width="14.9140625" bestFit="1" customWidth="1"/>
    <col min="1196" max="1196" width="16.08203125" bestFit="1" customWidth="1"/>
    <col min="1197" max="1197" width="15.9140625" bestFit="1" customWidth="1"/>
    <col min="1198" max="1198" width="16.6640625" bestFit="1" customWidth="1"/>
    <col min="1199" max="1199" width="16.25" bestFit="1" customWidth="1"/>
    <col min="1200" max="1200" width="16.75" bestFit="1" customWidth="1"/>
    <col min="1201" max="1201" width="14.6640625" bestFit="1" customWidth="1"/>
    <col min="1202" max="1202" width="15.4140625" bestFit="1" customWidth="1"/>
    <col min="1203" max="1203" width="15.9140625" bestFit="1" customWidth="1"/>
    <col min="1204" max="1204" width="15.83203125" bestFit="1" customWidth="1"/>
    <col min="1205" max="1205" width="16.33203125" bestFit="1" customWidth="1"/>
    <col min="1206" max="1206" width="15.58203125" bestFit="1" customWidth="1"/>
    <col min="1207" max="1207" width="16.9140625" bestFit="1" customWidth="1"/>
    <col min="1208" max="1208" width="16.4140625" bestFit="1" customWidth="1"/>
    <col min="1209" max="1209" width="14.4140625" bestFit="1" customWidth="1"/>
    <col min="1210" max="1210" width="16.58203125" bestFit="1" customWidth="1"/>
    <col min="1211" max="1211" width="16.25" bestFit="1" customWidth="1"/>
    <col min="1212" max="1212" width="15.6640625" bestFit="1" customWidth="1"/>
    <col min="1213" max="1213" width="15.83203125" bestFit="1" customWidth="1"/>
    <col min="1214" max="1214" width="17.08203125" bestFit="1" customWidth="1"/>
    <col min="1215" max="1215" width="15.25" bestFit="1" customWidth="1"/>
    <col min="1216" max="1216" width="15.83203125" bestFit="1" customWidth="1"/>
    <col min="1217" max="1217" width="16.9140625" bestFit="1" customWidth="1"/>
    <col min="1218" max="1218" width="17.33203125" bestFit="1" customWidth="1"/>
    <col min="1219" max="1219" width="15.6640625" bestFit="1" customWidth="1"/>
    <col min="1220" max="1220" width="16.58203125" bestFit="1" customWidth="1"/>
    <col min="1221" max="1221" width="16.4140625" bestFit="1" customWidth="1"/>
    <col min="1222" max="1222" width="17" bestFit="1" customWidth="1"/>
    <col min="1223" max="1223" width="14.58203125" bestFit="1" customWidth="1"/>
    <col min="1224" max="1224" width="15.9140625" bestFit="1" customWidth="1"/>
    <col min="1225" max="1225" width="15.4140625" bestFit="1" customWidth="1"/>
    <col min="1226" max="1226" width="16" bestFit="1" customWidth="1"/>
    <col min="1227" max="1227" width="16.6640625" bestFit="1" customWidth="1"/>
    <col min="1228" max="1228" width="15.4140625" bestFit="1" customWidth="1"/>
    <col min="1229" max="1229" width="16.75" bestFit="1" customWidth="1"/>
    <col min="1230" max="1230" width="16.5" bestFit="1" customWidth="1"/>
    <col min="1231" max="1231" width="16.25" bestFit="1" customWidth="1"/>
    <col min="1232" max="1232" width="16.9140625" bestFit="1" customWidth="1"/>
    <col min="1233" max="1233" width="14.75" bestFit="1" customWidth="1"/>
    <col min="1234" max="1234" width="15" bestFit="1" customWidth="1"/>
    <col min="1235" max="1235" width="16" bestFit="1" customWidth="1"/>
    <col min="1236" max="1236" width="16.58203125" bestFit="1" customWidth="1"/>
    <col min="1237" max="1237" width="16.75" bestFit="1" customWidth="1"/>
    <col min="1238" max="1238" width="15.83203125" bestFit="1" customWidth="1"/>
    <col min="1239" max="1239" width="15.4140625" bestFit="1" customWidth="1"/>
    <col min="1240" max="1240" width="15.9140625" bestFit="1" customWidth="1"/>
    <col min="1241" max="1241" width="17.5" bestFit="1" customWidth="1"/>
    <col min="1242" max="1242" width="16.08203125" bestFit="1" customWidth="1"/>
    <col min="1243" max="1244" width="16.6640625" bestFit="1" customWidth="1"/>
    <col min="1245" max="1245" width="15.83203125" bestFit="1" customWidth="1"/>
    <col min="1246" max="1246" width="15.9140625" bestFit="1" customWidth="1"/>
    <col min="1247" max="1247" width="16.1640625" bestFit="1" customWidth="1"/>
    <col min="1248" max="1248" width="16.08203125" bestFit="1" customWidth="1"/>
    <col min="1249" max="1249" width="16.6640625" bestFit="1" customWidth="1"/>
    <col min="1250" max="1250" width="14.9140625" bestFit="1" customWidth="1"/>
    <col min="1251" max="1251" width="15.4140625" bestFit="1" customWidth="1"/>
    <col min="1252" max="1252" width="16.5" bestFit="1" customWidth="1"/>
    <col min="1253" max="1253" width="15.5" bestFit="1" customWidth="1"/>
    <col min="1254" max="1254" width="15.4140625" bestFit="1" customWidth="1"/>
    <col min="1255" max="1255" width="16.58203125" bestFit="1" customWidth="1"/>
    <col min="1256" max="1256" width="15.33203125" bestFit="1" customWidth="1"/>
    <col min="1257" max="1257" width="16.08203125" bestFit="1" customWidth="1"/>
    <col min="1258" max="1258" width="15.4140625" bestFit="1" customWidth="1"/>
    <col min="1259" max="1259" width="17.08203125" bestFit="1" customWidth="1"/>
    <col min="1260" max="1260" width="15.25" bestFit="1" customWidth="1"/>
    <col min="1261" max="1261" width="15.58203125" bestFit="1" customWidth="1"/>
    <col min="1262" max="1262" width="15" bestFit="1" customWidth="1"/>
    <col min="1263" max="1263" width="17.08203125" bestFit="1" customWidth="1"/>
    <col min="1264" max="1264" width="15.5" bestFit="1" customWidth="1"/>
    <col min="1265" max="1265" width="16.33203125" bestFit="1" customWidth="1"/>
    <col min="1266" max="1266" width="16.25" bestFit="1" customWidth="1"/>
    <col min="1267" max="1267" width="17.1640625" bestFit="1" customWidth="1"/>
    <col min="1268" max="1268" width="18.1640625" bestFit="1" customWidth="1"/>
    <col min="1269" max="1269" width="15.83203125" bestFit="1" customWidth="1"/>
    <col min="1270" max="1270" width="16.33203125" bestFit="1" customWidth="1"/>
    <col min="1271" max="1271" width="17.83203125" bestFit="1" customWidth="1"/>
    <col min="1272" max="1272" width="16.75" bestFit="1" customWidth="1"/>
    <col min="1273" max="1273" width="16.4140625" bestFit="1" customWidth="1"/>
    <col min="1274" max="1274" width="15.08203125" bestFit="1" customWidth="1"/>
    <col min="1275" max="1275" width="15.5" bestFit="1" customWidth="1"/>
    <col min="1276" max="1276" width="16" bestFit="1" customWidth="1"/>
    <col min="1277" max="1277" width="16.1640625" bestFit="1" customWidth="1"/>
    <col min="1278" max="1278" width="16.08203125" bestFit="1" customWidth="1"/>
    <col min="1279" max="1280" width="15.75" bestFit="1" customWidth="1"/>
    <col min="1281" max="1281" width="15.58203125" bestFit="1" customWidth="1"/>
    <col min="1282" max="1282" width="15.5" bestFit="1" customWidth="1"/>
    <col min="1283" max="1283" width="16.5" bestFit="1" customWidth="1"/>
    <col min="1284" max="1284" width="17.1640625" bestFit="1" customWidth="1"/>
    <col min="1285" max="1285" width="15.83203125" bestFit="1" customWidth="1"/>
    <col min="1286" max="1286" width="14.6640625" bestFit="1" customWidth="1"/>
    <col min="1287" max="1287" width="16.08203125" bestFit="1" customWidth="1"/>
    <col min="1288" max="1288" width="15.9140625" bestFit="1" customWidth="1"/>
    <col min="1289" max="1289" width="15.58203125" bestFit="1" customWidth="1"/>
    <col min="1290" max="1290" width="15.5" bestFit="1" customWidth="1"/>
    <col min="1291" max="1291" width="15.08203125" bestFit="1" customWidth="1"/>
    <col min="1292" max="1292" width="15.5" bestFit="1" customWidth="1"/>
    <col min="1293" max="1293" width="16.25" bestFit="1" customWidth="1"/>
    <col min="1294" max="1294" width="15.58203125" bestFit="1" customWidth="1"/>
    <col min="1295" max="1295" width="17.08203125" bestFit="1" customWidth="1"/>
    <col min="1296" max="1296" width="16.1640625" bestFit="1" customWidth="1"/>
    <col min="1297" max="1297" width="16.33203125" bestFit="1" customWidth="1"/>
    <col min="1298" max="1298" width="16" bestFit="1" customWidth="1"/>
    <col min="1299" max="1299" width="17.33203125" bestFit="1" customWidth="1"/>
    <col min="1300" max="1300" width="16.9140625" bestFit="1" customWidth="1"/>
    <col min="1301" max="1302" width="16.25" bestFit="1" customWidth="1"/>
    <col min="1303" max="1303" width="15.83203125" bestFit="1" customWidth="1"/>
    <col min="1304" max="1304" width="16.1640625" bestFit="1" customWidth="1"/>
    <col min="1305" max="1305" width="15.25" bestFit="1" customWidth="1"/>
    <col min="1306" max="1306" width="15.9140625" bestFit="1" customWidth="1"/>
    <col min="1307" max="1307" width="16.08203125" bestFit="1" customWidth="1"/>
    <col min="1308" max="1308" width="15.33203125" bestFit="1" customWidth="1"/>
    <col min="1309" max="1310" width="16.08203125" bestFit="1" customWidth="1"/>
    <col min="1311" max="1311" width="16.4140625" bestFit="1" customWidth="1"/>
    <col min="1312" max="1312" width="17.33203125" bestFit="1" customWidth="1"/>
    <col min="1313" max="1313" width="16.08203125" bestFit="1" customWidth="1"/>
    <col min="1314" max="1314" width="16.4140625" bestFit="1" customWidth="1"/>
    <col min="1315" max="1315" width="15.6640625" bestFit="1" customWidth="1"/>
    <col min="1316" max="1316" width="16.5" bestFit="1" customWidth="1"/>
    <col min="1317" max="1317" width="18.08203125" bestFit="1" customWidth="1"/>
    <col min="1318" max="1318" width="16.4140625" bestFit="1" customWidth="1"/>
    <col min="1319" max="1319" width="17.75" bestFit="1" customWidth="1"/>
    <col min="1320" max="1320" width="15.75" bestFit="1" customWidth="1"/>
    <col min="1321" max="1321" width="17.33203125" bestFit="1" customWidth="1"/>
    <col min="1322" max="1322" width="15.75" bestFit="1" customWidth="1"/>
    <col min="1323" max="1323" width="16.25" bestFit="1" customWidth="1"/>
    <col min="1324" max="1324" width="16.08203125" bestFit="1" customWidth="1"/>
    <col min="1325" max="1325" width="15.75" bestFit="1" customWidth="1"/>
    <col min="1326" max="1326" width="15.08203125" bestFit="1" customWidth="1"/>
    <col min="1327" max="1327" width="15.58203125" bestFit="1" customWidth="1"/>
    <col min="1328" max="1328" width="17.33203125" bestFit="1" customWidth="1"/>
    <col min="1329" max="1329" width="15.75" bestFit="1" customWidth="1"/>
    <col min="1330" max="1330" width="17.08203125" bestFit="1" customWidth="1"/>
    <col min="1331" max="1331" width="14.58203125" bestFit="1" customWidth="1"/>
    <col min="1332" max="1332" width="15.58203125" bestFit="1" customWidth="1"/>
    <col min="1333" max="1333" width="15.33203125" bestFit="1" customWidth="1"/>
    <col min="1334" max="1334" width="15.9140625" bestFit="1" customWidth="1"/>
    <col min="1335" max="1335" width="16" bestFit="1" customWidth="1"/>
    <col min="1336" max="1336" width="16.58203125" bestFit="1" customWidth="1"/>
    <col min="1337" max="1337" width="16" bestFit="1" customWidth="1"/>
    <col min="1338" max="1338" width="16.08203125" bestFit="1" customWidth="1"/>
    <col min="1339" max="1339" width="16.5" bestFit="1" customWidth="1"/>
    <col min="1340" max="1340" width="15.75" bestFit="1" customWidth="1"/>
    <col min="1341" max="1341" width="15.58203125" bestFit="1" customWidth="1"/>
    <col min="1342" max="1342" width="16.08203125" bestFit="1" customWidth="1"/>
    <col min="1343" max="1343" width="15.6640625" bestFit="1" customWidth="1"/>
    <col min="1344" max="1344" width="16" bestFit="1" customWidth="1"/>
    <col min="1345" max="1345" width="16.4140625" bestFit="1" customWidth="1"/>
    <col min="1346" max="1346" width="15.5" bestFit="1" customWidth="1"/>
    <col min="1347" max="1347" width="17.33203125" bestFit="1" customWidth="1"/>
    <col min="1348" max="1349" width="15.4140625" bestFit="1" customWidth="1"/>
    <col min="1350" max="1350" width="15.75" bestFit="1" customWidth="1"/>
    <col min="1351" max="1351" width="17.08203125" bestFit="1" customWidth="1"/>
    <col min="1352" max="1352" width="15.33203125" bestFit="1" customWidth="1"/>
    <col min="1353" max="1353" width="15.83203125" bestFit="1" customWidth="1"/>
    <col min="1354" max="1354" width="16.9140625" bestFit="1" customWidth="1"/>
    <col min="1355" max="1355" width="16.5" bestFit="1" customWidth="1"/>
    <col min="1356" max="1356" width="16.1640625" bestFit="1" customWidth="1"/>
    <col min="1357" max="1357" width="16.6640625" bestFit="1" customWidth="1"/>
    <col min="1358" max="1358" width="15.75" bestFit="1" customWidth="1"/>
    <col min="1359" max="1359" width="16.33203125" bestFit="1" customWidth="1"/>
    <col min="1360" max="1360" width="15.6640625" bestFit="1" customWidth="1"/>
    <col min="1361" max="1361" width="16.1640625" bestFit="1" customWidth="1"/>
    <col min="1362" max="1362" width="18.08203125" bestFit="1" customWidth="1"/>
    <col min="1363" max="1363" width="16.08203125" bestFit="1" customWidth="1"/>
    <col min="1364" max="1364" width="14.83203125" bestFit="1" customWidth="1"/>
    <col min="1365" max="1365" width="15.75" bestFit="1" customWidth="1"/>
    <col min="1366" max="1366" width="15.4140625" bestFit="1" customWidth="1"/>
    <col min="1367" max="1367" width="15.33203125" bestFit="1" customWidth="1"/>
    <col min="1368" max="1368" width="14.58203125" bestFit="1" customWidth="1"/>
    <col min="1369" max="1369" width="16.5" bestFit="1" customWidth="1"/>
    <col min="1370" max="1370" width="17.08203125" bestFit="1" customWidth="1"/>
    <col min="1371" max="1371" width="15.75" bestFit="1" customWidth="1"/>
    <col min="1372" max="1372" width="16" bestFit="1" customWidth="1"/>
    <col min="1373" max="1373" width="16.33203125" bestFit="1" customWidth="1"/>
    <col min="1374" max="1374" width="16" bestFit="1" customWidth="1"/>
    <col min="1375" max="1375" width="17.5" bestFit="1" customWidth="1"/>
    <col min="1376" max="1376" width="16.4140625" bestFit="1" customWidth="1"/>
    <col min="1377" max="1377" width="15.25" bestFit="1" customWidth="1"/>
    <col min="1378" max="1378" width="16.75" bestFit="1" customWidth="1"/>
    <col min="1379" max="1379" width="15.83203125" bestFit="1" customWidth="1"/>
    <col min="1380" max="1380" width="15.58203125" bestFit="1" customWidth="1"/>
    <col min="1381" max="1381" width="16.1640625" bestFit="1" customWidth="1"/>
    <col min="1382" max="1382" width="16.4140625" bestFit="1" customWidth="1"/>
    <col min="1383" max="1383" width="16.5" bestFit="1" customWidth="1"/>
    <col min="1384" max="1384" width="15.5" bestFit="1" customWidth="1"/>
    <col min="1385" max="1385" width="16.1640625" bestFit="1" customWidth="1"/>
    <col min="1386" max="1386" width="15.6640625" bestFit="1" customWidth="1"/>
    <col min="1387" max="1387" width="16.75" bestFit="1" customWidth="1"/>
    <col min="1388" max="1388" width="16.6640625" bestFit="1" customWidth="1"/>
    <col min="1389" max="1389" width="17.1640625" bestFit="1" customWidth="1"/>
    <col min="1390" max="1390" width="16.1640625" bestFit="1" customWidth="1"/>
    <col min="1391" max="1391" width="15.4140625" bestFit="1" customWidth="1"/>
    <col min="1392" max="1392" width="15.33203125" bestFit="1" customWidth="1"/>
    <col min="1393" max="1393" width="17.6640625" bestFit="1" customWidth="1"/>
    <col min="1394" max="1394" width="16.4140625" bestFit="1" customWidth="1"/>
    <col min="1395" max="1395" width="16.08203125" bestFit="1" customWidth="1"/>
    <col min="1396" max="1396" width="17.75" bestFit="1" customWidth="1"/>
    <col min="1397" max="1397" width="15.33203125" bestFit="1" customWidth="1"/>
    <col min="1398" max="1398" width="15.9140625" bestFit="1" customWidth="1"/>
    <col min="1399" max="1399" width="17.4140625" bestFit="1" customWidth="1"/>
    <col min="1400" max="1400" width="15.83203125" bestFit="1" customWidth="1"/>
    <col min="1401" max="1401" width="16.6640625" bestFit="1" customWidth="1"/>
    <col min="1402" max="1402" width="15.75" bestFit="1" customWidth="1"/>
    <col min="1403" max="1403" width="17.08203125" bestFit="1" customWidth="1"/>
    <col min="1404" max="1404" width="16.1640625" bestFit="1" customWidth="1"/>
    <col min="1405" max="1405" width="16.4140625" bestFit="1" customWidth="1"/>
    <col min="1406" max="1406" width="17.1640625" bestFit="1" customWidth="1"/>
    <col min="1407" max="1407" width="15.5" bestFit="1" customWidth="1"/>
    <col min="1408" max="1408" width="16.58203125" bestFit="1" customWidth="1"/>
    <col min="1409" max="1409" width="15.5" bestFit="1" customWidth="1"/>
    <col min="1410" max="1410" width="17.33203125" bestFit="1" customWidth="1"/>
    <col min="1411" max="1411" width="16" bestFit="1" customWidth="1"/>
    <col min="1412" max="1412" width="14.83203125" bestFit="1" customWidth="1"/>
    <col min="1413" max="1413" width="16.6640625" bestFit="1" customWidth="1"/>
    <col min="1414" max="1414" width="16.58203125" bestFit="1" customWidth="1"/>
    <col min="1415" max="1415" width="17.08203125" bestFit="1" customWidth="1"/>
    <col min="1416" max="1416" width="17" bestFit="1" customWidth="1"/>
    <col min="1417" max="1417" width="16.75" bestFit="1" customWidth="1"/>
    <col min="1418" max="1419" width="16.25" bestFit="1" customWidth="1"/>
    <col min="1420" max="1420" width="15.08203125" bestFit="1" customWidth="1"/>
    <col min="1421" max="1421" width="16.25" bestFit="1" customWidth="1"/>
    <col min="1422" max="1422" width="15.5" bestFit="1" customWidth="1"/>
    <col min="1423" max="1423" width="14.58203125" bestFit="1" customWidth="1"/>
    <col min="1424" max="1424" width="16" bestFit="1" customWidth="1"/>
    <col min="1425" max="1425" width="16.58203125" bestFit="1" customWidth="1"/>
    <col min="1426" max="1426" width="15.75" bestFit="1" customWidth="1"/>
    <col min="1427" max="1427" width="16.4140625" bestFit="1" customWidth="1"/>
    <col min="1428" max="1428" width="16.33203125" bestFit="1" customWidth="1"/>
    <col min="1429" max="1429" width="15.83203125" bestFit="1" customWidth="1"/>
    <col min="1430" max="1430" width="15.9140625" bestFit="1" customWidth="1"/>
    <col min="1431" max="1431" width="16" bestFit="1" customWidth="1"/>
    <col min="1432" max="1432" width="15.75" bestFit="1" customWidth="1"/>
    <col min="1433" max="1433" width="16.08203125" bestFit="1" customWidth="1"/>
    <col min="1434" max="1434" width="16.25" bestFit="1" customWidth="1"/>
    <col min="1435" max="1435" width="16.75" bestFit="1" customWidth="1"/>
    <col min="1436" max="1437" width="16.25" bestFit="1" customWidth="1"/>
    <col min="1438" max="1438" width="15.83203125" bestFit="1" customWidth="1"/>
    <col min="1439" max="1439" width="15.1640625" bestFit="1" customWidth="1"/>
    <col min="1440" max="1440" width="17.4140625" bestFit="1" customWidth="1"/>
    <col min="1441" max="1441" width="17" bestFit="1" customWidth="1"/>
    <col min="1442" max="1442" width="15.58203125" bestFit="1" customWidth="1"/>
    <col min="1443" max="1443" width="16.75" bestFit="1" customWidth="1"/>
    <col min="1444" max="1444" width="16.58203125" bestFit="1" customWidth="1"/>
    <col min="1445" max="1445" width="15.6640625" bestFit="1" customWidth="1"/>
    <col min="1446" max="1446" width="15" bestFit="1" customWidth="1"/>
    <col min="1447" max="1447" width="16.9140625" bestFit="1" customWidth="1"/>
    <col min="1448" max="1448" width="14.83203125" bestFit="1" customWidth="1"/>
    <col min="1449" max="1449" width="15.6640625" bestFit="1" customWidth="1"/>
    <col min="1450" max="1450" width="15.58203125" bestFit="1" customWidth="1"/>
    <col min="1451" max="1451" width="17.83203125" bestFit="1" customWidth="1"/>
    <col min="1452" max="1452" width="15.58203125" bestFit="1" customWidth="1"/>
    <col min="1453" max="1453" width="15.75" bestFit="1" customWidth="1"/>
    <col min="1454" max="1454" width="15.1640625" bestFit="1" customWidth="1"/>
    <col min="1455" max="1455" width="16.25" bestFit="1" customWidth="1"/>
    <col min="1456" max="1456" width="17" bestFit="1" customWidth="1"/>
    <col min="1457" max="1457" width="16.6640625" bestFit="1" customWidth="1"/>
    <col min="1458" max="1458" width="17.25" bestFit="1" customWidth="1"/>
    <col min="1459" max="1459" width="17.83203125" bestFit="1" customWidth="1"/>
    <col min="1460" max="1460" width="16.25" bestFit="1" customWidth="1"/>
    <col min="1461" max="1461" width="15.25" bestFit="1" customWidth="1"/>
    <col min="1462" max="1462" width="15.75" bestFit="1" customWidth="1"/>
    <col min="1463" max="1463" width="14.75" bestFit="1" customWidth="1"/>
    <col min="1464" max="1464" width="15.33203125" bestFit="1" customWidth="1"/>
    <col min="1465" max="1465" width="16.58203125" bestFit="1" customWidth="1"/>
    <col min="1466" max="1466" width="16.25" bestFit="1" customWidth="1"/>
    <col min="1467" max="1467" width="15.5" bestFit="1" customWidth="1"/>
    <col min="1468" max="1468" width="15.58203125" bestFit="1" customWidth="1"/>
    <col min="1469" max="1469" width="16.5" bestFit="1" customWidth="1"/>
    <col min="1470" max="1470" width="15.08203125" bestFit="1" customWidth="1"/>
    <col min="1471" max="1471" width="15" bestFit="1" customWidth="1"/>
    <col min="1472" max="1472" width="16.25" bestFit="1" customWidth="1"/>
    <col min="1473" max="1473" width="14.83203125" bestFit="1" customWidth="1"/>
    <col min="1474" max="1474" width="15.9140625" bestFit="1" customWidth="1"/>
    <col min="1475" max="1475" width="16.75" bestFit="1" customWidth="1"/>
    <col min="1476" max="1476" width="15.6640625" bestFit="1" customWidth="1"/>
    <col min="1477" max="1477" width="17" bestFit="1" customWidth="1"/>
    <col min="1478" max="1478" width="17.25" bestFit="1" customWidth="1"/>
    <col min="1479" max="1479" width="16.6640625" bestFit="1" customWidth="1"/>
    <col min="1480" max="1480" width="15.9140625" bestFit="1" customWidth="1"/>
    <col min="1481" max="1481" width="16.6640625" bestFit="1" customWidth="1"/>
    <col min="1482" max="1482" width="15.4140625" bestFit="1" customWidth="1"/>
    <col min="1483" max="1483" width="17.5" bestFit="1" customWidth="1"/>
    <col min="1484" max="1484" width="15.33203125" bestFit="1" customWidth="1"/>
    <col min="1485" max="1485" width="16.58203125" bestFit="1" customWidth="1"/>
    <col min="1486" max="1486" width="16.75" bestFit="1" customWidth="1"/>
    <col min="1487" max="1487" width="16.5" bestFit="1" customWidth="1"/>
    <col min="1488" max="1488" width="17" bestFit="1" customWidth="1"/>
    <col min="1489" max="1489" width="15.4140625" bestFit="1" customWidth="1"/>
    <col min="1490" max="1490" width="15.1640625" bestFit="1" customWidth="1"/>
    <col min="1491" max="1491" width="16.5" bestFit="1" customWidth="1"/>
    <col min="1492" max="1492" width="17" bestFit="1" customWidth="1"/>
    <col min="1493" max="1493" width="16.33203125" bestFit="1" customWidth="1"/>
    <col min="1494" max="1494" width="16" bestFit="1" customWidth="1"/>
    <col min="1495" max="1495" width="15.83203125" bestFit="1" customWidth="1"/>
    <col min="1496" max="1497" width="15.75" bestFit="1" customWidth="1"/>
    <col min="1498" max="1498" width="16.08203125" bestFit="1" customWidth="1"/>
    <col min="1499" max="1499" width="16.1640625" bestFit="1" customWidth="1"/>
    <col min="1500" max="1500" width="14.75" bestFit="1" customWidth="1"/>
    <col min="1501" max="1501" width="16.5" bestFit="1" customWidth="1"/>
    <col min="1502" max="1502" width="15.6640625" bestFit="1" customWidth="1"/>
    <col min="1503" max="1503" width="17.08203125" bestFit="1" customWidth="1"/>
    <col min="1504" max="1504" width="15.33203125" bestFit="1" customWidth="1"/>
    <col min="1505" max="1505" width="15.6640625" bestFit="1" customWidth="1"/>
    <col min="1506" max="1506" width="16.08203125" bestFit="1" customWidth="1"/>
    <col min="1507" max="1507" width="16.1640625" bestFit="1" customWidth="1"/>
    <col min="1508" max="1508" width="15.75" bestFit="1" customWidth="1"/>
    <col min="1509" max="1509" width="15.83203125" bestFit="1" customWidth="1"/>
    <col min="1510" max="1510" width="16.08203125" bestFit="1" customWidth="1"/>
    <col min="1511" max="1511" width="15.33203125" bestFit="1" customWidth="1"/>
    <col min="1512" max="1512" width="16.9140625" bestFit="1" customWidth="1"/>
    <col min="1513" max="1513" width="14.9140625" bestFit="1" customWidth="1"/>
    <col min="1514" max="1515" width="15.4140625" bestFit="1" customWidth="1"/>
    <col min="1516" max="1516" width="16.33203125" bestFit="1" customWidth="1"/>
    <col min="1517" max="1517" width="16.5" bestFit="1" customWidth="1"/>
    <col min="1518" max="1518" width="17" bestFit="1" customWidth="1"/>
    <col min="1519" max="1519" width="15.4140625" bestFit="1" customWidth="1"/>
    <col min="1520" max="1520" width="16.4140625" bestFit="1" customWidth="1"/>
    <col min="1521" max="1521" width="15.9140625" bestFit="1" customWidth="1"/>
    <col min="1522" max="1522" width="16.33203125" bestFit="1" customWidth="1"/>
    <col min="1523" max="1523" width="15.6640625" bestFit="1" customWidth="1"/>
    <col min="1524" max="1524" width="15.1640625" bestFit="1" customWidth="1"/>
    <col min="1525" max="1525" width="15.25" bestFit="1" customWidth="1"/>
    <col min="1526" max="1526" width="16" bestFit="1" customWidth="1"/>
    <col min="1527" max="1527" width="16.08203125" bestFit="1" customWidth="1"/>
    <col min="1528" max="1528" width="16.75" bestFit="1" customWidth="1"/>
    <col min="1529" max="1529" width="16.58203125" bestFit="1" customWidth="1"/>
    <col min="1530" max="1530" width="15.4140625" bestFit="1" customWidth="1"/>
    <col min="1531" max="1531" width="16.08203125" bestFit="1" customWidth="1"/>
    <col min="1532" max="1532" width="17.25" bestFit="1" customWidth="1"/>
    <col min="1533" max="1533" width="16" bestFit="1" customWidth="1"/>
    <col min="1534" max="1534" width="15" bestFit="1" customWidth="1"/>
    <col min="1535" max="1535" width="16.33203125" bestFit="1" customWidth="1"/>
    <col min="1536" max="1536" width="16.1640625" bestFit="1" customWidth="1"/>
    <col min="1537" max="1537" width="16.9140625" bestFit="1" customWidth="1"/>
    <col min="1538" max="1538" width="15.75" bestFit="1" customWidth="1"/>
    <col min="1539" max="1539" width="15.9140625" bestFit="1" customWidth="1"/>
    <col min="1540" max="1540" width="16.08203125" bestFit="1" customWidth="1"/>
    <col min="1541" max="1541" width="15.58203125" bestFit="1" customWidth="1"/>
    <col min="1542" max="1542" width="16.25" bestFit="1" customWidth="1"/>
    <col min="1543" max="1543" width="16" bestFit="1" customWidth="1"/>
    <col min="1544" max="1544" width="16.1640625" bestFit="1" customWidth="1"/>
    <col min="1545" max="1545" width="16" bestFit="1" customWidth="1"/>
    <col min="1546" max="1546" width="15.4140625" bestFit="1" customWidth="1"/>
    <col min="1547" max="1547" width="16.08203125" bestFit="1" customWidth="1"/>
    <col min="1548" max="1548" width="16.1640625" bestFit="1" customWidth="1"/>
    <col min="1549" max="1549" width="15.9140625" bestFit="1" customWidth="1"/>
    <col min="1550" max="1550" width="16.25" bestFit="1" customWidth="1"/>
    <col min="1551" max="1551" width="16.4140625" bestFit="1" customWidth="1"/>
    <col min="1552" max="1552" width="15.83203125" bestFit="1" customWidth="1"/>
    <col min="1553" max="1553" width="16.08203125" bestFit="1" customWidth="1"/>
    <col min="1554" max="1554" width="16.75" bestFit="1" customWidth="1"/>
    <col min="1555" max="1555" width="17.6640625" bestFit="1" customWidth="1"/>
    <col min="1556" max="1556" width="16" bestFit="1" customWidth="1"/>
    <col min="1557" max="1557" width="17.25" bestFit="1" customWidth="1"/>
    <col min="1558" max="1558" width="15.33203125" bestFit="1" customWidth="1"/>
    <col min="1559" max="1559" width="15.6640625" bestFit="1" customWidth="1"/>
    <col min="1560" max="1560" width="15.83203125" bestFit="1" customWidth="1"/>
    <col min="1561" max="1561" width="16.6640625" bestFit="1" customWidth="1"/>
    <col min="1562" max="1562" width="16" bestFit="1" customWidth="1"/>
    <col min="1563" max="1563" width="16.33203125" bestFit="1" customWidth="1"/>
    <col min="1564" max="1564" width="15.6640625" bestFit="1" customWidth="1"/>
    <col min="1565" max="1565" width="15.1640625" bestFit="1" customWidth="1"/>
    <col min="1566" max="1566" width="16.1640625" bestFit="1" customWidth="1"/>
    <col min="1567" max="1567" width="15.5" bestFit="1" customWidth="1"/>
    <col min="1568" max="1568" width="15.58203125" bestFit="1" customWidth="1"/>
    <col min="1569" max="1569" width="15.5" bestFit="1" customWidth="1"/>
    <col min="1570" max="1570" width="15.75" bestFit="1" customWidth="1"/>
    <col min="1571" max="1571" width="16" bestFit="1" customWidth="1"/>
    <col min="1572" max="1572" width="15.6640625" bestFit="1" customWidth="1"/>
    <col min="1573" max="1573" width="16.33203125" bestFit="1" customWidth="1"/>
    <col min="1574" max="1574" width="15.08203125" bestFit="1" customWidth="1"/>
    <col min="1575" max="1576" width="15.83203125" bestFit="1" customWidth="1"/>
    <col min="1577" max="1577" width="16.25" bestFit="1" customWidth="1"/>
    <col min="1578" max="1578" width="14.33203125" bestFit="1" customWidth="1"/>
    <col min="1579" max="1579" width="15.5" bestFit="1" customWidth="1"/>
    <col min="1580" max="1580" width="17.5" bestFit="1" customWidth="1"/>
    <col min="1581" max="1581" width="15.75" bestFit="1" customWidth="1"/>
    <col min="1582" max="1582" width="16.5" bestFit="1" customWidth="1"/>
    <col min="1583" max="1583" width="16.25" bestFit="1" customWidth="1"/>
    <col min="1584" max="1584" width="15.33203125" bestFit="1" customWidth="1"/>
    <col min="1585" max="1585" width="16.75" bestFit="1" customWidth="1"/>
    <col min="1586" max="1586" width="17.33203125" bestFit="1" customWidth="1"/>
    <col min="1587" max="1587" width="16.25" bestFit="1" customWidth="1"/>
    <col min="1588" max="1588" width="15.58203125" bestFit="1" customWidth="1"/>
    <col min="1589" max="1589" width="15.08203125" bestFit="1" customWidth="1"/>
    <col min="1590" max="1590" width="17.25" bestFit="1" customWidth="1"/>
    <col min="1591" max="1591" width="16.25" bestFit="1" customWidth="1"/>
    <col min="1592" max="1592" width="16.1640625" bestFit="1" customWidth="1"/>
    <col min="1593" max="1593" width="15.4140625" bestFit="1" customWidth="1"/>
    <col min="1594" max="1594" width="16.25" bestFit="1" customWidth="1"/>
    <col min="1595" max="1595" width="15" bestFit="1" customWidth="1"/>
    <col min="1596" max="1596" width="15.58203125" bestFit="1" customWidth="1"/>
    <col min="1597" max="1597" width="16.6640625" bestFit="1" customWidth="1"/>
    <col min="1598" max="1598" width="16.4140625" bestFit="1" customWidth="1"/>
    <col min="1599" max="1599" width="17.4140625" bestFit="1" customWidth="1"/>
    <col min="1600" max="1600" width="16.75" bestFit="1" customWidth="1"/>
    <col min="1601" max="1601" width="15.9140625" bestFit="1" customWidth="1"/>
    <col min="1602" max="1602" width="16.25" bestFit="1" customWidth="1"/>
    <col min="1603" max="1603" width="16.33203125" bestFit="1" customWidth="1"/>
    <col min="1604" max="1604" width="15.25" bestFit="1" customWidth="1"/>
    <col min="1605" max="1605" width="16.4140625" bestFit="1" customWidth="1"/>
    <col min="1606" max="1606" width="16.08203125" bestFit="1" customWidth="1"/>
    <col min="1607" max="1607" width="15.4140625" bestFit="1" customWidth="1"/>
    <col min="1608" max="1608" width="15" bestFit="1" customWidth="1"/>
    <col min="1609" max="1609" width="16.25" bestFit="1" customWidth="1"/>
    <col min="1610" max="1610" width="16.1640625" bestFit="1" customWidth="1"/>
    <col min="1611" max="1611" width="15.1640625" bestFit="1" customWidth="1"/>
    <col min="1612" max="1612" width="16.75" bestFit="1" customWidth="1"/>
    <col min="1613" max="1613" width="16.5" bestFit="1" customWidth="1"/>
    <col min="1614" max="1614" width="15.5" bestFit="1" customWidth="1"/>
    <col min="1615" max="1615" width="15.4140625" bestFit="1" customWidth="1"/>
    <col min="1616" max="1616" width="16.5" bestFit="1" customWidth="1"/>
    <col min="1617" max="1617" width="17.4140625" bestFit="1" customWidth="1"/>
    <col min="1618" max="1618" width="16.6640625" bestFit="1" customWidth="1"/>
    <col min="1619" max="1619" width="16.75" bestFit="1" customWidth="1"/>
    <col min="1620" max="1620" width="17.9140625" bestFit="1" customWidth="1"/>
    <col min="1621" max="1621" width="16" bestFit="1" customWidth="1"/>
    <col min="1622" max="1622" width="16.75" bestFit="1" customWidth="1"/>
    <col min="1623" max="1623" width="15.9140625" bestFit="1" customWidth="1"/>
    <col min="1624" max="1624" width="15.75" bestFit="1" customWidth="1"/>
    <col min="1625" max="1625" width="15.83203125" bestFit="1" customWidth="1"/>
    <col min="1626" max="1626" width="15.33203125" bestFit="1" customWidth="1"/>
    <col min="1627" max="1627" width="16.33203125" bestFit="1" customWidth="1"/>
    <col min="1628" max="1628" width="16.25" bestFit="1" customWidth="1"/>
    <col min="1629" max="1629" width="17.25" bestFit="1" customWidth="1"/>
    <col min="1630" max="1631" width="16.4140625" bestFit="1" customWidth="1"/>
    <col min="1632" max="1632" width="17.4140625" bestFit="1" customWidth="1"/>
    <col min="1633" max="1633" width="16.75" bestFit="1" customWidth="1"/>
    <col min="1634" max="1634" width="16.25" bestFit="1" customWidth="1"/>
    <col min="1635" max="1635" width="17.5" bestFit="1" customWidth="1"/>
    <col min="1636" max="1636" width="17" bestFit="1" customWidth="1"/>
    <col min="1637" max="1637" width="16.08203125" bestFit="1" customWidth="1"/>
    <col min="1638" max="1638" width="16.4140625" bestFit="1" customWidth="1"/>
    <col min="1639" max="1639" width="15.4140625" bestFit="1" customWidth="1"/>
    <col min="1640" max="1640" width="16.9140625" bestFit="1" customWidth="1"/>
    <col min="1641" max="1641" width="14.58203125" bestFit="1" customWidth="1"/>
    <col min="1642" max="1642" width="17.4140625" bestFit="1" customWidth="1"/>
    <col min="1643" max="1643" width="15.5" bestFit="1" customWidth="1"/>
    <col min="1644" max="1644" width="15.6640625" bestFit="1" customWidth="1"/>
    <col min="1645" max="1645" width="15.58203125" bestFit="1" customWidth="1"/>
    <col min="1646" max="1646" width="15.9140625" bestFit="1" customWidth="1"/>
    <col min="1647" max="1647" width="16.25" bestFit="1" customWidth="1"/>
    <col min="1648" max="1648" width="15.33203125" bestFit="1" customWidth="1"/>
    <col min="1649" max="1649" width="17.08203125" bestFit="1" customWidth="1"/>
    <col min="1650" max="1650" width="15" bestFit="1" customWidth="1"/>
    <col min="1651" max="1651" width="16.1640625" bestFit="1" customWidth="1"/>
    <col min="1652" max="1652" width="15.9140625" bestFit="1" customWidth="1"/>
    <col min="1653" max="1653" width="16.25" bestFit="1" customWidth="1"/>
    <col min="1654" max="1654" width="15.75" bestFit="1" customWidth="1"/>
    <col min="1655" max="1656" width="15.83203125" bestFit="1" customWidth="1"/>
    <col min="1657" max="1657" width="16.75" bestFit="1" customWidth="1"/>
    <col min="1658" max="1658" width="15.5" bestFit="1" customWidth="1"/>
    <col min="1659" max="1659" width="16.4140625" bestFit="1" customWidth="1"/>
    <col min="1660" max="1660" width="17.6640625" bestFit="1" customWidth="1"/>
    <col min="1661" max="1661" width="17.1640625" bestFit="1" customWidth="1"/>
    <col min="1662" max="1662" width="15.1640625" bestFit="1" customWidth="1"/>
    <col min="1663" max="1663" width="17.1640625" bestFit="1" customWidth="1"/>
    <col min="1664" max="1664" width="16.33203125" bestFit="1" customWidth="1"/>
    <col min="1665" max="1665" width="17.5" bestFit="1" customWidth="1"/>
    <col min="1666" max="1666" width="16.33203125" bestFit="1" customWidth="1"/>
    <col min="1667" max="1667" width="16.25" bestFit="1" customWidth="1"/>
    <col min="1668" max="1668" width="14.9140625" bestFit="1" customWidth="1"/>
    <col min="1669" max="1669" width="16" bestFit="1" customWidth="1"/>
    <col min="1670" max="1670" width="16.5" bestFit="1" customWidth="1"/>
    <col min="1671" max="1671" width="16.25" bestFit="1" customWidth="1"/>
    <col min="1672" max="1672" width="15.9140625" bestFit="1" customWidth="1"/>
    <col min="1673" max="1673" width="16.4140625" bestFit="1" customWidth="1"/>
    <col min="1674" max="1674" width="16.08203125" bestFit="1" customWidth="1"/>
    <col min="1675" max="1675" width="15.33203125" bestFit="1" customWidth="1"/>
    <col min="1676" max="1676" width="16.1640625" bestFit="1" customWidth="1"/>
    <col min="1677" max="1677" width="15.25" bestFit="1" customWidth="1"/>
    <col min="1678" max="1678" width="16.25" bestFit="1" customWidth="1"/>
    <col min="1679" max="1679" width="16.58203125" bestFit="1" customWidth="1"/>
    <col min="1680" max="1681" width="14.9140625" bestFit="1" customWidth="1"/>
    <col min="1682" max="1682" width="16.9140625" bestFit="1" customWidth="1"/>
    <col min="1683" max="1683" width="16.5" bestFit="1" customWidth="1"/>
    <col min="1684" max="1684" width="16.33203125" bestFit="1" customWidth="1"/>
    <col min="1685" max="1685" width="15.83203125" bestFit="1" customWidth="1"/>
    <col min="1686" max="1686" width="15.75" bestFit="1" customWidth="1"/>
    <col min="1687" max="1687" width="15.25" bestFit="1" customWidth="1"/>
    <col min="1688" max="1688" width="14.4140625" bestFit="1" customWidth="1"/>
    <col min="1689" max="1689" width="15.4140625" bestFit="1" customWidth="1"/>
    <col min="1690" max="1691" width="16" bestFit="1" customWidth="1"/>
    <col min="1692" max="1692" width="17.75" bestFit="1" customWidth="1"/>
    <col min="1693" max="1693" width="16.4140625" bestFit="1" customWidth="1"/>
    <col min="1694" max="1694" width="16.33203125" bestFit="1" customWidth="1"/>
    <col min="1695" max="1695" width="15.08203125" bestFit="1" customWidth="1"/>
    <col min="1696" max="1696" width="16.6640625" bestFit="1" customWidth="1"/>
    <col min="1697" max="1697" width="15.5" bestFit="1" customWidth="1"/>
    <col min="1698" max="1699" width="16.33203125" bestFit="1" customWidth="1"/>
    <col min="1700" max="1700" width="15.75" bestFit="1" customWidth="1"/>
    <col min="1701" max="1701" width="15.83203125" bestFit="1" customWidth="1"/>
    <col min="1702" max="1702" width="16.5" bestFit="1" customWidth="1"/>
    <col min="1703" max="1703" width="14.33203125" bestFit="1" customWidth="1"/>
    <col min="1704" max="1704" width="16.33203125" bestFit="1" customWidth="1"/>
    <col min="1705" max="1705" width="15.33203125" bestFit="1" customWidth="1"/>
    <col min="1706" max="1706" width="16.6640625" bestFit="1" customWidth="1"/>
    <col min="1707" max="1707" width="16.75" bestFit="1" customWidth="1"/>
    <col min="1708" max="1708" width="16.58203125" bestFit="1" customWidth="1"/>
    <col min="1709" max="1709" width="15.6640625" bestFit="1" customWidth="1"/>
    <col min="1710" max="1710" width="15.33203125" bestFit="1" customWidth="1"/>
    <col min="1711" max="1711" width="16.08203125" bestFit="1" customWidth="1"/>
    <col min="1712" max="1712" width="17" bestFit="1" customWidth="1"/>
    <col min="1713" max="1713" width="17.25" bestFit="1" customWidth="1"/>
    <col min="1714" max="1714" width="15.4140625" bestFit="1" customWidth="1"/>
    <col min="1715" max="1715" width="15.9140625" bestFit="1" customWidth="1"/>
    <col min="1716" max="1716" width="16.6640625" bestFit="1" customWidth="1"/>
    <col min="1717" max="1717" width="16.75" bestFit="1" customWidth="1"/>
    <col min="1718" max="1718" width="17.6640625" bestFit="1" customWidth="1"/>
    <col min="1719" max="1719" width="16.6640625" bestFit="1" customWidth="1"/>
    <col min="1720" max="1720" width="17.25" bestFit="1" customWidth="1"/>
    <col min="1721" max="1721" width="16.33203125" bestFit="1" customWidth="1"/>
    <col min="1722" max="1722" width="16.4140625" bestFit="1" customWidth="1"/>
    <col min="1723" max="1723" width="16.75" bestFit="1" customWidth="1"/>
    <col min="1724" max="1724" width="16.33203125" bestFit="1" customWidth="1"/>
    <col min="1725" max="1725" width="17.5" bestFit="1" customWidth="1"/>
    <col min="1726" max="1726" width="17.08203125" bestFit="1" customWidth="1"/>
    <col min="1727" max="1727" width="16" bestFit="1" customWidth="1"/>
    <col min="1728" max="1728" width="16.5" bestFit="1" customWidth="1"/>
    <col min="1729" max="1729" width="17.58203125" bestFit="1" customWidth="1"/>
    <col min="1730" max="1730" width="15.75" bestFit="1" customWidth="1"/>
    <col min="1731" max="1731" width="15.58203125" bestFit="1" customWidth="1"/>
    <col min="1732" max="1732" width="16.4140625" bestFit="1" customWidth="1"/>
    <col min="1733" max="1733" width="17.1640625" bestFit="1" customWidth="1"/>
    <col min="1734" max="1734" width="17.25" bestFit="1" customWidth="1"/>
    <col min="1735" max="1735" width="16.08203125" bestFit="1" customWidth="1"/>
    <col min="1736" max="1737" width="15.5" bestFit="1" customWidth="1"/>
    <col min="1738" max="1738" width="16.75" bestFit="1" customWidth="1"/>
    <col min="1739" max="1739" width="16.6640625" bestFit="1" customWidth="1"/>
    <col min="1740" max="1740" width="16.1640625" bestFit="1" customWidth="1"/>
    <col min="1741" max="1741" width="15.58203125" bestFit="1" customWidth="1"/>
    <col min="1742" max="1742" width="15.6640625" bestFit="1" customWidth="1"/>
    <col min="1743" max="1743" width="15.9140625" bestFit="1" customWidth="1"/>
    <col min="1744" max="1744" width="15.25" bestFit="1" customWidth="1"/>
    <col min="1745" max="1745" width="17.08203125" bestFit="1" customWidth="1"/>
    <col min="1746" max="1746" width="16" bestFit="1" customWidth="1"/>
    <col min="1747" max="1747" width="16.1640625" bestFit="1" customWidth="1"/>
    <col min="1748" max="1748" width="16.58203125" bestFit="1" customWidth="1"/>
    <col min="1749" max="1749" width="15.33203125" bestFit="1" customWidth="1"/>
    <col min="1750" max="1751" width="15.9140625" bestFit="1" customWidth="1"/>
    <col min="1752" max="1752" width="15.83203125" bestFit="1" customWidth="1"/>
    <col min="1753" max="1754" width="16.5" bestFit="1" customWidth="1"/>
    <col min="1755" max="1755" width="15.6640625" bestFit="1" customWidth="1"/>
    <col min="1756" max="1756" width="17.58203125" bestFit="1" customWidth="1"/>
    <col min="1757" max="1757" width="16.08203125" bestFit="1" customWidth="1"/>
    <col min="1758" max="1758" width="15" bestFit="1" customWidth="1"/>
    <col min="1759" max="1759" width="16.9140625" bestFit="1" customWidth="1"/>
    <col min="1760" max="1760" width="15.75" bestFit="1" customWidth="1"/>
    <col min="1761" max="1761" width="14.83203125" bestFit="1" customWidth="1"/>
    <col min="1762" max="1762" width="18.33203125" bestFit="1" customWidth="1"/>
    <col min="1763" max="1763" width="15.9140625" bestFit="1" customWidth="1"/>
    <col min="1764" max="1764" width="16.6640625" bestFit="1" customWidth="1"/>
    <col min="1765" max="1765" width="17.5" bestFit="1" customWidth="1"/>
    <col min="1766" max="1766" width="16.1640625" bestFit="1" customWidth="1"/>
    <col min="1767" max="1767" width="15.75" bestFit="1" customWidth="1"/>
    <col min="1768" max="1768" width="16.08203125" bestFit="1" customWidth="1"/>
    <col min="1769" max="1769" width="16.33203125" bestFit="1" customWidth="1"/>
    <col min="1770" max="1770" width="16.6640625" bestFit="1" customWidth="1"/>
    <col min="1771" max="1771" width="16.08203125" bestFit="1" customWidth="1"/>
    <col min="1772" max="1772" width="16.6640625" bestFit="1" customWidth="1"/>
    <col min="1773" max="1773" width="16.25" bestFit="1" customWidth="1"/>
    <col min="1774" max="1774" width="16.4140625" bestFit="1" customWidth="1"/>
    <col min="1775" max="1775" width="16.5" bestFit="1" customWidth="1"/>
    <col min="1776" max="1776" width="17.5" bestFit="1" customWidth="1"/>
    <col min="1777" max="1777" width="15.6640625" bestFit="1" customWidth="1"/>
    <col min="1778" max="1778" width="16.6640625" bestFit="1" customWidth="1"/>
    <col min="1779" max="1779" width="15.83203125" bestFit="1" customWidth="1"/>
    <col min="1780" max="1780" width="14.4140625" bestFit="1" customWidth="1"/>
    <col min="1781" max="1781" width="15.83203125" bestFit="1" customWidth="1"/>
    <col min="1782" max="1782" width="15.33203125" bestFit="1" customWidth="1"/>
    <col min="1783" max="1783" width="16.1640625" bestFit="1" customWidth="1"/>
    <col min="1784" max="1784" width="15.08203125" bestFit="1" customWidth="1"/>
    <col min="1785" max="1785" width="15.25" bestFit="1" customWidth="1"/>
    <col min="1786" max="1786" width="15.83203125" bestFit="1" customWidth="1"/>
    <col min="1787" max="1787" width="15.75" bestFit="1" customWidth="1"/>
    <col min="1788" max="1788" width="17.33203125" bestFit="1" customWidth="1"/>
    <col min="1789" max="1789" width="17" bestFit="1" customWidth="1"/>
    <col min="1790" max="1790" width="15.9140625" bestFit="1" customWidth="1"/>
    <col min="1791" max="1791" width="15.58203125" bestFit="1" customWidth="1"/>
    <col min="1792" max="1792" width="14.83203125" bestFit="1" customWidth="1"/>
    <col min="1793" max="1793" width="15.33203125" bestFit="1" customWidth="1"/>
    <col min="1794" max="1794" width="15.83203125" bestFit="1" customWidth="1"/>
    <col min="1795" max="1795" width="16.9140625" bestFit="1" customWidth="1"/>
    <col min="1796" max="1796" width="16.25" bestFit="1" customWidth="1"/>
    <col min="1797" max="1797" width="16.9140625" bestFit="1" customWidth="1"/>
    <col min="1798" max="1799" width="16.58203125" bestFit="1" customWidth="1"/>
    <col min="1800" max="1800" width="17" bestFit="1" customWidth="1"/>
    <col min="1801" max="1801" width="15.83203125" bestFit="1" customWidth="1"/>
    <col min="1802" max="1802" width="15.75" bestFit="1" customWidth="1"/>
    <col min="1803" max="1803" width="15.6640625" bestFit="1" customWidth="1"/>
    <col min="1804" max="1804" width="15.5" bestFit="1" customWidth="1"/>
    <col min="1805" max="1805" width="15.6640625" bestFit="1" customWidth="1"/>
    <col min="1806" max="1806" width="15.58203125" bestFit="1" customWidth="1"/>
    <col min="1807" max="1807" width="17.58203125" bestFit="1" customWidth="1"/>
    <col min="1808" max="1808" width="18.08203125" bestFit="1" customWidth="1"/>
    <col min="1809" max="1809" width="15.75" bestFit="1" customWidth="1"/>
    <col min="1810" max="1810" width="16.4140625" bestFit="1" customWidth="1"/>
    <col min="1811" max="1811" width="18.08203125" bestFit="1" customWidth="1"/>
    <col min="1812" max="1812" width="17.25" bestFit="1" customWidth="1"/>
    <col min="1813" max="1813" width="17.58203125" bestFit="1" customWidth="1"/>
    <col min="1814" max="1814" width="16.4140625" bestFit="1" customWidth="1"/>
    <col min="1815" max="1815" width="16.6640625" bestFit="1" customWidth="1"/>
    <col min="1816" max="1816" width="16.33203125" bestFit="1" customWidth="1"/>
    <col min="1817" max="1817" width="15.58203125" bestFit="1" customWidth="1"/>
    <col min="1818" max="1819" width="15.4140625" bestFit="1" customWidth="1"/>
    <col min="1820" max="1820" width="16.08203125" bestFit="1" customWidth="1"/>
    <col min="1821" max="1821" width="15.25" bestFit="1" customWidth="1"/>
    <col min="1822" max="1822" width="16.33203125" bestFit="1" customWidth="1"/>
    <col min="1823" max="1823" width="16.58203125" bestFit="1" customWidth="1"/>
    <col min="1824" max="1824" width="15.5" bestFit="1" customWidth="1"/>
    <col min="1825" max="1825" width="15.9140625" bestFit="1" customWidth="1"/>
    <col min="1826" max="1826" width="16.5" bestFit="1" customWidth="1"/>
    <col min="1827" max="1827" width="15.9140625" bestFit="1" customWidth="1"/>
    <col min="1828" max="1828" width="16.4140625" bestFit="1" customWidth="1"/>
    <col min="1829" max="1829" width="15.75" bestFit="1" customWidth="1"/>
    <col min="1830" max="1830" width="16.6640625" bestFit="1" customWidth="1"/>
    <col min="1831" max="1831" width="16.5" bestFit="1" customWidth="1"/>
    <col min="1832" max="1832" width="16.9140625" bestFit="1" customWidth="1"/>
    <col min="1833" max="1833" width="15.25" bestFit="1" customWidth="1"/>
    <col min="1834" max="1834" width="16.1640625" bestFit="1" customWidth="1"/>
    <col min="1835" max="1835" width="16.25" bestFit="1" customWidth="1"/>
    <col min="1836" max="1836" width="16.5" bestFit="1" customWidth="1"/>
    <col min="1837" max="1837" width="15.6640625" bestFit="1" customWidth="1"/>
    <col min="1838" max="1838" width="15.9140625" bestFit="1" customWidth="1"/>
    <col min="1839" max="1839" width="16.4140625" bestFit="1" customWidth="1"/>
    <col min="1840" max="1840" width="15.5" bestFit="1" customWidth="1"/>
    <col min="1841" max="1841" width="16.75" bestFit="1" customWidth="1"/>
    <col min="1842" max="1842" width="15.5" bestFit="1" customWidth="1"/>
    <col min="1843" max="1843" width="17.25" bestFit="1" customWidth="1"/>
    <col min="1844" max="1844" width="16.1640625" bestFit="1" customWidth="1"/>
    <col min="1845" max="1845" width="16.75" bestFit="1" customWidth="1"/>
    <col min="1846" max="1846" width="16.33203125" bestFit="1" customWidth="1"/>
    <col min="1847" max="1847" width="16.08203125" bestFit="1" customWidth="1"/>
    <col min="1848" max="1848" width="15.58203125" bestFit="1" customWidth="1"/>
    <col min="1849" max="1849" width="16.33203125" bestFit="1" customWidth="1"/>
    <col min="1850" max="1850" width="16.08203125" bestFit="1" customWidth="1"/>
    <col min="1851" max="1851" width="16.5" bestFit="1" customWidth="1"/>
    <col min="1852" max="1852" width="15.4140625" bestFit="1" customWidth="1"/>
    <col min="1853" max="1853" width="15.9140625" bestFit="1" customWidth="1"/>
    <col min="1854" max="1854" width="17.33203125" bestFit="1" customWidth="1"/>
    <col min="1855" max="1856" width="15.75" bestFit="1" customWidth="1"/>
    <col min="1857" max="1857" width="16.5" bestFit="1" customWidth="1"/>
    <col min="1858" max="1858" width="15" bestFit="1" customWidth="1"/>
    <col min="1859" max="1860" width="16.1640625" bestFit="1" customWidth="1"/>
    <col min="1861" max="1861" width="15" bestFit="1" customWidth="1"/>
    <col min="1862" max="1862" width="16" bestFit="1" customWidth="1"/>
    <col min="1863" max="1863" width="16.4140625" bestFit="1" customWidth="1"/>
    <col min="1864" max="1864" width="15.6640625" bestFit="1" customWidth="1"/>
    <col min="1865" max="1865" width="15.25" bestFit="1" customWidth="1"/>
    <col min="1866" max="1866" width="17.4140625" bestFit="1" customWidth="1"/>
    <col min="1867" max="1867" width="15" bestFit="1" customWidth="1"/>
    <col min="1868" max="1868" width="16.75" bestFit="1" customWidth="1"/>
    <col min="1869" max="1869" width="16.6640625" bestFit="1" customWidth="1"/>
    <col min="1870" max="1870" width="15.83203125" bestFit="1" customWidth="1"/>
    <col min="1871" max="1871" width="16.25" bestFit="1" customWidth="1"/>
    <col min="1872" max="1872" width="16" bestFit="1" customWidth="1"/>
    <col min="1873" max="1873" width="15.6640625" bestFit="1" customWidth="1"/>
    <col min="1874" max="1874" width="15.4140625" bestFit="1" customWidth="1"/>
    <col min="1875" max="1875" width="17.08203125" bestFit="1" customWidth="1"/>
    <col min="1876" max="1876" width="15.58203125" bestFit="1" customWidth="1"/>
    <col min="1877" max="1877" width="15.4140625" bestFit="1" customWidth="1"/>
    <col min="1878" max="1878" width="17.33203125" bestFit="1" customWidth="1"/>
    <col min="1879" max="1879" width="16.75" bestFit="1" customWidth="1"/>
    <col min="1880" max="1880" width="15.6640625" bestFit="1" customWidth="1"/>
    <col min="1881" max="1881" width="16.4140625" bestFit="1" customWidth="1"/>
    <col min="1882" max="1882" width="15.9140625" bestFit="1" customWidth="1"/>
    <col min="1883" max="1883" width="15.6640625" bestFit="1" customWidth="1"/>
    <col min="1884" max="1884" width="15.75" bestFit="1" customWidth="1"/>
    <col min="1885" max="1885" width="15.9140625" bestFit="1" customWidth="1"/>
    <col min="1886" max="1886" width="17" bestFit="1" customWidth="1"/>
    <col min="1887" max="1887" width="15.75" bestFit="1" customWidth="1"/>
    <col min="1888" max="1888" width="16.1640625" bestFit="1" customWidth="1"/>
    <col min="1889" max="1889" width="16.08203125" bestFit="1" customWidth="1"/>
    <col min="1890" max="1890" width="16.25" bestFit="1" customWidth="1"/>
    <col min="1891" max="1891" width="16.6640625" bestFit="1" customWidth="1"/>
    <col min="1892" max="1892" width="15.9140625" bestFit="1" customWidth="1"/>
    <col min="1893" max="1893" width="15.1640625" bestFit="1" customWidth="1"/>
    <col min="1894" max="1894" width="15.4140625" bestFit="1" customWidth="1"/>
    <col min="1895" max="1895" width="15.6640625" bestFit="1" customWidth="1"/>
    <col min="1896" max="1897" width="16.75" bestFit="1" customWidth="1"/>
    <col min="1898" max="1898" width="15.6640625" bestFit="1" customWidth="1"/>
    <col min="1899" max="1899" width="16.5" bestFit="1" customWidth="1"/>
    <col min="1900" max="1900" width="15.25" bestFit="1" customWidth="1"/>
    <col min="1901" max="1901" width="16.4140625" bestFit="1" customWidth="1"/>
    <col min="1902" max="1902" width="15.08203125" bestFit="1" customWidth="1"/>
    <col min="1903" max="1903" width="16.33203125" bestFit="1" customWidth="1"/>
    <col min="1904" max="1904" width="16.1640625" bestFit="1" customWidth="1"/>
    <col min="1905" max="1905" width="14.6640625" bestFit="1" customWidth="1"/>
    <col min="1906" max="1906" width="15.75" bestFit="1" customWidth="1"/>
    <col min="1907" max="1907" width="15.6640625" bestFit="1" customWidth="1"/>
    <col min="1908" max="1908" width="15.1640625" bestFit="1" customWidth="1"/>
    <col min="1909" max="1909" width="16.6640625" bestFit="1" customWidth="1"/>
    <col min="1910" max="1910" width="14.9140625" bestFit="1" customWidth="1"/>
    <col min="1911" max="1911" width="16.58203125" bestFit="1" customWidth="1"/>
    <col min="1912" max="1912" width="15.58203125" bestFit="1" customWidth="1"/>
    <col min="1913" max="1914" width="16.08203125" bestFit="1" customWidth="1"/>
    <col min="1915" max="1915" width="18" bestFit="1" customWidth="1"/>
    <col min="1916" max="1916" width="16.25" bestFit="1" customWidth="1"/>
    <col min="1917" max="1917" width="15.58203125" bestFit="1" customWidth="1"/>
    <col min="1918" max="1918" width="15.33203125" bestFit="1" customWidth="1"/>
    <col min="1919" max="1919" width="15.08203125" bestFit="1" customWidth="1"/>
    <col min="1920" max="1920" width="16" bestFit="1" customWidth="1"/>
    <col min="1921" max="1921" width="16.25" bestFit="1" customWidth="1"/>
    <col min="1922" max="1922" width="16.33203125" bestFit="1" customWidth="1"/>
    <col min="1923" max="1923" width="16" bestFit="1" customWidth="1"/>
    <col min="1924" max="1924" width="15.83203125" bestFit="1" customWidth="1"/>
    <col min="1925" max="1925" width="15.75" bestFit="1" customWidth="1"/>
    <col min="1926" max="1926" width="16.58203125" bestFit="1" customWidth="1"/>
    <col min="1927" max="1927" width="16.6640625" bestFit="1" customWidth="1"/>
    <col min="1928" max="1928" width="17.33203125" bestFit="1" customWidth="1"/>
    <col min="1929" max="1929" width="15.1640625" bestFit="1" customWidth="1"/>
    <col min="1930" max="1930" width="16" bestFit="1" customWidth="1"/>
    <col min="1931" max="1932" width="16.58203125" bestFit="1" customWidth="1"/>
    <col min="1933" max="1933" width="15.58203125" bestFit="1" customWidth="1"/>
    <col min="1934" max="1934" width="16.33203125" bestFit="1" customWidth="1"/>
    <col min="1935" max="1935" width="15.08203125" bestFit="1" customWidth="1"/>
    <col min="1936" max="1936" width="16.25" bestFit="1" customWidth="1"/>
    <col min="1937" max="1937" width="15.5" bestFit="1" customWidth="1"/>
    <col min="1938" max="1938" width="17.75" bestFit="1" customWidth="1"/>
    <col min="1939" max="1939" width="15.4140625" bestFit="1" customWidth="1"/>
    <col min="1940" max="1940" width="17.9140625" bestFit="1" customWidth="1"/>
    <col min="1941" max="1941" width="15.58203125" bestFit="1" customWidth="1"/>
    <col min="1942" max="1942" width="16.6640625" bestFit="1" customWidth="1"/>
    <col min="1943" max="1943" width="16.25" bestFit="1" customWidth="1"/>
    <col min="1944" max="1944" width="15.83203125" bestFit="1" customWidth="1"/>
    <col min="1945" max="1945" width="14.9140625" bestFit="1" customWidth="1"/>
    <col min="1946" max="1946" width="16.4140625" bestFit="1" customWidth="1"/>
    <col min="1947" max="1947" width="15.58203125" bestFit="1" customWidth="1"/>
    <col min="1948" max="1948" width="15.9140625" bestFit="1" customWidth="1"/>
    <col min="1949" max="1949" width="17.25" bestFit="1" customWidth="1"/>
    <col min="1950" max="1950" width="16.33203125" bestFit="1" customWidth="1"/>
    <col min="1951" max="1951" width="16.25" bestFit="1" customWidth="1"/>
    <col min="1952" max="1952" width="16.08203125" bestFit="1" customWidth="1"/>
    <col min="1953" max="1953" width="15" bestFit="1" customWidth="1"/>
    <col min="1954" max="1954" width="16.5" bestFit="1" customWidth="1"/>
    <col min="1955" max="1955" width="15.83203125" bestFit="1" customWidth="1"/>
    <col min="1956" max="1956" width="15.1640625" bestFit="1" customWidth="1"/>
    <col min="1957" max="1957" width="16.5" bestFit="1" customWidth="1"/>
    <col min="1958" max="1958" width="16.58203125" bestFit="1" customWidth="1"/>
    <col min="1959" max="1959" width="16.1640625" bestFit="1" customWidth="1"/>
    <col min="1960" max="1960" width="16.25" bestFit="1" customWidth="1"/>
    <col min="1961" max="1961" width="16.58203125" bestFit="1" customWidth="1"/>
    <col min="1962" max="1962" width="15.4140625" bestFit="1" customWidth="1"/>
    <col min="1963" max="1963" width="15.75" bestFit="1" customWidth="1"/>
    <col min="1964" max="1964" width="14.75" bestFit="1" customWidth="1"/>
    <col min="1965" max="1965" width="16" bestFit="1" customWidth="1"/>
    <col min="1966" max="1966" width="15.9140625" bestFit="1" customWidth="1"/>
    <col min="1967" max="1967" width="16.4140625" bestFit="1" customWidth="1"/>
    <col min="1968" max="1968" width="16.08203125" bestFit="1" customWidth="1"/>
    <col min="1969" max="1969" width="16.25" bestFit="1" customWidth="1"/>
    <col min="1970" max="1970" width="15.6640625" bestFit="1" customWidth="1"/>
    <col min="1971" max="1971" width="14.6640625" bestFit="1" customWidth="1"/>
    <col min="1972" max="1972" width="14.83203125" bestFit="1" customWidth="1"/>
    <col min="1973" max="1973" width="16.5" bestFit="1" customWidth="1"/>
    <col min="1974" max="1974" width="17.33203125" bestFit="1" customWidth="1"/>
    <col min="1975" max="1975" width="15.4140625" bestFit="1" customWidth="1"/>
    <col min="1976" max="1976" width="15.25" bestFit="1" customWidth="1"/>
    <col min="1977" max="1977" width="15.75" bestFit="1" customWidth="1"/>
    <col min="1978" max="1978" width="16.6640625" bestFit="1" customWidth="1"/>
    <col min="1979" max="1979" width="15.1640625" bestFit="1" customWidth="1"/>
    <col min="1980" max="1980" width="15.58203125" bestFit="1" customWidth="1"/>
    <col min="1981" max="1981" width="17" bestFit="1" customWidth="1"/>
    <col min="1982" max="1982" width="15.83203125" bestFit="1" customWidth="1"/>
    <col min="1983" max="1983" width="17.25" bestFit="1" customWidth="1"/>
    <col min="1984" max="1984" width="18.25" bestFit="1" customWidth="1"/>
    <col min="1985" max="1985" width="17.08203125" bestFit="1" customWidth="1"/>
    <col min="1986" max="1986" width="15.5" bestFit="1" customWidth="1"/>
    <col min="1987" max="1987" width="15.4140625" bestFit="1" customWidth="1"/>
    <col min="1988" max="1988" width="15.25" bestFit="1" customWidth="1"/>
    <col min="1989" max="1989" width="16.08203125" bestFit="1" customWidth="1"/>
    <col min="1990" max="1990" width="16.1640625" bestFit="1" customWidth="1"/>
    <col min="1991" max="1991" width="16.58203125" bestFit="1" customWidth="1"/>
    <col min="1992" max="1992" width="17.08203125" bestFit="1" customWidth="1"/>
    <col min="1993" max="1993" width="16.25" bestFit="1" customWidth="1"/>
    <col min="1994" max="1994" width="16.33203125" bestFit="1" customWidth="1"/>
    <col min="1995" max="1995" width="17.08203125" bestFit="1" customWidth="1"/>
    <col min="1996" max="1996" width="15.6640625" bestFit="1" customWidth="1"/>
    <col min="1997" max="1997" width="15.58203125" bestFit="1" customWidth="1"/>
    <col min="1998" max="1998" width="14.58203125" bestFit="1" customWidth="1"/>
    <col min="1999" max="1999" width="14.5" bestFit="1" customWidth="1"/>
    <col min="2000" max="2000" width="16.6640625" bestFit="1" customWidth="1"/>
    <col min="2001" max="2001" width="15.08203125" bestFit="1" customWidth="1"/>
    <col min="2002" max="2002" width="15.5" bestFit="1" customWidth="1"/>
    <col min="2003" max="2003" width="15.58203125" bestFit="1" customWidth="1"/>
    <col min="2004" max="2004" width="15.9140625" bestFit="1" customWidth="1"/>
    <col min="2005" max="2005" width="14.5" bestFit="1" customWidth="1"/>
    <col min="2006" max="2006" width="15.25" bestFit="1" customWidth="1"/>
    <col min="2007" max="2007" width="14.75" bestFit="1" customWidth="1"/>
    <col min="2008" max="2008" width="16.5" bestFit="1" customWidth="1"/>
    <col min="2009" max="2009" width="15.25" bestFit="1" customWidth="1"/>
    <col min="2010" max="2010" width="16.4140625" bestFit="1" customWidth="1"/>
    <col min="2011" max="2011" width="15.08203125" bestFit="1" customWidth="1"/>
    <col min="2012" max="2012" width="16.25" bestFit="1" customWidth="1"/>
    <col min="2013" max="2013" width="17.1640625" bestFit="1" customWidth="1"/>
    <col min="2014" max="2014" width="15.1640625" bestFit="1" customWidth="1"/>
    <col min="2015" max="2015" width="15" bestFit="1" customWidth="1"/>
    <col min="2016" max="2016" width="16.08203125" bestFit="1" customWidth="1"/>
    <col min="2017" max="2017" width="14.6640625" bestFit="1" customWidth="1"/>
    <col min="2018" max="2018" width="16" bestFit="1" customWidth="1"/>
    <col min="2019" max="2019" width="15.4140625" bestFit="1" customWidth="1"/>
    <col min="2020" max="2020" width="17.1640625" bestFit="1" customWidth="1"/>
    <col min="2021" max="2022" width="16.33203125" bestFit="1" customWidth="1"/>
    <col min="2023" max="2023" width="17.33203125" bestFit="1" customWidth="1"/>
    <col min="2024" max="2024" width="16.75" bestFit="1" customWidth="1"/>
    <col min="2025" max="2025" width="16.08203125" bestFit="1" customWidth="1"/>
    <col min="2026" max="2026" width="14.9140625" bestFit="1" customWidth="1"/>
    <col min="2027" max="2027" width="15.25" bestFit="1" customWidth="1"/>
    <col min="2028" max="2028" width="16" bestFit="1" customWidth="1"/>
    <col min="2029" max="2029" width="15.6640625" bestFit="1" customWidth="1"/>
    <col min="2030" max="2030" width="16.75" bestFit="1" customWidth="1"/>
    <col min="2031" max="2031" width="15.9140625" bestFit="1" customWidth="1"/>
    <col min="2032" max="2032" width="16.5" bestFit="1" customWidth="1"/>
    <col min="2033" max="2033" width="15.83203125" bestFit="1" customWidth="1"/>
    <col min="2034" max="2034" width="17" bestFit="1" customWidth="1"/>
    <col min="2035" max="2035" width="16.33203125" bestFit="1" customWidth="1"/>
    <col min="2036" max="2036" width="17.1640625" bestFit="1" customWidth="1"/>
    <col min="2037" max="2037" width="16.75" bestFit="1" customWidth="1"/>
    <col min="2038" max="2038" width="17.1640625" bestFit="1" customWidth="1"/>
    <col min="2039" max="2039" width="16.9140625" bestFit="1" customWidth="1"/>
    <col min="2040" max="2040" width="17.58203125" bestFit="1" customWidth="1"/>
    <col min="2041" max="2041" width="16" bestFit="1" customWidth="1"/>
    <col min="2042" max="2042" width="15.5" bestFit="1" customWidth="1"/>
    <col min="2043" max="2043" width="16.5" bestFit="1" customWidth="1"/>
    <col min="2044" max="2044" width="16.75" bestFit="1" customWidth="1"/>
    <col min="2045" max="2045" width="15.83203125" bestFit="1" customWidth="1"/>
    <col min="2046" max="2046" width="16.08203125" bestFit="1" customWidth="1"/>
    <col min="2047" max="2047" width="16.58203125" bestFit="1" customWidth="1"/>
    <col min="2048" max="2048" width="16.08203125" bestFit="1" customWidth="1"/>
    <col min="2049" max="2049" width="16.25" bestFit="1" customWidth="1"/>
    <col min="2050" max="2050" width="15.25" bestFit="1" customWidth="1"/>
    <col min="2051" max="2051" width="15.9140625" bestFit="1" customWidth="1"/>
    <col min="2052" max="2052" width="17.08203125" bestFit="1" customWidth="1"/>
    <col min="2053" max="2054" width="15.1640625" bestFit="1" customWidth="1"/>
    <col min="2055" max="2055" width="15.75" bestFit="1" customWidth="1"/>
    <col min="2056" max="2056" width="17.5" bestFit="1" customWidth="1"/>
    <col min="2057" max="2057" width="17.08203125" bestFit="1" customWidth="1"/>
    <col min="2058" max="2058" width="15.33203125" bestFit="1" customWidth="1"/>
    <col min="2059" max="2059" width="16.33203125" bestFit="1" customWidth="1"/>
    <col min="2060" max="2060" width="15.83203125" bestFit="1" customWidth="1"/>
    <col min="2061" max="2061" width="16.58203125" bestFit="1" customWidth="1"/>
    <col min="2062" max="2062" width="17.08203125" bestFit="1" customWidth="1"/>
    <col min="2063" max="2063" width="16.4140625" bestFit="1" customWidth="1"/>
    <col min="2064" max="2064" width="16.5" bestFit="1" customWidth="1"/>
    <col min="2065" max="2065" width="15.4140625" bestFit="1" customWidth="1"/>
    <col min="2066" max="2066" width="16.4140625" bestFit="1" customWidth="1"/>
    <col min="2067" max="2067" width="16" bestFit="1" customWidth="1"/>
    <col min="2068" max="2068" width="15.08203125" bestFit="1" customWidth="1"/>
    <col min="2069" max="2069" width="16.75" bestFit="1" customWidth="1"/>
    <col min="2070" max="2070" width="15.6640625" bestFit="1" customWidth="1"/>
    <col min="2071" max="2071" width="15.9140625" bestFit="1" customWidth="1"/>
    <col min="2072" max="2072" width="15.58203125" bestFit="1" customWidth="1"/>
    <col min="2073" max="2073" width="17.1640625" bestFit="1" customWidth="1"/>
    <col min="2074" max="2074" width="14.6640625" bestFit="1" customWidth="1"/>
    <col min="2075" max="2075" width="15.08203125" bestFit="1" customWidth="1"/>
    <col min="2076" max="2077" width="16.5" bestFit="1" customWidth="1"/>
    <col min="2078" max="2078" width="15.25" bestFit="1" customWidth="1"/>
    <col min="2079" max="2080" width="15.33203125" bestFit="1" customWidth="1"/>
    <col min="2081" max="2081" width="16.6640625" bestFit="1" customWidth="1"/>
    <col min="2082" max="2082" width="16.08203125" bestFit="1" customWidth="1"/>
    <col min="2083" max="2083" width="15.1640625" bestFit="1" customWidth="1"/>
    <col min="2084" max="2084" width="17.5" bestFit="1" customWidth="1"/>
    <col min="2085" max="2085" width="15.33203125" bestFit="1" customWidth="1"/>
    <col min="2086" max="2086" width="14.33203125" bestFit="1" customWidth="1"/>
    <col min="2087" max="2087" width="14.4140625" bestFit="1" customWidth="1"/>
    <col min="2088" max="2088" width="16" bestFit="1" customWidth="1"/>
    <col min="2089" max="2089" width="16.9140625" bestFit="1" customWidth="1"/>
    <col min="2090" max="2090" width="17.25" bestFit="1" customWidth="1"/>
    <col min="2091" max="2091" width="15.4140625" bestFit="1" customWidth="1"/>
    <col min="2092" max="2092" width="16.5" bestFit="1" customWidth="1"/>
    <col min="2093" max="2093" width="16.4140625" bestFit="1" customWidth="1"/>
    <col min="2094" max="2094" width="16" bestFit="1" customWidth="1"/>
    <col min="2095" max="2095" width="15.4140625" bestFit="1" customWidth="1"/>
    <col min="2096" max="2096" width="16.6640625" bestFit="1" customWidth="1"/>
    <col min="2097" max="2097" width="16.25" bestFit="1" customWidth="1"/>
    <col min="2098" max="2098" width="16.4140625" bestFit="1" customWidth="1"/>
    <col min="2099" max="2099" width="15.33203125" bestFit="1" customWidth="1"/>
    <col min="2100" max="2100" width="16.4140625" bestFit="1" customWidth="1"/>
    <col min="2101" max="2101" width="16.75" bestFit="1" customWidth="1"/>
    <col min="2102" max="2102" width="16.1640625" bestFit="1" customWidth="1"/>
    <col min="2103" max="2103" width="16.4140625" bestFit="1" customWidth="1"/>
    <col min="2104" max="2104" width="16.5" bestFit="1" customWidth="1"/>
    <col min="2105" max="2106" width="16.4140625" bestFit="1" customWidth="1"/>
    <col min="2107" max="2107" width="16.58203125" bestFit="1" customWidth="1"/>
    <col min="2108" max="2108" width="14.33203125" bestFit="1" customWidth="1"/>
    <col min="2109" max="2109" width="15.1640625" bestFit="1" customWidth="1"/>
    <col min="2110" max="2110" width="17.33203125" bestFit="1" customWidth="1"/>
    <col min="2111" max="2111" width="14.9140625" bestFit="1" customWidth="1"/>
    <col min="2112" max="2112" width="15.9140625" bestFit="1" customWidth="1"/>
    <col min="2113" max="2113" width="15.4140625" bestFit="1" customWidth="1"/>
    <col min="2114" max="2114" width="14.9140625" bestFit="1" customWidth="1"/>
    <col min="2115" max="2115" width="14.4140625" bestFit="1" customWidth="1"/>
    <col min="2116" max="2116" width="14" bestFit="1" customWidth="1"/>
    <col min="2117" max="2117" width="14.33203125" bestFit="1" customWidth="1"/>
    <col min="2118" max="2118" width="15.4140625" bestFit="1" customWidth="1"/>
    <col min="2119" max="2119" width="15.6640625" bestFit="1" customWidth="1"/>
    <col min="2120" max="2120" width="14.9140625" bestFit="1" customWidth="1"/>
    <col min="2121" max="2121" width="16.4140625" bestFit="1" customWidth="1"/>
    <col min="2122" max="2122" width="15.25" bestFit="1" customWidth="1"/>
    <col min="2123" max="2123" width="15.1640625" bestFit="1" customWidth="1"/>
    <col min="2124" max="2124" width="14.58203125" bestFit="1" customWidth="1"/>
    <col min="2125" max="2125" width="15" bestFit="1" customWidth="1"/>
    <col min="2126" max="2126" width="13.5" bestFit="1" customWidth="1"/>
    <col min="2127" max="2127" width="14.1640625" bestFit="1" customWidth="1"/>
    <col min="2128" max="2128" width="15.5" bestFit="1" customWidth="1"/>
    <col min="2129" max="2129" width="16.33203125" bestFit="1" customWidth="1"/>
    <col min="2130" max="2130" width="13.58203125" bestFit="1" customWidth="1"/>
    <col min="2131" max="2131" width="15.5" bestFit="1" customWidth="1"/>
    <col min="2132" max="2132" width="14.83203125" bestFit="1" customWidth="1"/>
    <col min="2133" max="2133" width="14.75" bestFit="1" customWidth="1"/>
    <col min="2134" max="2134" width="15.9140625" bestFit="1" customWidth="1"/>
    <col min="2135" max="2135" width="14.4140625" bestFit="1" customWidth="1"/>
    <col min="2136" max="2136" width="15.08203125" bestFit="1" customWidth="1"/>
    <col min="2137" max="2137" width="14.4140625" bestFit="1" customWidth="1"/>
    <col min="2138" max="2138" width="15.4140625" bestFit="1" customWidth="1"/>
    <col min="2139" max="2139" width="15.5" bestFit="1" customWidth="1"/>
    <col min="2140" max="2140" width="14.5" bestFit="1" customWidth="1"/>
    <col min="2141" max="2141" width="13.4140625" bestFit="1" customWidth="1"/>
    <col min="2142" max="2142" width="14.58203125" bestFit="1" customWidth="1"/>
    <col min="2143" max="2143" width="15.4140625" bestFit="1" customWidth="1"/>
    <col min="2144" max="2144" width="14.08203125" bestFit="1" customWidth="1"/>
    <col min="2145" max="2145" width="15" bestFit="1" customWidth="1"/>
    <col min="2146" max="2147" width="15.9140625" bestFit="1" customWidth="1"/>
    <col min="2148" max="2148" width="14.83203125" bestFit="1" customWidth="1"/>
    <col min="2149" max="2149" width="16.08203125" bestFit="1" customWidth="1"/>
    <col min="2150" max="2150" width="15.33203125" bestFit="1" customWidth="1"/>
    <col min="2151" max="2151" width="15.9140625" bestFit="1" customWidth="1"/>
    <col min="2152" max="2152" width="15.83203125" bestFit="1" customWidth="1"/>
    <col min="2153" max="2153" width="15.08203125" bestFit="1" customWidth="1"/>
    <col min="2154" max="2154" width="13.5" bestFit="1" customWidth="1"/>
    <col min="2155" max="2155" width="14.83203125" bestFit="1" customWidth="1"/>
    <col min="2156" max="2156" width="15.4140625" bestFit="1" customWidth="1"/>
    <col min="2157" max="2157" width="14.33203125" bestFit="1" customWidth="1"/>
    <col min="2158" max="2158" width="15" bestFit="1" customWidth="1"/>
    <col min="2159" max="2159" width="13.83203125" bestFit="1" customWidth="1"/>
    <col min="2160" max="2160" width="15.4140625" bestFit="1" customWidth="1"/>
    <col min="2161" max="2161" width="15.33203125" bestFit="1" customWidth="1"/>
    <col min="2162" max="2162" width="15.08203125" bestFit="1" customWidth="1"/>
    <col min="2163" max="2163" width="15.6640625" bestFit="1" customWidth="1"/>
    <col min="2164" max="2164" width="15.9140625" bestFit="1" customWidth="1"/>
    <col min="2165" max="2165" width="15.58203125" bestFit="1" customWidth="1"/>
    <col min="2166" max="2166" width="15.25" bestFit="1" customWidth="1"/>
    <col min="2167" max="2167" width="17.33203125" bestFit="1" customWidth="1"/>
    <col min="2168" max="2168" width="15.58203125" bestFit="1" customWidth="1"/>
    <col min="2169" max="2169" width="15.33203125" bestFit="1" customWidth="1"/>
    <col min="2170" max="2170" width="15.9140625" bestFit="1" customWidth="1"/>
    <col min="2171" max="2171" width="14.6640625" bestFit="1" customWidth="1"/>
    <col min="2172" max="2172" width="13.4140625" bestFit="1" customWidth="1"/>
    <col min="2173" max="2173" width="15.25" bestFit="1" customWidth="1"/>
    <col min="2174" max="2174" width="16.08203125" bestFit="1" customWidth="1"/>
    <col min="2175" max="2175" width="14.25" bestFit="1" customWidth="1"/>
    <col min="2176" max="2176" width="16.9140625" bestFit="1" customWidth="1"/>
    <col min="2177" max="2177" width="15.83203125" bestFit="1" customWidth="1"/>
    <col min="2178" max="2178" width="14.5" bestFit="1" customWidth="1"/>
    <col min="2179" max="2179" width="15.1640625" bestFit="1" customWidth="1"/>
    <col min="2180" max="2180" width="14.58203125" bestFit="1" customWidth="1"/>
    <col min="2181" max="2181" width="15.08203125" bestFit="1" customWidth="1"/>
    <col min="2182" max="2182" width="15.33203125" bestFit="1" customWidth="1"/>
    <col min="2183" max="2183" width="15.1640625" bestFit="1" customWidth="1"/>
    <col min="2184" max="2185" width="14.5" bestFit="1" customWidth="1"/>
    <col min="2186" max="2187" width="14.1640625" bestFit="1" customWidth="1"/>
    <col min="2188" max="2188" width="14.58203125" bestFit="1" customWidth="1"/>
    <col min="2189" max="2189" width="14.33203125" bestFit="1" customWidth="1"/>
    <col min="2190" max="2190" width="14.58203125" bestFit="1" customWidth="1"/>
    <col min="2191" max="2191" width="14.83203125" bestFit="1" customWidth="1"/>
    <col min="2192" max="2192" width="13.83203125" bestFit="1" customWidth="1"/>
    <col min="2193" max="2193" width="15.9140625" bestFit="1" customWidth="1"/>
    <col min="2194" max="2194" width="15.6640625" bestFit="1" customWidth="1"/>
    <col min="2195" max="2195" width="15.58203125" bestFit="1" customWidth="1"/>
    <col min="2196" max="2196" width="15.75" bestFit="1" customWidth="1"/>
    <col min="2197" max="2197" width="16.25" bestFit="1" customWidth="1"/>
    <col min="2198" max="2198" width="15.33203125" bestFit="1" customWidth="1"/>
    <col min="2199" max="2199" width="14.4140625" bestFit="1" customWidth="1"/>
    <col min="2200" max="2200" width="15.83203125" bestFit="1" customWidth="1"/>
    <col min="2201" max="2201" width="15" bestFit="1" customWidth="1"/>
    <col min="2202" max="2202" width="15.1640625" bestFit="1" customWidth="1"/>
    <col min="2203" max="2203" width="15.58203125" bestFit="1" customWidth="1"/>
    <col min="2204" max="2204" width="15.08203125" bestFit="1" customWidth="1"/>
    <col min="2205" max="2205" width="15.25" bestFit="1" customWidth="1"/>
    <col min="2206" max="2206" width="15.1640625" bestFit="1" customWidth="1"/>
    <col min="2207" max="2207" width="15.25" bestFit="1" customWidth="1"/>
    <col min="2208" max="2208" width="14.83203125" bestFit="1" customWidth="1"/>
    <col min="2209" max="2209" width="15.33203125" bestFit="1" customWidth="1"/>
    <col min="2210" max="2210" width="15.4140625" bestFit="1" customWidth="1"/>
    <col min="2211" max="2211" width="15.9140625" bestFit="1" customWidth="1"/>
    <col min="2212" max="2212" width="13.83203125" bestFit="1" customWidth="1"/>
    <col min="2213" max="2214" width="15.1640625" bestFit="1" customWidth="1"/>
    <col min="2215" max="2215" width="15.75" bestFit="1" customWidth="1"/>
    <col min="2216" max="2216" width="14.5" bestFit="1" customWidth="1"/>
    <col min="2217" max="2217" width="14.58203125" bestFit="1" customWidth="1"/>
    <col min="2218" max="2218" width="15.4140625" bestFit="1" customWidth="1"/>
    <col min="2219" max="2219" width="15" bestFit="1" customWidth="1"/>
    <col min="2220" max="2220" width="15.58203125" bestFit="1" customWidth="1"/>
    <col min="2221" max="2221" width="14.83203125" bestFit="1" customWidth="1"/>
    <col min="2222" max="2222" width="14.58203125" bestFit="1" customWidth="1"/>
    <col min="2223" max="2223" width="15.08203125" bestFit="1" customWidth="1"/>
    <col min="2224" max="2224" width="15.83203125" bestFit="1" customWidth="1"/>
    <col min="2225" max="2225" width="15" bestFit="1" customWidth="1"/>
    <col min="2226" max="2226" width="14.75" bestFit="1" customWidth="1"/>
    <col min="2227" max="2227" width="14.5" bestFit="1" customWidth="1"/>
    <col min="2228" max="2228" width="16.33203125" bestFit="1" customWidth="1"/>
    <col min="2229" max="2229" width="14.33203125" bestFit="1" customWidth="1"/>
    <col min="2230" max="2230" width="14.75" bestFit="1" customWidth="1"/>
    <col min="2231" max="2231" width="15.25" bestFit="1" customWidth="1"/>
    <col min="2232" max="2232" width="15.1640625" bestFit="1" customWidth="1"/>
    <col min="2233" max="2233" width="15.08203125" bestFit="1" customWidth="1"/>
    <col min="2234" max="2234" width="14.6640625" bestFit="1" customWidth="1"/>
    <col min="2235" max="2235" width="15" bestFit="1" customWidth="1"/>
    <col min="2236" max="2236" width="15.9140625" bestFit="1" customWidth="1"/>
    <col min="2237" max="2237" width="15.4140625" bestFit="1" customWidth="1"/>
    <col min="2238" max="2238" width="16.1640625" bestFit="1" customWidth="1"/>
    <col min="2239" max="2239" width="15.75" bestFit="1" customWidth="1"/>
    <col min="2240" max="2240" width="14.1640625" bestFit="1" customWidth="1"/>
    <col min="2241" max="2241" width="15.58203125" bestFit="1" customWidth="1"/>
    <col min="2242" max="2242" width="15.6640625" bestFit="1" customWidth="1"/>
    <col min="2243" max="2244" width="14.58203125" bestFit="1" customWidth="1"/>
    <col min="2245" max="2245" width="15.33203125" bestFit="1" customWidth="1"/>
    <col min="2246" max="2246" width="15.5" bestFit="1" customWidth="1"/>
    <col min="2247" max="2247" width="15.33203125" bestFit="1" customWidth="1"/>
    <col min="2248" max="2248" width="16" bestFit="1" customWidth="1"/>
    <col min="2249" max="2249" width="15" bestFit="1" customWidth="1"/>
    <col min="2250" max="2250" width="15.83203125" bestFit="1" customWidth="1"/>
    <col min="2251" max="2251" width="16.25" bestFit="1" customWidth="1"/>
    <col min="2252" max="2252" width="15.1640625" bestFit="1" customWidth="1"/>
    <col min="2253" max="2253" width="14.83203125" bestFit="1" customWidth="1"/>
    <col min="2254" max="2254" width="17.58203125" bestFit="1" customWidth="1"/>
    <col min="2255" max="2255" width="17" bestFit="1" customWidth="1"/>
    <col min="2256" max="2256" width="14.33203125" bestFit="1" customWidth="1"/>
    <col min="2257" max="2257" width="15.08203125" bestFit="1" customWidth="1"/>
    <col min="2258" max="2258" width="15" bestFit="1" customWidth="1"/>
    <col min="2259" max="2259" width="15.25" bestFit="1" customWidth="1"/>
    <col min="2260" max="2260" width="16.25" bestFit="1" customWidth="1"/>
    <col min="2261" max="2261" width="15.75" bestFit="1" customWidth="1"/>
    <col min="2262" max="2262" width="15.25" bestFit="1" customWidth="1"/>
    <col min="2263" max="2263" width="16.08203125" bestFit="1" customWidth="1"/>
    <col min="2264" max="2264" width="16.58203125" bestFit="1" customWidth="1"/>
    <col min="2265" max="2265" width="15.25" bestFit="1" customWidth="1"/>
    <col min="2266" max="2266" width="15" bestFit="1" customWidth="1"/>
    <col min="2267" max="2267" width="14.75" bestFit="1" customWidth="1"/>
    <col min="2268" max="2268" width="15.6640625" bestFit="1" customWidth="1"/>
    <col min="2269" max="2269" width="15.58203125" bestFit="1" customWidth="1"/>
    <col min="2270" max="2270" width="15.6640625" bestFit="1" customWidth="1"/>
    <col min="2271" max="2271" width="15.4140625" bestFit="1" customWidth="1"/>
    <col min="2272" max="2272" width="14.58203125" bestFit="1" customWidth="1"/>
    <col min="2273" max="2273" width="15.08203125" bestFit="1" customWidth="1"/>
    <col min="2274" max="2274" width="14.58203125" bestFit="1" customWidth="1"/>
    <col min="2275" max="2275" width="15.33203125" bestFit="1" customWidth="1"/>
    <col min="2276" max="2276" width="13.83203125" bestFit="1" customWidth="1"/>
    <col min="2277" max="2277" width="15.58203125" bestFit="1" customWidth="1"/>
    <col min="2278" max="2278" width="15.9140625" bestFit="1" customWidth="1"/>
    <col min="2279" max="2279" width="15.1640625" bestFit="1" customWidth="1"/>
    <col min="2280" max="2280" width="14.83203125" bestFit="1" customWidth="1"/>
    <col min="2281" max="2281" width="15.25" bestFit="1" customWidth="1"/>
    <col min="2282" max="2282" width="15.75" bestFit="1" customWidth="1"/>
    <col min="2283" max="2283" width="16.6640625" bestFit="1" customWidth="1"/>
    <col min="2284" max="2284" width="15" bestFit="1" customWidth="1"/>
    <col min="2285" max="2285" width="16.08203125" bestFit="1" customWidth="1"/>
    <col min="2286" max="2286" width="16.25" bestFit="1" customWidth="1"/>
    <col min="2287" max="2287" width="14.4140625" bestFit="1" customWidth="1"/>
    <col min="2288" max="2288" width="15.9140625" bestFit="1" customWidth="1"/>
    <col min="2289" max="2289" width="14.6640625" bestFit="1" customWidth="1"/>
    <col min="2290" max="2290" width="15.33203125" bestFit="1" customWidth="1"/>
    <col min="2291" max="2291" width="14.5" bestFit="1" customWidth="1"/>
    <col min="2292" max="2292" width="14.6640625" bestFit="1" customWidth="1"/>
    <col min="2293" max="2293" width="14.9140625" bestFit="1" customWidth="1"/>
    <col min="2294" max="2294" width="14.75" bestFit="1" customWidth="1"/>
    <col min="2295" max="2295" width="15.33203125" bestFit="1" customWidth="1"/>
    <col min="2296" max="2296" width="15.25" bestFit="1" customWidth="1"/>
    <col min="2297" max="2297" width="14.4140625" bestFit="1" customWidth="1"/>
    <col min="2298" max="2298" width="15.5" bestFit="1" customWidth="1"/>
    <col min="2299" max="2299" width="17.25" bestFit="1" customWidth="1"/>
    <col min="2300" max="2300" width="14.4140625" bestFit="1" customWidth="1"/>
    <col min="2301" max="2301" width="15.75" bestFit="1" customWidth="1"/>
    <col min="2302" max="2302" width="16.08203125" bestFit="1" customWidth="1"/>
    <col min="2303" max="2303" width="15.08203125" bestFit="1" customWidth="1"/>
    <col min="2304" max="2304" width="15" bestFit="1" customWidth="1"/>
    <col min="2305" max="2305" width="15.6640625" bestFit="1" customWidth="1"/>
    <col min="2306" max="2306" width="13.9140625" bestFit="1" customWidth="1"/>
    <col min="2307" max="2307" width="15.33203125" bestFit="1" customWidth="1"/>
    <col min="2308" max="2308" width="16" bestFit="1" customWidth="1"/>
    <col min="2309" max="2309" width="15" bestFit="1" customWidth="1"/>
    <col min="2310" max="2310" width="14.08203125" bestFit="1" customWidth="1"/>
    <col min="2311" max="2311" width="15.33203125" bestFit="1" customWidth="1"/>
    <col min="2312" max="2312" width="17" bestFit="1" customWidth="1"/>
    <col min="2313" max="2313" width="15.83203125" bestFit="1" customWidth="1"/>
    <col min="2314" max="2314" width="15.5" bestFit="1" customWidth="1"/>
    <col min="2315" max="2315" width="14" bestFit="1" customWidth="1"/>
    <col min="2316" max="2316" width="15.5" bestFit="1" customWidth="1"/>
    <col min="2317" max="2317" width="16.33203125" bestFit="1" customWidth="1"/>
    <col min="2318" max="2318" width="15.9140625" bestFit="1" customWidth="1"/>
    <col min="2319" max="2319" width="15" bestFit="1" customWidth="1"/>
    <col min="2320" max="2320" width="15.4140625" bestFit="1" customWidth="1"/>
    <col min="2321" max="2321" width="15.58203125" bestFit="1" customWidth="1"/>
    <col min="2322" max="2322" width="14.75" bestFit="1" customWidth="1"/>
    <col min="2323" max="2323" width="16" bestFit="1" customWidth="1"/>
    <col min="2324" max="2324" width="15.5" bestFit="1" customWidth="1"/>
    <col min="2325" max="2325" width="16.08203125" bestFit="1" customWidth="1"/>
    <col min="2326" max="2326" width="15.33203125" bestFit="1" customWidth="1"/>
    <col min="2327" max="2327" width="16.4140625" bestFit="1" customWidth="1"/>
    <col min="2328" max="2328" width="14.6640625" bestFit="1" customWidth="1"/>
    <col min="2329" max="2329" width="14.5" bestFit="1" customWidth="1"/>
    <col min="2330" max="2330" width="15.08203125" bestFit="1" customWidth="1"/>
    <col min="2331" max="2331" width="15.75" bestFit="1" customWidth="1"/>
    <col min="2332" max="2332" width="15.33203125" bestFit="1" customWidth="1"/>
    <col min="2333" max="2333" width="15.9140625" bestFit="1" customWidth="1"/>
    <col min="2334" max="2334" width="15.4140625" bestFit="1" customWidth="1"/>
    <col min="2335" max="2335" width="17.08203125" bestFit="1" customWidth="1"/>
    <col min="2336" max="2337" width="15.9140625" bestFit="1" customWidth="1"/>
    <col min="2338" max="2338" width="16.33203125" bestFit="1" customWidth="1"/>
    <col min="2339" max="2339" width="15.9140625" bestFit="1" customWidth="1"/>
    <col min="2340" max="2340" width="14" bestFit="1" customWidth="1"/>
    <col min="2341" max="2341" width="16.33203125" bestFit="1" customWidth="1"/>
    <col min="2342" max="2342" width="15.9140625" bestFit="1" customWidth="1"/>
    <col min="2343" max="2343" width="15.08203125" bestFit="1" customWidth="1"/>
    <col min="2344" max="2344" width="14.58203125" bestFit="1" customWidth="1"/>
    <col min="2345" max="2345" width="14.6640625" bestFit="1" customWidth="1"/>
    <col min="2346" max="2346" width="15.6640625" bestFit="1" customWidth="1"/>
    <col min="2347" max="2347" width="15.08203125" bestFit="1" customWidth="1"/>
    <col min="2348" max="2349" width="15" bestFit="1" customWidth="1"/>
    <col min="2350" max="2350" width="14.6640625" bestFit="1" customWidth="1"/>
    <col min="2351" max="2351" width="16.08203125" bestFit="1" customWidth="1"/>
    <col min="2352" max="2352" width="16.4140625" bestFit="1" customWidth="1"/>
    <col min="2353" max="2353" width="15" bestFit="1" customWidth="1"/>
    <col min="2354" max="2354" width="14.6640625" bestFit="1" customWidth="1"/>
    <col min="2355" max="2355" width="14.08203125" bestFit="1" customWidth="1"/>
    <col min="2356" max="2356" width="14.25" bestFit="1" customWidth="1"/>
    <col min="2357" max="2357" width="15.08203125" bestFit="1" customWidth="1"/>
    <col min="2358" max="2358" width="15.83203125" bestFit="1" customWidth="1"/>
    <col min="2359" max="2359" width="14.6640625" bestFit="1" customWidth="1"/>
    <col min="2360" max="2360" width="14.9140625" bestFit="1" customWidth="1"/>
    <col min="2361" max="2361" width="15.08203125" bestFit="1" customWidth="1"/>
    <col min="2362" max="2362" width="15.9140625" bestFit="1" customWidth="1"/>
    <col min="2363" max="2363" width="15.08203125" bestFit="1" customWidth="1"/>
    <col min="2364" max="2364" width="14.1640625" bestFit="1" customWidth="1"/>
    <col min="2365" max="2365" width="14.25" bestFit="1" customWidth="1"/>
    <col min="2366" max="2366" width="14.08203125" bestFit="1" customWidth="1"/>
    <col min="2367" max="2367" width="14.58203125" bestFit="1" customWidth="1"/>
    <col min="2368" max="2368" width="14.4140625" bestFit="1" customWidth="1"/>
    <col min="2369" max="2369" width="15.4140625" bestFit="1" customWidth="1"/>
    <col min="2370" max="2370" width="21.5" bestFit="1" customWidth="1"/>
    <col min="2371" max="2371" width="22.1640625" bestFit="1" customWidth="1"/>
  </cols>
  <sheetData>
    <row r="3" spans="1:2" x14ac:dyDescent="0.25">
      <c r="A3" s="8" t="s">
        <v>14217</v>
      </c>
      <c r="B3" t="s">
        <v>14219</v>
      </c>
    </row>
    <row r="4" spans="1:2" x14ac:dyDescent="0.25">
      <c r="A4" s="9" t="s">
        <v>13589</v>
      </c>
      <c r="B4" s="5">
        <v>0.42</v>
      </c>
    </row>
    <row r="5" spans="1:2" x14ac:dyDescent="0.25">
      <c r="A5" s="9" t="s">
        <v>11740</v>
      </c>
      <c r="B5" s="5">
        <v>0.54024282560706416</v>
      </c>
    </row>
    <row r="6" spans="1:2" x14ac:dyDescent="0.25">
      <c r="A6" s="9" t="s">
        <v>11764</v>
      </c>
      <c r="B6" s="5">
        <v>0.50828897338403023</v>
      </c>
    </row>
    <row r="7" spans="1:2" x14ac:dyDescent="0.25">
      <c r="A7" s="9" t="s">
        <v>13773</v>
      </c>
      <c r="B7" s="5">
        <v>0.53</v>
      </c>
    </row>
    <row r="8" spans="1:2" x14ac:dyDescent="0.25">
      <c r="A8" s="9" t="s">
        <v>12615</v>
      </c>
      <c r="B8" s="5">
        <v>0.40120535714285727</v>
      </c>
    </row>
    <row r="9" spans="1:2" x14ac:dyDescent="0.25">
      <c r="A9" s="9" t="s">
        <v>12939</v>
      </c>
      <c r="B9" s="5">
        <v>0.57499999999999996</v>
      </c>
    </row>
    <row r="10" spans="1:2" x14ac:dyDescent="0.25">
      <c r="A10" s="9" t="s">
        <v>12605</v>
      </c>
      <c r="B10" s="5">
        <v>0.45999999999999996</v>
      </c>
    </row>
    <row r="11" spans="1:2" x14ac:dyDescent="0.25">
      <c r="A11" s="9" t="s">
        <v>12611</v>
      </c>
      <c r="B11" s="5">
        <v>0.12354838709677421</v>
      </c>
    </row>
    <row r="12" spans="1:2" x14ac:dyDescent="0.25">
      <c r="A12" s="9" t="s">
        <v>13148</v>
      </c>
      <c r="B12" s="5">
        <v>0</v>
      </c>
    </row>
    <row r="13" spans="1:2" x14ac:dyDescent="0.25">
      <c r="A13" s="9" t="s">
        <v>14218</v>
      </c>
      <c r="B13" s="5">
        <v>0.47691467576791774</v>
      </c>
    </row>
    <row r="17" spans="1:2" ht="58" x14ac:dyDescent="0.25">
      <c r="A17" s="11" t="s">
        <v>14222</v>
      </c>
    </row>
    <row r="19" spans="1:2" x14ac:dyDescent="0.25">
      <c r="A19" s="8" t="s">
        <v>14217</v>
      </c>
      <c r="B19" t="s">
        <v>14223</v>
      </c>
    </row>
    <row r="20" spans="1:2" x14ac:dyDescent="0.25">
      <c r="A20" s="9" t="s">
        <v>11764</v>
      </c>
      <c r="B20" s="5">
        <v>526</v>
      </c>
    </row>
    <row r="21" spans="1:2" x14ac:dyDescent="0.25">
      <c r="A21" s="9" t="s">
        <v>11740</v>
      </c>
      <c r="B21" s="5">
        <v>453</v>
      </c>
    </row>
    <row r="22" spans="1:2" x14ac:dyDescent="0.25">
      <c r="A22" s="9" t="s">
        <v>12615</v>
      </c>
      <c r="B22" s="5">
        <v>448</v>
      </c>
    </row>
    <row r="23" spans="1:2" x14ac:dyDescent="0.25">
      <c r="A23" s="9" t="s">
        <v>12611</v>
      </c>
      <c r="B23" s="5">
        <v>31</v>
      </c>
    </row>
    <row r="24" spans="1:2" x14ac:dyDescent="0.25">
      <c r="A24" s="9" t="s">
        <v>12605</v>
      </c>
      <c r="B24" s="5">
        <v>2</v>
      </c>
    </row>
    <row r="25" spans="1:2" x14ac:dyDescent="0.25">
      <c r="A25" s="9" t="s">
        <v>12939</v>
      </c>
      <c r="B25" s="5">
        <v>2</v>
      </c>
    </row>
    <row r="26" spans="1:2" x14ac:dyDescent="0.25">
      <c r="A26" s="9" t="s">
        <v>13589</v>
      </c>
      <c r="B26" s="5">
        <v>1</v>
      </c>
    </row>
    <row r="27" spans="1:2" x14ac:dyDescent="0.25">
      <c r="A27" s="9" t="s">
        <v>13148</v>
      </c>
      <c r="B27" s="5">
        <v>1</v>
      </c>
    </row>
    <row r="28" spans="1:2" x14ac:dyDescent="0.25">
      <c r="A28" s="9" t="s">
        <v>13773</v>
      </c>
      <c r="B28" s="5">
        <v>1</v>
      </c>
    </row>
    <row r="29" spans="1:2" x14ac:dyDescent="0.25">
      <c r="A29" s="9" t="s">
        <v>14218</v>
      </c>
      <c r="B29" s="5">
        <v>1465</v>
      </c>
    </row>
    <row r="32" spans="1:2" ht="58" x14ac:dyDescent="0.25">
      <c r="A32" s="11" t="s">
        <v>14224</v>
      </c>
    </row>
    <row r="36" spans="1:2" x14ac:dyDescent="0.25">
      <c r="A36" s="8" t="s">
        <v>14217</v>
      </c>
      <c r="B36" t="s">
        <v>14225</v>
      </c>
    </row>
    <row r="37" spans="1:2" x14ac:dyDescent="0.25">
      <c r="A37" s="9" t="s">
        <v>13589</v>
      </c>
      <c r="B37" s="5">
        <v>1</v>
      </c>
    </row>
    <row r="38" spans="1:2" x14ac:dyDescent="0.25">
      <c r="A38" s="9" t="s">
        <v>11740</v>
      </c>
      <c r="B38" s="5">
        <v>453</v>
      </c>
    </row>
    <row r="39" spans="1:2" x14ac:dyDescent="0.25">
      <c r="A39" s="9" t="s">
        <v>11764</v>
      </c>
      <c r="B39" s="5">
        <v>526</v>
      </c>
    </row>
    <row r="40" spans="1:2" x14ac:dyDescent="0.25">
      <c r="A40" s="9" t="s">
        <v>13773</v>
      </c>
      <c r="B40" s="5">
        <v>1</v>
      </c>
    </row>
    <row r="41" spans="1:2" x14ac:dyDescent="0.25">
      <c r="A41" s="9" t="s">
        <v>12615</v>
      </c>
      <c r="B41" s="5">
        <v>448</v>
      </c>
    </row>
    <row r="42" spans="1:2" x14ac:dyDescent="0.25">
      <c r="A42" s="9" t="s">
        <v>12939</v>
      </c>
      <c r="B42" s="5">
        <v>2</v>
      </c>
    </row>
    <row r="43" spans="1:2" x14ac:dyDescent="0.25">
      <c r="A43" s="9" t="s">
        <v>12605</v>
      </c>
      <c r="B43" s="5">
        <v>2</v>
      </c>
    </row>
    <row r="44" spans="1:2" x14ac:dyDescent="0.25">
      <c r="A44" s="9" t="s">
        <v>12611</v>
      </c>
      <c r="B44" s="5">
        <v>31</v>
      </c>
    </row>
    <row r="45" spans="1:2" x14ac:dyDescent="0.25">
      <c r="A45" s="9" t="s">
        <v>13148</v>
      </c>
      <c r="B45" s="5">
        <v>1</v>
      </c>
    </row>
    <row r="46" spans="1:2" x14ac:dyDescent="0.25">
      <c r="A46" s="9" t="s">
        <v>14218</v>
      </c>
      <c r="B46" s="5">
        <v>1465</v>
      </c>
    </row>
    <row r="51" spans="1:2" ht="58" x14ac:dyDescent="0.25">
      <c r="A51" s="10" t="s">
        <v>14226</v>
      </c>
    </row>
    <row r="53" spans="1:2" x14ac:dyDescent="0.25">
      <c r="A53" s="8" t="s">
        <v>14215</v>
      </c>
      <c r="B53" t="s">
        <v>14228</v>
      </c>
    </row>
    <row r="54" spans="1:2" x14ac:dyDescent="0.25">
      <c r="A54" s="9" t="s">
        <v>13220</v>
      </c>
      <c r="B54" s="5">
        <v>4.5</v>
      </c>
    </row>
    <row r="55" spans="1:2" x14ac:dyDescent="0.25">
      <c r="A55" s="9" t="s">
        <v>12150</v>
      </c>
      <c r="B55" s="5">
        <v>4.5</v>
      </c>
    </row>
    <row r="56" spans="1:2" x14ac:dyDescent="0.25">
      <c r="A56" s="9" t="s">
        <v>13240</v>
      </c>
      <c r="B56" s="5">
        <v>4.5</v>
      </c>
    </row>
    <row r="57" spans="1:2" x14ac:dyDescent="0.25">
      <c r="A57" s="9" t="s">
        <v>12881</v>
      </c>
      <c r="B57" s="5">
        <v>4.5</v>
      </c>
    </row>
    <row r="58" spans="1:2" x14ac:dyDescent="0.25">
      <c r="A58" s="9" t="s">
        <v>13376</v>
      </c>
      <c r="B58" s="5">
        <v>4.46</v>
      </c>
    </row>
    <row r="59" spans="1:2" x14ac:dyDescent="0.25">
      <c r="A59" s="9" t="s">
        <v>14218</v>
      </c>
      <c r="B59" s="5">
        <v>4.4777777777777779</v>
      </c>
    </row>
    <row r="64" spans="1:2" ht="87" x14ac:dyDescent="0.25">
      <c r="A64" s="10" t="s">
        <v>14229</v>
      </c>
    </row>
    <row r="68" spans="1:3" x14ac:dyDescent="0.25">
      <c r="A68" s="8" t="s">
        <v>14215</v>
      </c>
      <c r="B68" t="s">
        <v>14230</v>
      </c>
      <c r="C68" t="s">
        <v>14221</v>
      </c>
    </row>
    <row r="69" spans="1:3" x14ac:dyDescent="0.25">
      <c r="A69" s="9" t="s">
        <v>13376</v>
      </c>
      <c r="B69" s="5">
        <v>12116.8</v>
      </c>
      <c r="C69" s="5">
        <v>6276.4</v>
      </c>
    </row>
    <row r="70" spans="1:3" x14ac:dyDescent="0.25">
      <c r="A70" s="9" t="s">
        <v>13954</v>
      </c>
      <c r="B70" s="5">
        <v>23999</v>
      </c>
      <c r="C70" s="5">
        <v>12609</v>
      </c>
    </row>
    <row r="71" spans="1:3" x14ac:dyDescent="0.25">
      <c r="A71" s="9" t="s">
        <v>13168</v>
      </c>
      <c r="B71" s="5">
        <v>32000</v>
      </c>
      <c r="C71" s="5">
        <v>10389</v>
      </c>
    </row>
    <row r="72" spans="1:3" x14ac:dyDescent="0.25">
      <c r="A72" s="9" t="s">
        <v>13623</v>
      </c>
      <c r="B72" s="5">
        <v>27113.25</v>
      </c>
      <c r="C72" s="5">
        <v>11917</v>
      </c>
    </row>
    <row r="73" spans="1:3" x14ac:dyDescent="0.25">
      <c r="A73" s="9" t="s">
        <v>11989</v>
      </c>
      <c r="B73" s="5">
        <v>18293.333333333332</v>
      </c>
      <c r="C73" s="5">
        <v>9990</v>
      </c>
    </row>
    <row r="74" spans="1:3" x14ac:dyDescent="0.25">
      <c r="A74" s="9" t="s">
        <v>12270</v>
      </c>
      <c r="B74" s="5">
        <v>18438.363636363636</v>
      </c>
      <c r="C74" s="5">
        <v>14114.272727272728</v>
      </c>
    </row>
    <row r="75" spans="1:3" x14ac:dyDescent="0.25">
      <c r="A75" s="9" t="s">
        <v>11774</v>
      </c>
      <c r="B75" s="5">
        <v>37976.043478260872</v>
      </c>
      <c r="C75" s="5">
        <v>23304.594202898552</v>
      </c>
    </row>
    <row r="76" spans="1:3" x14ac:dyDescent="0.25">
      <c r="A76" s="9" t="s">
        <v>13991</v>
      </c>
      <c r="B76" s="5">
        <v>75990</v>
      </c>
      <c r="C76" s="5">
        <v>42990</v>
      </c>
    </row>
    <row r="77" spans="1:3" x14ac:dyDescent="0.25">
      <c r="A77" s="9" t="s">
        <v>13292</v>
      </c>
      <c r="B77" s="5">
        <v>59890</v>
      </c>
      <c r="C77" s="5">
        <v>37247</v>
      </c>
    </row>
    <row r="78" spans="1:3" x14ac:dyDescent="0.25">
      <c r="A78" s="9" t="s">
        <v>13395</v>
      </c>
      <c r="B78" s="5">
        <v>10965.4</v>
      </c>
      <c r="C78" s="5">
        <v>6230.8</v>
      </c>
    </row>
    <row r="79" spans="1:3" x14ac:dyDescent="0.25">
      <c r="A79" s="9" t="s">
        <v>14218</v>
      </c>
      <c r="B79" s="5">
        <v>25687.939560439561</v>
      </c>
      <c r="C79" s="5">
        <v>16657.620879120877</v>
      </c>
    </row>
    <row r="84" spans="1:2" ht="72.5" x14ac:dyDescent="0.25">
      <c r="A84" s="10" t="s">
        <v>14231</v>
      </c>
    </row>
    <row r="87" spans="1:2" x14ac:dyDescent="0.25">
      <c r="A87" s="8" t="s">
        <v>14215</v>
      </c>
      <c r="B87" t="s">
        <v>14225</v>
      </c>
    </row>
    <row r="88" spans="1:2" ht="18.5" x14ac:dyDescent="0.45">
      <c r="A88" s="14" t="s">
        <v>11741</v>
      </c>
      <c r="B88" s="5">
        <v>233</v>
      </c>
    </row>
    <row r="89" spans="1:2" x14ac:dyDescent="0.25">
      <c r="A89" s="9" t="s">
        <v>13303</v>
      </c>
      <c r="B89" s="5">
        <v>138</v>
      </c>
    </row>
    <row r="90" spans="1:2" x14ac:dyDescent="0.25">
      <c r="A90" s="9" t="s">
        <v>12270</v>
      </c>
      <c r="B90" s="5">
        <v>77</v>
      </c>
    </row>
    <row r="91" spans="1:2" x14ac:dyDescent="0.25">
      <c r="A91" s="9" t="s">
        <v>12259</v>
      </c>
      <c r="B91" s="5">
        <v>76</v>
      </c>
    </row>
    <row r="92" spans="1:2" x14ac:dyDescent="0.25">
      <c r="A92" s="9" t="s">
        <v>11774</v>
      </c>
      <c r="B92" s="5">
        <v>69</v>
      </c>
    </row>
    <row r="93" spans="1:2" x14ac:dyDescent="0.25">
      <c r="A93" s="9" t="s">
        <v>14218</v>
      </c>
      <c r="B93" s="5">
        <v>593</v>
      </c>
    </row>
    <row r="96" spans="1:2" ht="16.5" x14ac:dyDescent="0.4">
      <c r="A96" s="12" t="s">
        <v>14232</v>
      </c>
    </row>
    <row r="98" spans="1:4" x14ac:dyDescent="0.25">
      <c r="A98" s="8" t="s">
        <v>14215</v>
      </c>
      <c r="B98" t="s">
        <v>14219</v>
      </c>
    </row>
    <row r="99" spans="1:4" x14ac:dyDescent="0.25">
      <c r="A99" s="9" t="s">
        <v>12080</v>
      </c>
      <c r="B99" s="5">
        <v>0.77999999999999992</v>
      </c>
      <c r="C99">
        <f>COUNTA(A99:A151)</f>
        <v>46</v>
      </c>
      <c r="D99">
        <v>53</v>
      </c>
    </row>
    <row r="100" spans="1:4" x14ac:dyDescent="0.25">
      <c r="A100" s="9" t="s">
        <v>12422</v>
      </c>
      <c r="B100" s="5">
        <v>0.745</v>
      </c>
    </row>
    <row r="101" spans="1:4" x14ac:dyDescent="0.25">
      <c r="A101" s="9" t="s">
        <v>13279</v>
      </c>
      <c r="B101" s="5">
        <v>0.75</v>
      </c>
    </row>
    <row r="102" spans="1:4" x14ac:dyDescent="0.25">
      <c r="A102" s="9" t="s">
        <v>12658</v>
      </c>
      <c r="B102" s="5">
        <v>0.875</v>
      </c>
    </row>
    <row r="103" spans="1:4" x14ac:dyDescent="0.25">
      <c r="A103" s="9" t="s">
        <v>13139</v>
      </c>
      <c r="B103" s="5">
        <v>0.9</v>
      </c>
    </row>
    <row r="104" spans="1:4" x14ac:dyDescent="0.25">
      <c r="A104" s="9" t="s">
        <v>13042</v>
      </c>
      <c r="B104" s="5">
        <v>0.8</v>
      </c>
    </row>
    <row r="105" spans="1:4" x14ac:dyDescent="0.25">
      <c r="A105" s="9" t="s">
        <v>11955</v>
      </c>
      <c r="B105" s="5">
        <v>0.73</v>
      </c>
    </row>
    <row r="106" spans="1:4" x14ac:dyDescent="0.25">
      <c r="A106" s="9" t="s">
        <v>12533</v>
      </c>
      <c r="B106" s="5">
        <v>0.9</v>
      </c>
    </row>
    <row r="107" spans="1:4" x14ac:dyDescent="0.25">
      <c r="A107" s="9" t="s">
        <v>12558</v>
      </c>
      <c r="B107" s="5">
        <v>0.82</v>
      </c>
    </row>
    <row r="108" spans="1:4" x14ac:dyDescent="0.25">
      <c r="A108" s="9" t="s">
        <v>12628</v>
      </c>
      <c r="B108" s="5">
        <v>0.75</v>
      </c>
    </row>
    <row r="109" spans="1:4" x14ac:dyDescent="0.25">
      <c r="A109" s="9" t="s">
        <v>14218</v>
      </c>
      <c r="B109" s="5">
        <v>0.79937500000000006</v>
      </c>
    </row>
    <row r="112" spans="1:4" ht="16.5" x14ac:dyDescent="0.4">
      <c r="A112" s="12" t="s">
        <v>14234</v>
      </c>
    </row>
    <row r="114" spans="1:2" x14ac:dyDescent="0.25">
      <c r="A114" s="8" t="s">
        <v>14235</v>
      </c>
      <c r="B114" t="s">
        <v>14215</v>
      </c>
    </row>
    <row r="115" spans="1:2" x14ac:dyDescent="0.25">
      <c r="A115" s="9">
        <v>2</v>
      </c>
      <c r="B115" s="5">
        <v>1</v>
      </c>
    </row>
    <row r="116" spans="1:2" x14ac:dyDescent="0.25">
      <c r="A116" s="9">
        <v>2.2999999999999998</v>
      </c>
      <c r="B116" s="5">
        <v>1</v>
      </c>
    </row>
    <row r="117" spans="1:2" x14ac:dyDescent="0.25">
      <c r="A117" s="9">
        <v>2.6</v>
      </c>
      <c r="B117" s="5">
        <v>1</v>
      </c>
    </row>
    <row r="118" spans="1:2" x14ac:dyDescent="0.25">
      <c r="A118" s="9">
        <v>2.8</v>
      </c>
      <c r="B118" s="5">
        <v>2</v>
      </c>
    </row>
    <row r="119" spans="1:2" x14ac:dyDescent="0.25">
      <c r="A119" s="9">
        <v>2.9</v>
      </c>
      <c r="B119" s="5">
        <v>1</v>
      </c>
    </row>
    <row r="120" spans="1:2" x14ac:dyDescent="0.25">
      <c r="A120" s="9">
        <v>3</v>
      </c>
      <c r="B120" s="5">
        <v>4</v>
      </c>
    </row>
    <row r="121" spans="1:2" x14ac:dyDescent="0.25">
      <c r="A121" s="9">
        <v>3.1</v>
      </c>
      <c r="B121" s="5">
        <v>4</v>
      </c>
    </row>
    <row r="122" spans="1:2" x14ac:dyDescent="0.25">
      <c r="A122" s="9">
        <v>3.2</v>
      </c>
      <c r="B122" s="5">
        <v>2</v>
      </c>
    </row>
    <row r="123" spans="1:2" x14ac:dyDescent="0.25">
      <c r="A123" s="9">
        <v>3.3</v>
      </c>
      <c r="B123" s="5">
        <v>16</v>
      </c>
    </row>
    <row r="124" spans="1:2" x14ac:dyDescent="0.25">
      <c r="A124" s="9">
        <v>3.4</v>
      </c>
      <c r="B124" s="5">
        <v>10</v>
      </c>
    </row>
    <row r="125" spans="1:2" x14ac:dyDescent="0.25">
      <c r="A125" s="9">
        <v>3.5</v>
      </c>
      <c r="B125" s="5">
        <v>26</v>
      </c>
    </row>
    <row r="126" spans="1:2" x14ac:dyDescent="0.25">
      <c r="A126" s="9">
        <v>3.6</v>
      </c>
      <c r="B126" s="5">
        <v>35</v>
      </c>
    </row>
    <row r="127" spans="1:2" x14ac:dyDescent="0.25">
      <c r="A127" s="9">
        <v>3.7</v>
      </c>
      <c r="B127" s="5">
        <v>42</v>
      </c>
    </row>
    <row r="128" spans="1:2" x14ac:dyDescent="0.25">
      <c r="A128" s="9">
        <v>3.8</v>
      </c>
      <c r="B128" s="5">
        <v>86</v>
      </c>
    </row>
    <row r="129" spans="1:11" x14ac:dyDescent="0.25">
      <c r="A129" s="9">
        <v>3.9</v>
      </c>
      <c r="B129" s="5">
        <v>123</v>
      </c>
    </row>
    <row r="130" spans="1:11" x14ac:dyDescent="0.25">
      <c r="A130" s="9">
        <v>4</v>
      </c>
      <c r="B130" s="5">
        <v>181</v>
      </c>
    </row>
    <row r="131" spans="1:11" x14ac:dyDescent="0.25">
      <c r="A131" s="9">
        <v>4.0999999999999996</v>
      </c>
      <c r="B131" s="5">
        <v>244</v>
      </c>
    </row>
    <row r="132" spans="1:11" x14ac:dyDescent="0.25">
      <c r="A132" s="9">
        <v>4.2</v>
      </c>
      <c r="B132" s="5">
        <v>228</v>
      </c>
    </row>
    <row r="133" spans="1:11" x14ac:dyDescent="0.25">
      <c r="A133" s="9">
        <v>4.3</v>
      </c>
      <c r="B133" s="5">
        <v>230</v>
      </c>
    </row>
    <row r="134" spans="1:11" x14ac:dyDescent="0.25">
      <c r="A134" s="9">
        <v>4.4000000000000004</v>
      </c>
      <c r="B134" s="5">
        <v>123</v>
      </c>
    </row>
    <row r="135" spans="1:11" x14ac:dyDescent="0.25">
      <c r="A135" s="9">
        <v>4.5</v>
      </c>
      <c r="B135" s="5">
        <v>75</v>
      </c>
    </row>
    <row r="136" spans="1:11" x14ac:dyDescent="0.25">
      <c r="A136" s="9">
        <v>4.5999999999999996</v>
      </c>
      <c r="B136" s="5">
        <v>17</v>
      </c>
    </row>
    <row r="137" spans="1:11" x14ac:dyDescent="0.25">
      <c r="A137" s="9">
        <v>4.7</v>
      </c>
      <c r="B137" s="5">
        <v>6</v>
      </c>
    </row>
    <row r="138" spans="1:11" x14ac:dyDescent="0.25">
      <c r="A138" s="9">
        <v>4.8</v>
      </c>
      <c r="B138" s="5">
        <v>3</v>
      </c>
    </row>
    <row r="139" spans="1:11" x14ac:dyDescent="0.25">
      <c r="A139" s="9">
        <v>5</v>
      </c>
      <c r="B139" s="5">
        <v>3</v>
      </c>
    </row>
    <row r="140" spans="1:11" x14ac:dyDescent="0.25">
      <c r="A140" s="9" t="s">
        <v>14237</v>
      </c>
      <c r="B140" s="5">
        <v>1</v>
      </c>
      <c r="K140" t="s">
        <v>14238</v>
      </c>
    </row>
    <row r="141" spans="1:11" x14ac:dyDescent="0.25">
      <c r="A141" s="9" t="s">
        <v>14218</v>
      </c>
      <c r="B141" s="5">
        <v>1465</v>
      </c>
    </row>
    <row r="142" spans="1:11" x14ac:dyDescent="0.25">
      <c r="K142" t="s">
        <v>14239</v>
      </c>
    </row>
    <row r="144" spans="1:11" ht="60" x14ac:dyDescent="0.25">
      <c r="A144" s="15" t="s">
        <v>14236</v>
      </c>
      <c r="B144" t="s">
        <v>14236</v>
      </c>
    </row>
    <row r="145" spans="1:2" x14ac:dyDescent="0.25">
      <c r="A145" s="15"/>
    </row>
    <row r="147" spans="1:2" x14ac:dyDescent="0.25">
      <c r="A147" s="8" t="s">
        <v>14215</v>
      </c>
      <c r="B147" t="s">
        <v>14242</v>
      </c>
    </row>
    <row r="148" spans="1:2" x14ac:dyDescent="0.25">
      <c r="A148" s="9" t="s">
        <v>13589</v>
      </c>
      <c r="B148" s="5">
        <v>2615002</v>
      </c>
    </row>
    <row r="149" spans="1:2" x14ac:dyDescent="0.25">
      <c r="A149" s="9" t="s">
        <v>11740</v>
      </c>
      <c r="B149" s="5">
        <v>6354568947.4700003</v>
      </c>
    </row>
    <row r="150" spans="1:2" x14ac:dyDescent="0.25">
      <c r="A150" s="9" t="s">
        <v>11764</v>
      </c>
      <c r="B150" s="5">
        <v>59179753425</v>
      </c>
    </row>
    <row r="151" spans="1:2" x14ac:dyDescent="0.25">
      <c r="A151" s="9" t="s">
        <v>13773</v>
      </c>
      <c r="B151" s="5">
        <v>3293037</v>
      </c>
    </row>
    <row r="152" spans="1:2" x14ac:dyDescent="0.25">
      <c r="A152" s="9" t="s">
        <v>12615</v>
      </c>
      <c r="B152" s="5">
        <v>6264336175.7999992</v>
      </c>
    </row>
    <row r="153" spans="1:2" x14ac:dyDescent="0.25">
      <c r="A153" s="9" t="s">
        <v>12939</v>
      </c>
      <c r="B153" s="5">
        <v>2587190</v>
      </c>
    </row>
    <row r="154" spans="1:2" x14ac:dyDescent="0.25">
      <c r="A154" s="9" t="s">
        <v>12605</v>
      </c>
      <c r="B154" s="5">
        <v>64458076</v>
      </c>
    </row>
    <row r="155" spans="1:2" x14ac:dyDescent="0.25">
      <c r="A155" s="9" t="s">
        <v>12611</v>
      </c>
      <c r="B155" s="5">
        <v>45786730</v>
      </c>
    </row>
    <row r="156" spans="1:2" x14ac:dyDescent="0.25">
      <c r="A156" s="9" t="s">
        <v>13148</v>
      </c>
      <c r="B156" s="5">
        <v>2380050</v>
      </c>
    </row>
    <row r="157" spans="1:2" x14ac:dyDescent="0.25">
      <c r="A157" s="9" t="s">
        <v>14218</v>
      </c>
      <c r="B157" s="5">
        <v>71919778633.270004</v>
      </c>
    </row>
    <row r="163" spans="1:18" x14ac:dyDescent="0.25">
      <c r="A163" s="8" t="s">
        <v>14248</v>
      </c>
      <c r="B163" t="s">
        <v>14243</v>
      </c>
    </row>
    <row r="164" spans="1:18" x14ac:dyDescent="0.25">
      <c r="A164" s="9" t="s">
        <v>14245</v>
      </c>
      <c r="B164" s="5">
        <v>199</v>
      </c>
    </row>
    <row r="165" spans="1:18" x14ac:dyDescent="0.25">
      <c r="A165" s="9" t="s">
        <v>14246</v>
      </c>
      <c r="B165" s="5">
        <v>889</v>
      </c>
    </row>
    <row r="166" spans="1:18" x14ac:dyDescent="0.25">
      <c r="A166" s="9" t="s">
        <v>14247</v>
      </c>
      <c r="B166" s="5">
        <v>377</v>
      </c>
    </row>
    <row r="167" spans="1:18" x14ac:dyDescent="0.25">
      <c r="A167" s="9" t="s">
        <v>14218</v>
      </c>
      <c r="B167" s="5">
        <v>1465</v>
      </c>
    </row>
    <row r="176" spans="1:18" x14ac:dyDescent="0.25">
      <c r="R176" s="16">
        <v>45838</v>
      </c>
    </row>
    <row r="177" spans="1:18" ht="60" x14ac:dyDescent="0.25">
      <c r="A177" s="15" t="s">
        <v>14249</v>
      </c>
      <c r="R177" t="s">
        <v>14240</v>
      </c>
    </row>
    <row r="178" spans="1:18" x14ac:dyDescent="0.25">
      <c r="A178" s="15"/>
    </row>
    <row r="179" spans="1:18" x14ac:dyDescent="0.25">
      <c r="A179" s="8" t="s">
        <v>14248</v>
      </c>
      <c r="B179" t="s">
        <v>14220</v>
      </c>
      <c r="C179" t="s">
        <v>14227</v>
      </c>
    </row>
    <row r="180" spans="1:18" x14ac:dyDescent="0.25">
      <c r="A180" s="9" t="s">
        <v>14246</v>
      </c>
      <c r="B180" s="5">
        <v>4419181.8</v>
      </c>
      <c r="C180" s="5">
        <v>16985028</v>
      </c>
    </row>
    <row r="181" spans="1:18" x14ac:dyDescent="0.25">
      <c r="A181" s="9" t="s">
        <v>14247</v>
      </c>
      <c r="B181" s="5">
        <v>129586.54000000001</v>
      </c>
      <c r="C181" s="5">
        <v>7719629</v>
      </c>
    </row>
    <row r="182" spans="1:18" x14ac:dyDescent="0.25">
      <c r="A182" s="9" t="s">
        <v>14245</v>
      </c>
      <c r="B182" s="5">
        <v>29812.09</v>
      </c>
      <c r="C182" s="5">
        <v>2061720</v>
      </c>
    </row>
    <row r="183" spans="1:18" x14ac:dyDescent="0.25">
      <c r="A183" s="9" t="s">
        <v>14218</v>
      </c>
      <c r="B183" s="5">
        <v>4578580.43</v>
      </c>
      <c r="C183" s="5">
        <v>26766377</v>
      </c>
    </row>
    <row r="187" spans="1:18" x14ac:dyDescent="0.25">
      <c r="A187" t="s">
        <v>14220</v>
      </c>
      <c r="B187" t="s">
        <v>14227</v>
      </c>
    </row>
    <row r="188" spans="1:18" x14ac:dyDescent="0.25">
      <c r="A188">
        <v>4419181.8</v>
      </c>
      <c r="B188">
        <v>16985028</v>
      </c>
    </row>
    <row r="189" spans="1:18" x14ac:dyDescent="0.25">
      <c r="A189">
        <v>129586.54000000001</v>
      </c>
      <c r="B189">
        <v>7719629</v>
      </c>
    </row>
    <row r="190" spans="1:18" x14ac:dyDescent="0.25">
      <c r="A190">
        <v>29812.09</v>
      </c>
      <c r="B190">
        <v>2061720</v>
      </c>
    </row>
    <row r="203" spans="1:2" ht="96" x14ac:dyDescent="0.25">
      <c r="A203" s="17" t="s">
        <v>14252</v>
      </c>
    </row>
    <row r="204" spans="1:2" x14ac:dyDescent="0.25">
      <c r="A204" s="15"/>
    </row>
    <row r="205" spans="1:2" x14ac:dyDescent="0.25">
      <c r="A205" s="8" t="s">
        <v>14251</v>
      </c>
      <c r="B205" t="s">
        <v>14221</v>
      </c>
    </row>
    <row r="206" spans="1:2" x14ac:dyDescent="0.25">
      <c r="A206" s="9" t="s">
        <v>11764</v>
      </c>
      <c r="B206" s="5">
        <v>5965.88783269962</v>
      </c>
    </row>
    <row r="207" spans="1:2" x14ac:dyDescent="0.25">
      <c r="A207" s="9" t="s">
        <v>13589</v>
      </c>
      <c r="B207" s="5">
        <v>2339</v>
      </c>
    </row>
    <row r="208" spans="1:2" x14ac:dyDescent="0.25">
      <c r="A208" s="9" t="s">
        <v>12615</v>
      </c>
      <c r="B208" s="5">
        <v>2330.6156473214287</v>
      </c>
    </row>
    <row r="209" spans="1:4" x14ac:dyDescent="0.25">
      <c r="A209" s="9" t="s">
        <v>13773</v>
      </c>
      <c r="B209" s="5">
        <v>899</v>
      </c>
    </row>
    <row r="210" spans="1:4" x14ac:dyDescent="0.25">
      <c r="A210" s="9" t="s">
        <v>11740</v>
      </c>
      <c r="B210" s="5">
        <v>842.65037527593813</v>
      </c>
    </row>
    <row r="211" spans="1:4" x14ac:dyDescent="0.25">
      <c r="A211" s="9" t="s">
        <v>12605</v>
      </c>
      <c r="B211" s="5">
        <v>638</v>
      </c>
    </row>
    <row r="212" spans="1:4" x14ac:dyDescent="0.25">
      <c r="A212" s="9" t="s">
        <v>12939</v>
      </c>
      <c r="B212" s="5">
        <v>337</v>
      </c>
    </row>
    <row r="213" spans="1:4" x14ac:dyDescent="0.25">
      <c r="A213" s="9" t="s">
        <v>12611</v>
      </c>
      <c r="B213" s="5">
        <v>301.58064516129031</v>
      </c>
    </row>
    <row r="214" spans="1:4" x14ac:dyDescent="0.25">
      <c r="A214" s="9" t="s">
        <v>13148</v>
      </c>
      <c r="B214" s="5">
        <v>150</v>
      </c>
    </row>
    <row r="215" spans="1:4" x14ac:dyDescent="0.25">
      <c r="A215" s="9" t="s">
        <v>14218</v>
      </c>
      <c r="B215" s="5">
        <v>3125.3108737201355</v>
      </c>
    </row>
    <row r="218" spans="1:4" ht="101.5" x14ac:dyDescent="0.25">
      <c r="A218" s="10" t="s">
        <v>14253</v>
      </c>
    </row>
    <row r="221" spans="1:4" ht="16.5" x14ac:dyDescent="0.4">
      <c r="A221" s="12" t="s">
        <v>14215</v>
      </c>
      <c r="B221" t="s">
        <v>5</v>
      </c>
      <c r="C221" t="s">
        <v>6</v>
      </c>
      <c r="D221" t="s">
        <v>14254</v>
      </c>
    </row>
    <row r="222" spans="1:4" x14ac:dyDescent="0.25">
      <c r="A222" t="s">
        <v>11741</v>
      </c>
      <c r="B222">
        <v>4.2</v>
      </c>
      <c r="C222">
        <v>94363</v>
      </c>
      <c r="D222">
        <v>396324.60000000003</v>
      </c>
    </row>
    <row r="223" spans="1:4" x14ac:dyDescent="0.25">
      <c r="A223" t="s">
        <v>11741</v>
      </c>
      <c r="B223">
        <v>4</v>
      </c>
      <c r="C223">
        <v>43994</v>
      </c>
      <c r="D223">
        <v>175976</v>
      </c>
    </row>
    <row r="224" spans="1:4" x14ac:dyDescent="0.25">
      <c r="A224" t="s">
        <v>11741</v>
      </c>
      <c r="B224">
        <v>4.2</v>
      </c>
      <c r="C224">
        <v>24269</v>
      </c>
      <c r="D224">
        <v>101929.8</v>
      </c>
    </row>
    <row r="225" spans="1:4" x14ac:dyDescent="0.25">
      <c r="A225" t="s">
        <v>11741</v>
      </c>
      <c r="B225">
        <v>3.9</v>
      </c>
      <c r="C225">
        <v>7928</v>
      </c>
      <c r="D225">
        <v>30919.200000000001</v>
      </c>
    </row>
    <row r="229" spans="1:4" x14ac:dyDescent="0.25">
      <c r="A229" s="8" t="s">
        <v>14215</v>
      </c>
      <c r="B229" t="s">
        <v>14255</v>
      </c>
    </row>
    <row r="230" spans="1:4" x14ac:dyDescent="0.25">
      <c r="A230" s="9" t="s">
        <v>12284</v>
      </c>
      <c r="B230" s="5">
        <v>19406174.099999994</v>
      </c>
    </row>
    <row r="231" spans="1:4" x14ac:dyDescent="0.25">
      <c r="A231" s="9" t="s">
        <v>11741</v>
      </c>
      <c r="B231" s="5">
        <v>14921171.000000004</v>
      </c>
    </row>
    <row r="232" spans="1:4" x14ac:dyDescent="0.25">
      <c r="A232" s="9" t="s">
        <v>12270</v>
      </c>
      <c r="B232" s="5">
        <v>12428406.199999996</v>
      </c>
    </row>
    <row r="233" spans="1:4" x14ac:dyDescent="0.25">
      <c r="A233" s="9" t="s">
        <v>11765</v>
      </c>
      <c r="B233" s="5">
        <v>8354564.0999999996</v>
      </c>
    </row>
    <row r="234" spans="1:4" x14ac:dyDescent="0.25">
      <c r="A234" s="9" t="s">
        <v>12259</v>
      </c>
      <c r="B234" s="5">
        <v>6715272.6000000006</v>
      </c>
    </row>
    <row r="235" spans="1:4" x14ac:dyDescent="0.25">
      <c r="A235" s="9" t="s">
        <v>14218</v>
      </c>
      <c r="B235" s="5">
        <v>61825588</v>
      </c>
    </row>
  </sheetData>
  <pageMargins left="0.7" right="0.7" top="0.75" bottom="0.75" header="0.3" footer="0.3"/>
  <drawing r:id="rId14"/>
  <tableParts count="1">
    <tablePart r:id="rId1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211F2-35BA-4F31-904A-5266CB3E7015}">
  <dimension ref="E9"/>
  <sheetViews>
    <sheetView showGridLines="0" tabSelected="1" zoomScale="29" zoomScaleNormal="29" workbookViewId="0">
      <selection activeCell="AK58" sqref="AK58"/>
    </sheetView>
  </sheetViews>
  <sheetFormatPr defaultRowHeight="15" x14ac:dyDescent="0.25"/>
  <sheetData>
    <row r="9" spans="5:5" ht="16.5" x14ac:dyDescent="0.4">
      <c r="E9" s="13"/>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466"/>
  <sheetViews>
    <sheetView topLeftCell="N4" workbookViewId="0">
      <selection activeCell="B8" sqref="B8"/>
    </sheetView>
  </sheetViews>
  <sheetFormatPr defaultColWidth="11.58203125" defaultRowHeight="15" x14ac:dyDescent="0.25"/>
  <cols>
    <col min="1" max="1" width="10.75" bestFit="1" customWidth="1"/>
    <col min="2" max="2" width="122" bestFit="1" customWidth="1"/>
    <col min="3" max="3" width="16.9140625" bestFit="1" customWidth="1"/>
    <col min="4" max="4" width="12.83203125" bestFit="1" customWidth="1"/>
    <col min="5" max="5" width="19.9140625" bestFit="1" customWidth="1"/>
    <col min="6" max="6" width="6.75" bestFit="1" customWidth="1"/>
    <col min="7" max="7" width="14.83203125" style="1" bestFit="1" customWidth="1"/>
    <col min="8" max="8" width="255.58203125" customWidth="1"/>
    <col min="9" max="9" width="236.33203125" bestFit="1" customWidth="1"/>
    <col min="10" max="10" width="140.4140625" bestFit="1" customWidth="1"/>
    <col min="11" max="11" width="122" bestFit="1" customWidth="1"/>
    <col min="12" max="13" width="255.58203125" bestFit="1" customWidth="1"/>
    <col min="14" max="14" width="116.9140625" bestFit="1" customWidth="1"/>
    <col min="15" max="15" width="192.5" bestFit="1" customWidth="1"/>
  </cols>
  <sheetData>
    <row r="1" spans="1:15" x14ac:dyDescent="0.25">
      <c r="A1" t="s">
        <v>0</v>
      </c>
      <c r="B1" t="s">
        <v>1</v>
      </c>
      <c r="C1" t="s">
        <v>2</v>
      </c>
      <c r="D1" t="s">
        <v>3</v>
      </c>
      <c r="E1" t="s">
        <v>4</v>
      </c>
      <c r="F1" t="s">
        <v>5</v>
      </c>
      <c r="G1" s="1" t="s">
        <v>6</v>
      </c>
      <c r="H1" t="s">
        <v>7</v>
      </c>
      <c r="I1" t="s">
        <v>8</v>
      </c>
      <c r="J1" t="s">
        <v>9</v>
      </c>
      <c r="K1" t="s">
        <v>10</v>
      </c>
      <c r="L1" t="s">
        <v>11</v>
      </c>
      <c r="M1" t="s">
        <v>12</v>
      </c>
      <c r="N1" t="s">
        <v>13</v>
      </c>
      <c r="O1" t="s">
        <v>14</v>
      </c>
    </row>
    <row r="2" spans="1:15" x14ac:dyDescent="0.25">
      <c r="A2" t="s">
        <v>15</v>
      </c>
      <c r="B2" t="s">
        <v>16</v>
      </c>
      <c r="C2">
        <v>399</v>
      </c>
      <c r="D2" s="2">
        <v>1099</v>
      </c>
      <c r="E2" s="3">
        <v>0.64</v>
      </c>
      <c r="F2">
        <v>4.2</v>
      </c>
      <c r="G2" s="1">
        <v>24269</v>
      </c>
      <c r="H2" t="s">
        <v>17</v>
      </c>
      <c r="I2" t="s">
        <v>18</v>
      </c>
      <c r="J2" t="s">
        <v>19</v>
      </c>
      <c r="K2" t="s">
        <v>20</v>
      </c>
      <c r="L2" t="s">
        <v>21</v>
      </c>
      <c r="M2" t="s">
        <v>22</v>
      </c>
      <c r="N2" t="s">
        <v>23</v>
      </c>
      <c r="O2" t="s">
        <v>24</v>
      </c>
    </row>
    <row r="3" spans="1:15" x14ac:dyDescent="0.25">
      <c r="A3" t="s">
        <v>25</v>
      </c>
      <c r="B3" t="s">
        <v>16</v>
      </c>
      <c r="C3">
        <v>199</v>
      </c>
      <c r="D3">
        <v>349</v>
      </c>
      <c r="E3" s="3">
        <v>0.43</v>
      </c>
      <c r="F3">
        <v>4</v>
      </c>
      <c r="G3" s="1">
        <v>43994</v>
      </c>
      <c r="H3" t="s">
        <v>26</v>
      </c>
      <c r="I3" t="s">
        <v>27</v>
      </c>
      <c r="J3" t="s">
        <v>28</v>
      </c>
      <c r="K3" t="s">
        <v>29</v>
      </c>
      <c r="L3" t="s">
        <v>30</v>
      </c>
      <c r="M3" t="s">
        <v>31</v>
      </c>
      <c r="N3" t="s">
        <v>32</v>
      </c>
      <c r="O3" t="s">
        <v>33</v>
      </c>
    </row>
    <row r="4" spans="1:15" x14ac:dyDescent="0.25">
      <c r="A4" t="s">
        <v>34</v>
      </c>
      <c r="B4" t="s">
        <v>16</v>
      </c>
      <c r="C4">
        <v>199</v>
      </c>
      <c r="D4" s="2">
        <v>1899</v>
      </c>
      <c r="E4" s="3">
        <v>0.9</v>
      </c>
      <c r="F4">
        <v>3.9</v>
      </c>
      <c r="G4" s="1">
        <v>7928</v>
      </c>
      <c r="H4" t="s">
        <v>35</v>
      </c>
      <c r="I4" t="s">
        <v>36</v>
      </c>
      <c r="J4" t="s">
        <v>37</v>
      </c>
      <c r="K4" t="s">
        <v>38</v>
      </c>
      <c r="L4" t="s">
        <v>39</v>
      </c>
      <c r="M4" t="s">
        <v>40</v>
      </c>
      <c r="N4" t="s">
        <v>41</v>
      </c>
      <c r="O4" t="s">
        <v>42</v>
      </c>
    </row>
    <row r="5" spans="1:15" x14ac:dyDescent="0.25">
      <c r="A5" t="s">
        <v>43</v>
      </c>
      <c r="B5" t="s">
        <v>16</v>
      </c>
      <c r="C5">
        <v>329</v>
      </c>
      <c r="D5">
        <v>699</v>
      </c>
      <c r="E5" s="3">
        <v>0.53</v>
      </c>
      <c r="F5">
        <v>4.2</v>
      </c>
      <c r="G5" s="1">
        <v>94363</v>
      </c>
      <c r="H5" t="s">
        <v>44</v>
      </c>
      <c r="I5" t="s">
        <v>45</v>
      </c>
      <c r="J5" t="s">
        <v>46</v>
      </c>
      <c r="K5" t="s">
        <v>47</v>
      </c>
      <c r="L5" t="s">
        <v>48</v>
      </c>
      <c r="M5" t="s">
        <v>49</v>
      </c>
      <c r="N5" t="s">
        <v>50</v>
      </c>
      <c r="O5" t="s">
        <v>51</v>
      </c>
    </row>
    <row r="6" spans="1:15" x14ac:dyDescent="0.25">
      <c r="A6" t="s">
        <v>52</v>
      </c>
      <c r="B6" t="s">
        <v>16</v>
      </c>
      <c r="C6">
        <v>154</v>
      </c>
      <c r="D6">
        <v>399</v>
      </c>
      <c r="E6" s="3">
        <v>0.61</v>
      </c>
      <c r="F6">
        <v>4.2</v>
      </c>
      <c r="G6" s="1">
        <v>16905</v>
      </c>
      <c r="H6" t="s">
        <v>53</v>
      </c>
      <c r="I6" t="s">
        <v>54</v>
      </c>
      <c r="J6" t="s">
        <v>55</v>
      </c>
      <c r="K6" t="s">
        <v>56</v>
      </c>
      <c r="L6" t="s">
        <v>57</v>
      </c>
      <c r="M6" t="s">
        <v>58</v>
      </c>
      <c r="N6" t="s">
        <v>59</v>
      </c>
      <c r="O6" t="s">
        <v>60</v>
      </c>
    </row>
    <row r="7" spans="1:15" x14ac:dyDescent="0.25">
      <c r="A7" t="s">
        <v>61</v>
      </c>
      <c r="B7" t="s">
        <v>16</v>
      </c>
      <c r="C7">
        <v>149</v>
      </c>
      <c r="D7" s="2">
        <v>1000</v>
      </c>
      <c r="E7" s="3">
        <v>0.85</v>
      </c>
      <c r="F7">
        <v>3.9</v>
      </c>
      <c r="G7" s="1">
        <v>24871</v>
      </c>
      <c r="H7" t="s">
        <v>62</v>
      </c>
      <c r="I7" t="s">
        <v>63</v>
      </c>
      <c r="J7" t="s">
        <v>64</v>
      </c>
      <c r="K7" t="s">
        <v>65</v>
      </c>
      <c r="L7" t="s">
        <v>66</v>
      </c>
      <c r="M7" t="s">
        <v>67</v>
      </c>
      <c r="N7" t="s">
        <v>68</v>
      </c>
      <c r="O7" t="s">
        <v>69</v>
      </c>
    </row>
    <row r="8" spans="1:15" x14ac:dyDescent="0.25">
      <c r="A8" t="s">
        <v>70</v>
      </c>
      <c r="B8" t="s">
        <v>16</v>
      </c>
      <c r="C8">
        <v>176.63</v>
      </c>
      <c r="D8">
        <v>499</v>
      </c>
      <c r="E8" s="3">
        <v>0.65</v>
      </c>
      <c r="F8">
        <v>4.0999999999999996</v>
      </c>
      <c r="G8" s="1">
        <v>15188</v>
      </c>
      <c r="H8" t="s">
        <v>71</v>
      </c>
      <c r="I8" t="s">
        <v>72</v>
      </c>
      <c r="J8" t="s">
        <v>73</v>
      </c>
      <c r="K8" t="s">
        <v>74</v>
      </c>
      <c r="L8" t="s">
        <v>75</v>
      </c>
      <c r="M8" t="s">
        <v>76</v>
      </c>
      <c r="N8" t="s">
        <v>77</v>
      </c>
      <c r="O8" t="s">
        <v>78</v>
      </c>
    </row>
    <row r="9" spans="1:15" x14ac:dyDescent="0.25">
      <c r="A9" t="s">
        <v>79</v>
      </c>
      <c r="B9" t="s">
        <v>16</v>
      </c>
      <c r="C9">
        <v>229</v>
      </c>
      <c r="D9">
        <v>299</v>
      </c>
      <c r="E9" s="3">
        <v>0.23</v>
      </c>
      <c r="F9">
        <v>4.3</v>
      </c>
      <c r="G9" s="1">
        <v>30411</v>
      </c>
      <c r="H9" t="s">
        <v>80</v>
      </c>
      <c r="I9" t="s">
        <v>81</v>
      </c>
      <c r="J9" t="s">
        <v>82</v>
      </c>
      <c r="K9" t="s">
        <v>83</v>
      </c>
      <c r="L9" t="s">
        <v>84</v>
      </c>
      <c r="M9" t="s">
        <v>85</v>
      </c>
      <c r="N9" t="s">
        <v>86</v>
      </c>
      <c r="O9" t="s">
        <v>87</v>
      </c>
    </row>
    <row r="10" spans="1:15" x14ac:dyDescent="0.25">
      <c r="A10" t="s">
        <v>88</v>
      </c>
      <c r="B10" t="s">
        <v>89</v>
      </c>
      <c r="C10">
        <v>499</v>
      </c>
      <c r="D10">
        <v>999</v>
      </c>
      <c r="E10" s="3">
        <v>0.5</v>
      </c>
      <c r="F10">
        <v>4.2</v>
      </c>
      <c r="G10" s="1">
        <v>179691</v>
      </c>
      <c r="H10" t="s">
        <v>90</v>
      </c>
      <c r="I10" t="s">
        <v>91</v>
      </c>
      <c r="J10" t="s">
        <v>92</v>
      </c>
      <c r="K10" t="s">
        <v>93</v>
      </c>
      <c r="L10" t="s">
        <v>94</v>
      </c>
      <c r="M10" t="s">
        <v>95</v>
      </c>
      <c r="N10" t="s">
        <v>96</v>
      </c>
      <c r="O10" t="s">
        <v>97</v>
      </c>
    </row>
    <row r="11" spans="1:15" x14ac:dyDescent="0.25">
      <c r="A11" t="s">
        <v>98</v>
      </c>
      <c r="B11" t="s">
        <v>16</v>
      </c>
      <c r="C11">
        <v>199</v>
      </c>
      <c r="D11">
        <v>299</v>
      </c>
      <c r="E11" s="3">
        <v>0.33</v>
      </c>
      <c r="F11">
        <v>4</v>
      </c>
      <c r="G11" s="1">
        <v>43994</v>
      </c>
      <c r="H11" t="s">
        <v>99</v>
      </c>
      <c r="I11" t="s">
        <v>27</v>
      </c>
      <c r="J11" t="s">
        <v>28</v>
      </c>
      <c r="K11" t="s">
        <v>29</v>
      </c>
      <c r="L11" t="s">
        <v>30</v>
      </c>
      <c r="M11" t="s">
        <v>31</v>
      </c>
      <c r="N11" t="s">
        <v>100</v>
      </c>
      <c r="O11" t="s">
        <v>101</v>
      </c>
    </row>
    <row r="12" spans="1:15" x14ac:dyDescent="0.25">
      <c r="A12" t="s">
        <v>102</v>
      </c>
      <c r="B12" t="s">
        <v>16</v>
      </c>
      <c r="C12">
        <v>154</v>
      </c>
      <c r="D12">
        <v>339</v>
      </c>
      <c r="E12" s="3">
        <v>0.55000000000000004</v>
      </c>
      <c r="F12">
        <v>4.3</v>
      </c>
      <c r="G12" s="1">
        <v>13391</v>
      </c>
      <c r="H12" t="s">
        <v>103</v>
      </c>
      <c r="I12" t="s">
        <v>104</v>
      </c>
      <c r="J12" t="s">
        <v>105</v>
      </c>
      <c r="K12" t="s">
        <v>106</v>
      </c>
      <c r="L12" t="s">
        <v>107</v>
      </c>
      <c r="M12" t="s">
        <v>108</v>
      </c>
      <c r="N12" t="s">
        <v>109</v>
      </c>
      <c r="O12" t="s">
        <v>110</v>
      </c>
    </row>
    <row r="13" spans="1:15" x14ac:dyDescent="0.25">
      <c r="A13" t="s">
        <v>111</v>
      </c>
      <c r="B13" t="s">
        <v>16</v>
      </c>
      <c r="C13">
        <v>299</v>
      </c>
      <c r="D13">
        <v>799</v>
      </c>
      <c r="E13" s="3">
        <v>0.63</v>
      </c>
      <c r="F13">
        <v>4.2</v>
      </c>
      <c r="G13" s="1">
        <v>94363</v>
      </c>
      <c r="H13" t="s">
        <v>112</v>
      </c>
      <c r="I13" t="s">
        <v>45</v>
      </c>
      <c r="J13" t="s">
        <v>46</v>
      </c>
      <c r="K13" t="s">
        <v>47</v>
      </c>
      <c r="L13" t="s">
        <v>48</v>
      </c>
      <c r="M13" t="s">
        <v>49</v>
      </c>
      <c r="N13" t="s">
        <v>113</v>
      </c>
      <c r="O13" t="s">
        <v>114</v>
      </c>
    </row>
    <row r="14" spans="1:15" x14ac:dyDescent="0.25">
      <c r="A14" t="s">
        <v>115</v>
      </c>
      <c r="B14" t="s">
        <v>116</v>
      </c>
      <c r="C14">
        <v>219</v>
      </c>
      <c r="D14">
        <v>700</v>
      </c>
      <c r="E14" s="3">
        <v>0.69</v>
      </c>
      <c r="F14">
        <v>4.4000000000000004</v>
      </c>
      <c r="G14" s="1">
        <v>426973</v>
      </c>
      <c r="H14" t="s">
        <v>117</v>
      </c>
      <c r="I14" t="s">
        <v>118</v>
      </c>
      <c r="J14" t="s">
        <v>119</v>
      </c>
      <c r="K14" t="s">
        <v>120</v>
      </c>
      <c r="L14" t="s">
        <v>121</v>
      </c>
      <c r="M14" t="s">
        <v>122</v>
      </c>
      <c r="N14" t="s">
        <v>123</v>
      </c>
      <c r="O14" t="s">
        <v>124</v>
      </c>
    </row>
    <row r="15" spans="1:15" x14ac:dyDescent="0.25">
      <c r="A15" t="s">
        <v>125</v>
      </c>
      <c r="B15" t="s">
        <v>16</v>
      </c>
      <c r="C15">
        <v>350</v>
      </c>
      <c r="D15">
        <v>899</v>
      </c>
      <c r="E15" s="3">
        <v>0.61</v>
      </c>
      <c r="F15">
        <v>4.2</v>
      </c>
      <c r="G15" s="1">
        <v>2262</v>
      </c>
      <c r="H15" t="s">
        <v>126</v>
      </c>
      <c r="I15" t="s">
        <v>127</v>
      </c>
      <c r="J15" t="s">
        <v>128</v>
      </c>
      <c r="K15" t="s">
        <v>129</v>
      </c>
      <c r="L15" t="s">
        <v>130</v>
      </c>
      <c r="M15" t="s">
        <v>131</v>
      </c>
      <c r="N15" t="s">
        <v>132</v>
      </c>
      <c r="O15" t="s">
        <v>133</v>
      </c>
    </row>
    <row r="16" spans="1:15" x14ac:dyDescent="0.25">
      <c r="A16" t="s">
        <v>134</v>
      </c>
      <c r="B16" t="s">
        <v>16</v>
      </c>
      <c r="C16">
        <v>159</v>
      </c>
      <c r="D16">
        <v>399</v>
      </c>
      <c r="E16" s="3">
        <v>0.6</v>
      </c>
      <c r="F16">
        <v>4.0999999999999996</v>
      </c>
      <c r="G16" s="1">
        <v>4768</v>
      </c>
      <c r="H16" t="s">
        <v>53</v>
      </c>
      <c r="I16" t="s">
        <v>135</v>
      </c>
      <c r="J16" t="s">
        <v>136</v>
      </c>
      <c r="K16" t="s">
        <v>137</v>
      </c>
      <c r="L16" t="s">
        <v>138</v>
      </c>
      <c r="M16" t="s">
        <v>139</v>
      </c>
      <c r="N16" t="s">
        <v>140</v>
      </c>
      <c r="O16" t="s">
        <v>141</v>
      </c>
    </row>
    <row r="17" spans="1:15" x14ac:dyDescent="0.25">
      <c r="A17" t="s">
        <v>142</v>
      </c>
      <c r="B17" t="s">
        <v>16</v>
      </c>
      <c r="C17">
        <v>349</v>
      </c>
      <c r="D17">
        <v>399</v>
      </c>
      <c r="E17" s="3">
        <v>0.13</v>
      </c>
      <c r="F17">
        <v>4.4000000000000004</v>
      </c>
      <c r="G17" s="1">
        <v>18757</v>
      </c>
      <c r="H17" t="s">
        <v>143</v>
      </c>
      <c r="I17" t="s">
        <v>144</v>
      </c>
      <c r="J17" t="s">
        <v>145</v>
      </c>
      <c r="K17" t="s">
        <v>146</v>
      </c>
      <c r="L17" t="s">
        <v>147</v>
      </c>
      <c r="M17" t="s">
        <v>148</v>
      </c>
      <c r="N17" t="s">
        <v>149</v>
      </c>
      <c r="O17" t="s">
        <v>150</v>
      </c>
    </row>
    <row r="18" spans="1:15" x14ac:dyDescent="0.25">
      <c r="A18" t="s">
        <v>151</v>
      </c>
      <c r="B18" t="s">
        <v>152</v>
      </c>
      <c r="C18" s="2">
        <v>13999</v>
      </c>
      <c r="D18" s="2">
        <v>24999</v>
      </c>
      <c r="E18" s="3">
        <v>0.44</v>
      </c>
      <c r="F18">
        <v>4.2</v>
      </c>
      <c r="G18" s="1">
        <v>32840</v>
      </c>
      <c r="H18" t="s">
        <v>153</v>
      </c>
      <c r="I18" t="s">
        <v>154</v>
      </c>
      <c r="J18" t="s">
        <v>155</v>
      </c>
      <c r="K18" t="s">
        <v>156</v>
      </c>
      <c r="L18" t="s">
        <v>157</v>
      </c>
      <c r="M18" t="s">
        <v>158</v>
      </c>
      <c r="N18" t="s">
        <v>159</v>
      </c>
      <c r="O18" t="s">
        <v>160</v>
      </c>
    </row>
    <row r="19" spans="1:15" x14ac:dyDescent="0.25">
      <c r="A19" t="s">
        <v>161</v>
      </c>
      <c r="B19" t="s">
        <v>16</v>
      </c>
      <c r="C19">
        <v>249</v>
      </c>
      <c r="D19">
        <v>399</v>
      </c>
      <c r="E19" s="3">
        <v>0.38</v>
      </c>
      <c r="F19">
        <v>4</v>
      </c>
      <c r="G19" s="1">
        <v>43994</v>
      </c>
      <c r="H19" t="s">
        <v>162</v>
      </c>
      <c r="I19" t="s">
        <v>27</v>
      </c>
      <c r="J19" t="s">
        <v>28</v>
      </c>
      <c r="K19" t="s">
        <v>29</v>
      </c>
      <c r="L19" t="s">
        <v>30</v>
      </c>
      <c r="M19" t="s">
        <v>31</v>
      </c>
      <c r="N19" t="s">
        <v>163</v>
      </c>
      <c r="O19" t="s">
        <v>164</v>
      </c>
    </row>
    <row r="20" spans="1:15" x14ac:dyDescent="0.25">
      <c r="A20" t="s">
        <v>165</v>
      </c>
      <c r="B20" t="s">
        <v>16</v>
      </c>
      <c r="C20">
        <v>199</v>
      </c>
      <c r="D20">
        <v>499</v>
      </c>
      <c r="E20" s="3">
        <v>0.6</v>
      </c>
      <c r="F20">
        <v>4.0999999999999996</v>
      </c>
      <c r="G20" s="1">
        <v>13045</v>
      </c>
      <c r="H20" t="s">
        <v>166</v>
      </c>
      <c r="I20" t="s">
        <v>167</v>
      </c>
      <c r="J20" t="s">
        <v>168</v>
      </c>
      <c r="K20" t="s">
        <v>169</v>
      </c>
      <c r="L20" t="s">
        <v>170</v>
      </c>
      <c r="M20" t="s">
        <v>171</v>
      </c>
      <c r="N20" t="s">
        <v>172</v>
      </c>
      <c r="O20" t="s">
        <v>173</v>
      </c>
    </row>
    <row r="21" spans="1:15" x14ac:dyDescent="0.25">
      <c r="A21" t="s">
        <v>174</v>
      </c>
      <c r="B21" t="s">
        <v>152</v>
      </c>
      <c r="C21" s="2">
        <v>13490</v>
      </c>
      <c r="D21" s="2">
        <v>21990</v>
      </c>
      <c r="E21" s="3">
        <v>0.39</v>
      </c>
      <c r="F21">
        <v>4.3</v>
      </c>
      <c r="G21" s="1">
        <v>11976</v>
      </c>
      <c r="H21" t="s">
        <v>175</v>
      </c>
      <c r="I21" t="s">
        <v>176</v>
      </c>
      <c r="J21" t="s">
        <v>177</v>
      </c>
      <c r="K21" t="s">
        <v>178</v>
      </c>
      <c r="L21" t="s">
        <v>179</v>
      </c>
      <c r="M21" t="s">
        <v>180</v>
      </c>
      <c r="N21" t="s">
        <v>181</v>
      </c>
      <c r="O21" t="s">
        <v>182</v>
      </c>
    </row>
    <row r="22" spans="1:15" x14ac:dyDescent="0.25">
      <c r="A22" t="s">
        <v>183</v>
      </c>
      <c r="B22" t="s">
        <v>16</v>
      </c>
      <c r="C22">
        <v>970</v>
      </c>
      <c r="D22" s="2">
        <v>1799</v>
      </c>
      <c r="E22" s="3">
        <v>0.46</v>
      </c>
      <c r="F22">
        <v>4.5</v>
      </c>
      <c r="G22" s="1">
        <v>815</v>
      </c>
      <c r="H22" t="s">
        <v>184</v>
      </c>
      <c r="I22" t="s">
        <v>185</v>
      </c>
      <c r="J22" t="s">
        <v>186</v>
      </c>
      <c r="K22" t="s">
        <v>187</v>
      </c>
      <c r="L22" t="s">
        <v>188</v>
      </c>
      <c r="M22" t="s">
        <v>189</v>
      </c>
      <c r="N22" t="s">
        <v>190</v>
      </c>
      <c r="O22" t="s">
        <v>191</v>
      </c>
    </row>
    <row r="23" spans="1:15" x14ac:dyDescent="0.25">
      <c r="A23" t="s">
        <v>192</v>
      </c>
      <c r="B23" t="s">
        <v>116</v>
      </c>
      <c r="C23">
        <v>279</v>
      </c>
      <c r="D23">
        <v>499</v>
      </c>
      <c r="E23" s="3">
        <v>0.44</v>
      </c>
      <c r="F23">
        <v>3.7</v>
      </c>
      <c r="G23" s="1">
        <v>10962</v>
      </c>
      <c r="H23" t="s">
        <v>193</v>
      </c>
      <c r="I23" t="s">
        <v>194</v>
      </c>
      <c r="J23" t="s">
        <v>195</v>
      </c>
      <c r="K23" t="s">
        <v>196</v>
      </c>
      <c r="L23" t="s">
        <v>197</v>
      </c>
      <c r="M23" t="s">
        <v>198</v>
      </c>
      <c r="N23" t="s">
        <v>199</v>
      </c>
      <c r="O23" t="s">
        <v>200</v>
      </c>
    </row>
    <row r="24" spans="1:15" x14ac:dyDescent="0.25">
      <c r="A24" t="s">
        <v>201</v>
      </c>
      <c r="B24" t="s">
        <v>152</v>
      </c>
      <c r="C24" s="2">
        <v>13490</v>
      </c>
      <c r="D24" s="2">
        <v>22900</v>
      </c>
      <c r="E24" s="3">
        <v>0.41</v>
      </c>
      <c r="F24">
        <v>4.3</v>
      </c>
      <c r="G24" s="1">
        <v>16299</v>
      </c>
      <c r="H24" t="s">
        <v>202</v>
      </c>
      <c r="I24" t="s">
        <v>203</v>
      </c>
      <c r="J24" t="s">
        <v>204</v>
      </c>
      <c r="K24" t="s">
        <v>205</v>
      </c>
      <c r="L24" t="s">
        <v>206</v>
      </c>
      <c r="M24" t="s">
        <v>207</v>
      </c>
      <c r="N24" t="s">
        <v>208</v>
      </c>
      <c r="O24" t="s">
        <v>209</v>
      </c>
    </row>
    <row r="25" spans="1:15" x14ac:dyDescent="0.25">
      <c r="A25" t="s">
        <v>210</v>
      </c>
      <c r="B25" t="s">
        <v>16</v>
      </c>
      <c r="C25">
        <v>59</v>
      </c>
      <c r="D25">
        <v>199</v>
      </c>
      <c r="E25" s="3">
        <v>0.7</v>
      </c>
      <c r="F25">
        <v>4</v>
      </c>
      <c r="G25" s="1">
        <v>9378</v>
      </c>
      <c r="H25" t="s">
        <v>211</v>
      </c>
      <c r="I25" t="s">
        <v>212</v>
      </c>
      <c r="J25" t="s">
        <v>213</v>
      </c>
      <c r="K25" t="s">
        <v>214</v>
      </c>
      <c r="L25" t="s">
        <v>215</v>
      </c>
      <c r="M25" t="s">
        <v>216</v>
      </c>
      <c r="N25" t="s">
        <v>217</v>
      </c>
      <c r="O25" t="s">
        <v>218</v>
      </c>
    </row>
    <row r="26" spans="1:15" x14ac:dyDescent="0.25">
      <c r="A26" t="s">
        <v>219</v>
      </c>
      <c r="B26" t="s">
        <v>152</v>
      </c>
      <c r="C26" s="2">
        <v>11499</v>
      </c>
      <c r="D26" s="2">
        <v>19990</v>
      </c>
      <c r="E26" s="3">
        <v>0.42</v>
      </c>
      <c r="F26">
        <v>4.3</v>
      </c>
      <c r="G26" s="1">
        <v>4703</v>
      </c>
      <c r="H26" t="s">
        <v>220</v>
      </c>
      <c r="I26" t="s">
        <v>221</v>
      </c>
      <c r="J26" t="s">
        <v>222</v>
      </c>
      <c r="K26" t="s">
        <v>223</v>
      </c>
      <c r="L26" t="s">
        <v>224</v>
      </c>
      <c r="M26" t="s">
        <v>225</v>
      </c>
      <c r="N26" t="s">
        <v>226</v>
      </c>
      <c r="O26" t="s">
        <v>227</v>
      </c>
    </row>
    <row r="27" spans="1:15" x14ac:dyDescent="0.25">
      <c r="A27" t="s">
        <v>228</v>
      </c>
      <c r="B27" t="s">
        <v>116</v>
      </c>
      <c r="C27">
        <v>199</v>
      </c>
      <c r="D27">
        <v>699</v>
      </c>
      <c r="E27" s="3">
        <v>0.72</v>
      </c>
      <c r="F27">
        <v>4.2</v>
      </c>
      <c r="G27" s="1">
        <v>12153</v>
      </c>
      <c r="H27" t="s">
        <v>229</v>
      </c>
      <c r="I27" t="s">
        <v>230</v>
      </c>
      <c r="J27" t="s">
        <v>231</v>
      </c>
      <c r="K27" t="s">
        <v>232</v>
      </c>
      <c r="L27" t="s">
        <v>233</v>
      </c>
      <c r="M27" t="s">
        <v>234</v>
      </c>
      <c r="N27" t="s">
        <v>235</v>
      </c>
      <c r="O27" t="s">
        <v>236</v>
      </c>
    </row>
    <row r="28" spans="1:15" x14ac:dyDescent="0.25">
      <c r="A28" t="s">
        <v>237</v>
      </c>
      <c r="B28" t="s">
        <v>152</v>
      </c>
      <c r="C28" s="2">
        <v>14999</v>
      </c>
      <c r="D28" s="2">
        <v>19999</v>
      </c>
      <c r="E28" s="3">
        <v>0.25</v>
      </c>
      <c r="F28">
        <v>4.2</v>
      </c>
      <c r="G28" s="1">
        <v>34899</v>
      </c>
      <c r="H28" t="s">
        <v>238</v>
      </c>
      <c r="I28" t="s">
        <v>239</v>
      </c>
      <c r="J28" t="s">
        <v>240</v>
      </c>
      <c r="K28" t="s">
        <v>241</v>
      </c>
      <c r="L28" t="s">
        <v>242</v>
      </c>
      <c r="M28" t="s">
        <v>243</v>
      </c>
      <c r="N28" t="s">
        <v>244</v>
      </c>
      <c r="O28" t="s">
        <v>245</v>
      </c>
    </row>
    <row r="29" spans="1:15" x14ac:dyDescent="0.25">
      <c r="A29" t="s">
        <v>246</v>
      </c>
      <c r="B29" t="s">
        <v>16</v>
      </c>
      <c r="C29">
        <v>299</v>
      </c>
      <c r="D29">
        <v>399</v>
      </c>
      <c r="E29" s="3">
        <v>0.25</v>
      </c>
      <c r="F29">
        <v>4</v>
      </c>
      <c r="G29" s="1">
        <v>2766</v>
      </c>
      <c r="H29" t="s">
        <v>247</v>
      </c>
      <c r="I29" t="s">
        <v>248</v>
      </c>
      <c r="J29" t="s">
        <v>249</v>
      </c>
      <c r="K29" t="s">
        <v>250</v>
      </c>
      <c r="L29" t="s">
        <v>251</v>
      </c>
      <c r="M29" t="s">
        <v>252</v>
      </c>
      <c r="N29" t="s">
        <v>253</v>
      </c>
      <c r="O29" t="s">
        <v>254</v>
      </c>
    </row>
    <row r="30" spans="1:15" x14ac:dyDescent="0.25">
      <c r="A30" t="s">
        <v>255</v>
      </c>
      <c r="B30" t="s">
        <v>16</v>
      </c>
      <c r="C30">
        <v>970</v>
      </c>
      <c r="D30" s="2">
        <v>1999</v>
      </c>
      <c r="E30" s="3">
        <v>0.51</v>
      </c>
      <c r="F30">
        <v>4.4000000000000004</v>
      </c>
      <c r="G30" s="1">
        <v>184</v>
      </c>
      <c r="H30" t="s">
        <v>256</v>
      </c>
      <c r="I30" t="s">
        <v>257</v>
      </c>
      <c r="J30" t="s">
        <v>258</v>
      </c>
      <c r="K30" t="s">
        <v>259</v>
      </c>
      <c r="L30" t="s">
        <v>260</v>
      </c>
      <c r="M30" t="s">
        <v>261</v>
      </c>
      <c r="N30" t="s">
        <v>262</v>
      </c>
      <c r="O30" t="s">
        <v>263</v>
      </c>
    </row>
    <row r="31" spans="1:15" x14ac:dyDescent="0.25">
      <c r="A31" t="s">
        <v>264</v>
      </c>
      <c r="B31" t="s">
        <v>16</v>
      </c>
      <c r="C31">
        <v>299</v>
      </c>
      <c r="D31">
        <v>999</v>
      </c>
      <c r="E31" s="3">
        <v>0.7</v>
      </c>
      <c r="F31">
        <v>4.3</v>
      </c>
      <c r="G31" s="1">
        <v>20850</v>
      </c>
      <c r="H31" t="s">
        <v>265</v>
      </c>
      <c r="I31" t="s">
        <v>266</v>
      </c>
      <c r="J31" t="s">
        <v>267</v>
      </c>
      <c r="K31" t="s">
        <v>268</v>
      </c>
      <c r="L31" t="s">
        <v>269</v>
      </c>
      <c r="M31" t="s">
        <v>270</v>
      </c>
      <c r="N31" t="s">
        <v>271</v>
      </c>
      <c r="O31" t="s">
        <v>272</v>
      </c>
    </row>
    <row r="32" spans="1:15" x14ac:dyDescent="0.25">
      <c r="A32" t="s">
        <v>273</v>
      </c>
      <c r="B32" t="s">
        <v>16</v>
      </c>
      <c r="C32">
        <v>199</v>
      </c>
      <c r="D32">
        <v>750</v>
      </c>
      <c r="E32" s="3">
        <v>0.73</v>
      </c>
      <c r="F32">
        <v>4.5</v>
      </c>
      <c r="G32" s="1">
        <v>74976</v>
      </c>
      <c r="H32" t="s">
        <v>274</v>
      </c>
      <c r="I32" t="s">
        <v>275</v>
      </c>
      <c r="J32" t="s">
        <v>276</v>
      </c>
      <c r="K32" t="s">
        <v>277</v>
      </c>
      <c r="L32" t="s">
        <v>278</v>
      </c>
      <c r="M32" t="s">
        <v>279</v>
      </c>
      <c r="N32" t="s">
        <v>280</v>
      </c>
      <c r="O32" t="s">
        <v>281</v>
      </c>
    </row>
    <row r="33" spans="1:15" x14ac:dyDescent="0.25">
      <c r="A33" t="s">
        <v>282</v>
      </c>
      <c r="B33" t="s">
        <v>16</v>
      </c>
      <c r="C33">
        <v>179</v>
      </c>
      <c r="D33">
        <v>499</v>
      </c>
      <c r="E33" s="3">
        <v>0.64</v>
      </c>
      <c r="F33">
        <v>4</v>
      </c>
      <c r="G33" s="1">
        <v>1934</v>
      </c>
      <c r="H33" t="s">
        <v>283</v>
      </c>
      <c r="I33" t="s">
        <v>284</v>
      </c>
      <c r="J33" t="s">
        <v>285</v>
      </c>
      <c r="K33" t="s">
        <v>286</v>
      </c>
      <c r="L33" t="s">
        <v>287</v>
      </c>
      <c r="M33" t="s">
        <v>288</v>
      </c>
      <c r="N33" t="s">
        <v>289</v>
      </c>
      <c r="O33" t="s">
        <v>290</v>
      </c>
    </row>
    <row r="34" spans="1:15" x14ac:dyDescent="0.25">
      <c r="A34" t="s">
        <v>291</v>
      </c>
      <c r="B34" t="s">
        <v>16</v>
      </c>
      <c r="C34">
        <v>389</v>
      </c>
      <c r="D34" s="2">
        <v>1099</v>
      </c>
      <c r="E34" s="3">
        <v>0.65</v>
      </c>
      <c r="F34">
        <v>4.3</v>
      </c>
      <c r="G34" s="1">
        <v>974</v>
      </c>
      <c r="H34" t="s">
        <v>292</v>
      </c>
      <c r="I34" t="s">
        <v>293</v>
      </c>
      <c r="J34" t="s">
        <v>294</v>
      </c>
      <c r="K34" t="s">
        <v>295</v>
      </c>
      <c r="L34" t="s">
        <v>296</v>
      </c>
      <c r="M34" t="s">
        <v>297</v>
      </c>
      <c r="N34" t="s">
        <v>298</v>
      </c>
      <c r="O34" t="s">
        <v>299</v>
      </c>
    </row>
    <row r="35" spans="1:15" x14ac:dyDescent="0.25">
      <c r="A35" t="s">
        <v>300</v>
      </c>
      <c r="B35" t="s">
        <v>16</v>
      </c>
      <c r="C35">
        <v>599</v>
      </c>
      <c r="D35">
        <v>599</v>
      </c>
      <c r="E35" s="3">
        <v>0</v>
      </c>
      <c r="F35">
        <v>4.3</v>
      </c>
      <c r="G35" s="1">
        <v>355</v>
      </c>
      <c r="H35" t="s">
        <v>301</v>
      </c>
      <c r="I35" t="s">
        <v>302</v>
      </c>
      <c r="J35" t="s">
        <v>303</v>
      </c>
      <c r="K35" t="s">
        <v>304</v>
      </c>
      <c r="L35" t="s">
        <v>305</v>
      </c>
      <c r="M35" t="s">
        <v>306</v>
      </c>
      <c r="N35" t="s">
        <v>307</v>
      </c>
      <c r="O35" t="s">
        <v>308</v>
      </c>
    </row>
    <row r="36" spans="1:15" x14ac:dyDescent="0.25">
      <c r="A36" t="s">
        <v>309</v>
      </c>
      <c r="B36" t="s">
        <v>16</v>
      </c>
      <c r="C36">
        <v>199</v>
      </c>
      <c r="D36">
        <v>999</v>
      </c>
      <c r="E36" s="3">
        <v>0.8</v>
      </c>
      <c r="F36">
        <v>3.9</v>
      </c>
      <c r="G36" s="1">
        <v>1075</v>
      </c>
      <c r="H36" t="s">
        <v>310</v>
      </c>
      <c r="I36" t="s">
        <v>311</v>
      </c>
      <c r="J36" t="s">
        <v>312</v>
      </c>
      <c r="K36" t="s">
        <v>313</v>
      </c>
      <c r="L36" t="s">
        <v>314</v>
      </c>
      <c r="M36" t="s">
        <v>315</v>
      </c>
      <c r="N36" t="s">
        <v>316</v>
      </c>
      <c r="O36" t="s">
        <v>317</v>
      </c>
    </row>
    <row r="37" spans="1:15" x14ac:dyDescent="0.25">
      <c r="A37" t="s">
        <v>318</v>
      </c>
      <c r="B37" t="s">
        <v>16</v>
      </c>
      <c r="C37">
        <v>99</v>
      </c>
      <c r="D37">
        <v>666.66</v>
      </c>
      <c r="E37" s="3">
        <v>0.85</v>
      </c>
      <c r="F37">
        <v>3.9</v>
      </c>
      <c r="G37" s="1">
        <v>24871</v>
      </c>
      <c r="H37" t="s">
        <v>319</v>
      </c>
      <c r="I37" t="s">
        <v>63</v>
      </c>
      <c r="J37" t="s">
        <v>64</v>
      </c>
      <c r="K37" t="s">
        <v>65</v>
      </c>
      <c r="L37" t="s">
        <v>66</v>
      </c>
      <c r="M37" t="s">
        <v>320</v>
      </c>
      <c r="N37" t="s">
        <v>321</v>
      </c>
      <c r="O37" t="s">
        <v>322</v>
      </c>
    </row>
    <row r="38" spans="1:15" x14ac:dyDescent="0.25">
      <c r="A38" t="s">
        <v>323</v>
      </c>
      <c r="B38" t="s">
        <v>16</v>
      </c>
      <c r="C38">
        <v>899</v>
      </c>
      <c r="D38" s="2">
        <v>1900</v>
      </c>
      <c r="E38" s="3">
        <v>0.53</v>
      </c>
      <c r="F38">
        <v>4.4000000000000004</v>
      </c>
      <c r="G38" s="1">
        <v>13552</v>
      </c>
      <c r="H38" t="s">
        <v>324</v>
      </c>
      <c r="I38" t="s">
        <v>325</v>
      </c>
      <c r="J38" t="s">
        <v>326</v>
      </c>
      <c r="K38" t="s">
        <v>327</v>
      </c>
      <c r="L38" t="s">
        <v>328</v>
      </c>
      <c r="M38" t="s">
        <v>329</v>
      </c>
      <c r="N38" t="s">
        <v>330</v>
      </c>
      <c r="O38" t="s">
        <v>331</v>
      </c>
    </row>
    <row r="39" spans="1:15" x14ac:dyDescent="0.25">
      <c r="A39" t="s">
        <v>332</v>
      </c>
      <c r="B39" t="s">
        <v>16</v>
      </c>
      <c r="C39">
        <v>199</v>
      </c>
      <c r="D39">
        <v>999</v>
      </c>
      <c r="E39" s="3">
        <v>0.8</v>
      </c>
      <c r="F39">
        <v>4</v>
      </c>
      <c r="G39" s="1">
        <v>576</v>
      </c>
      <c r="H39" t="s">
        <v>333</v>
      </c>
      <c r="I39" t="s">
        <v>334</v>
      </c>
      <c r="J39" t="s">
        <v>335</v>
      </c>
      <c r="K39" t="s">
        <v>336</v>
      </c>
      <c r="L39" t="s">
        <v>337</v>
      </c>
      <c r="M39" t="s">
        <v>338</v>
      </c>
      <c r="N39" t="s">
        <v>339</v>
      </c>
      <c r="O39" t="s">
        <v>340</v>
      </c>
    </row>
    <row r="40" spans="1:15" x14ac:dyDescent="0.25">
      <c r="A40" t="s">
        <v>341</v>
      </c>
      <c r="B40" t="s">
        <v>152</v>
      </c>
      <c r="C40" s="2">
        <v>32999</v>
      </c>
      <c r="D40" s="2">
        <v>45999</v>
      </c>
      <c r="E40" s="3">
        <v>0.28000000000000003</v>
      </c>
      <c r="F40">
        <v>4.2</v>
      </c>
      <c r="G40" s="1">
        <v>7298</v>
      </c>
      <c r="H40" t="s">
        <v>342</v>
      </c>
      <c r="I40" t="s">
        <v>343</v>
      </c>
      <c r="J40" t="s">
        <v>344</v>
      </c>
      <c r="K40" t="s">
        <v>345</v>
      </c>
      <c r="L40" t="s">
        <v>346</v>
      </c>
      <c r="M40" t="s">
        <v>347</v>
      </c>
      <c r="N40" t="s">
        <v>348</v>
      </c>
      <c r="O40" t="s">
        <v>349</v>
      </c>
    </row>
    <row r="41" spans="1:15" x14ac:dyDescent="0.25">
      <c r="A41" t="s">
        <v>350</v>
      </c>
      <c r="B41" t="s">
        <v>16</v>
      </c>
      <c r="C41">
        <v>970</v>
      </c>
      <c r="D41" s="2">
        <v>1999</v>
      </c>
      <c r="E41" s="3">
        <v>0.51</v>
      </c>
      <c r="F41">
        <v>4.2</v>
      </c>
      <c r="G41" s="1">
        <v>462</v>
      </c>
      <c r="H41" t="s">
        <v>351</v>
      </c>
      <c r="I41" t="s">
        <v>352</v>
      </c>
      <c r="J41" t="s">
        <v>353</v>
      </c>
      <c r="K41" t="s">
        <v>354</v>
      </c>
      <c r="L41" t="s">
        <v>355</v>
      </c>
      <c r="M41" t="s">
        <v>356</v>
      </c>
      <c r="N41" t="s">
        <v>357</v>
      </c>
      <c r="O41" t="s">
        <v>358</v>
      </c>
    </row>
    <row r="42" spans="1:15" x14ac:dyDescent="0.25">
      <c r="A42" t="s">
        <v>359</v>
      </c>
      <c r="B42" t="s">
        <v>16</v>
      </c>
      <c r="C42">
        <v>209</v>
      </c>
      <c r="D42">
        <v>695</v>
      </c>
      <c r="E42" s="3">
        <v>0.7</v>
      </c>
      <c r="F42">
        <v>4.5</v>
      </c>
      <c r="G42" s="1">
        <v>107687</v>
      </c>
      <c r="H42" t="s">
        <v>360</v>
      </c>
      <c r="I42" t="s">
        <v>361</v>
      </c>
      <c r="J42" t="s">
        <v>362</v>
      </c>
      <c r="K42" t="s">
        <v>363</v>
      </c>
      <c r="L42" t="s">
        <v>364</v>
      </c>
      <c r="M42" t="s">
        <v>365</v>
      </c>
      <c r="N42" t="s">
        <v>366</v>
      </c>
      <c r="O42" t="s">
        <v>367</v>
      </c>
    </row>
    <row r="43" spans="1:15" x14ac:dyDescent="0.25">
      <c r="A43" t="s">
        <v>368</v>
      </c>
      <c r="B43" t="s">
        <v>152</v>
      </c>
      <c r="C43" s="2">
        <v>19999</v>
      </c>
      <c r="D43" s="2">
        <v>34999</v>
      </c>
      <c r="E43" s="3">
        <v>0.43</v>
      </c>
      <c r="F43">
        <v>4.3</v>
      </c>
      <c r="G43" s="1">
        <v>27151</v>
      </c>
      <c r="H43" t="s">
        <v>369</v>
      </c>
      <c r="I43" t="s">
        <v>370</v>
      </c>
      <c r="J43" t="s">
        <v>371</v>
      </c>
      <c r="K43" t="s">
        <v>372</v>
      </c>
      <c r="L43" t="s">
        <v>373</v>
      </c>
      <c r="M43" t="s">
        <v>374</v>
      </c>
      <c r="N43" t="s">
        <v>375</v>
      </c>
      <c r="O43" t="s">
        <v>376</v>
      </c>
    </row>
    <row r="44" spans="1:15" x14ac:dyDescent="0.25">
      <c r="A44" t="s">
        <v>377</v>
      </c>
      <c r="B44" t="s">
        <v>16</v>
      </c>
      <c r="C44">
        <v>399</v>
      </c>
      <c r="D44" s="2">
        <v>1099</v>
      </c>
      <c r="E44" s="3">
        <v>0.64</v>
      </c>
      <c r="F44">
        <v>4.2</v>
      </c>
      <c r="G44" s="1">
        <v>24269</v>
      </c>
      <c r="H44" t="s">
        <v>378</v>
      </c>
      <c r="I44" t="s">
        <v>18</v>
      </c>
      <c r="J44" t="s">
        <v>19</v>
      </c>
      <c r="K44" t="s">
        <v>20</v>
      </c>
      <c r="L44" t="s">
        <v>21</v>
      </c>
      <c r="M44" t="s">
        <v>22</v>
      </c>
      <c r="N44" t="s">
        <v>379</v>
      </c>
      <c r="O44" t="s">
        <v>380</v>
      </c>
    </row>
    <row r="45" spans="1:15" x14ac:dyDescent="0.25">
      <c r="A45" t="s">
        <v>381</v>
      </c>
      <c r="B45" t="s">
        <v>89</v>
      </c>
      <c r="C45">
        <v>999</v>
      </c>
      <c r="D45" s="2">
        <v>1599</v>
      </c>
      <c r="E45" s="3">
        <v>0.38</v>
      </c>
      <c r="F45">
        <v>4.3</v>
      </c>
      <c r="G45" s="1">
        <v>12093</v>
      </c>
      <c r="H45" t="s">
        <v>382</v>
      </c>
      <c r="I45" t="s">
        <v>383</v>
      </c>
      <c r="J45" t="s">
        <v>384</v>
      </c>
      <c r="K45" t="s">
        <v>385</v>
      </c>
      <c r="L45" t="s">
        <v>386</v>
      </c>
      <c r="M45" t="s">
        <v>387</v>
      </c>
      <c r="N45" t="s">
        <v>388</v>
      </c>
      <c r="O45" t="s">
        <v>389</v>
      </c>
    </row>
    <row r="46" spans="1:15" x14ac:dyDescent="0.25">
      <c r="A46" t="s">
        <v>390</v>
      </c>
      <c r="B46" t="s">
        <v>16</v>
      </c>
      <c r="C46">
        <v>59</v>
      </c>
      <c r="D46">
        <v>199</v>
      </c>
      <c r="E46" s="3">
        <v>0.7</v>
      </c>
      <c r="F46">
        <v>4</v>
      </c>
      <c r="G46" s="1">
        <v>9378</v>
      </c>
      <c r="H46" t="s">
        <v>391</v>
      </c>
      <c r="I46" t="s">
        <v>212</v>
      </c>
      <c r="J46" t="s">
        <v>213</v>
      </c>
      <c r="K46" t="s">
        <v>214</v>
      </c>
      <c r="L46" t="s">
        <v>215</v>
      </c>
      <c r="M46" t="s">
        <v>216</v>
      </c>
      <c r="N46" t="s">
        <v>392</v>
      </c>
      <c r="O46" t="s">
        <v>393</v>
      </c>
    </row>
    <row r="47" spans="1:15" x14ac:dyDescent="0.25">
      <c r="A47" t="s">
        <v>394</v>
      </c>
      <c r="B47" t="s">
        <v>16</v>
      </c>
      <c r="C47">
        <v>333</v>
      </c>
      <c r="D47">
        <v>999</v>
      </c>
      <c r="E47" s="3">
        <v>0.67</v>
      </c>
      <c r="F47">
        <v>3.3</v>
      </c>
      <c r="G47" s="1">
        <v>9792</v>
      </c>
      <c r="H47" t="s">
        <v>395</v>
      </c>
      <c r="I47" t="s">
        <v>396</v>
      </c>
      <c r="J47" t="s">
        <v>397</v>
      </c>
      <c r="K47" t="s">
        <v>398</v>
      </c>
      <c r="L47" t="s">
        <v>399</v>
      </c>
      <c r="M47" t="s">
        <v>400</v>
      </c>
      <c r="N47" t="s">
        <v>401</v>
      </c>
      <c r="O47" t="s">
        <v>402</v>
      </c>
    </row>
    <row r="48" spans="1:15" x14ac:dyDescent="0.25">
      <c r="A48" t="s">
        <v>403</v>
      </c>
      <c r="B48" t="s">
        <v>89</v>
      </c>
      <c r="C48">
        <v>507</v>
      </c>
      <c r="D48" s="2">
        <v>1208</v>
      </c>
      <c r="E48" s="3">
        <v>0.57999999999999996</v>
      </c>
      <c r="F48">
        <v>4.0999999999999996</v>
      </c>
      <c r="G48" s="1">
        <v>8131</v>
      </c>
      <c r="H48" t="s">
        <v>404</v>
      </c>
      <c r="I48" t="s">
        <v>405</v>
      </c>
      <c r="J48" t="s">
        <v>406</v>
      </c>
      <c r="K48" t="s">
        <v>407</v>
      </c>
      <c r="L48" t="s">
        <v>408</v>
      </c>
      <c r="M48" t="s">
        <v>409</v>
      </c>
      <c r="N48" t="s">
        <v>410</v>
      </c>
      <c r="O48" t="s">
        <v>411</v>
      </c>
    </row>
    <row r="49" spans="1:15" x14ac:dyDescent="0.25">
      <c r="A49" t="s">
        <v>412</v>
      </c>
      <c r="B49" t="s">
        <v>116</v>
      </c>
      <c r="C49">
        <v>309</v>
      </c>
      <c r="D49">
        <v>475</v>
      </c>
      <c r="E49" s="3">
        <v>0.35</v>
      </c>
      <c r="F49">
        <v>4.4000000000000004</v>
      </c>
      <c r="G49" s="1">
        <v>426973</v>
      </c>
      <c r="H49" t="s">
        <v>413</v>
      </c>
      <c r="I49" t="s">
        <v>118</v>
      </c>
      <c r="J49" t="s">
        <v>119</v>
      </c>
      <c r="K49" t="s">
        <v>120</v>
      </c>
      <c r="L49" t="s">
        <v>121</v>
      </c>
      <c r="M49" t="s">
        <v>122</v>
      </c>
      <c r="N49" t="s">
        <v>414</v>
      </c>
      <c r="O49" t="s">
        <v>415</v>
      </c>
    </row>
    <row r="50" spans="1:15" x14ac:dyDescent="0.25">
      <c r="A50" t="s">
        <v>416</v>
      </c>
      <c r="B50" t="s">
        <v>417</v>
      </c>
      <c r="C50">
        <v>399</v>
      </c>
      <c r="D50">
        <v>999</v>
      </c>
      <c r="E50" s="3">
        <v>0.6</v>
      </c>
      <c r="F50">
        <v>3.6</v>
      </c>
      <c r="G50" s="1">
        <v>493</v>
      </c>
      <c r="H50" t="s">
        <v>418</v>
      </c>
      <c r="I50" t="s">
        <v>419</v>
      </c>
      <c r="J50" t="s">
        <v>420</v>
      </c>
      <c r="K50" t="s">
        <v>421</v>
      </c>
      <c r="L50" t="s">
        <v>422</v>
      </c>
      <c r="M50" t="s">
        <v>423</v>
      </c>
      <c r="N50" t="s">
        <v>424</v>
      </c>
      <c r="O50" t="s">
        <v>425</v>
      </c>
    </row>
    <row r="51" spans="1:15" x14ac:dyDescent="0.25">
      <c r="A51" t="s">
        <v>426</v>
      </c>
      <c r="B51" t="s">
        <v>16</v>
      </c>
      <c r="C51">
        <v>199</v>
      </c>
      <c r="D51">
        <v>395</v>
      </c>
      <c r="E51" s="3">
        <v>0.5</v>
      </c>
      <c r="F51">
        <v>4.2</v>
      </c>
      <c r="G51" s="1">
        <v>92595</v>
      </c>
      <c r="H51" t="s">
        <v>427</v>
      </c>
      <c r="I51" t="s">
        <v>428</v>
      </c>
      <c r="J51" t="s">
        <v>429</v>
      </c>
      <c r="K51" t="s">
        <v>430</v>
      </c>
      <c r="L51" t="s">
        <v>431</v>
      </c>
      <c r="M51" t="s">
        <v>432</v>
      </c>
      <c r="N51" t="s">
        <v>433</v>
      </c>
      <c r="O51" t="s">
        <v>434</v>
      </c>
    </row>
    <row r="52" spans="1:15" x14ac:dyDescent="0.25">
      <c r="A52" t="s">
        <v>435</v>
      </c>
      <c r="B52" t="s">
        <v>89</v>
      </c>
      <c r="C52" s="2">
        <v>1199</v>
      </c>
      <c r="D52" s="2">
        <v>2199</v>
      </c>
      <c r="E52" s="3">
        <v>0.45</v>
      </c>
      <c r="F52">
        <v>4.4000000000000004</v>
      </c>
      <c r="G52" s="1">
        <v>24780</v>
      </c>
      <c r="H52" t="s">
        <v>436</v>
      </c>
      <c r="I52" t="s">
        <v>437</v>
      </c>
      <c r="J52" t="s">
        <v>438</v>
      </c>
      <c r="K52" t="s">
        <v>439</v>
      </c>
      <c r="L52" t="s">
        <v>440</v>
      </c>
      <c r="M52" t="s">
        <v>441</v>
      </c>
      <c r="N52" t="s">
        <v>442</v>
      </c>
      <c r="O52" t="s">
        <v>443</v>
      </c>
    </row>
    <row r="53" spans="1:15" x14ac:dyDescent="0.25">
      <c r="A53" t="s">
        <v>444</v>
      </c>
      <c r="B53" t="s">
        <v>16</v>
      </c>
      <c r="C53">
        <v>179</v>
      </c>
      <c r="D53">
        <v>500</v>
      </c>
      <c r="E53" s="3">
        <v>0.64</v>
      </c>
      <c r="F53">
        <v>4.2</v>
      </c>
      <c r="G53" s="1">
        <v>92595</v>
      </c>
      <c r="H53" t="s">
        <v>445</v>
      </c>
      <c r="I53" t="s">
        <v>428</v>
      </c>
      <c r="J53" t="s">
        <v>429</v>
      </c>
      <c r="K53" t="s">
        <v>430</v>
      </c>
      <c r="L53" t="s">
        <v>431</v>
      </c>
      <c r="M53" t="s">
        <v>432</v>
      </c>
      <c r="N53" t="s">
        <v>446</v>
      </c>
      <c r="O53" t="s">
        <v>447</v>
      </c>
    </row>
    <row r="54" spans="1:15" x14ac:dyDescent="0.25">
      <c r="A54" t="s">
        <v>448</v>
      </c>
      <c r="B54" t="s">
        <v>16</v>
      </c>
      <c r="C54">
        <v>799</v>
      </c>
      <c r="D54" s="2">
        <v>2100</v>
      </c>
      <c r="E54" s="3">
        <v>0.62</v>
      </c>
      <c r="F54">
        <v>4.3</v>
      </c>
      <c r="G54" s="1">
        <v>8188</v>
      </c>
      <c r="H54" t="s">
        <v>449</v>
      </c>
      <c r="I54" t="s">
        <v>450</v>
      </c>
      <c r="J54" t="s">
        <v>451</v>
      </c>
      <c r="K54" t="s">
        <v>452</v>
      </c>
      <c r="L54" t="s">
        <v>453</v>
      </c>
      <c r="M54" t="s">
        <v>454</v>
      </c>
      <c r="N54" t="s">
        <v>455</v>
      </c>
      <c r="O54" t="s">
        <v>456</v>
      </c>
    </row>
    <row r="55" spans="1:15" x14ac:dyDescent="0.25">
      <c r="A55" t="s">
        <v>457</v>
      </c>
      <c r="B55" t="s">
        <v>458</v>
      </c>
      <c r="C55" s="2">
        <v>6999</v>
      </c>
      <c r="D55" s="2">
        <v>12999</v>
      </c>
      <c r="E55" s="3">
        <v>0.46</v>
      </c>
      <c r="F55">
        <v>4.2</v>
      </c>
      <c r="G55" s="1">
        <v>4003</v>
      </c>
      <c r="H55" t="s">
        <v>459</v>
      </c>
      <c r="I55" t="s">
        <v>460</v>
      </c>
      <c r="J55" t="s">
        <v>461</v>
      </c>
      <c r="K55" t="s">
        <v>462</v>
      </c>
      <c r="L55" t="s">
        <v>463</v>
      </c>
      <c r="M55" t="s">
        <v>464</v>
      </c>
      <c r="N55" t="s">
        <v>465</v>
      </c>
      <c r="O55" t="s">
        <v>466</v>
      </c>
    </row>
    <row r="56" spans="1:15" x14ac:dyDescent="0.25">
      <c r="A56" t="s">
        <v>467</v>
      </c>
      <c r="B56" t="s">
        <v>16</v>
      </c>
      <c r="C56">
        <v>199</v>
      </c>
      <c r="D56">
        <v>349</v>
      </c>
      <c r="E56" s="3">
        <v>0.43</v>
      </c>
      <c r="F56">
        <v>4.0999999999999996</v>
      </c>
      <c r="G56" s="1">
        <v>314</v>
      </c>
      <c r="H56" t="s">
        <v>468</v>
      </c>
      <c r="I56" t="s">
        <v>469</v>
      </c>
      <c r="J56" t="s">
        <v>470</v>
      </c>
      <c r="K56" t="s">
        <v>471</v>
      </c>
      <c r="L56" t="s">
        <v>472</v>
      </c>
      <c r="M56" t="s">
        <v>473</v>
      </c>
      <c r="N56" t="s">
        <v>474</v>
      </c>
      <c r="O56" t="s">
        <v>475</v>
      </c>
    </row>
    <row r="57" spans="1:15" x14ac:dyDescent="0.25">
      <c r="A57" t="s">
        <v>476</v>
      </c>
      <c r="B57" t="s">
        <v>417</v>
      </c>
      <c r="C57">
        <v>230</v>
      </c>
      <c r="D57">
        <v>499</v>
      </c>
      <c r="E57" s="3">
        <v>0.54</v>
      </c>
      <c r="F57">
        <v>3.7</v>
      </c>
      <c r="G57" s="1">
        <v>2960</v>
      </c>
      <c r="H57" t="s">
        <v>477</v>
      </c>
      <c r="I57" t="s">
        <v>478</v>
      </c>
      <c r="J57" t="s">
        <v>479</v>
      </c>
      <c r="K57" t="s">
        <v>480</v>
      </c>
      <c r="L57" t="s">
        <v>481</v>
      </c>
      <c r="M57" t="s">
        <v>482</v>
      </c>
      <c r="N57" t="s">
        <v>483</v>
      </c>
      <c r="O57" t="s">
        <v>484</v>
      </c>
    </row>
    <row r="58" spans="1:15" x14ac:dyDescent="0.25">
      <c r="A58" t="s">
        <v>485</v>
      </c>
      <c r="B58" t="s">
        <v>89</v>
      </c>
      <c r="C58">
        <v>649</v>
      </c>
      <c r="D58" s="2">
        <v>1399</v>
      </c>
      <c r="E58" s="3">
        <v>0.54</v>
      </c>
      <c r="F58">
        <v>4.2</v>
      </c>
      <c r="G58" s="1">
        <v>179691</v>
      </c>
      <c r="H58" t="s">
        <v>486</v>
      </c>
      <c r="I58" t="s">
        <v>91</v>
      </c>
      <c r="J58" t="s">
        <v>92</v>
      </c>
      <c r="K58" t="s">
        <v>93</v>
      </c>
      <c r="L58" t="s">
        <v>94</v>
      </c>
      <c r="M58" t="s">
        <v>95</v>
      </c>
      <c r="N58" t="s">
        <v>487</v>
      </c>
      <c r="O58" t="s">
        <v>488</v>
      </c>
    </row>
    <row r="59" spans="1:15" x14ac:dyDescent="0.25">
      <c r="A59" t="s">
        <v>489</v>
      </c>
      <c r="B59" t="s">
        <v>152</v>
      </c>
      <c r="C59" s="2">
        <v>15999</v>
      </c>
      <c r="D59" s="2">
        <v>21999</v>
      </c>
      <c r="E59" s="3">
        <v>0.27</v>
      </c>
      <c r="F59">
        <v>4.2</v>
      </c>
      <c r="G59" s="1">
        <v>34899</v>
      </c>
      <c r="H59" t="s">
        <v>490</v>
      </c>
      <c r="I59" t="s">
        <v>239</v>
      </c>
      <c r="J59" t="s">
        <v>240</v>
      </c>
      <c r="K59" t="s">
        <v>241</v>
      </c>
      <c r="L59" t="s">
        <v>242</v>
      </c>
      <c r="M59" t="s">
        <v>243</v>
      </c>
      <c r="N59" t="s">
        <v>491</v>
      </c>
      <c r="O59" t="s">
        <v>492</v>
      </c>
    </row>
    <row r="60" spans="1:15" x14ac:dyDescent="0.25">
      <c r="A60" t="s">
        <v>493</v>
      </c>
      <c r="B60" t="s">
        <v>16</v>
      </c>
      <c r="C60">
        <v>348</v>
      </c>
      <c r="D60" s="2">
        <v>1499</v>
      </c>
      <c r="E60" s="3">
        <v>0.77</v>
      </c>
      <c r="F60">
        <v>4.2</v>
      </c>
      <c r="G60" s="1">
        <v>656</v>
      </c>
      <c r="H60" t="s">
        <v>494</v>
      </c>
      <c r="I60" t="s">
        <v>495</v>
      </c>
      <c r="J60" t="s">
        <v>496</v>
      </c>
      <c r="K60" t="s">
        <v>497</v>
      </c>
      <c r="L60" t="s">
        <v>498</v>
      </c>
      <c r="M60" t="s">
        <v>499</v>
      </c>
      <c r="N60" t="s">
        <v>500</v>
      </c>
      <c r="O60" t="s">
        <v>501</v>
      </c>
    </row>
    <row r="61" spans="1:15" x14ac:dyDescent="0.25">
      <c r="A61" t="s">
        <v>502</v>
      </c>
      <c r="B61" t="s">
        <v>16</v>
      </c>
      <c r="C61">
        <v>154</v>
      </c>
      <c r="D61">
        <v>349</v>
      </c>
      <c r="E61" s="3">
        <v>0.56000000000000005</v>
      </c>
      <c r="F61">
        <v>4.3</v>
      </c>
      <c r="G61" s="1">
        <v>7064</v>
      </c>
      <c r="H61" t="s">
        <v>503</v>
      </c>
      <c r="I61" t="s">
        <v>504</v>
      </c>
      <c r="J61" t="s">
        <v>505</v>
      </c>
      <c r="K61" t="s">
        <v>506</v>
      </c>
      <c r="L61" t="s">
        <v>507</v>
      </c>
      <c r="M61" t="s">
        <v>508</v>
      </c>
      <c r="N61" t="s">
        <v>509</v>
      </c>
      <c r="O61" t="s">
        <v>510</v>
      </c>
    </row>
    <row r="62" spans="1:15" x14ac:dyDescent="0.25">
      <c r="A62" t="s">
        <v>511</v>
      </c>
      <c r="B62" t="s">
        <v>417</v>
      </c>
      <c r="C62">
        <v>179</v>
      </c>
      <c r="D62">
        <v>799</v>
      </c>
      <c r="E62" s="3">
        <v>0.78</v>
      </c>
      <c r="F62">
        <v>3.7</v>
      </c>
      <c r="G62" s="1">
        <v>2201</v>
      </c>
      <c r="H62" t="s">
        <v>512</v>
      </c>
      <c r="I62" t="s">
        <v>513</v>
      </c>
      <c r="J62" t="s">
        <v>514</v>
      </c>
      <c r="K62" t="s">
        <v>515</v>
      </c>
      <c r="L62" t="s">
        <v>516</v>
      </c>
      <c r="M62" t="s">
        <v>517</v>
      </c>
      <c r="N62" t="s">
        <v>518</v>
      </c>
      <c r="O62" t="s">
        <v>519</v>
      </c>
    </row>
    <row r="63" spans="1:15" x14ac:dyDescent="0.25">
      <c r="A63" t="s">
        <v>520</v>
      </c>
      <c r="B63" t="s">
        <v>152</v>
      </c>
      <c r="C63" s="2">
        <v>32990</v>
      </c>
      <c r="D63" s="2">
        <v>47900</v>
      </c>
      <c r="E63" s="3">
        <v>0.31</v>
      </c>
      <c r="F63">
        <v>4.3</v>
      </c>
      <c r="G63" s="1">
        <v>7109</v>
      </c>
      <c r="H63" t="s">
        <v>521</v>
      </c>
      <c r="I63" t="s">
        <v>522</v>
      </c>
      <c r="J63" t="s">
        <v>523</v>
      </c>
      <c r="K63" t="s">
        <v>524</v>
      </c>
      <c r="L63" t="s">
        <v>525</v>
      </c>
      <c r="M63" t="s">
        <v>526</v>
      </c>
      <c r="N63" t="s">
        <v>527</v>
      </c>
      <c r="O63" t="s">
        <v>528</v>
      </c>
    </row>
    <row r="64" spans="1:15" x14ac:dyDescent="0.25">
      <c r="A64" t="s">
        <v>529</v>
      </c>
      <c r="B64" t="s">
        <v>16</v>
      </c>
      <c r="C64">
        <v>139</v>
      </c>
      <c r="D64">
        <v>999</v>
      </c>
      <c r="E64" s="3">
        <v>0.86</v>
      </c>
      <c r="F64">
        <v>4</v>
      </c>
      <c r="G64" s="1">
        <v>1313</v>
      </c>
      <c r="H64" t="s">
        <v>530</v>
      </c>
      <c r="I64" t="s">
        <v>531</v>
      </c>
      <c r="J64" t="s">
        <v>532</v>
      </c>
      <c r="K64" t="s">
        <v>533</v>
      </c>
      <c r="L64" t="s">
        <v>534</v>
      </c>
      <c r="M64" t="s">
        <v>535</v>
      </c>
      <c r="N64" t="s">
        <v>536</v>
      </c>
      <c r="O64" t="s">
        <v>537</v>
      </c>
    </row>
    <row r="65" spans="1:15" x14ac:dyDescent="0.25">
      <c r="A65" t="s">
        <v>538</v>
      </c>
      <c r="B65" t="s">
        <v>16</v>
      </c>
      <c r="C65">
        <v>329</v>
      </c>
      <c r="D65">
        <v>845</v>
      </c>
      <c r="E65" s="3">
        <v>0.61</v>
      </c>
      <c r="F65">
        <v>4.2</v>
      </c>
      <c r="G65" s="1">
        <v>29746</v>
      </c>
      <c r="H65" t="s">
        <v>539</v>
      </c>
      <c r="I65" t="s">
        <v>540</v>
      </c>
      <c r="J65" t="s">
        <v>541</v>
      </c>
      <c r="K65" t="s">
        <v>542</v>
      </c>
      <c r="L65" t="s">
        <v>543</v>
      </c>
      <c r="M65" t="s">
        <v>544</v>
      </c>
      <c r="N65" t="s">
        <v>545</v>
      </c>
      <c r="O65" t="s">
        <v>546</v>
      </c>
    </row>
    <row r="66" spans="1:15" x14ac:dyDescent="0.25">
      <c r="A66" t="s">
        <v>547</v>
      </c>
      <c r="B66" t="s">
        <v>152</v>
      </c>
      <c r="C66" s="2">
        <v>13999</v>
      </c>
      <c r="D66" s="2">
        <v>24999</v>
      </c>
      <c r="E66" s="3">
        <v>0.44</v>
      </c>
      <c r="F66">
        <v>4.2</v>
      </c>
      <c r="G66" s="1">
        <v>45238</v>
      </c>
      <c r="H66" t="s">
        <v>548</v>
      </c>
      <c r="I66" t="s">
        <v>549</v>
      </c>
      <c r="J66" t="s">
        <v>550</v>
      </c>
      <c r="K66" t="s">
        <v>551</v>
      </c>
      <c r="L66" t="s">
        <v>552</v>
      </c>
      <c r="M66" t="s">
        <v>553</v>
      </c>
      <c r="N66" t="s">
        <v>554</v>
      </c>
      <c r="O66" t="s">
        <v>555</v>
      </c>
    </row>
    <row r="67" spans="1:15" x14ac:dyDescent="0.25">
      <c r="A67" t="s">
        <v>556</v>
      </c>
      <c r="B67" t="s">
        <v>116</v>
      </c>
      <c r="C67">
        <v>309</v>
      </c>
      <c r="D67" s="2">
        <v>1400</v>
      </c>
      <c r="E67" s="3">
        <v>0.78</v>
      </c>
      <c r="F67">
        <v>4.4000000000000004</v>
      </c>
      <c r="G67" s="1">
        <v>426973</v>
      </c>
      <c r="H67" t="s">
        <v>557</v>
      </c>
      <c r="I67" t="s">
        <v>118</v>
      </c>
      <c r="J67" t="s">
        <v>119</v>
      </c>
      <c r="K67" t="s">
        <v>120</v>
      </c>
      <c r="L67" t="s">
        <v>121</v>
      </c>
      <c r="M67" t="s">
        <v>122</v>
      </c>
      <c r="N67" t="s">
        <v>558</v>
      </c>
      <c r="O67" t="s">
        <v>559</v>
      </c>
    </row>
    <row r="68" spans="1:15" x14ac:dyDescent="0.25">
      <c r="A68" t="s">
        <v>560</v>
      </c>
      <c r="B68" t="s">
        <v>16</v>
      </c>
      <c r="C68">
        <v>263</v>
      </c>
      <c r="D68">
        <v>699</v>
      </c>
      <c r="E68" s="3">
        <v>0.62</v>
      </c>
      <c r="F68">
        <v>4.0999999999999996</v>
      </c>
      <c r="G68" s="1">
        <v>450</v>
      </c>
      <c r="H68" t="s">
        <v>561</v>
      </c>
      <c r="I68" t="s">
        <v>562</v>
      </c>
      <c r="J68" t="s">
        <v>563</v>
      </c>
      <c r="K68" t="s">
        <v>564</v>
      </c>
      <c r="L68" t="s">
        <v>565</v>
      </c>
      <c r="M68" t="s">
        <v>566</v>
      </c>
      <c r="N68" t="s">
        <v>567</v>
      </c>
      <c r="O68" t="s">
        <v>568</v>
      </c>
    </row>
    <row r="69" spans="1:15" x14ac:dyDescent="0.25">
      <c r="A69" t="s">
        <v>569</v>
      </c>
      <c r="B69" t="s">
        <v>458</v>
      </c>
      <c r="C69" s="2">
        <v>7999</v>
      </c>
      <c r="D69" s="2">
        <v>14990</v>
      </c>
      <c r="E69" s="3">
        <v>0.47</v>
      </c>
      <c r="F69">
        <v>4.3</v>
      </c>
      <c r="G69" s="1">
        <v>457</v>
      </c>
      <c r="H69" t="s">
        <v>570</v>
      </c>
      <c r="I69" t="s">
        <v>571</v>
      </c>
      <c r="J69" t="s">
        <v>572</v>
      </c>
      <c r="K69" t="s">
        <v>573</v>
      </c>
      <c r="L69" t="s">
        <v>574</v>
      </c>
      <c r="M69" t="s">
        <v>575</v>
      </c>
      <c r="N69" t="s">
        <v>576</v>
      </c>
      <c r="O69" t="s">
        <v>577</v>
      </c>
    </row>
    <row r="70" spans="1:15" x14ac:dyDescent="0.25">
      <c r="A70" t="s">
        <v>578</v>
      </c>
      <c r="B70" t="s">
        <v>579</v>
      </c>
      <c r="C70" s="2">
        <v>1599</v>
      </c>
      <c r="D70" s="2">
        <v>2999</v>
      </c>
      <c r="E70" s="3">
        <v>0.47</v>
      </c>
      <c r="F70">
        <v>4.2</v>
      </c>
      <c r="G70" s="1">
        <v>2727</v>
      </c>
      <c r="H70" t="s">
        <v>580</v>
      </c>
      <c r="I70" t="s">
        <v>581</v>
      </c>
      <c r="J70" t="s">
        <v>582</v>
      </c>
      <c r="K70" t="s">
        <v>583</v>
      </c>
      <c r="L70" t="s">
        <v>584</v>
      </c>
      <c r="M70" t="s">
        <v>585</v>
      </c>
      <c r="N70" t="s">
        <v>586</v>
      </c>
      <c r="O70" t="s">
        <v>587</v>
      </c>
    </row>
    <row r="71" spans="1:15" x14ac:dyDescent="0.25">
      <c r="A71" t="s">
        <v>588</v>
      </c>
      <c r="B71" t="s">
        <v>16</v>
      </c>
      <c r="C71">
        <v>219</v>
      </c>
      <c r="D71">
        <v>700</v>
      </c>
      <c r="E71" s="3">
        <v>0.69</v>
      </c>
      <c r="F71">
        <v>4.3</v>
      </c>
      <c r="G71" s="1">
        <v>20053</v>
      </c>
      <c r="H71" t="s">
        <v>589</v>
      </c>
      <c r="I71" t="s">
        <v>590</v>
      </c>
      <c r="J71" t="s">
        <v>591</v>
      </c>
      <c r="K71" t="s">
        <v>592</v>
      </c>
      <c r="L71" t="s">
        <v>593</v>
      </c>
      <c r="M71" t="s">
        <v>594</v>
      </c>
      <c r="N71" t="s">
        <v>595</v>
      </c>
      <c r="O71" t="s">
        <v>596</v>
      </c>
    </row>
    <row r="72" spans="1:15" x14ac:dyDescent="0.25">
      <c r="A72" t="s">
        <v>597</v>
      </c>
      <c r="B72" t="s">
        <v>16</v>
      </c>
      <c r="C72">
        <v>349</v>
      </c>
      <c r="D72">
        <v>899</v>
      </c>
      <c r="E72" s="3">
        <v>0.61</v>
      </c>
      <c r="F72">
        <v>4.5</v>
      </c>
      <c r="G72" s="1">
        <v>149</v>
      </c>
      <c r="H72" t="s">
        <v>598</v>
      </c>
      <c r="I72" t="s">
        <v>599</v>
      </c>
      <c r="J72" t="s">
        <v>600</v>
      </c>
      <c r="K72" t="s">
        <v>601</v>
      </c>
      <c r="L72" t="s">
        <v>602</v>
      </c>
      <c r="M72" t="s">
        <v>603</v>
      </c>
      <c r="N72" t="s">
        <v>604</v>
      </c>
      <c r="O72" t="s">
        <v>605</v>
      </c>
    </row>
    <row r="73" spans="1:15" x14ac:dyDescent="0.25">
      <c r="A73" t="s">
        <v>606</v>
      </c>
      <c r="B73" t="s">
        <v>16</v>
      </c>
      <c r="C73">
        <v>349</v>
      </c>
      <c r="D73">
        <v>599</v>
      </c>
      <c r="E73" s="3">
        <v>0.42</v>
      </c>
      <c r="F73">
        <v>4.0999999999999996</v>
      </c>
      <c r="G73" s="1">
        <v>210</v>
      </c>
      <c r="H73" t="s">
        <v>607</v>
      </c>
      <c r="I73" t="s">
        <v>608</v>
      </c>
      <c r="J73" t="s">
        <v>609</v>
      </c>
      <c r="K73" t="s">
        <v>610</v>
      </c>
      <c r="L73" t="s">
        <v>611</v>
      </c>
      <c r="M73" t="s">
        <v>612</v>
      </c>
      <c r="N73" t="s">
        <v>613</v>
      </c>
      <c r="O73" t="s">
        <v>614</v>
      </c>
    </row>
    <row r="74" spans="1:15" x14ac:dyDescent="0.25">
      <c r="A74" t="s">
        <v>615</v>
      </c>
      <c r="B74" t="s">
        <v>152</v>
      </c>
      <c r="C74" s="2">
        <v>26999</v>
      </c>
      <c r="D74" s="2">
        <v>42999</v>
      </c>
      <c r="E74" s="3">
        <v>0.37</v>
      </c>
      <c r="F74">
        <v>4.2</v>
      </c>
      <c r="G74" s="1">
        <v>45238</v>
      </c>
      <c r="H74" t="s">
        <v>616</v>
      </c>
      <c r="I74" t="s">
        <v>549</v>
      </c>
      <c r="J74" t="s">
        <v>550</v>
      </c>
      <c r="K74" t="s">
        <v>551</v>
      </c>
      <c r="L74" t="s">
        <v>552</v>
      </c>
      <c r="M74" t="s">
        <v>553</v>
      </c>
      <c r="N74" t="s">
        <v>617</v>
      </c>
      <c r="O74" t="s">
        <v>618</v>
      </c>
    </row>
    <row r="75" spans="1:15" x14ac:dyDescent="0.25">
      <c r="A75" t="s">
        <v>619</v>
      </c>
      <c r="B75" t="s">
        <v>16</v>
      </c>
      <c r="C75">
        <v>115</v>
      </c>
      <c r="D75">
        <v>499</v>
      </c>
      <c r="E75" s="3">
        <v>0.77</v>
      </c>
      <c r="F75">
        <v>4</v>
      </c>
      <c r="G75" s="1">
        <v>7732</v>
      </c>
      <c r="H75" t="s">
        <v>620</v>
      </c>
      <c r="I75" t="s">
        <v>621</v>
      </c>
      <c r="J75" t="s">
        <v>622</v>
      </c>
      <c r="K75" t="s">
        <v>623</v>
      </c>
      <c r="L75" t="s">
        <v>624</v>
      </c>
      <c r="M75" t="s">
        <v>625</v>
      </c>
      <c r="N75" t="s">
        <v>626</v>
      </c>
      <c r="O75" t="s">
        <v>627</v>
      </c>
    </row>
    <row r="76" spans="1:15" x14ac:dyDescent="0.25">
      <c r="A76" t="s">
        <v>628</v>
      </c>
      <c r="B76" t="s">
        <v>16</v>
      </c>
      <c r="C76">
        <v>399</v>
      </c>
      <c r="D76">
        <v>999</v>
      </c>
      <c r="E76" s="3">
        <v>0.6</v>
      </c>
      <c r="F76">
        <v>4.0999999999999996</v>
      </c>
      <c r="G76" s="1">
        <v>1780</v>
      </c>
      <c r="H76" t="s">
        <v>629</v>
      </c>
      <c r="I76" t="s">
        <v>630</v>
      </c>
      <c r="J76" t="s">
        <v>631</v>
      </c>
      <c r="K76" t="s">
        <v>632</v>
      </c>
      <c r="L76" t="s">
        <v>633</v>
      </c>
      <c r="M76" t="s">
        <v>634</v>
      </c>
      <c r="N76" t="s">
        <v>635</v>
      </c>
      <c r="O76" t="s">
        <v>636</v>
      </c>
    </row>
    <row r="77" spans="1:15" x14ac:dyDescent="0.25">
      <c r="A77" t="s">
        <v>637</v>
      </c>
      <c r="B77" t="s">
        <v>16</v>
      </c>
      <c r="C77">
        <v>199</v>
      </c>
      <c r="D77">
        <v>499</v>
      </c>
      <c r="E77" s="3">
        <v>0.6</v>
      </c>
      <c r="F77">
        <v>4.0999999999999996</v>
      </c>
      <c r="G77" s="1">
        <v>602</v>
      </c>
      <c r="H77" t="s">
        <v>638</v>
      </c>
      <c r="I77" t="s">
        <v>639</v>
      </c>
      <c r="J77" t="s">
        <v>640</v>
      </c>
      <c r="K77" t="s">
        <v>641</v>
      </c>
      <c r="L77" t="s">
        <v>642</v>
      </c>
      <c r="M77" t="s">
        <v>643</v>
      </c>
      <c r="N77" t="s">
        <v>644</v>
      </c>
      <c r="O77" t="s">
        <v>645</v>
      </c>
    </row>
    <row r="78" spans="1:15" x14ac:dyDescent="0.25">
      <c r="A78" t="s">
        <v>646</v>
      </c>
      <c r="B78" t="s">
        <v>16</v>
      </c>
      <c r="C78">
        <v>179</v>
      </c>
      <c r="D78">
        <v>399</v>
      </c>
      <c r="E78" s="3">
        <v>0.55000000000000004</v>
      </c>
      <c r="F78">
        <v>4</v>
      </c>
      <c r="G78" s="1">
        <v>1423</v>
      </c>
      <c r="H78" t="s">
        <v>647</v>
      </c>
      <c r="I78" t="s">
        <v>648</v>
      </c>
      <c r="J78" t="s">
        <v>649</v>
      </c>
      <c r="K78" t="s">
        <v>650</v>
      </c>
      <c r="L78" t="s">
        <v>651</v>
      </c>
      <c r="M78" t="s">
        <v>652</v>
      </c>
      <c r="N78" t="s">
        <v>653</v>
      </c>
      <c r="O78" t="s">
        <v>654</v>
      </c>
    </row>
    <row r="79" spans="1:15" x14ac:dyDescent="0.25">
      <c r="A79" t="s">
        <v>655</v>
      </c>
      <c r="B79" t="s">
        <v>152</v>
      </c>
      <c r="C79" s="2">
        <v>10901</v>
      </c>
      <c r="D79" s="2">
        <v>30990</v>
      </c>
      <c r="E79" s="3">
        <v>0.65</v>
      </c>
      <c r="F79">
        <v>4.0999999999999996</v>
      </c>
      <c r="G79" s="1">
        <v>398</v>
      </c>
      <c r="H79" t="s">
        <v>656</v>
      </c>
      <c r="I79" t="s">
        <v>657</v>
      </c>
      <c r="J79" t="s">
        <v>658</v>
      </c>
      <c r="K79" t="s">
        <v>659</v>
      </c>
      <c r="L79" t="s">
        <v>660</v>
      </c>
      <c r="M79" t="s">
        <v>661</v>
      </c>
      <c r="N79" t="s">
        <v>662</v>
      </c>
      <c r="O79" t="s">
        <v>663</v>
      </c>
    </row>
    <row r="80" spans="1:15" x14ac:dyDescent="0.25">
      <c r="A80" t="s">
        <v>664</v>
      </c>
      <c r="B80" t="s">
        <v>16</v>
      </c>
      <c r="C80">
        <v>209</v>
      </c>
      <c r="D80">
        <v>499</v>
      </c>
      <c r="E80" s="3">
        <v>0.57999999999999996</v>
      </c>
      <c r="F80">
        <v>3.9</v>
      </c>
      <c r="G80" s="1">
        <v>536</v>
      </c>
      <c r="H80" t="s">
        <v>665</v>
      </c>
      <c r="I80" t="s">
        <v>666</v>
      </c>
      <c r="J80" t="s">
        <v>667</v>
      </c>
      <c r="K80" t="s">
        <v>668</v>
      </c>
      <c r="L80" t="s">
        <v>669</v>
      </c>
      <c r="M80" t="s">
        <v>670</v>
      </c>
      <c r="N80" t="s">
        <v>671</v>
      </c>
      <c r="O80" t="s">
        <v>672</v>
      </c>
    </row>
    <row r="81" spans="1:15" x14ac:dyDescent="0.25">
      <c r="A81" t="s">
        <v>673</v>
      </c>
      <c r="B81" t="s">
        <v>417</v>
      </c>
      <c r="C81" s="2">
        <v>1434</v>
      </c>
      <c r="D81" s="2">
        <v>3999</v>
      </c>
      <c r="E81" s="3">
        <v>0.64</v>
      </c>
      <c r="F81">
        <v>4</v>
      </c>
      <c r="G81" s="1">
        <v>32</v>
      </c>
      <c r="H81" t="s">
        <v>674</v>
      </c>
      <c r="I81" t="s">
        <v>675</v>
      </c>
      <c r="J81" t="s">
        <v>676</v>
      </c>
      <c r="K81" t="s">
        <v>677</v>
      </c>
      <c r="L81" t="s">
        <v>678</v>
      </c>
      <c r="M81" t="s">
        <v>679</v>
      </c>
      <c r="N81" t="s">
        <v>680</v>
      </c>
      <c r="O81" t="s">
        <v>681</v>
      </c>
    </row>
    <row r="82" spans="1:15" x14ac:dyDescent="0.25">
      <c r="A82" t="s">
        <v>682</v>
      </c>
      <c r="B82" t="s">
        <v>16</v>
      </c>
      <c r="C82">
        <v>399</v>
      </c>
      <c r="D82" s="2">
        <v>1099</v>
      </c>
      <c r="E82" s="3">
        <v>0.64</v>
      </c>
      <c r="F82">
        <v>4.2</v>
      </c>
      <c r="G82" s="1">
        <v>24269</v>
      </c>
      <c r="H82" t="s">
        <v>683</v>
      </c>
      <c r="I82" t="s">
        <v>18</v>
      </c>
      <c r="J82" t="s">
        <v>19</v>
      </c>
      <c r="K82" t="s">
        <v>20</v>
      </c>
      <c r="L82" t="s">
        <v>21</v>
      </c>
      <c r="M82" t="s">
        <v>684</v>
      </c>
      <c r="N82" t="s">
        <v>685</v>
      </c>
      <c r="O82" t="s">
        <v>686</v>
      </c>
    </row>
    <row r="83" spans="1:15" x14ac:dyDescent="0.25">
      <c r="A83" t="s">
        <v>687</v>
      </c>
      <c r="B83" t="s">
        <v>16</v>
      </c>
      <c r="C83">
        <v>139</v>
      </c>
      <c r="D83">
        <v>249</v>
      </c>
      <c r="E83" s="3">
        <v>0.44</v>
      </c>
      <c r="F83">
        <v>4</v>
      </c>
      <c r="G83" s="1">
        <v>9378</v>
      </c>
      <c r="H83" t="s">
        <v>688</v>
      </c>
      <c r="I83" t="s">
        <v>212</v>
      </c>
      <c r="J83" t="s">
        <v>213</v>
      </c>
      <c r="K83" t="s">
        <v>214</v>
      </c>
      <c r="L83" t="s">
        <v>215</v>
      </c>
      <c r="M83" t="s">
        <v>689</v>
      </c>
      <c r="N83" t="s">
        <v>690</v>
      </c>
      <c r="O83" t="s">
        <v>691</v>
      </c>
    </row>
    <row r="84" spans="1:15" x14ac:dyDescent="0.25">
      <c r="A84" t="s">
        <v>692</v>
      </c>
      <c r="B84" t="s">
        <v>152</v>
      </c>
      <c r="C84" s="2">
        <v>7299</v>
      </c>
      <c r="D84" s="2">
        <v>19125</v>
      </c>
      <c r="E84" s="3">
        <v>0.62</v>
      </c>
      <c r="F84">
        <v>3.4</v>
      </c>
      <c r="G84" s="1">
        <v>902</v>
      </c>
      <c r="H84" t="s">
        <v>693</v>
      </c>
      <c r="I84" t="s">
        <v>694</v>
      </c>
      <c r="J84" t="s">
        <v>695</v>
      </c>
      <c r="K84" t="s">
        <v>696</v>
      </c>
      <c r="L84" t="s">
        <v>697</v>
      </c>
      <c r="M84" t="s">
        <v>698</v>
      </c>
      <c r="N84" t="s">
        <v>699</v>
      </c>
      <c r="O84" t="s">
        <v>700</v>
      </c>
    </row>
    <row r="85" spans="1:15" x14ac:dyDescent="0.25">
      <c r="A85" t="s">
        <v>701</v>
      </c>
      <c r="B85" t="s">
        <v>16</v>
      </c>
      <c r="C85">
        <v>299</v>
      </c>
      <c r="D85">
        <v>799</v>
      </c>
      <c r="E85" s="3">
        <v>0.63</v>
      </c>
      <c r="F85">
        <v>4.4000000000000004</v>
      </c>
      <c r="G85" s="1">
        <v>28791</v>
      </c>
      <c r="H85" t="s">
        <v>702</v>
      </c>
      <c r="I85" t="s">
        <v>703</v>
      </c>
      <c r="J85" t="s">
        <v>704</v>
      </c>
      <c r="K85" t="s">
        <v>705</v>
      </c>
      <c r="L85" t="s">
        <v>706</v>
      </c>
      <c r="M85" t="s">
        <v>707</v>
      </c>
      <c r="N85" t="s">
        <v>708</v>
      </c>
      <c r="O85" t="s">
        <v>709</v>
      </c>
    </row>
    <row r="86" spans="1:15" x14ac:dyDescent="0.25">
      <c r="A86" t="s">
        <v>710</v>
      </c>
      <c r="B86" t="s">
        <v>16</v>
      </c>
      <c r="C86">
        <v>325</v>
      </c>
      <c r="D86" s="2">
        <v>1299</v>
      </c>
      <c r="E86" s="3">
        <v>0.75</v>
      </c>
      <c r="F86">
        <v>4.2</v>
      </c>
      <c r="G86" s="1">
        <v>10576</v>
      </c>
      <c r="H86" t="s">
        <v>711</v>
      </c>
      <c r="I86" t="s">
        <v>712</v>
      </c>
      <c r="J86" t="s">
        <v>713</v>
      </c>
      <c r="K86" t="s">
        <v>714</v>
      </c>
      <c r="L86" t="s">
        <v>715</v>
      </c>
      <c r="M86" t="s">
        <v>716</v>
      </c>
      <c r="N86" t="s">
        <v>717</v>
      </c>
      <c r="O86" t="s">
        <v>718</v>
      </c>
    </row>
    <row r="87" spans="1:15" x14ac:dyDescent="0.25">
      <c r="A87" t="s">
        <v>719</v>
      </c>
      <c r="B87" t="s">
        <v>152</v>
      </c>
      <c r="C87" s="2">
        <v>29999</v>
      </c>
      <c r="D87" s="2">
        <v>39999</v>
      </c>
      <c r="E87" s="3">
        <v>0.25</v>
      </c>
      <c r="F87">
        <v>4.2</v>
      </c>
      <c r="G87" s="1">
        <v>7298</v>
      </c>
      <c r="H87" t="s">
        <v>720</v>
      </c>
      <c r="I87" t="s">
        <v>343</v>
      </c>
      <c r="J87" t="s">
        <v>344</v>
      </c>
      <c r="K87" t="s">
        <v>345</v>
      </c>
      <c r="L87" t="s">
        <v>346</v>
      </c>
      <c r="M87" t="s">
        <v>347</v>
      </c>
      <c r="N87" t="s">
        <v>721</v>
      </c>
      <c r="O87" t="s">
        <v>722</v>
      </c>
    </row>
    <row r="88" spans="1:15" x14ac:dyDescent="0.25">
      <c r="A88" t="s">
        <v>723</v>
      </c>
      <c r="B88" t="s">
        <v>152</v>
      </c>
      <c r="C88" s="2">
        <v>27999</v>
      </c>
      <c r="D88" s="2">
        <v>40990</v>
      </c>
      <c r="E88" s="3">
        <v>0.32</v>
      </c>
      <c r="F88">
        <v>4.3</v>
      </c>
      <c r="G88" s="1">
        <v>4703</v>
      </c>
      <c r="H88" t="s">
        <v>724</v>
      </c>
      <c r="I88" t="s">
        <v>221</v>
      </c>
      <c r="J88" t="s">
        <v>222</v>
      </c>
      <c r="K88" t="s">
        <v>223</v>
      </c>
      <c r="L88" t="s">
        <v>224</v>
      </c>
      <c r="M88" t="s">
        <v>225</v>
      </c>
      <c r="N88" t="s">
        <v>725</v>
      </c>
      <c r="O88" t="s">
        <v>726</v>
      </c>
    </row>
    <row r="89" spans="1:15" x14ac:dyDescent="0.25">
      <c r="A89" t="s">
        <v>727</v>
      </c>
      <c r="B89" t="s">
        <v>152</v>
      </c>
      <c r="C89" s="2">
        <v>30990</v>
      </c>
      <c r="D89" s="2">
        <v>52900</v>
      </c>
      <c r="E89" s="3">
        <v>0.41</v>
      </c>
      <c r="F89">
        <v>4.3</v>
      </c>
      <c r="G89" s="1">
        <v>7109</v>
      </c>
      <c r="H89" t="s">
        <v>728</v>
      </c>
      <c r="I89" t="s">
        <v>522</v>
      </c>
      <c r="J89" t="s">
        <v>523</v>
      </c>
      <c r="K89" t="s">
        <v>524</v>
      </c>
      <c r="L89" t="s">
        <v>525</v>
      </c>
      <c r="M89" t="s">
        <v>526</v>
      </c>
      <c r="N89" t="s">
        <v>729</v>
      </c>
      <c r="O89" t="s">
        <v>730</v>
      </c>
    </row>
    <row r="90" spans="1:15" x14ac:dyDescent="0.25">
      <c r="A90" t="s">
        <v>731</v>
      </c>
      <c r="B90" t="s">
        <v>16</v>
      </c>
      <c r="C90">
        <v>199</v>
      </c>
      <c r="D90">
        <v>999</v>
      </c>
      <c r="E90" s="3">
        <v>0.8</v>
      </c>
      <c r="F90">
        <v>4.5</v>
      </c>
      <c r="G90" s="1">
        <v>127</v>
      </c>
      <c r="H90" t="s">
        <v>732</v>
      </c>
      <c r="I90" t="s">
        <v>733</v>
      </c>
      <c r="J90" t="s">
        <v>734</v>
      </c>
      <c r="K90" t="s">
        <v>735</v>
      </c>
      <c r="L90" t="s">
        <v>736</v>
      </c>
      <c r="M90" t="s">
        <v>737</v>
      </c>
      <c r="N90" t="s">
        <v>738</v>
      </c>
      <c r="O90" t="s">
        <v>739</v>
      </c>
    </row>
    <row r="91" spans="1:15" x14ac:dyDescent="0.25">
      <c r="A91" t="s">
        <v>740</v>
      </c>
      <c r="B91" t="s">
        <v>16</v>
      </c>
      <c r="C91">
        <v>649</v>
      </c>
      <c r="D91" s="2">
        <v>1999</v>
      </c>
      <c r="E91" s="3">
        <v>0.68</v>
      </c>
      <c r="F91">
        <v>4.2</v>
      </c>
      <c r="G91" s="1">
        <v>24269</v>
      </c>
      <c r="H91" t="s">
        <v>378</v>
      </c>
      <c r="I91" t="s">
        <v>18</v>
      </c>
      <c r="J91" t="s">
        <v>19</v>
      </c>
      <c r="K91" t="s">
        <v>20</v>
      </c>
      <c r="L91" t="s">
        <v>21</v>
      </c>
      <c r="M91" t="s">
        <v>741</v>
      </c>
      <c r="N91" t="s">
        <v>742</v>
      </c>
      <c r="O91" t="s">
        <v>743</v>
      </c>
    </row>
    <row r="92" spans="1:15" x14ac:dyDescent="0.25">
      <c r="A92" t="s">
        <v>744</v>
      </c>
      <c r="B92" t="s">
        <v>89</v>
      </c>
      <c r="C92">
        <v>269</v>
      </c>
      <c r="D92">
        <v>800</v>
      </c>
      <c r="E92" s="3">
        <v>0.66</v>
      </c>
      <c r="F92">
        <v>3.6</v>
      </c>
      <c r="G92" s="1">
        <v>10134</v>
      </c>
      <c r="H92" t="s">
        <v>745</v>
      </c>
      <c r="I92" t="s">
        <v>746</v>
      </c>
      <c r="J92" t="s">
        <v>747</v>
      </c>
      <c r="K92" t="s">
        <v>748</v>
      </c>
      <c r="L92" t="s">
        <v>749</v>
      </c>
      <c r="M92" t="s">
        <v>750</v>
      </c>
      <c r="N92" t="s">
        <v>751</v>
      </c>
      <c r="O92" t="s">
        <v>752</v>
      </c>
    </row>
    <row r="93" spans="1:15" x14ac:dyDescent="0.25">
      <c r="A93" t="s">
        <v>753</v>
      </c>
      <c r="B93" t="s">
        <v>152</v>
      </c>
      <c r="C93" s="2">
        <v>24999</v>
      </c>
      <c r="D93" s="2">
        <v>31999</v>
      </c>
      <c r="E93" s="3">
        <v>0.22</v>
      </c>
      <c r="F93">
        <v>4.2</v>
      </c>
      <c r="G93" s="1">
        <v>34899</v>
      </c>
      <c r="H93" t="s">
        <v>754</v>
      </c>
      <c r="I93" t="s">
        <v>239</v>
      </c>
      <c r="J93" t="s">
        <v>240</v>
      </c>
      <c r="K93" t="s">
        <v>241</v>
      </c>
      <c r="L93" t="s">
        <v>242</v>
      </c>
      <c r="M93" t="s">
        <v>243</v>
      </c>
      <c r="N93" t="s">
        <v>755</v>
      </c>
      <c r="O93" t="s">
        <v>756</v>
      </c>
    </row>
    <row r="94" spans="1:15" x14ac:dyDescent="0.25">
      <c r="A94" t="s">
        <v>757</v>
      </c>
      <c r="B94" t="s">
        <v>16</v>
      </c>
      <c r="C94">
        <v>299</v>
      </c>
      <c r="D94">
        <v>699</v>
      </c>
      <c r="E94" s="3">
        <v>0.56999999999999995</v>
      </c>
      <c r="F94">
        <v>4.2</v>
      </c>
      <c r="G94" s="1">
        <v>94363</v>
      </c>
      <c r="H94" t="s">
        <v>44</v>
      </c>
      <c r="I94" t="s">
        <v>45</v>
      </c>
      <c r="J94" t="s">
        <v>46</v>
      </c>
      <c r="K94" t="s">
        <v>47</v>
      </c>
      <c r="L94" t="s">
        <v>48</v>
      </c>
      <c r="M94" t="s">
        <v>49</v>
      </c>
      <c r="N94" t="s">
        <v>758</v>
      </c>
      <c r="O94" t="s">
        <v>759</v>
      </c>
    </row>
    <row r="95" spans="1:15" x14ac:dyDescent="0.25">
      <c r="A95" t="s">
        <v>760</v>
      </c>
      <c r="B95" t="s">
        <v>16</v>
      </c>
      <c r="C95">
        <v>199</v>
      </c>
      <c r="D95">
        <v>999</v>
      </c>
      <c r="E95" s="3">
        <v>0.8</v>
      </c>
      <c r="F95">
        <v>4.0999999999999996</v>
      </c>
      <c r="G95" s="1">
        <v>425</v>
      </c>
      <c r="H95" t="s">
        <v>761</v>
      </c>
      <c r="I95" t="s">
        <v>762</v>
      </c>
      <c r="J95" t="s">
        <v>763</v>
      </c>
      <c r="K95" t="s">
        <v>764</v>
      </c>
      <c r="L95" t="s">
        <v>765</v>
      </c>
      <c r="M95" t="s">
        <v>766</v>
      </c>
      <c r="N95" t="s">
        <v>767</v>
      </c>
      <c r="O95" t="s">
        <v>768</v>
      </c>
    </row>
    <row r="96" spans="1:15" x14ac:dyDescent="0.25">
      <c r="A96" t="s">
        <v>769</v>
      </c>
      <c r="B96" t="s">
        <v>152</v>
      </c>
      <c r="C96" s="2">
        <v>18990</v>
      </c>
      <c r="D96" s="2">
        <v>40990</v>
      </c>
      <c r="E96" s="3">
        <v>0.54</v>
      </c>
      <c r="F96">
        <v>4.2</v>
      </c>
      <c r="G96" s="1">
        <v>6659</v>
      </c>
      <c r="H96" t="s">
        <v>770</v>
      </c>
      <c r="I96" t="s">
        <v>771</v>
      </c>
      <c r="J96" t="s">
        <v>772</v>
      </c>
      <c r="K96" t="s">
        <v>773</v>
      </c>
      <c r="L96" t="s">
        <v>774</v>
      </c>
      <c r="M96" t="s">
        <v>775</v>
      </c>
      <c r="N96" t="s">
        <v>776</v>
      </c>
      <c r="O96" t="s">
        <v>777</v>
      </c>
    </row>
    <row r="97" spans="1:15" x14ac:dyDescent="0.25">
      <c r="A97" t="s">
        <v>778</v>
      </c>
      <c r="B97" t="s">
        <v>89</v>
      </c>
      <c r="C97">
        <v>290</v>
      </c>
      <c r="D97">
        <v>349</v>
      </c>
      <c r="E97" s="3">
        <v>0.17</v>
      </c>
      <c r="F97">
        <v>3.7</v>
      </c>
      <c r="G97" s="1">
        <v>1977</v>
      </c>
      <c r="H97" t="s">
        <v>779</v>
      </c>
      <c r="I97" t="s">
        <v>780</v>
      </c>
      <c r="J97" t="s">
        <v>781</v>
      </c>
      <c r="K97" t="s">
        <v>782</v>
      </c>
      <c r="L97" t="s">
        <v>783</v>
      </c>
      <c r="M97" t="s">
        <v>784</v>
      </c>
      <c r="N97" t="s">
        <v>785</v>
      </c>
      <c r="O97" t="s">
        <v>786</v>
      </c>
    </row>
    <row r="98" spans="1:15" x14ac:dyDescent="0.25">
      <c r="A98" t="s">
        <v>787</v>
      </c>
      <c r="B98" t="s">
        <v>417</v>
      </c>
      <c r="C98">
        <v>249</v>
      </c>
      <c r="D98">
        <v>799</v>
      </c>
      <c r="E98" s="3">
        <v>0.69</v>
      </c>
      <c r="F98">
        <v>3.8</v>
      </c>
      <c r="G98" s="1">
        <v>1079</v>
      </c>
      <c r="H98" t="s">
        <v>788</v>
      </c>
      <c r="I98" t="s">
        <v>789</v>
      </c>
      <c r="J98" t="s">
        <v>790</v>
      </c>
      <c r="K98" t="s">
        <v>791</v>
      </c>
      <c r="L98" t="s">
        <v>792</v>
      </c>
      <c r="M98" t="s">
        <v>793</v>
      </c>
      <c r="N98" t="s">
        <v>794</v>
      </c>
      <c r="O98" t="s">
        <v>795</v>
      </c>
    </row>
    <row r="99" spans="1:15" x14ac:dyDescent="0.25">
      <c r="A99" t="s">
        <v>796</v>
      </c>
      <c r="B99" t="s">
        <v>16</v>
      </c>
      <c r="C99">
        <v>345</v>
      </c>
      <c r="D99">
        <v>999</v>
      </c>
      <c r="E99" s="3">
        <v>0.65</v>
      </c>
      <c r="F99">
        <v>3.7</v>
      </c>
      <c r="G99" s="1">
        <v>1097</v>
      </c>
      <c r="H99" t="s">
        <v>797</v>
      </c>
      <c r="I99" t="s">
        <v>798</v>
      </c>
      <c r="J99" t="s">
        <v>799</v>
      </c>
      <c r="K99" t="s">
        <v>800</v>
      </c>
      <c r="L99" t="s">
        <v>801</v>
      </c>
      <c r="M99" t="s">
        <v>802</v>
      </c>
      <c r="N99" t="s">
        <v>803</v>
      </c>
      <c r="O99" t="s">
        <v>804</v>
      </c>
    </row>
    <row r="100" spans="1:15" x14ac:dyDescent="0.25">
      <c r="A100" t="s">
        <v>805</v>
      </c>
      <c r="B100" t="s">
        <v>89</v>
      </c>
      <c r="C100" s="2">
        <v>1099</v>
      </c>
      <c r="D100" s="2">
        <v>1899</v>
      </c>
      <c r="E100" s="3">
        <v>0.42</v>
      </c>
      <c r="F100">
        <v>4.5</v>
      </c>
      <c r="G100" s="1">
        <v>22420</v>
      </c>
      <c r="H100" t="s">
        <v>806</v>
      </c>
      <c r="I100" t="s">
        <v>807</v>
      </c>
      <c r="J100" t="s">
        <v>808</v>
      </c>
      <c r="K100" t="s">
        <v>809</v>
      </c>
      <c r="L100" t="s">
        <v>810</v>
      </c>
      <c r="M100" t="s">
        <v>811</v>
      </c>
      <c r="N100" t="s">
        <v>812</v>
      </c>
      <c r="O100" t="s">
        <v>813</v>
      </c>
    </row>
    <row r="101" spans="1:15" x14ac:dyDescent="0.25">
      <c r="A101" t="s">
        <v>814</v>
      </c>
      <c r="B101" t="s">
        <v>16</v>
      </c>
      <c r="C101">
        <v>719</v>
      </c>
      <c r="D101" s="2">
        <v>1499</v>
      </c>
      <c r="E101" s="3">
        <v>0.52</v>
      </c>
      <c r="F101">
        <v>4.0999999999999996</v>
      </c>
      <c r="G101" s="1">
        <v>1045</v>
      </c>
      <c r="H101" t="s">
        <v>815</v>
      </c>
      <c r="I101" t="s">
        <v>816</v>
      </c>
      <c r="J101" t="s">
        <v>817</v>
      </c>
      <c r="K101" t="s">
        <v>818</v>
      </c>
      <c r="L101" t="s">
        <v>819</v>
      </c>
      <c r="M101" t="s">
        <v>820</v>
      </c>
      <c r="N101" t="s">
        <v>821</v>
      </c>
      <c r="O101" t="s">
        <v>822</v>
      </c>
    </row>
    <row r="102" spans="1:15" x14ac:dyDescent="0.25">
      <c r="A102" t="s">
        <v>823</v>
      </c>
      <c r="B102" t="s">
        <v>417</v>
      </c>
      <c r="C102">
        <v>349</v>
      </c>
      <c r="D102" s="2">
        <v>1499</v>
      </c>
      <c r="E102" s="3">
        <v>0.77</v>
      </c>
      <c r="F102">
        <v>4.3</v>
      </c>
      <c r="G102" s="1">
        <v>4145</v>
      </c>
      <c r="H102" t="s">
        <v>824</v>
      </c>
      <c r="I102" t="s">
        <v>825</v>
      </c>
      <c r="J102" t="s">
        <v>826</v>
      </c>
      <c r="K102" t="s">
        <v>827</v>
      </c>
      <c r="L102" t="s">
        <v>828</v>
      </c>
      <c r="M102" t="s">
        <v>829</v>
      </c>
      <c r="N102" t="s">
        <v>830</v>
      </c>
      <c r="O102" t="s">
        <v>831</v>
      </c>
    </row>
    <row r="103" spans="1:15" x14ac:dyDescent="0.25">
      <c r="A103" t="s">
        <v>832</v>
      </c>
      <c r="B103" t="s">
        <v>16</v>
      </c>
      <c r="C103">
        <v>849</v>
      </c>
      <c r="D103" s="2">
        <v>1809</v>
      </c>
      <c r="E103" s="3">
        <v>0.53</v>
      </c>
      <c r="F103">
        <v>4.3</v>
      </c>
      <c r="G103" s="1">
        <v>6547</v>
      </c>
      <c r="H103" t="s">
        <v>449</v>
      </c>
      <c r="I103" t="s">
        <v>833</v>
      </c>
      <c r="J103" t="s">
        <v>834</v>
      </c>
      <c r="K103" t="s">
        <v>835</v>
      </c>
      <c r="L103" t="s">
        <v>836</v>
      </c>
      <c r="M103" t="s">
        <v>837</v>
      </c>
      <c r="N103" t="s">
        <v>455</v>
      </c>
      <c r="O103" t="s">
        <v>838</v>
      </c>
    </row>
    <row r="104" spans="1:15" x14ac:dyDescent="0.25">
      <c r="A104" t="s">
        <v>839</v>
      </c>
      <c r="B104" t="s">
        <v>417</v>
      </c>
      <c r="C104">
        <v>299</v>
      </c>
      <c r="D104">
        <v>899</v>
      </c>
      <c r="E104" s="3">
        <v>0.67</v>
      </c>
      <c r="F104">
        <v>4</v>
      </c>
      <c r="G104" s="1">
        <v>1588</v>
      </c>
      <c r="H104" t="s">
        <v>840</v>
      </c>
      <c r="I104" t="s">
        <v>841</v>
      </c>
      <c r="J104" t="s">
        <v>842</v>
      </c>
      <c r="K104" t="s">
        <v>843</v>
      </c>
      <c r="L104" t="s">
        <v>844</v>
      </c>
      <c r="M104" t="s">
        <v>845</v>
      </c>
      <c r="N104" t="s">
        <v>846</v>
      </c>
      <c r="O104" t="s">
        <v>847</v>
      </c>
    </row>
    <row r="105" spans="1:15" x14ac:dyDescent="0.25">
      <c r="A105" t="s">
        <v>848</v>
      </c>
      <c r="B105" t="s">
        <v>152</v>
      </c>
      <c r="C105" s="2">
        <v>21999</v>
      </c>
      <c r="D105" s="2">
        <v>29999</v>
      </c>
      <c r="E105" s="3">
        <v>0.27</v>
      </c>
      <c r="F105">
        <v>4.2</v>
      </c>
      <c r="G105" s="1">
        <v>32840</v>
      </c>
      <c r="H105" t="s">
        <v>849</v>
      </c>
      <c r="I105" t="s">
        <v>154</v>
      </c>
      <c r="J105" t="s">
        <v>155</v>
      </c>
      <c r="K105" t="s">
        <v>156</v>
      </c>
      <c r="L105" t="s">
        <v>157</v>
      </c>
      <c r="M105" t="s">
        <v>850</v>
      </c>
      <c r="N105" t="s">
        <v>851</v>
      </c>
      <c r="O105" t="s">
        <v>852</v>
      </c>
    </row>
    <row r="106" spans="1:15" x14ac:dyDescent="0.25">
      <c r="A106" t="s">
        <v>853</v>
      </c>
      <c r="B106" t="s">
        <v>16</v>
      </c>
      <c r="C106">
        <v>349</v>
      </c>
      <c r="D106">
        <v>999</v>
      </c>
      <c r="E106" s="3">
        <v>0.65</v>
      </c>
      <c r="F106">
        <v>4.2</v>
      </c>
      <c r="G106" s="1">
        <v>13120</v>
      </c>
      <c r="H106" t="s">
        <v>854</v>
      </c>
      <c r="I106" t="s">
        <v>855</v>
      </c>
      <c r="J106" t="s">
        <v>856</v>
      </c>
      <c r="K106" t="s">
        <v>857</v>
      </c>
      <c r="L106" t="s">
        <v>858</v>
      </c>
      <c r="M106" t="s">
        <v>859</v>
      </c>
      <c r="N106" t="s">
        <v>860</v>
      </c>
      <c r="O106" t="s">
        <v>861</v>
      </c>
    </row>
    <row r="107" spans="1:15" x14ac:dyDescent="0.25">
      <c r="A107" t="s">
        <v>862</v>
      </c>
      <c r="B107" t="s">
        <v>16</v>
      </c>
      <c r="C107">
        <v>399</v>
      </c>
      <c r="D107">
        <v>999</v>
      </c>
      <c r="E107" s="3">
        <v>0.6</v>
      </c>
      <c r="F107">
        <v>4.3</v>
      </c>
      <c r="G107" s="1">
        <v>2806</v>
      </c>
      <c r="H107" t="s">
        <v>863</v>
      </c>
      <c r="I107" t="s">
        <v>864</v>
      </c>
      <c r="J107" t="s">
        <v>865</v>
      </c>
      <c r="K107" t="s">
        <v>866</v>
      </c>
      <c r="L107" t="s">
        <v>867</v>
      </c>
      <c r="M107" t="s">
        <v>868</v>
      </c>
      <c r="N107" t="s">
        <v>869</v>
      </c>
      <c r="O107" t="s">
        <v>870</v>
      </c>
    </row>
    <row r="108" spans="1:15" x14ac:dyDescent="0.25">
      <c r="A108" t="s">
        <v>871</v>
      </c>
      <c r="B108" t="s">
        <v>16</v>
      </c>
      <c r="C108">
        <v>449</v>
      </c>
      <c r="D108" s="2">
        <v>1299</v>
      </c>
      <c r="E108" s="3">
        <v>0.65</v>
      </c>
      <c r="F108">
        <v>4.2</v>
      </c>
      <c r="G108" s="1">
        <v>24269</v>
      </c>
      <c r="H108" t="s">
        <v>872</v>
      </c>
      <c r="I108" t="s">
        <v>18</v>
      </c>
      <c r="J108" t="s">
        <v>19</v>
      </c>
      <c r="K108" t="s">
        <v>20</v>
      </c>
      <c r="L108" t="s">
        <v>21</v>
      </c>
      <c r="M108" t="s">
        <v>22</v>
      </c>
      <c r="N108" t="s">
        <v>23</v>
      </c>
      <c r="O108" t="s">
        <v>873</v>
      </c>
    </row>
    <row r="109" spans="1:15" x14ac:dyDescent="0.25">
      <c r="A109" t="s">
        <v>874</v>
      </c>
      <c r="B109" t="s">
        <v>16</v>
      </c>
      <c r="C109">
        <v>299</v>
      </c>
      <c r="D109">
        <v>999</v>
      </c>
      <c r="E109" s="3">
        <v>0.7</v>
      </c>
      <c r="F109">
        <v>4.3</v>
      </c>
      <c r="G109" s="1">
        <v>766</v>
      </c>
      <c r="H109" t="s">
        <v>875</v>
      </c>
      <c r="I109" t="s">
        <v>876</v>
      </c>
      <c r="J109" t="s">
        <v>877</v>
      </c>
      <c r="K109" t="s">
        <v>878</v>
      </c>
      <c r="L109" t="s">
        <v>879</v>
      </c>
      <c r="M109" t="s">
        <v>880</v>
      </c>
      <c r="N109" t="s">
        <v>881</v>
      </c>
      <c r="O109" t="s">
        <v>882</v>
      </c>
    </row>
    <row r="110" spans="1:15" x14ac:dyDescent="0.25">
      <c r="A110" t="s">
        <v>883</v>
      </c>
      <c r="B110" t="s">
        <v>152</v>
      </c>
      <c r="C110" s="2">
        <v>37999</v>
      </c>
      <c r="D110" s="2">
        <v>65000</v>
      </c>
      <c r="E110" s="3">
        <v>0.42</v>
      </c>
      <c r="F110">
        <v>4.3</v>
      </c>
      <c r="G110" s="1">
        <v>3587</v>
      </c>
      <c r="H110" t="s">
        <v>884</v>
      </c>
      <c r="I110" t="s">
        <v>885</v>
      </c>
      <c r="J110" t="s">
        <v>886</v>
      </c>
      <c r="K110" t="s">
        <v>887</v>
      </c>
      <c r="L110" t="s">
        <v>888</v>
      </c>
      <c r="M110" t="s">
        <v>889</v>
      </c>
      <c r="N110" t="s">
        <v>890</v>
      </c>
      <c r="O110" t="s">
        <v>891</v>
      </c>
    </row>
    <row r="111" spans="1:15" x14ac:dyDescent="0.25">
      <c r="A111" t="s">
        <v>892</v>
      </c>
      <c r="B111" t="s">
        <v>16</v>
      </c>
      <c r="C111">
        <v>99</v>
      </c>
      <c r="D111">
        <v>800</v>
      </c>
      <c r="E111" s="3">
        <v>0.88</v>
      </c>
      <c r="F111">
        <v>3.9</v>
      </c>
      <c r="G111" s="1">
        <v>24871</v>
      </c>
      <c r="H111" t="s">
        <v>893</v>
      </c>
      <c r="I111" t="s">
        <v>63</v>
      </c>
      <c r="J111" t="s">
        <v>64</v>
      </c>
      <c r="K111" t="s">
        <v>65</v>
      </c>
      <c r="L111" t="s">
        <v>66</v>
      </c>
      <c r="M111" t="s">
        <v>894</v>
      </c>
      <c r="N111" t="s">
        <v>895</v>
      </c>
      <c r="O111" t="s">
        <v>896</v>
      </c>
    </row>
    <row r="112" spans="1:15" x14ac:dyDescent="0.25">
      <c r="A112" t="s">
        <v>897</v>
      </c>
      <c r="B112" t="s">
        <v>458</v>
      </c>
      <c r="C112" s="2">
        <v>7390</v>
      </c>
      <c r="D112" s="2">
        <v>20000</v>
      </c>
      <c r="E112" s="3">
        <v>0.63</v>
      </c>
      <c r="F112">
        <v>4.0999999999999996</v>
      </c>
      <c r="G112" s="1">
        <v>2581</v>
      </c>
      <c r="H112" t="s">
        <v>898</v>
      </c>
      <c r="I112" t="s">
        <v>899</v>
      </c>
      <c r="J112" t="s">
        <v>900</v>
      </c>
      <c r="K112" t="s">
        <v>901</v>
      </c>
      <c r="L112" t="s">
        <v>902</v>
      </c>
      <c r="M112" t="s">
        <v>903</v>
      </c>
      <c r="N112" t="s">
        <v>904</v>
      </c>
      <c r="O112" t="s">
        <v>905</v>
      </c>
    </row>
    <row r="113" spans="1:15" x14ac:dyDescent="0.25">
      <c r="A113" t="s">
        <v>906</v>
      </c>
      <c r="B113" t="s">
        <v>16</v>
      </c>
      <c r="C113">
        <v>273.10000000000002</v>
      </c>
      <c r="D113">
        <v>999</v>
      </c>
      <c r="E113" s="3">
        <v>0.73</v>
      </c>
      <c r="F113">
        <v>4.3</v>
      </c>
      <c r="G113" s="1">
        <v>20850</v>
      </c>
      <c r="H113" t="s">
        <v>907</v>
      </c>
      <c r="I113" t="s">
        <v>266</v>
      </c>
      <c r="J113" t="s">
        <v>267</v>
      </c>
      <c r="K113" t="s">
        <v>268</v>
      </c>
      <c r="L113" t="s">
        <v>269</v>
      </c>
      <c r="M113" t="s">
        <v>270</v>
      </c>
      <c r="N113" t="s">
        <v>908</v>
      </c>
      <c r="O113" t="s">
        <v>909</v>
      </c>
    </row>
    <row r="114" spans="1:15" x14ac:dyDescent="0.25">
      <c r="A114" t="s">
        <v>910</v>
      </c>
      <c r="B114" t="s">
        <v>152</v>
      </c>
      <c r="C114" s="2">
        <v>15990</v>
      </c>
      <c r="D114" s="2">
        <v>23990</v>
      </c>
      <c r="E114" s="3">
        <v>0.33</v>
      </c>
      <c r="F114">
        <v>4.3</v>
      </c>
      <c r="G114" s="1">
        <v>1035</v>
      </c>
      <c r="H114" t="s">
        <v>911</v>
      </c>
      <c r="I114" t="s">
        <v>912</v>
      </c>
      <c r="J114" t="s">
        <v>913</v>
      </c>
      <c r="K114" t="s">
        <v>914</v>
      </c>
      <c r="L114" t="s">
        <v>915</v>
      </c>
      <c r="M114" t="s">
        <v>916</v>
      </c>
      <c r="N114" t="s">
        <v>917</v>
      </c>
      <c r="O114" t="s">
        <v>918</v>
      </c>
    </row>
    <row r="115" spans="1:15" x14ac:dyDescent="0.25">
      <c r="A115" t="s">
        <v>919</v>
      </c>
      <c r="B115" t="s">
        <v>16</v>
      </c>
      <c r="C115">
        <v>399</v>
      </c>
      <c r="D115">
        <v>999</v>
      </c>
      <c r="E115" s="3">
        <v>0.6</v>
      </c>
      <c r="F115">
        <v>4.0999999999999996</v>
      </c>
      <c r="G115" s="1">
        <v>1780</v>
      </c>
      <c r="H115" t="s">
        <v>920</v>
      </c>
      <c r="I115" t="s">
        <v>630</v>
      </c>
      <c r="J115" t="s">
        <v>631</v>
      </c>
      <c r="K115" t="s">
        <v>632</v>
      </c>
      <c r="L115" t="s">
        <v>633</v>
      </c>
      <c r="M115" t="s">
        <v>634</v>
      </c>
      <c r="N115" t="s">
        <v>921</v>
      </c>
      <c r="O115" t="s">
        <v>922</v>
      </c>
    </row>
    <row r="116" spans="1:15" x14ac:dyDescent="0.25">
      <c r="A116" t="s">
        <v>923</v>
      </c>
      <c r="B116" t="s">
        <v>417</v>
      </c>
      <c r="C116">
        <v>399</v>
      </c>
      <c r="D116" s="2">
        <v>1999</v>
      </c>
      <c r="E116" s="3">
        <v>0.8</v>
      </c>
      <c r="F116">
        <v>4.5</v>
      </c>
      <c r="G116" s="1">
        <v>505</v>
      </c>
      <c r="H116" t="s">
        <v>924</v>
      </c>
      <c r="I116" t="s">
        <v>925</v>
      </c>
      <c r="J116" t="s">
        <v>926</v>
      </c>
      <c r="K116" t="s">
        <v>927</v>
      </c>
      <c r="L116" t="s">
        <v>928</v>
      </c>
      <c r="M116" t="s">
        <v>929</v>
      </c>
      <c r="N116" t="s">
        <v>930</v>
      </c>
      <c r="O116" t="s">
        <v>931</v>
      </c>
    </row>
    <row r="117" spans="1:15" x14ac:dyDescent="0.25">
      <c r="A117" t="s">
        <v>932</v>
      </c>
      <c r="B117" t="s">
        <v>16</v>
      </c>
      <c r="C117">
        <v>210</v>
      </c>
      <c r="D117">
        <v>399</v>
      </c>
      <c r="E117" s="3">
        <v>0.47</v>
      </c>
      <c r="F117">
        <v>4.0999999999999996</v>
      </c>
      <c r="G117" s="1">
        <v>1717</v>
      </c>
      <c r="H117" t="s">
        <v>933</v>
      </c>
      <c r="I117" t="s">
        <v>934</v>
      </c>
      <c r="J117" t="s">
        <v>935</v>
      </c>
      <c r="K117" t="s">
        <v>936</v>
      </c>
      <c r="L117" t="s">
        <v>937</v>
      </c>
      <c r="M117" t="s">
        <v>938</v>
      </c>
      <c r="N117" t="s">
        <v>939</v>
      </c>
      <c r="O117" t="s">
        <v>940</v>
      </c>
    </row>
    <row r="118" spans="1:15" x14ac:dyDescent="0.25">
      <c r="A118" t="s">
        <v>941</v>
      </c>
      <c r="B118" t="s">
        <v>417</v>
      </c>
      <c r="C118" s="2">
        <v>1299</v>
      </c>
      <c r="D118" s="2">
        <v>1999</v>
      </c>
      <c r="E118" s="3">
        <v>0.35</v>
      </c>
      <c r="F118">
        <v>3.6</v>
      </c>
      <c r="G118" s="1">
        <v>590</v>
      </c>
      <c r="H118" t="s">
        <v>942</v>
      </c>
      <c r="I118" t="s">
        <v>943</v>
      </c>
      <c r="J118" t="s">
        <v>944</v>
      </c>
      <c r="K118" t="s">
        <v>945</v>
      </c>
      <c r="L118" t="s">
        <v>946</v>
      </c>
      <c r="M118" t="s">
        <v>947</v>
      </c>
      <c r="N118" t="s">
        <v>948</v>
      </c>
      <c r="O118" t="s">
        <v>949</v>
      </c>
    </row>
    <row r="119" spans="1:15" x14ac:dyDescent="0.25">
      <c r="A119" t="s">
        <v>950</v>
      </c>
      <c r="B119" t="s">
        <v>16</v>
      </c>
      <c r="C119">
        <v>347</v>
      </c>
      <c r="D119">
        <v>999</v>
      </c>
      <c r="E119" s="3">
        <v>0.65</v>
      </c>
      <c r="F119">
        <v>3.5</v>
      </c>
      <c r="G119" s="1">
        <v>1121</v>
      </c>
      <c r="H119" t="s">
        <v>951</v>
      </c>
      <c r="I119" t="s">
        <v>952</v>
      </c>
      <c r="J119" t="s">
        <v>953</v>
      </c>
      <c r="K119" t="s">
        <v>954</v>
      </c>
      <c r="L119" t="s">
        <v>955</v>
      </c>
      <c r="M119" t="s">
        <v>956</v>
      </c>
      <c r="N119" t="s">
        <v>957</v>
      </c>
      <c r="O119" t="s">
        <v>958</v>
      </c>
    </row>
    <row r="120" spans="1:15" x14ac:dyDescent="0.25">
      <c r="A120" t="s">
        <v>959</v>
      </c>
      <c r="B120" t="s">
        <v>16</v>
      </c>
      <c r="C120">
        <v>149</v>
      </c>
      <c r="D120">
        <v>999</v>
      </c>
      <c r="E120" s="3">
        <v>0.85</v>
      </c>
      <c r="F120">
        <v>4</v>
      </c>
      <c r="G120" s="1">
        <v>1313</v>
      </c>
      <c r="H120" t="s">
        <v>960</v>
      </c>
      <c r="I120" t="s">
        <v>531</v>
      </c>
      <c r="J120" t="s">
        <v>532</v>
      </c>
      <c r="K120" t="s">
        <v>533</v>
      </c>
      <c r="L120" t="s">
        <v>534</v>
      </c>
      <c r="M120" t="s">
        <v>535</v>
      </c>
      <c r="N120" t="s">
        <v>961</v>
      </c>
      <c r="O120" t="s">
        <v>962</v>
      </c>
    </row>
    <row r="121" spans="1:15" x14ac:dyDescent="0.25">
      <c r="A121" t="s">
        <v>963</v>
      </c>
      <c r="B121" t="s">
        <v>16</v>
      </c>
      <c r="C121">
        <v>228</v>
      </c>
      <c r="D121">
        <v>899</v>
      </c>
      <c r="E121" s="3">
        <v>0.75</v>
      </c>
      <c r="F121">
        <v>3.8</v>
      </c>
      <c r="G121" s="1">
        <v>132</v>
      </c>
      <c r="H121" t="s">
        <v>964</v>
      </c>
      <c r="I121" t="s">
        <v>965</v>
      </c>
      <c r="J121" t="s">
        <v>966</v>
      </c>
      <c r="K121" t="s">
        <v>967</v>
      </c>
      <c r="L121" t="s">
        <v>968</v>
      </c>
      <c r="M121" t="s">
        <v>969</v>
      </c>
      <c r="N121" t="s">
        <v>970</v>
      </c>
      <c r="O121" t="s">
        <v>971</v>
      </c>
    </row>
    <row r="122" spans="1:15" x14ac:dyDescent="0.25">
      <c r="A122" t="s">
        <v>972</v>
      </c>
      <c r="B122" t="s">
        <v>16</v>
      </c>
      <c r="C122" s="2">
        <v>1599</v>
      </c>
      <c r="D122" s="2">
        <v>1999</v>
      </c>
      <c r="E122" s="3">
        <v>0.2</v>
      </c>
      <c r="F122">
        <v>4.4000000000000004</v>
      </c>
      <c r="G122" s="1">
        <v>1951</v>
      </c>
      <c r="H122" t="s">
        <v>973</v>
      </c>
      <c r="I122" t="s">
        <v>974</v>
      </c>
      <c r="J122" t="s">
        <v>975</v>
      </c>
      <c r="K122" t="s">
        <v>976</v>
      </c>
      <c r="L122" t="s">
        <v>977</v>
      </c>
      <c r="M122" t="s">
        <v>978</v>
      </c>
      <c r="N122" t="s">
        <v>979</v>
      </c>
      <c r="O122" t="s">
        <v>980</v>
      </c>
    </row>
    <row r="123" spans="1:15" x14ac:dyDescent="0.25">
      <c r="A123" t="s">
        <v>981</v>
      </c>
      <c r="B123" t="s">
        <v>417</v>
      </c>
      <c r="C123" s="2">
        <v>1499</v>
      </c>
      <c r="D123" s="2">
        <v>3999</v>
      </c>
      <c r="E123" s="3">
        <v>0.63</v>
      </c>
      <c r="F123">
        <v>3.7</v>
      </c>
      <c r="G123" s="1">
        <v>37</v>
      </c>
      <c r="H123" t="s">
        <v>982</v>
      </c>
      <c r="I123" t="s">
        <v>983</v>
      </c>
      <c r="J123" t="s">
        <v>984</v>
      </c>
      <c r="K123" t="s">
        <v>985</v>
      </c>
      <c r="L123" t="s">
        <v>986</v>
      </c>
      <c r="M123" t="s">
        <v>987</v>
      </c>
      <c r="N123" t="s">
        <v>988</v>
      </c>
      <c r="O123" t="s">
        <v>989</v>
      </c>
    </row>
    <row r="124" spans="1:15" x14ac:dyDescent="0.25">
      <c r="A124" t="s">
        <v>990</v>
      </c>
      <c r="B124" t="s">
        <v>152</v>
      </c>
      <c r="C124" s="2">
        <v>8499</v>
      </c>
      <c r="D124" s="2">
        <v>15999</v>
      </c>
      <c r="E124" s="3">
        <v>0.47</v>
      </c>
      <c r="F124">
        <v>4.3</v>
      </c>
      <c r="G124" s="1">
        <v>592</v>
      </c>
      <c r="H124" t="s">
        <v>991</v>
      </c>
      <c r="I124" t="s">
        <v>992</v>
      </c>
      <c r="J124" t="s">
        <v>993</v>
      </c>
      <c r="K124" t="s">
        <v>994</v>
      </c>
      <c r="L124" t="s">
        <v>995</v>
      </c>
      <c r="M124" t="s">
        <v>996</v>
      </c>
      <c r="N124" t="s">
        <v>997</v>
      </c>
      <c r="O124" t="s">
        <v>998</v>
      </c>
    </row>
    <row r="125" spans="1:15" x14ac:dyDescent="0.25">
      <c r="A125" t="s">
        <v>999</v>
      </c>
      <c r="B125" t="s">
        <v>152</v>
      </c>
      <c r="C125" s="2">
        <v>20990</v>
      </c>
      <c r="D125" s="2">
        <v>44990</v>
      </c>
      <c r="E125" s="3">
        <v>0.53</v>
      </c>
      <c r="F125">
        <v>4.0999999999999996</v>
      </c>
      <c r="G125" s="1">
        <v>1259</v>
      </c>
      <c r="H125" t="s">
        <v>1000</v>
      </c>
      <c r="I125" t="s">
        <v>1001</v>
      </c>
      <c r="J125" t="s">
        <v>1002</v>
      </c>
      <c r="K125" t="s">
        <v>1003</v>
      </c>
      <c r="L125" t="s">
        <v>1004</v>
      </c>
      <c r="M125" t="s">
        <v>1005</v>
      </c>
      <c r="N125" t="s">
        <v>1006</v>
      </c>
      <c r="O125" t="s">
        <v>1007</v>
      </c>
    </row>
    <row r="126" spans="1:15" x14ac:dyDescent="0.25">
      <c r="A126" t="s">
        <v>1008</v>
      </c>
      <c r="B126" t="s">
        <v>152</v>
      </c>
      <c r="C126" s="2">
        <v>32999</v>
      </c>
      <c r="D126" s="2">
        <v>44999</v>
      </c>
      <c r="E126" s="3">
        <v>0.27</v>
      </c>
      <c r="F126">
        <v>4.2</v>
      </c>
      <c r="G126" s="1">
        <v>45238</v>
      </c>
      <c r="H126" t="s">
        <v>1009</v>
      </c>
      <c r="I126" t="s">
        <v>549</v>
      </c>
      <c r="J126" t="s">
        <v>550</v>
      </c>
      <c r="K126" t="s">
        <v>551</v>
      </c>
      <c r="L126" t="s">
        <v>552</v>
      </c>
      <c r="M126" t="s">
        <v>553</v>
      </c>
      <c r="N126" t="s">
        <v>1010</v>
      </c>
      <c r="O126" t="s">
        <v>1011</v>
      </c>
    </row>
    <row r="127" spans="1:15" x14ac:dyDescent="0.25">
      <c r="A127" t="s">
        <v>1012</v>
      </c>
      <c r="B127" t="s">
        <v>116</v>
      </c>
      <c r="C127">
        <v>799</v>
      </c>
      <c r="D127" s="2">
        <v>1700</v>
      </c>
      <c r="E127" s="3">
        <v>0.53</v>
      </c>
      <c r="F127">
        <v>4.0999999999999996</v>
      </c>
      <c r="G127" s="1">
        <v>28638</v>
      </c>
      <c r="H127" t="s">
        <v>1013</v>
      </c>
      <c r="I127" t="s">
        <v>1014</v>
      </c>
      <c r="J127" t="s">
        <v>1015</v>
      </c>
      <c r="K127" t="s">
        <v>1016</v>
      </c>
      <c r="L127" t="s">
        <v>1017</v>
      </c>
      <c r="M127" t="s">
        <v>1018</v>
      </c>
      <c r="N127" t="s">
        <v>1019</v>
      </c>
      <c r="O127" t="s">
        <v>1020</v>
      </c>
    </row>
    <row r="128" spans="1:15" x14ac:dyDescent="0.25">
      <c r="A128" t="s">
        <v>1021</v>
      </c>
      <c r="B128" t="s">
        <v>116</v>
      </c>
      <c r="C128">
        <v>229</v>
      </c>
      <c r="D128">
        <v>595</v>
      </c>
      <c r="E128" s="3">
        <v>0.62</v>
      </c>
      <c r="F128">
        <v>4.3</v>
      </c>
      <c r="G128" s="1">
        <v>12835</v>
      </c>
      <c r="H128" t="s">
        <v>1022</v>
      </c>
      <c r="I128" t="s">
        <v>1023</v>
      </c>
      <c r="J128" t="s">
        <v>1024</v>
      </c>
      <c r="K128" t="s">
        <v>1025</v>
      </c>
      <c r="L128" t="s">
        <v>1026</v>
      </c>
      <c r="M128" t="s">
        <v>1027</v>
      </c>
      <c r="N128" t="s">
        <v>1028</v>
      </c>
      <c r="O128" t="s">
        <v>1029</v>
      </c>
    </row>
    <row r="129" spans="1:15" x14ac:dyDescent="0.25">
      <c r="A129" t="s">
        <v>1030</v>
      </c>
      <c r="B129" t="s">
        <v>152</v>
      </c>
      <c r="C129" s="2">
        <v>9999</v>
      </c>
      <c r="D129" s="2">
        <v>27990</v>
      </c>
      <c r="E129" s="3">
        <v>0.64</v>
      </c>
      <c r="F129">
        <v>4.2</v>
      </c>
      <c r="G129" s="1">
        <v>1269</v>
      </c>
      <c r="H129" t="s">
        <v>1031</v>
      </c>
      <c r="I129" t="s">
        <v>1032</v>
      </c>
      <c r="J129" t="s">
        <v>1033</v>
      </c>
      <c r="K129" t="s">
        <v>1034</v>
      </c>
      <c r="L129" t="s">
        <v>1035</v>
      </c>
      <c r="M129" t="s">
        <v>1036</v>
      </c>
      <c r="N129" t="s">
        <v>1037</v>
      </c>
      <c r="O129" t="s">
        <v>1038</v>
      </c>
    </row>
    <row r="130" spans="1:15" x14ac:dyDescent="0.25">
      <c r="A130" t="s">
        <v>1039</v>
      </c>
      <c r="B130" t="s">
        <v>417</v>
      </c>
      <c r="C130">
        <v>349</v>
      </c>
      <c r="D130">
        <v>599</v>
      </c>
      <c r="E130" s="3">
        <v>0.42</v>
      </c>
      <c r="F130">
        <v>4.2</v>
      </c>
      <c r="G130" s="1">
        <v>284</v>
      </c>
      <c r="H130" t="s">
        <v>1040</v>
      </c>
      <c r="I130" t="s">
        <v>1041</v>
      </c>
      <c r="J130" t="s">
        <v>1042</v>
      </c>
      <c r="K130" t="s">
        <v>1043</v>
      </c>
      <c r="L130" t="s">
        <v>1044</v>
      </c>
      <c r="M130" t="s">
        <v>1045</v>
      </c>
      <c r="N130" t="s">
        <v>1046</v>
      </c>
      <c r="O130" t="s">
        <v>1047</v>
      </c>
    </row>
    <row r="131" spans="1:15" x14ac:dyDescent="0.25">
      <c r="A131" t="s">
        <v>1048</v>
      </c>
      <c r="B131" t="s">
        <v>1049</v>
      </c>
      <c r="C131">
        <v>489</v>
      </c>
      <c r="D131" s="2">
        <v>1200</v>
      </c>
      <c r="E131" s="3">
        <v>0.59</v>
      </c>
      <c r="F131">
        <v>4.4000000000000004</v>
      </c>
      <c r="G131" s="1">
        <v>69538</v>
      </c>
      <c r="H131" t="s">
        <v>1050</v>
      </c>
      <c r="I131" t="s">
        <v>1051</v>
      </c>
      <c r="J131" t="s">
        <v>1052</v>
      </c>
      <c r="K131" t="s">
        <v>1053</v>
      </c>
      <c r="L131" t="s">
        <v>1054</v>
      </c>
      <c r="M131" t="s">
        <v>1055</v>
      </c>
      <c r="N131" t="s">
        <v>1056</v>
      </c>
      <c r="O131" t="s">
        <v>1057</v>
      </c>
    </row>
    <row r="132" spans="1:15" x14ac:dyDescent="0.25">
      <c r="A132" t="s">
        <v>1058</v>
      </c>
      <c r="B132" t="s">
        <v>152</v>
      </c>
      <c r="C132" s="2">
        <v>23999</v>
      </c>
      <c r="D132" s="2">
        <v>34990</v>
      </c>
      <c r="E132" s="3">
        <v>0.31</v>
      </c>
      <c r="F132">
        <v>4.3</v>
      </c>
      <c r="G132" s="1">
        <v>4703</v>
      </c>
      <c r="H132" t="s">
        <v>724</v>
      </c>
      <c r="I132" t="s">
        <v>221</v>
      </c>
      <c r="J132" t="s">
        <v>222</v>
      </c>
      <c r="K132" t="s">
        <v>223</v>
      </c>
      <c r="L132" t="s">
        <v>224</v>
      </c>
      <c r="M132" t="s">
        <v>225</v>
      </c>
      <c r="N132" t="s">
        <v>1059</v>
      </c>
      <c r="O132" t="s">
        <v>1060</v>
      </c>
    </row>
    <row r="133" spans="1:15" x14ac:dyDescent="0.25">
      <c r="A133" t="s">
        <v>1061</v>
      </c>
      <c r="B133" t="s">
        <v>16</v>
      </c>
      <c r="C133">
        <v>399</v>
      </c>
      <c r="D133">
        <v>999</v>
      </c>
      <c r="E133" s="3">
        <v>0.6</v>
      </c>
      <c r="F133">
        <v>4.3</v>
      </c>
      <c r="G133" s="1">
        <v>2806</v>
      </c>
      <c r="H133" t="s">
        <v>1062</v>
      </c>
      <c r="I133" t="s">
        <v>864</v>
      </c>
      <c r="J133" t="s">
        <v>865</v>
      </c>
      <c r="K133" t="s">
        <v>866</v>
      </c>
      <c r="L133" t="s">
        <v>867</v>
      </c>
      <c r="M133" t="s">
        <v>868</v>
      </c>
      <c r="N133" t="s">
        <v>1063</v>
      </c>
      <c r="O133" t="s">
        <v>1064</v>
      </c>
    </row>
    <row r="134" spans="1:15" x14ac:dyDescent="0.25">
      <c r="A134" t="s">
        <v>1065</v>
      </c>
      <c r="B134" t="s">
        <v>1066</v>
      </c>
      <c r="C134">
        <v>349</v>
      </c>
      <c r="D134" s="2">
        <v>1299</v>
      </c>
      <c r="E134" s="3">
        <v>0.73</v>
      </c>
      <c r="F134">
        <v>4</v>
      </c>
      <c r="G134" s="1">
        <v>3295</v>
      </c>
      <c r="H134" t="s">
        <v>1067</v>
      </c>
      <c r="I134" t="s">
        <v>1068</v>
      </c>
      <c r="J134" t="s">
        <v>1069</v>
      </c>
      <c r="K134" t="s">
        <v>1070</v>
      </c>
      <c r="L134" t="s">
        <v>1071</v>
      </c>
      <c r="M134" t="s">
        <v>1072</v>
      </c>
      <c r="N134" t="s">
        <v>1073</v>
      </c>
      <c r="O134" t="s">
        <v>1074</v>
      </c>
    </row>
    <row r="135" spans="1:15" x14ac:dyDescent="0.25">
      <c r="A135" t="s">
        <v>1075</v>
      </c>
      <c r="B135" t="s">
        <v>16</v>
      </c>
      <c r="C135">
        <v>179</v>
      </c>
      <c r="D135">
        <v>299</v>
      </c>
      <c r="E135" s="3">
        <v>0.4</v>
      </c>
      <c r="F135">
        <v>3.9</v>
      </c>
      <c r="G135" s="1">
        <v>81</v>
      </c>
      <c r="H135" t="s">
        <v>1076</v>
      </c>
      <c r="I135" t="s">
        <v>1077</v>
      </c>
      <c r="J135" t="s">
        <v>1078</v>
      </c>
      <c r="K135" t="s">
        <v>1079</v>
      </c>
      <c r="L135" t="s">
        <v>1080</v>
      </c>
      <c r="M135" t="s">
        <v>1081</v>
      </c>
      <c r="N135" t="s">
        <v>1082</v>
      </c>
      <c r="O135" t="s">
        <v>1083</v>
      </c>
    </row>
    <row r="136" spans="1:15" x14ac:dyDescent="0.25">
      <c r="A136" t="s">
        <v>1084</v>
      </c>
      <c r="B136" t="s">
        <v>16</v>
      </c>
      <c r="C136">
        <v>689</v>
      </c>
      <c r="D136" s="2">
        <v>1500</v>
      </c>
      <c r="E136" s="3">
        <v>0.54</v>
      </c>
      <c r="F136">
        <v>4.2</v>
      </c>
      <c r="G136" s="1">
        <v>42301</v>
      </c>
      <c r="H136" t="s">
        <v>1085</v>
      </c>
      <c r="I136" t="s">
        <v>1086</v>
      </c>
      <c r="J136" t="s">
        <v>1087</v>
      </c>
      <c r="K136" t="s">
        <v>1088</v>
      </c>
      <c r="L136" t="s">
        <v>1089</v>
      </c>
      <c r="M136" t="s">
        <v>1090</v>
      </c>
      <c r="N136" t="s">
        <v>1091</v>
      </c>
      <c r="O136" t="s">
        <v>1092</v>
      </c>
    </row>
    <row r="137" spans="1:15" x14ac:dyDescent="0.25">
      <c r="A137" t="s">
        <v>1093</v>
      </c>
      <c r="B137" t="s">
        <v>152</v>
      </c>
      <c r="C137" s="2">
        <v>30990</v>
      </c>
      <c r="D137" s="2">
        <v>49990</v>
      </c>
      <c r="E137" s="3">
        <v>0.38</v>
      </c>
      <c r="F137">
        <v>4.3</v>
      </c>
      <c r="G137" s="1">
        <v>1376</v>
      </c>
      <c r="H137" t="s">
        <v>1094</v>
      </c>
      <c r="I137" t="s">
        <v>1095</v>
      </c>
      <c r="J137" t="s">
        <v>1096</v>
      </c>
      <c r="K137" t="s">
        <v>1097</v>
      </c>
      <c r="L137" t="s">
        <v>1098</v>
      </c>
      <c r="M137" t="s">
        <v>1099</v>
      </c>
      <c r="N137" t="s">
        <v>1100</v>
      </c>
      <c r="O137" t="s">
        <v>1101</v>
      </c>
    </row>
    <row r="138" spans="1:15" x14ac:dyDescent="0.25">
      <c r="A138" t="s">
        <v>1102</v>
      </c>
      <c r="B138" t="s">
        <v>16</v>
      </c>
      <c r="C138">
        <v>249</v>
      </c>
      <c r="D138">
        <v>931</v>
      </c>
      <c r="E138" s="3">
        <v>0.73</v>
      </c>
      <c r="F138">
        <v>3.9</v>
      </c>
      <c r="G138" s="1">
        <v>1075</v>
      </c>
      <c r="H138" t="s">
        <v>1103</v>
      </c>
      <c r="I138" t="s">
        <v>311</v>
      </c>
      <c r="J138" t="s">
        <v>312</v>
      </c>
      <c r="K138" t="s">
        <v>313</v>
      </c>
      <c r="L138" t="s">
        <v>314</v>
      </c>
      <c r="M138" t="s">
        <v>315</v>
      </c>
      <c r="N138" t="s">
        <v>1104</v>
      </c>
      <c r="O138" t="s">
        <v>1105</v>
      </c>
    </row>
    <row r="139" spans="1:15" x14ac:dyDescent="0.25">
      <c r="A139" t="s">
        <v>1106</v>
      </c>
      <c r="B139" t="s">
        <v>116</v>
      </c>
      <c r="C139">
        <v>999</v>
      </c>
      <c r="D139" s="2">
        <v>2399</v>
      </c>
      <c r="E139" s="3">
        <v>0.57999999999999996</v>
      </c>
      <c r="F139">
        <v>4.5999999999999996</v>
      </c>
      <c r="G139" s="1">
        <v>3664</v>
      </c>
      <c r="H139" t="s">
        <v>1107</v>
      </c>
      <c r="I139" t="s">
        <v>1108</v>
      </c>
      <c r="J139" t="s">
        <v>1109</v>
      </c>
      <c r="K139" t="s">
        <v>1110</v>
      </c>
      <c r="L139" t="s">
        <v>1111</v>
      </c>
      <c r="M139" t="s">
        <v>1112</v>
      </c>
      <c r="N139" t="s">
        <v>1113</v>
      </c>
      <c r="O139" t="s">
        <v>1114</v>
      </c>
    </row>
    <row r="140" spans="1:15" x14ac:dyDescent="0.25">
      <c r="A140" t="s">
        <v>1115</v>
      </c>
      <c r="B140" t="s">
        <v>417</v>
      </c>
      <c r="C140">
        <v>399</v>
      </c>
      <c r="D140">
        <v>399</v>
      </c>
      <c r="E140" s="3">
        <v>0</v>
      </c>
      <c r="F140">
        <v>3.9</v>
      </c>
      <c r="G140" s="1">
        <v>1951</v>
      </c>
      <c r="H140" t="s">
        <v>1116</v>
      </c>
      <c r="I140" t="s">
        <v>1117</v>
      </c>
      <c r="J140" t="s">
        <v>1118</v>
      </c>
      <c r="K140" t="s">
        <v>1119</v>
      </c>
      <c r="L140" t="s">
        <v>1120</v>
      </c>
      <c r="M140" t="s">
        <v>1121</v>
      </c>
      <c r="N140" t="s">
        <v>1122</v>
      </c>
      <c r="O140" t="s">
        <v>1123</v>
      </c>
    </row>
    <row r="141" spans="1:15" x14ac:dyDescent="0.25">
      <c r="A141" t="s">
        <v>1124</v>
      </c>
      <c r="B141" t="s">
        <v>16</v>
      </c>
      <c r="C141">
        <v>349</v>
      </c>
      <c r="D141">
        <v>699</v>
      </c>
      <c r="E141" s="3">
        <v>0.5</v>
      </c>
      <c r="F141">
        <v>4.3</v>
      </c>
      <c r="G141" s="1">
        <v>20850</v>
      </c>
      <c r="H141" t="s">
        <v>1125</v>
      </c>
      <c r="I141" t="s">
        <v>266</v>
      </c>
      <c r="J141" t="s">
        <v>267</v>
      </c>
      <c r="K141" t="s">
        <v>268</v>
      </c>
      <c r="L141" t="s">
        <v>269</v>
      </c>
      <c r="M141" t="s">
        <v>270</v>
      </c>
      <c r="N141" t="s">
        <v>1126</v>
      </c>
      <c r="O141" t="s">
        <v>1127</v>
      </c>
    </row>
    <row r="142" spans="1:15" x14ac:dyDescent="0.25">
      <c r="A142" t="s">
        <v>1128</v>
      </c>
      <c r="B142" t="s">
        <v>16</v>
      </c>
      <c r="C142">
        <v>399</v>
      </c>
      <c r="D142" s="2">
        <v>1099</v>
      </c>
      <c r="E142" s="3">
        <v>0.64</v>
      </c>
      <c r="F142">
        <v>4.0999999999999996</v>
      </c>
      <c r="G142" s="1">
        <v>2685</v>
      </c>
      <c r="H142" t="s">
        <v>1129</v>
      </c>
      <c r="I142" t="s">
        <v>1130</v>
      </c>
      <c r="J142" t="s">
        <v>1131</v>
      </c>
      <c r="K142" t="s">
        <v>1132</v>
      </c>
      <c r="L142" t="s">
        <v>1133</v>
      </c>
      <c r="M142" t="s">
        <v>1134</v>
      </c>
      <c r="N142" t="s">
        <v>1135</v>
      </c>
      <c r="O142" t="s">
        <v>1136</v>
      </c>
    </row>
    <row r="143" spans="1:15" x14ac:dyDescent="0.25">
      <c r="A143" t="s">
        <v>1137</v>
      </c>
      <c r="B143" t="s">
        <v>89</v>
      </c>
      <c r="C143" s="2">
        <v>1699</v>
      </c>
      <c r="D143" s="2">
        <v>2999</v>
      </c>
      <c r="E143" s="3">
        <v>0.43</v>
      </c>
      <c r="F143">
        <v>4.4000000000000004</v>
      </c>
      <c r="G143" s="1">
        <v>24780</v>
      </c>
      <c r="H143" t="s">
        <v>1138</v>
      </c>
      <c r="I143" t="s">
        <v>437</v>
      </c>
      <c r="J143" t="s">
        <v>438</v>
      </c>
      <c r="K143" t="s">
        <v>439</v>
      </c>
      <c r="L143" t="s">
        <v>440</v>
      </c>
      <c r="M143" t="s">
        <v>441</v>
      </c>
      <c r="N143" t="s">
        <v>1139</v>
      </c>
      <c r="O143" t="s">
        <v>1140</v>
      </c>
    </row>
    <row r="144" spans="1:15" x14ac:dyDescent="0.25">
      <c r="A144" t="s">
        <v>1141</v>
      </c>
      <c r="B144" t="s">
        <v>417</v>
      </c>
      <c r="C144">
        <v>655</v>
      </c>
      <c r="D144" s="2">
        <v>1099</v>
      </c>
      <c r="E144" s="3">
        <v>0.4</v>
      </c>
      <c r="F144">
        <v>3.2</v>
      </c>
      <c r="G144" s="1">
        <v>285</v>
      </c>
      <c r="H144" t="s">
        <v>1142</v>
      </c>
      <c r="I144" t="s">
        <v>1143</v>
      </c>
      <c r="J144" t="s">
        <v>1144</v>
      </c>
      <c r="K144" t="s">
        <v>1145</v>
      </c>
      <c r="L144" t="s">
        <v>1146</v>
      </c>
      <c r="M144" t="s">
        <v>1147</v>
      </c>
      <c r="N144" t="s">
        <v>1148</v>
      </c>
      <c r="O144" t="s">
        <v>1149</v>
      </c>
    </row>
    <row r="145" spans="1:15" x14ac:dyDescent="0.25">
      <c r="A145" t="s">
        <v>1150</v>
      </c>
      <c r="B145" t="s">
        <v>89</v>
      </c>
      <c r="C145">
        <v>749</v>
      </c>
      <c r="D145" s="2">
        <v>1339</v>
      </c>
      <c r="E145" s="3">
        <v>0.44</v>
      </c>
      <c r="F145">
        <v>4.2</v>
      </c>
      <c r="G145" s="1">
        <v>179692</v>
      </c>
      <c r="H145" t="s">
        <v>1151</v>
      </c>
      <c r="I145" t="s">
        <v>91</v>
      </c>
      <c r="J145" t="s">
        <v>92</v>
      </c>
      <c r="K145" t="s">
        <v>93</v>
      </c>
      <c r="L145" t="s">
        <v>94</v>
      </c>
      <c r="M145" t="s">
        <v>95</v>
      </c>
      <c r="N145" t="s">
        <v>1152</v>
      </c>
      <c r="O145" t="s">
        <v>1153</v>
      </c>
    </row>
    <row r="146" spans="1:15" x14ac:dyDescent="0.25">
      <c r="A146" t="s">
        <v>1154</v>
      </c>
      <c r="B146" t="s">
        <v>152</v>
      </c>
      <c r="C146" s="2">
        <v>9999</v>
      </c>
      <c r="D146" s="2">
        <v>12999</v>
      </c>
      <c r="E146" s="3">
        <v>0.23</v>
      </c>
      <c r="F146">
        <v>4.2</v>
      </c>
      <c r="G146" s="1">
        <v>6088</v>
      </c>
      <c r="H146" t="s">
        <v>1155</v>
      </c>
      <c r="I146" t="s">
        <v>1156</v>
      </c>
      <c r="J146" t="s">
        <v>1157</v>
      </c>
      <c r="K146" t="s">
        <v>1158</v>
      </c>
      <c r="L146" t="s">
        <v>1159</v>
      </c>
      <c r="M146" t="s">
        <v>1160</v>
      </c>
      <c r="N146" t="s">
        <v>1161</v>
      </c>
      <c r="O146" t="s">
        <v>1162</v>
      </c>
    </row>
    <row r="147" spans="1:15" x14ac:dyDescent="0.25">
      <c r="A147" t="s">
        <v>1163</v>
      </c>
      <c r="B147" t="s">
        <v>417</v>
      </c>
      <c r="C147">
        <v>195</v>
      </c>
      <c r="D147">
        <v>499</v>
      </c>
      <c r="E147" s="3">
        <v>0.61</v>
      </c>
      <c r="F147">
        <v>3.7</v>
      </c>
      <c r="G147" s="1">
        <v>1383</v>
      </c>
      <c r="H147" t="s">
        <v>1164</v>
      </c>
      <c r="I147" t="s">
        <v>1165</v>
      </c>
      <c r="J147" t="s">
        <v>1166</v>
      </c>
      <c r="K147" t="s">
        <v>1167</v>
      </c>
      <c r="L147" t="s">
        <v>1168</v>
      </c>
      <c r="M147" t="s">
        <v>1169</v>
      </c>
      <c r="N147" t="s">
        <v>1170</v>
      </c>
      <c r="O147" t="s">
        <v>1171</v>
      </c>
    </row>
    <row r="148" spans="1:15" x14ac:dyDescent="0.25">
      <c r="A148" t="s">
        <v>1172</v>
      </c>
      <c r="B148" t="s">
        <v>16</v>
      </c>
      <c r="C148">
        <v>999</v>
      </c>
      <c r="D148" s="2">
        <v>2100</v>
      </c>
      <c r="E148" s="3">
        <v>0.52</v>
      </c>
      <c r="F148">
        <v>4.5</v>
      </c>
      <c r="G148" s="1">
        <v>5492</v>
      </c>
      <c r="H148" t="s">
        <v>449</v>
      </c>
      <c r="I148" t="s">
        <v>1173</v>
      </c>
      <c r="J148" t="s">
        <v>1174</v>
      </c>
      <c r="K148" t="s">
        <v>1175</v>
      </c>
      <c r="L148" t="s">
        <v>1176</v>
      </c>
      <c r="M148" t="s">
        <v>1177</v>
      </c>
      <c r="N148" t="s">
        <v>1178</v>
      </c>
      <c r="O148" t="s">
        <v>1179</v>
      </c>
    </row>
    <row r="149" spans="1:15" x14ac:dyDescent="0.25">
      <c r="A149" t="s">
        <v>1180</v>
      </c>
      <c r="B149" t="s">
        <v>16</v>
      </c>
      <c r="C149">
        <v>499</v>
      </c>
      <c r="D149">
        <v>899</v>
      </c>
      <c r="E149" s="3">
        <v>0.44</v>
      </c>
      <c r="F149">
        <v>4.2</v>
      </c>
      <c r="G149" s="1">
        <v>919</v>
      </c>
      <c r="H149" t="s">
        <v>1181</v>
      </c>
      <c r="I149" t="s">
        <v>1182</v>
      </c>
      <c r="J149" t="s">
        <v>1183</v>
      </c>
      <c r="K149" t="s">
        <v>1184</v>
      </c>
      <c r="L149" t="s">
        <v>1185</v>
      </c>
      <c r="M149" t="s">
        <v>1186</v>
      </c>
      <c r="N149" t="s">
        <v>1187</v>
      </c>
      <c r="O149" t="s">
        <v>1188</v>
      </c>
    </row>
    <row r="150" spans="1:15" x14ac:dyDescent="0.25">
      <c r="A150" t="s">
        <v>1189</v>
      </c>
      <c r="B150" t="s">
        <v>1190</v>
      </c>
      <c r="C150">
        <v>416</v>
      </c>
      <c r="D150">
        <v>599</v>
      </c>
      <c r="E150" s="3">
        <v>0.31</v>
      </c>
      <c r="F150">
        <v>4.2</v>
      </c>
      <c r="G150" s="1">
        <v>30023</v>
      </c>
      <c r="H150" t="s">
        <v>1191</v>
      </c>
      <c r="I150" t="s">
        <v>1192</v>
      </c>
      <c r="J150" t="s">
        <v>1193</v>
      </c>
      <c r="K150" t="s">
        <v>1194</v>
      </c>
      <c r="L150" t="s">
        <v>1195</v>
      </c>
      <c r="M150" t="s">
        <v>1196</v>
      </c>
      <c r="N150" t="s">
        <v>1197</v>
      </c>
      <c r="O150" t="s">
        <v>1198</v>
      </c>
    </row>
    <row r="151" spans="1:15" x14ac:dyDescent="0.25">
      <c r="A151" t="s">
        <v>1199</v>
      </c>
      <c r="B151" t="s">
        <v>16</v>
      </c>
      <c r="C151">
        <v>368</v>
      </c>
      <c r="D151">
        <v>699</v>
      </c>
      <c r="E151" s="3">
        <v>0.47</v>
      </c>
      <c r="F151">
        <v>4.2</v>
      </c>
      <c r="G151" s="1">
        <v>387</v>
      </c>
      <c r="H151" t="s">
        <v>1200</v>
      </c>
      <c r="I151" t="s">
        <v>1201</v>
      </c>
      <c r="J151" t="s">
        <v>1202</v>
      </c>
      <c r="K151" t="s">
        <v>1203</v>
      </c>
      <c r="L151" t="s">
        <v>1204</v>
      </c>
      <c r="M151" t="s">
        <v>1205</v>
      </c>
      <c r="N151" t="s">
        <v>1206</v>
      </c>
      <c r="O151" t="s">
        <v>1207</v>
      </c>
    </row>
    <row r="152" spans="1:15" x14ac:dyDescent="0.25">
      <c r="A152" t="s">
        <v>1208</v>
      </c>
      <c r="B152" t="s">
        <v>152</v>
      </c>
      <c r="C152" s="2">
        <v>29990</v>
      </c>
      <c r="D152" s="2">
        <v>65000</v>
      </c>
      <c r="E152" s="3">
        <v>0.54</v>
      </c>
      <c r="F152">
        <v>4.0999999999999996</v>
      </c>
      <c r="G152" s="1">
        <v>211</v>
      </c>
      <c r="H152" t="s">
        <v>1209</v>
      </c>
      <c r="I152" t="s">
        <v>1210</v>
      </c>
      <c r="J152" t="s">
        <v>1211</v>
      </c>
      <c r="K152" t="s">
        <v>1212</v>
      </c>
      <c r="L152" t="s">
        <v>1213</v>
      </c>
      <c r="M152" t="s">
        <v>1214</v>
      </c>
      <c r="N152" t="s">
        <v>1215</v>
      </c>
      <c r="O152" t="s">
        <v>1216</v>
      </c>
    </row>
    <row r="153" spans="1:15" x14ac:dyDescent="0.25">
      <c r="A153" t="s">
        <v>1217</v>
      </c>
      <c r="B153" t="s">
        <v>16</v>
      </c>
      <c r="C153">
        <v>339</v>
      </c>
      <c r="D153" s="2">
        <v>1099</v>
      </c>
      <c r="E153" s="3">
        <v>0.69</v>
      </c>
      <c r="F153">
        <v>4.3</v>
      </c>
      <c r="G153" s="1">
        <v>974</v>
      </c>
      <c r="H153" t="s">
        <v>1218</v>
      </c>
      <c r="I153" t="s">
        <v>293</v>
      </c>
      <c r="J153" t="s">
        <v>294</v>
      </c>
      <c r="K153" t="s">
        <v>295</v>
      </c>
      <c r="L153" t="s">
        <v>296</v>
      </c>
      <c r="M153" t="s">
        <v>297</v>
      </c>
      <c r="N153" t="s">
        <v>1219</v>
      </c>
      <c r="O153" t="s">
        <v>1220</v>
      </c>
    </row>
    <row r="154" spans="1:15" x14ac:dyDescent="0.25">
      <c r="A154" t="s">
        <v>1221</v>
      </c>
      <c r="B154" t="s">
        <v>152</v>
      </c>
      <c r="C154" s="2">
        <v>15490</v>
      </c>
      <c r="D154" s="2">
        <v>20900</v>
      </c>
      <c r="E154" s="3">
        <v>0.26</v>
      </c>
      <c r="F154">
        <v>4.3</v>
      </c>
      <c r="G154" s="1">
        <v>16299</v>
      </c>
      <c r="H154" t="s">
        <v>1222</v>
      </c>
      <c r="I154" t="s">
        <v>203</v>
      </c>
      <c r="J154" t="s">
        <v>204</v>
      </c>
      <c r="K154" t="s">
        <v>205</v>
      </c>
      <c r="L154" t="s">
        <v>206</v>
      </c>
      <c r="M154" t="s">
        <v>207</v>
      </c>
      <c r="N154" t="s">
        <v>1223</v>
      </c>
      <c r="O154" t="s">
        <v>1224</v>
      </c>
    </row>
    <row r="155" spans="1:15" x14ac:dyDescent="0.25">
      <c r="A155" t="s">
        <v>1225</v>
      </c>
      <c r="B155" t="s">
        <v>16</v>
      </c>
      <c r="C155">
        <v>499</v>
      </c>
      <c r="D155" s="2">
        <v>1299</v>
      </c>
      <c r="E155" s="3">
        <v>0.62</v>
      </c>
      <c r="F155">
        <v>4.3</v>
      </c>
      <c r="G155" s="1">
        <v>30411</v>
      </c>
      <c r="H155" t="s">
        <v>1226</v>
      </c>
      <c r="I155" t="s">
        <v>81</v>
      </c>
      <c r="J155" t="s">
        <v>82</v>
      </c>
      <c r="K155" t="s">
        <v>83</v>
      </c>
      <c r="L155" t="s">
        <v>84</v>
      </c>
      <c r="M155" t="s">
        <v>85</v>
      </c>
      <c r="N155" t="s">
        <v>1227</v>
      </c>
      <c r="O155" t="s">
        <v>1228</v>
      </c>
    </row>
    <row r="156" spans="1:15" x14ac:dyDescent="0.25">
      <c r="A156" t="s">
        <v>1229</v>
      </c>
      <c r="B156" t="s">
        <v>89</v>
      </c>
      <c r="C156">
        <v>249</v>
      </c>
      <c r="D156">
        <v>399</v>
      </c>
      <c r="E156" s="3">
        <v>0.38</v>
      </c>
      <c r="F156">
        <v>3.4</v>
      </c>
      <c r="G156" s="1">
        <v>4642</v>
      </c>
      <c r="H156" t="s">
        <v>1230</v>
      </c>
      <c r="I156" t="s">
        <v>1231</v>
      </c>
      <c r="J156" t="s">
        <v>1232</v>
      </c>
      <c r="K156" t="s">
        <v>1233</v>
      </c>
      <c r="L156" t="s">
        <v>1234</v>
      </c>
      <c r="M156" t="s">
        <v>1235</v>
      </c>
      <c r="N156" t="s">
        <v>1236</v>
      </c>
      <c r="O156" t="s">
        <v>1237</v>
      </c>
    </row>
    <row r="157" spans="1:15" x14ac:dyDescent="0.25">
      <c r="A157" t="s">
        <v>1238</v>
      </c>
      <c r="B157" t="s">
        <v>417</v>
      </c>
      <c r="C157">
        <v>399</v>
      </c>
      <c r="D157">
        <v>799</v>
      </c>
      <c r="E157" s="3">
        <v>0.5</v>
      </c>
      <c r="F157">
        <v>4.3</v>
      </c>
      <c r="G157" s="1">
        <v>12</v>
      </c>
      <c r="H157" t="s">
        <v>1239</v>
      </c>
      <c r="I157" t="s">
        <v>1240</v>
      </c>
      <c r="J157" t="s">
        <v>1241</v>
      </c>
      <c r="K157" t="s">
        <v>1242</v>
      </c>
      <c r="L157" t="s">
        <v>1243</v>
      </c>
      <c r="M157" t="s">
        <v>1244</v>
      </c>
      <c r="N157" t="s">
        <v>1245</v>
      </c>
      <c r="O157" t="s">
        <v>1246</v>
      </c>
    </row>
    <row r="158" spans="1:15" x14ac:dyDescent="0.25">
      <c r="A158" t="s">
        <v>1247</v>
      </c>
      <c r="B158" t="s">
        <v>16</v>
      </c>
      <c r="C158" s="2">
        <v>1499</v>
      </c>
      <c r="D158" s="2">
        <v>1999</v>
      </c>
      <c r="E158" s="3">
        <v>0.25</v>
      </c>
      <c r="F158">
        <v>4.4000000000000004</v>
      </c>
      <c r="G158" s="1">
        <v>1951</v>
      </c>
      <c r="H158" t="s">
        <v>1248</v>
      </c>
      <c r="I158" t="s">
        <v>974</v>
      </c>
      <c r="J158" t="s">
        <v>975</v>
      </c>
      <c r="K158" t="s">
        <v>976</v>
      </c>
      <c r="L158" t="s">
        <v>977</v>
      </c>
      <c r="M158" t="s">
        <v>978</v>
      </c>
      <c r="N158" t="s">
        <v>1249</v>
      </c>
      <c r="O158" t="s">
        <v>1250</v>
      </c>
    </row>
    <row r="159" spans="1:15" x14ac:dyDescent="0.25">
      <c r="A159" t="s">
        <v>1251</v>
      </c>
      <c r="B159" t="s">
        <v>1252</v>
      </c>
      <c r="C159" s="2">
        <v>9490</v>
      </c>
      <c r="D159" s="2">
        <v>15990</v>
      </c>
      <c r="E159" s="3">
        <v>0.41</v>
      </c>
      <c r="F159">
        <v>3.9</v>
      </c>
      <c r="G159" s="1">
        <v>10480</v>
      </c>
      <c r="H159" t="s">
        <v>1253</v>
      </c>
      <c r="I159" t="s">
        <v>1254</v>
      </c>
      <c r="J159" t="s">
        <v>1255</v>
      </c>
      <c r="K159" t="s">
        <v>1256</v>
      </c>
      <c r="L159" t="s">
        <v>1257</v>
      </c>
      <c r="M159" t="s">
        <v>1258</v>
      </c>
      <c r="N159" t="s">
        <v>1259</v>
      </c>
      <c r="O159" t="s">
        <v>1260</v>
      </c>
    </row>
    <row r="160" spans="1:15" x14ac:dyDescent="0.25">
      <c r="A160" t="s">
        <v>1261</v>
      </c>
      <c r="B160" t="s">
        <v>116</v>
      </c>
      <c r="C160">
        <v>637</v>
      </c>
      <c r="D160" s="2">
        <v>1499</v>
      </c>
      <c r="E160" s="3">
        <v>0.57999999999999996</v>
      </c>
      <c r="F160">
        <v>4.0999999999999996</v>
      </c>
      <c r="G160" s="1">
        <v>24</v>
      </c>
      <c r="H160" t="s">
        <v>1262</v>
      </c>
      <c r="I160" t="s">
        <v>1263</v>
      </c>
      <c r="J160" t="s">
        <v>1264</v>
      </c>
      <c r="K160" t="s">
        <v>1265</v>
      </c>
      <c r="L160" t="s">
        <v>1266</v>
      </c>
      <c r="M160" t="s">
        <v>1267</v>
      </c>
      <c r="N160" t="s">
        <v>1268</v>
      </c>
      <c r="O160" t="s">
        <v>1269</v>
      </c>
    </row>
    <row r="161" spans="1:15" x14ac:dyDescent="0.25">
      <c r="A161" t="s">
        <v>1270</v>
      </c>
      <c r="B161" t="s">
        <v>417</v>
      </c>
      <c r="C161">
        <v>399</v>
      </c>
      <c r="D161">
        <v>899</v>
      </c>
      <c r="E161" s="3">
        <v>0.56000000000000005</v>
      </c>
      <c r="F161">
        <v>3.9</v>
      </c>
      <c r="G161" s="1">
        <v>254</v>
      </c>
      <c r="H161" t="s">
        <v>1271</v>
      </c>
      <c r="I161" t="s">
        <v>1272</v>
      </c>
      <c r="J161" t="s">
        <v>1273</v>
      </c>
      <c r="K161" t="s">
        <v>1274</v>
      </c>
      <c r="L161" t="s">
        <v>1275</v>
      </c>
      <c r="M161" t="s">
        <v>1276</v>
      </c>
      <c r="N161" t="s">
        <v>1277</v>
      </c>
      <c r="O161" t="s">
        <v>1278</v>
      </c>
    </row>
    <row r="162" spans="1:15" x14ac:dyDescent="0.25">
      <c r="A162" t="s">
        <v>1279</v>
      </c>
      <c r="B162" t="s">
        <v>1190</v>
      </c>
      <c r="C162" s="2">
        <v>1089</v>
      </c>
      <c r="D162" s="2">
        <v>1600</v>
      </c>
      <c r="E162" s="3">
        <v>0.32</v>
      </c>
      <c r="F162">
        <v>4</v>
      </c>
      <c r="G162" s="1">
        <v>3565</v>
      </c>
      <c r="H162" t="s">
        <v>1280</v>
      </c>
      <c r="I162" t="s">
        <v>1281</v>
      </c>
      <c r="J162" t="s">
        <v>1282</v>
      </c>
      <c r="K162" t="s">
        <v>1283</v>
      </c>
      <c r="L162" t="s">
        <v>1284</v>
      </c>
      <c r="M162" t="s">
        <v>1285</v>
      </c>
      <c r="N162" t="s">
        <v>1286</v>
      </c>
      <c r="O162" t="s">
        <v>1287</v>
      </c>
    </row>
    <row r="163" spans="1:15" x14ac:dyDescent="0.25">
      <c r="A163" t="s">
        <v>1288</v>
      </c>
      <c r="B163" t="s">
        <v>16</v>
      </c>
      <c r="C163">
        <v>339</v>
      </c>
      <c r="D163">
        <v>999</v>
      </c>
      <c r="E163" s="3">
        <v>0.66</v>
      </c>
      <c r="F163">
        <v>4.3</v>
      </c>
      <c r="G163" s="1">
        <v>6255</v>
      </c>
      <c r="H163" t="s">
        <v>1289</v>
      </c>
      <c r="I163" t="s">
        <v>1290</v>
      </c>
      <c r="J163" t="s">
        <v>1291</v>
      </c>
      <c r="K163" t="s">
        <v>1292</v>
      </c>
      <c r="L163" t="s">
        <v>1293</v>
      </c>
      <c r="M163" t="s">
        <v>1294</v>
      </c>
      <c r="N163" t="s">
        <v>1295</v>
      </c>
      <c r="O163" t="s">
        <v>1296</v>
      </c>
    </row>
    <row r="164" spans="1:15" x14ac:dyDescent="0.25">
      <c r="A164" t="s">
        <v>1297</v>
      </c>
      <c r="B164" t="s">
        <v>16</v>
      </c>
      <c r="C164">
        <v>149</v>
      </c>
      <c r="D164">
        <v>499</v>
      </c>
      <c r="E164" s="3">
        <v>0.7</v>
      </c>
      <c r="F164">
        <v>4</v>
      </c>
      <c r="G164" s="1">
        <v>7732</v>
      </c>
      <c r="H164" t="s">
        <v>1298</v>
      </c>
      <c r="I164" t="s">
        <v>621</v>
      </c>
      <c r="J164" t="s">
        <v>622</v>
      </c>
      <c r="K164" t="s">
        <v>623</v>
      </c>
      <c r="L164" t="s">
        <v>624</v>
      </c>
      <c r="M164" t="s">
        <v>625</v>
      </c>
      <c r="N164" t="s">
        <v>1299</v>
      </c>
      <c r="O164" t="s">
        <v>1300</v>
      </c>
    </row>
    <row r="165" spans="1:15" x14ac:dyDescent="0.25">
      <c r="A165" t="s">
        <v>1301</v>
      </c>
      <c r="B165" t="s">
        <v>16</v>
      </c>
      <c r="C165">
        <v>149</v>
      </c>
      <c r="D165">
        <v>399</v>
      </c>
      <c r="E165" s="3">
        <v>0.63</v>
      </c>
      <c r="F165">
        <v>3.9</v>
      </c>
      <c r="G165" s="1">
        <v>57</v>
      </c>
      <c r="H165" t="s">
        <v>1302</v>
      </c>
      <c r="I165" t="s">
        <v>1303</v>
      </c>
      <c r="J165" t="s">
        <v>1304</v>
      </c>
      <c r="K165" t="s">
        <v>1305</v>
      </c>
      <c r="L165" t="s">
        <v>1306</v>
      </c>
      <c r="M165" t="s">
        <v>1307</v>
      </c>
      <c r="N165" t="s">
        <v>1308</v>
      </c>
      <c r="O165" t="s">
        <v>1309</v>
      </c>
    </row>
    <row r="166" spans="1:15" x14ac:dyDescent="0.25">
      <c r="A166" t="s">
        <v>1310</v>
      </c>
      <c r="B166" t="s">
        <v>16</v>
      </c>
      <c r="C166">
        <v>599</v>
      </c>
      <c r="D166">
        <v>849</v>
      </c>
      <c r="E166" s="3">
        <v>0.28999999999999998</v>
      </c>
      <c r="F166">
        <v>4.5</v>
      </c>
      <c r="G166" s="1">
        <v>577</v>
      </c>
      <c r="H166" t="s">
        <v>1311</v>
      </c>
      <c r="I166" t="s">
        <v>1312</v>
      </c>
      <c r="J166" t="s">
        <v>1313</v>
      </c>
      <c r="K166" t="s">
        <v>1314</v>
      </c>
      <c r="L166" t="s">
        <v>1315</v>
      </c>
      <c r="M166" t="s">
        <v>1316</v>
      </c>
      <c r="N166" t="s">
        <v>1317</v>
      </c>
      <c r="O166" t="s">
        <v>1318</v>
      </c>
    </row>
    <row r="167" spans="1:15" x14ac:dyDescent="0.25">
      <c r="A167" t="s">
        <v>1319</v>
      </c>
      <c r="B167" t="s">
        <v>417</v>
      </c>
      <c r="C167">
        <v>299</v>
      </c>
      <c r="D167" s="2">
        <v>1199</v>
      </c>
      <c r="E167" s="3">
        <v>0.75</v>
      </c>
      <c r="F167">
        <v>3.9</v>
      </c>
      <c r="G167" s="1">
        <v>1193</v>
      </c>
      <c r="H167" t="s">
        <v>1320</v>
      </c>
      <c r="I167" t="s">
        <v>1321</v>
      </c>
      <c r="J167" t="s">
        <v>1322</v>
      </c>
      <c r="K167" t="s">
        <v>1323</v>
      </c>
      <c r="L167" t="s">
        <v>1324</v>
      </c>
      <c r="M167" t="s">
        <v>1325</v>
      </c>
      <c r="N167" t="s">
        <v>1326</v>
      </c>
      <c r="O167" t="s">
        <v>1327</v>
      </c>
    </row>
    <row r="168" spans="1:15" x14ac:dyDescent="0.25">
      <c r="A168" t="s">
        <v>1328</v>
      </c>
      <c r="B168" t="s">
        <v>16</v>
      </c>
      <c r="C168">
        <v>399</v>
      </c>
      <c r="D168" s="2">
        <v>1299</v>
      </c>
      <c r="E168" s="3">
        <v>0.69</v>
      </c>
      <c r="F168">
        <v>4.2</v>
      </c>
      <c r="G168" s="1">
        <v>13120</v>
      </c>
      <c r="H168" t="s">
        <v>1329</v>
      </c>
      <c r="I168" t="s">
        <v>855</v>
      </c>
      <c r="J168" t="s">
        <v>856</v>
      </c>
      <c r="K168" t="s">
        <v>857</v>
      </c>
      <c r="L168" t="s">
        <v>858</v>
      </c>
      <c r="M168" t="s">
        <v>859</v>
      </c>
      <c r="N168" t="s">
        <v>1330</v>
      </c>
      <c r="O168" t="s">
        <v>1331</v>
      </c>
    </row>
    <row r="169" spans="1:15" x14ac:dyDescent="0.25">
      <c r="A169" t="s">
        <v>1332</v>
      </c>
      <c r="B169" t="s">
        <v>417</v>
      </c>
      <c r="C169">
        <v>339</v>
      </c>
      <c r="D169" s="2">
        <v>1999</v>
      </c>
      <c r="E169" s="3">
        <v>0.83</v>
      </c>
      <c r="F169">
        <v>4</v>
      </c>
      <c r="G169" s="1">
        <v>343</v>
      </c>
      <c r="H169" t="s">
        <v>1333</v>
      </c>
      <c r="I169" t="s">
        <v>1334</v>
      </c>
      <c r="J169" t="s">
        <v>1335</v>
      </c>
      <c r="K169" t="s">
        <v>1336</v>
      </c>
      <c r="L169" t="s">
        <v>1337</v>
      </c>
      <c r="M169" t="s">
        <v>1338</v>
      </c>
      <c r="N169" t="s">
        <v>1339</v>
      </c>
      <c r="O169" t="s">
        <v>1340</v>
      </c>
    </row>
    <row r="170" spans="1:15" x14ac:dyDescent="0.25">
      <c r="A170" t="s">
        <v>1341</v>
      </c>
      <c r="B170" t="s">
        <v>152</v>
      </c>
      <c r="C170" s="2">
        <v>12499</v>
      </c>
      <c r="D170" s="2">
        <v>22990</v>
      </c>
      <c r="E170" s="3">
        <v>0.46</v>
      </c>
      <c r="F170">
        <v>4.3</v>
      </c>
      <c r="G170" s="1">
        <v>1611</v>
      </c>
      <c r="H170" t="s">
        <v>1342</v>
      </c>
      <c r="I170" t="s">
        <v>1343</v>
      </c>
      <c r="J170" t="s">
        <v>1344</v>
      </c>
      <c r="K170" t="s">
        <v>1345</v>
      </c>
      <c r="L170" t="s">
        <v>1346</v>
      </c>
      <c r="M170" t="s">
        <v>1347</v>
      </c>
      <c r="N170" t="s">
        <v>1348</v>
      </c>
      <c r="O170" t="s">
        <v>1349</v>
      </c>
    </row>
    <row r="171" spans="1:15" x14ac:dyDescent="0.25">
      <c r="A171" t="s">
        <v>1350</v>
      </c>
      <c r="B171" t="s">
        <v>16</v>
      </c>
      <c r="C171">
        <v>249</v>
      </c>
      <c r="D171">
        <v>399</v>
      </c>
      <c r="E171" s="3">
        <v>0.38</v>
      </c>
      <c r="F171">
        <v>4</v>
      </c>
      <c r="G171" s="1">
        <v>6558</v>
      </c>
      <c r="H171" t="s">
        <v>1351</v>
      </c>
      <c r="I171" t="s">
        <v>1352</v>
      </c>
      <c r="J171" t="s">
        <v>1353</v>
      </c>
      <c r="K171" t="s">
        <v>1354</v>
      </c>
      <c r="L171" t="s">
        <v>1355</v>
      </c>
      <c r="M171" t="s">
        <v>1356</v>
      </c>
      <c r="N171" t="s">
        <v>1357</v>
      </c>
      <c r="O171" t="s">
        <v>1358</v>
      </c>
    </row>
    <row r="172" spans="1:15" x14ac:dyDescent="0.25">
      <c r="A172" t="s">
        <v>1359</v>
      </c>
      <c r="B172" t="s">
        <v>89</v>
      </c>
      <c r="C172" s="2">
        <v>1399</v>
      </c>
      <c r="D172" s="2">
        <v>2499</v>
      </c>
      <c r="E172" s="3">
        <v>0.44</v>
      </c>
      <c r="F172">
        <v>4.4000000000000004</v>
      </c>
      <c r="G172" s="1">
        <v>23169</v>
      </c>
      <c r="H172" t="s">
        <v>1360</v>
      </c>
      <c r="I172" t="s">
        <v>1361</v>
      </c>
      <c r="J172" t="s">
        <v>1362</v>
      </c>
      <c r="K172" t="s">
        <v>1363</v>
      </c>
      <c r="L172" t="s">
        <v>1364</v>
      </c>
      <c r="M172" t="s">
        <v>1365</v>
      </c>
      <c r="N172" t="s">
        <v>1366</v>
      </c>
      <c r="O172" t="s">
        <v>1367</v>
      </c>
    </row>
    <row r="173" spans="1:15" x14ac:dyDescent="0.25">
      <c r="A173" t="s">
        <v>1368</v>
      </c>
      <c r="B173" t="s">
        <v>152</v>
      </c>
      <c r="C173" s="2">
        <v>32999</v>
      </c>
      <c r="D173" s="2">
        <v>47990</v>
      </c>
      <c r="E173" s="3">
        <v>0.31</v>
      </c>
      <c r="F173">
        <v>4.3</v>
      </c>
      <c r="G173" s="1">
        <v>4703</v>
      </c>
      <c r="H173" t="s">
        <v>724</v>
      </c>
      <c r="I173" t="s">
        <v>221</v>
      </c>
      <c r="J173" t="s">
        <v>222</v>
      </c>
      <c r="K173" t="s">
        <v>223</v>
      </c>
      <c r="L173" t="s">
        <v>224</v>
      </c>
      <c r="M173" t="s">
        <v>225</v>
      </c>
      <c r="N173" t="s">
        <v>1369</v>
      </c>
      <c r="O173" t="s">
        <v>1370</v>
      </c>
    </row>
    <row r="174" spans="1:15" x14ac:dyDescent="0.25">
      <c r="A174" t="s">
        <v>1371</v>
      </c>
      <c r="B174" t="s">
        <v>16</v>
      </c>
      <c r="C174">
        <v>149</v>
      </c>
      <c r="D174">
        <v>399</v>
      </c>
      <c r="E174" s="3">
        <v>0.63</v>
      </c>
      <c r="F174">
        <v>4</v>
      </c>
      <c r="G174" s="1">
        <v>1423</v>
      </c>
      <c r="H174" t="s">
        <v>1372</v>
      </c>
      <c r="I174" t="s">
        <v>648</v>
      </c>
      <c r="J174" t="s">
        <v>649</v>
      </c>
      <c r="K174" t="s">
        <v>650</v>
      </c>
      <c r="L174" t="s">
        <v>651</v>
      </c>
      <c r="M174" t="s">
        <v>652</v>
      </c>
      <c r="N174" t="s">
        <v>1373</v>
      </c>
      <c r="O174" t="s">
        <v>1374</v>
      </c>
    </row>
    <row r="175" spans="1:15" x14ac:dyDescent="0.25">
      <c r="A175" t="s">
        <v>1375</v>
      </c>
      <c r="B175" t="s">
        <v>16</v>
      </c>
      <c r="C175">
        <v>325</v>
      </c>
      <c r="D175">
        <v>999</v>
      </c>
      <c r="E175" s="3">
        <v>0.67</v>
      </c>
      <c r="F175">
        <v>4.3</v>
      </c>
      <c r="G175" s="1">
        <v>2651</v>
      </c>
      <c r="H175" t="s">
        <v>1376</v>
      </c>
      <c r="I175" t="s">
        <v>1377</v>
      </c>
      <c r="J175" t="s">
        <v>1378</v>
      </c>
      <c r="K175" t="s">
        <v>1379</v>
      </c>
      <c r="L175" t="s">
        <v>1380</v>
      </c>
      <c r="M175" t="s">
        <v>1381</v>
      </c>
      <c r="N175" t="s">
        <v>1382</v>
      </c>
      <c r="O175" t="s">
        <v>1383</v>
      </c>
    </row>
    <row r="176" spans="1:15" x14ac:dyDescent="0.25">
      <c r="A176" t="s">
        <v>1384</v>
      </c>
      <c r="B176" t="s">
        <v>16</v>
      </c>
      <c r="C176">
        <v>399</v>
      </c>
      <c r="D176" s="2">
        <v>1999</v>
      </c>
      <c r="E176" s="3">
        <v>0.8</v>
      </c>
      <c r="F176">
        <v>5</v>
      </c>
      <c r="G176" s="1">
        <v>5</v>
      </c>
      <c r="H176" t="s">
        <v>1385</v>
      </c>
      <c r="I176" t="s">
        <v>1386</v>
      </c>
      <c r="J176" t="s">
        <v>1387</v>
      </c>
      <c r="K176" t="s">
        <v>1388</v>
      </c>
      <c r="L176" t="s">
        <v>1389</v>
      </c>
      <c r="M176" t="s">
        <v>1390</v>
      </c>
      <c r="N176" t="s">
        <v>1391</v>
      </c>
      <c r="O176" t="s">
        <v>1392</v>
      </c>
    </row>
    <row r="177" spans="1:15" x14ac:dyDescent="0.25">
      <c r="A177" t="s">
        <v>1393</v>
      </c>
      <c r="B177" t="s">
        <v>89</v>
      </c>
      <c r="C177">
        <v>199</v>
      </c>
      <c r="D177">
        <v>499</v>
      </c>
      <c r="E177" s="3">
        <v>0.6</v>
      </c>
      <c r="F177">
        <v>3.7</v>
      </c>
      <c r="G177" s="1">
        <v>612</v>
      </c>
      <c r="H177" t="s">
        <v>1394</v>
      </c>
      <c r="I177" t="s">
        <v>1395</v>
      </c>
      <c r="J177" t="s">
        <v>1396</v>
      </c>
      <c r="K177" t="s">
        <v>1397</v>
      </c>
      <c r="L177" t="s">
        <v>1398</v>
      </c>
      <c r="M177" t="s">
        <v>1399</v>
      </c>
      <c r="N177" t="s">
        <v>1400</v>
      </c>
      <c r="O177" t="s">
        <v>1401</v>
      </c>
    </row>
    <row r="178" spans="1:15" x14ac:dyDescent="0.25">
      <c r="A178" t="s">
        <v>1402</v>
      </c>
      <c r="B178" t="s">
        <v>16</v>
      </c>
      <c r="C178">
        <v>88</v>
      </c>
      <c r="D178">
        <v>299</v>
      </c>
      <c r="E178" s="3">
        <v>0.71</v>
      </c>
      <c r="F178">
        <v>4</v>
      </c>
      <c r="G178" s="1">
        <v>9378</v>
      </c>
      <c r="H178" t="s">
        <v>1403</v>
      </c>
      <c r="I178" t="s">
        <v>212</v>
      </c>
      <c r="J178" t="s">
        <v>213</v>
      </c>
      <c r="K178" t="s">
        <v>214</v>
      </c>
      <c r="L178" t="s">
        <v>215</v>
      </c>
      <c r="M178" t="s">
        <v>1404</v>
      </c>
      <c r="N178" t="s">
        <v>1405</v>
      </c>
      <c r="O178" t="s">
        <v>1406</v>
      </c>
    </row>
    <row r="179" spans="1:15" x14ac:dyDescent="0.25">
      <c r="A179" t="s">
        <v>1407</v>
      </c>
      <c r="B179" t="s">
        <v>16</v>
      </c>
      <c r="C179">
        <v>399</v>
      </c>
      <c r="D179" s="2">
        <v>1099</v>
      </c>
      <c r="E179" s="3">
        <v>0.64</v>
      </c>
      <c r="F179">
        <v>4.0999999999999996</v>
      </c>
      <c r="G179" s="1">
        <v>2685</v>
      </c>
      <c r="H179" t="s">
        <v>1408</v>
      </c>
      <c r="I179" t="s">
        <v>1130</v>
      </c>
      <c r="J179" t="s">
        <v>1131</v>
      </c>
      <c r="K179" t="s">
        <v>1132</v>
      </c>
      <c r="L179" t="s">
        <v>1133</v>
      </c>
      <c r="M179" t="s">
        <v>1134</v>
      </c>
      <c r="N179" t="s">
        <v>1409</v>
      </c>
      <c r="O179" t="s">
        <v>1410</v>
      </c>
    </row>
    <row r="180" spans="1:15" x14ac:dyDescent="0.25">
      <c r="A180" t="s">
        <v>1411</v>
      </c>
      <c r="B180" t="s">
        <v>16</v>
      </c>
      <c r="C180">
        <v>57.89</v>
      </c>
      <c r="D180">
        <v>199</v>
      </c>
      <c r="E180" s="3">
        <v>0.71</v>
      </c>
      <c r="F180">
        <v>4</v>
      </c>
      <c r="G180" s="1">
        <v>9378</v>
      </c>
      <c r="H180" t="s">
        <v>1412</v>
      </c>
      <c r="I180" t="s">
        <v>212</v>
      </c>
      <c r="J180" t="s">
        <v>213</v>
      </c>
      <c r="K180" t="s">
        <v>214</v>
      </c>
      <c r="L180" t="s">
        <v>215</v>
      </c>
      <c r="M180" t="s">
        <v>216</v>
      </c>
      <c r="N180" t="s">
        <v>1413</v>
      </c>
      <c r="O180" t="s">
        <v>1414</v>
      </c>
    </row>
    <row r="181" spans="1:15" x14ac:dyDescent="0.25">
      <c r="A181" t="s">
        <v>1415</v>
      </c>
      <c r="B181" t="s">
        <v>417</v>
      </c>
      <c r="C181">
        <v>799</v>
      </c>
      <c r="D181" s="2">
        <v>1999</v>
      </c>
      <c r="E181" s="3">
        <v>0.6</v>
      </c>
      <c r="F181">
        <v>3.3</v>
      </c>
      <c r="G181" s="1">
        <v>576</v>
      </c>
      <c r="H181" t="s">
        <v>1416</v>
      </c>
      <c r="I181" t="s">
        <v>1417</v>
      </c>
      <c r="J181" t="s">
        <v>1418</v>
      </c>
      <c r="K181" t="s">
        <v>1419</v>
      </c>
      <c r="L181" t="s">
        <v>1420</v>
      </c>
      <c r="M181" t="s">
        <v>1421</v>
      </c>
      <c r="N181" t="s">
        <v>1422</v>
      </c>
      <c r="O181" t="s">
        <v>1423</v>
      </c>
    </row>
    <row r="182" spans="1:15" x14ac:dyDescent="0.25">
      <c r="A182" t="s">
        <v>1424</v>
      </c>
      <c r="B182" t="s">
        <v>417</v>
      </c>
      <c r="C182">
        <v>205</v>
      </c>
      <c r="D182">
        <v>499</v>
      </c>
      <c r="E182" s="3">
        <v>0.59</v>
      </c>
      <c r="F182">
        <v>3.8</v>
      </c>
      <c r="G182" s="1">
        <v>313</v>
      </c>
      <c r="H182" t="s">
        <v>1425</v>
      </c>
      <c r="I182" t="s">
        <v>1426</v>
      </c>
      <c r="J182" t="s">
        <v>1427</v>
      </c>
      <c r="K182" t="s">
        <v>1428</v>
      </c>
      <c r="L182" t="s">
        <v>1429</v>
      </c>
      <c r="M182" t="s">
        <v>1430</v>
      </c>
      <c r="N182" t="s">
        <v>1431</v>
      </c>
      <c r="O182" t="s">
        <v>1432</v>
      </c>
    </row>
    <row r="183" spans="1:15" x14ac:dyDescent="0.25">
      <c r="A183" t="s">
        <v>1433</v>
      </c>
      <c r="B183" t="s">
        <v>16</v>
      </c>
      <c r="C183">
        <v>299</v>
      </c>
      <c r="D183">
        <v>699</v>
      </c>
      <c r="E183" s="3">
        <v>0.56999999999999995</v>
      </c>
      <c r="F183">
        <v>4.0999999999999996</v>
      </c>
      <c r="G183" s="1">
        <v>2957</v>
      </c>
      <c r="H183" t="s">
        <v>1434</v>
      </c>
      <c r="I183" t="s">
        <v>1435</v>
      </c>
      <c r="J183" t="s">
        <v>1436</v>
      </c>
      <c r="K183" t="s">
        <v>1437</v>
      </c>
      <c r="L183" t="s">
        <v>1438</v>
      </c>
      <c r="M183" t="s">
        <v>1439</v>
      </c>
      <c r="N183" t="s">
        <v>1440</v>
      </c>
      <c r="O183" t="s">
        <v>1441</v>
      </c>
    </row>
    <row r="184" spans="1:15" x14ac:dyDescent="0.25">
      <c r="A184" t="s">
        <v>1442</v>
      </c>
      <c r="B184" t="s">
        <v>16</v>
      </c>
      <c r="C184">
        <v>849</v>
      </c>
      <c r="D184">
        <v>999</v>
      </c>
      <c r="E184" s="3">
        <v>0.15</v>
      </c>
      <c r="F184">
        <v>4.0999999999999996</v>
      </c>
      <c r="G184" s="1">
        <v>6736</v>
      </c>
      <c r="H184" t="s">
        <v>1443</v>
      </c>
      <c r="I184" t="s">
        <v>1444</v>
      </c>
      <c r="J184" t="s">
        <v>1445</v>
      </c>
      <c r="K184" t="s">
        <v>1446</v>
      </c>
      <c r="L184" t="s">
        <v>1447</v>
      </c>
      <c r="M184" t="s">
        <v>1448</v>
      </c>
      <c r="N184" t="s">
        <v>1449</v>
      </c>
      <c r="O184" t="s">
        <v>1450</v>
      </c>
    </row>
    <row r="185" spans="1:15" x14ac:dyDescent="0.25">
      <c r="A185" t="s">
        <v>1451</v>
      </c>
      <c r="B185" t="s">
        <v>16</v>
      </c>
      <c r="C185">
        <v>949</v>
      </c>
      <c r="D185" s="2">
        <v>1999</v>
      </c>
      <c r="E185" s="3">
        <v>0.53</v>
      </c>
      <c r="F185">
        <v>4.4000000000000004</v>
      </c>
      <c r="G185" s="1">
        <v>13552</v>
      </c>
      <c r="H185" t="s">
        <v>1452</v>
      </c>
      <c r="I185" t="s">
        <v>325</v>
      </c>
      <c r="J185" t="s">
        <v>326</v>
      </c>
      <c r="K185" t="s">
        <v>327</v>
      </c>
      <c r="L185" t="s">
        <v>328</v>
      </c>
      <c r="M185" t="s">
        <v>329</v>
      </c>
      <c r="N185" t="s">
        <v>1453</v>
      </c>
      <c r="O185" t="s">
        <v>1454</v>
      </c>
    </row>
    <row r="186" spans="1:15" x14ac:dyDescent="0.25">
      <c r="A186" t="s">
        <v>1455</v>
      </c>
      <c r="B186" t="s">
        <v>16</v>
      </c>
      <c r="C186">
        <v>499</v>
      </c>
      <c r="D186" s="2">
        <v>1200</v>
      </c>
      <c r="E186" s="3">
        <v>0.57999999999999996</v>
      </c>
      <c r="F186">
        <v>4.3</v>
      </c>
      <c r="G186" s="1">
        <v>5451</v>
      </c>
      <c r="H186" t="s">
        <v>1456</v>
      </c>
      <c r="I186" t="s">
        <v>1457</v>
      </c>
      <c r="J186" t="s">
        <v>1458</v>
      </c>
      <c r="K186" t="s">
        <v>1459</v>
      </c>
      <c r="L186" t="s">
        <v>1460</v>
      </c>
      <c r="M186" t="s">
        <v>1461</v>
      </c>
      <c r="N186" t="s">
        <v>1462</v>
      </c>
      <c r="O186" t="s">
        <v>1463</v>
      </c>
    </row>
    <row r="187" spans="1:15" x14ac:dyDescent="0.25">
      <c r="A187" t="s">
        <v>1464</v>
      </c>
      <c r="B187" t="s">
        <v>16</v>
      </c>
      <c r="C187">
        <v>299</v>
      </c>
      <c r="D187">
        <v>485</v>
      </c>
      <c r="E187" s="3">
        <v>0.38</v>
      </c>
      <c r="F187">
        <v>4.3</v>
      </c>
      <c r="G187" s="1">
        <v>10911</v>
      </c>
      <c r="H187" t="s">
        <v>1465</v>
      </c>
      <c r="I187" t="s">
        <v>1466</v>
      </c>
      <c r="J187" t="s">
        <v>1467</v>
      </c>
      <c r="K187" t="s">
        <v>1468</v>
      </c>
      <c r="L187" t="s">
        <v>1469</v>
      </c>
      <c r="M187" t="s">
        <v>1470</v>
      </c>
      <c r="N187" t="s">
        <v>1471</v>
      </c>
      <c r="O187" t="s">
        <v>1472</v>
      </c>
    </row>
    <row r="188" spans="1:15" x14ac:dyDescent="0.25">
      <c r="A188" t="s">
        <v>1473</v>
      </c>
      <c r="B188" t="s">
        <v>16</v>
      </c>
      <c r="C188">
        <v>949</v>
      </c>
      <c r="D188" s="2">
        <v>1999</v>
      </c>
      <c r="E188" s="3">
        <v>0.53</v>
      </c>
      <c r="F188">
        <v>4.4000000000000004</v>
      </c>
      <c r="G188" s="1">
        <v>13552</v>
      </c>
      <c r="H188" t="s">
        <v>1474</v>
      </c>
      <c r="I188" t="s">
        <v>325</v>
      </c>
      <c r="J188" t="s">
        <v>326</v>
      </c>
      <c r="K188" t="s">
        <v>327</v>
      </c>
      <c r="L188" t="s">
        <v>328</v>
      </c>
      <c r="M188" t="s">
        <v>329</v>
      </c>
      <c r="N188" t="s">
        <v>1475</v>
      </c>
      <c r="O188" t="s">
        <v>1476</v>
      </c>
    </row>
    <row r="189" spans="1:15" x14ac:dyDescent="0.25">
      <c r="A189" t="s">
        <v>1477</v>
      </c>
      <c r="B189" t="s">
        <v>16</v>
      </c>
      <c r="C189">
        <v>379</v>
      </c>
      <c r="D189" s="2">
        <v>1099</v>
      </c>
      <c r="E189" s="3">
        <v>0.66</v>
      </c>
      <c r="F189">
        <v>4.3</v>
      </c>
      <c r="G189" s="1">
        <v>2806</v>
      </c>
      <c r="H189" t="s">
        <v>1478</v>
      </c>
      <c r="I189" t="s">
        <v>864</v>
      </c>
      <c r="J189" t="s">
        <v>865</v>
      </c>
      <c r="K189" t="s">
        <v>866</v>
      </c>
      <c r="L189" t="s">
        <v>867</v>
      </c>
      <c r="M189" t="s">
        <v>868</v>
      </c>
      <c r="N189" t="s">
        <v>1479</v>
      </c>
      <c r="O189" t="s">
        <v>1480</v>
      </c>
    </row>
    <row r="190" spans="1:15" x14ac:dyDescent="0.25">
      <c r="A190" t="s">
        <v>1481</v>
      </c>
      <c r="B190" t="s">
        <v>152</v>
      </c>
      <c r="C190" s="2">
        <v>8990</v>
      </c>
      <c r="D190" s="2">
        <v>18990</v>
      </c>
      <c r="E190" s="3">
        <v>0.53</v>
      </c>
      <c r="F190">
        <v>3.9</v>
      </c>
      <c r="G190" s="1">
        <v>350</v>
      </c>
      <c r="H190" t="s">
        <v>1482</v>
      </c>
      <c r="I190" t="s">
        <v>1483</v>
      </c>
      <c r="J190" t="s">
        <v>1484</v>
      </c>
      <c r="K190" t="s">
        <v>1485</v>
      </c>
      <c r="L190" t="s">
        <v>1486</v>
      </c>
      <c r="M190" t="s">
        <v>1487</v>
      </c>
      <c r="N190" t="s">
        <v>1488</v>
      </c>
      <c r="O190" t="s">
        <v>1489</v>
      </c>
    </row>
    <row r="191" spans="1:15" x14ac:dyDescent="0.25">
      <c r="A191" t="s">
        <v>1490</v>
      </c>
      <c r="B191" t="s">
        <v>1190</v>
      </c>
      <c r="C191">
        <v>486</v>
      </c>
      <c r="D191" s="2">
        <v>1999</v>
      </c>
      <c r="E191" s="3">
        <v>0.76</v>
      </c>
      <c r="F191">
        <v>4.2</v>
      </c>
      <c r="G191" s="1">
        <v>30023</v>
      </c>
      <c r="H191" t="s">
        <v>1491</v>
      </c>
      <c r="I191" t="s">
        <v>1192</v>
      </c>
      <c r="J191" t="s">
        <v>1193</v>
      </c>
      <c r="K191" t="s">
        <v>1194</v>
      </c>
      <c r="L191" t="s">
        <v>1195</v>
      </c>
      <c r="M191" t="s">
        <v>1196</v>
      </c>
      <c r="N191" t="s">
        <v>1492</v>
      </c>
      <c r="O191" t="s">
        <v>1493</v>
      </c>
    </row>
    <row r="192" spans="1:15" x14ac:dyDescent="0.25">
      <c r="A192" t="s">
        <v>1494</v>
      </c>
      <c r="B192" t="s">
        <v>458</v>
      </c>
      <c r="C192" s="2">
        <v>5699</v>
      </c>
      <c r="D192" s="2">
        <v>11000</v>
      </c>
      <c r="E192" s="3">
        <v>0.48</v>
      </c>
      <c r="F192">
        <v>4.2</v>
      </c>
      <c r="G192" s="1">
        <v>4003</v>
      </c>
      <c r="H192" t="s">
        <v>1495</v>
      </c>
      <c r="I192" t="s">
        <v>460</v>
      </c>
      <c r="J192" t="s">
        <v>461</v>
      </c>
      <c r="K192" t="s">
        <v>462</v>
      </c>
      <c r="L192" t="s">
        <v>463</v>
      </c>
      <c r="M192" t="s">
        <v>1496</v>
      </c>
      <c r="N192" t="s">
        <v>1497</v>
      </c>
      <c r="O192" t="s">
        <v>1498</v>
      </c>
    </row>
    <row r="193" spans="1:15" x14ac:dyDescent="0.25">
      <c r="A193" t="s">
        <v>1499</v>
      </c>
      <c r="B193" t="s">
        <v>16</v>
      </c>
      <c r="C193">
        <v>709</v>
      </c>
      <c r="D193" s="2">
        <v>1999</v>
      </c>
      <c r="E193" s="3">
        <v>0.65</v>
      </c>
      <c r="F193">
        <v>4.0999999999999996</v>
      </c>
      <c r="G193" s="1">
        <v>178817</v>
      </c>
      <c r="H193" t="s">
        <v>1500</v>
      </c>
      <c r="I193" t="s">
        <v>1501</v>
      </c>
      <c r="J193" t="s">
        <v>1502</v>
      </c>
      <c r="K193" t="s">
        <v>1503</v>
      </c>
      <c r="L193" t="s">
        <v>1504</v>
      </c>
      <c r="M193" t="s">
        <v>1505</v>
      </c>
      <c r="N193" t="s">
        <v>1506</v>
      </c>
      <c r="O193" t="s">
        <v>1507</v>
      </c>
    </row>
    <row r="194" spans="1:15" x14ac:dyDescent="0.25">
      <c r="A194" t="s">
        <v>1508</v>
      </c>
      <c r="B194" t="s">
        <v>152</v>
      </c>
      <c r="C194" s="2">
        <v>47990</v>
      </c>
      <c r="D194" s="2">
        <v>70900</v>
      </c>
      <c r="E194" s="3">
        <v>0.32</v>
      </c>
      <c r="F194">
        <v>4.3</v>
      </c>
      <c r="G194" s="1">
        <v>7109</v>
      </c>
      <c r="H194" t="s">
        <v>521</v>
      </c>
      <c r="I194" t="s">
        <v>522</v>
      </c>
      <c r="J194" t="s">
        <v>523</v>
      </c>
      <c r="K194" t="s">
        <v>524</v>
      </c>
      <c r="L194" t="s">
        <v>525</v>
      </c>
      <c r="M194" t="s">
        <v>526</v>
      </c>
      <c r="N194" t="s">
        <v>1509</v>
      </c>
      <c r="O194" t="s">
        <v>1510</v>
      </c>
    </row>
    <row r="195" spans="1:15" x14ac:dyDescent="0.25">
      <c r="A195" t="s">
        <v>1511</v>
      </c>
      <c r="B195" t="s">
        <v>417</v>
      </c>
      <c r="C195">
        <v>299</v>
      </c>
      <c r="D195" s="2">
        <v>1199</v>
      </c>
      <c r="E195" s="3">
        <v>0.75</v>
      </c>
      <c r="F195">
        <v>3.7</v>
      </c>
      <c r="G195" s="1">
        <v>490</v>
      </c>
      <c r="H195" t="s">
        <v>1512</v>
      </c>
      <c r="I195" t="s">
        <v>1513</v>
      </c>
      <c r="J195" t="s">
        <v>1514</v>
      </c>
      <c r="K195" t="s">
        <v>1515</v>
      </c>
      <c r="L195" t="s">
        <v>1516</v>
      </c>
      <c r="M195" t="s">
        <v>1517</v>
      </c>
      <c r="N195" t="s">
        <v>1518</v>
      </c>
      <c r="O195" t="s">
        <v>1519</v>
      </c>
    </row>
    <row r="196" spans="1:15" x14ac:dyDescent="0.25">
      <c r="A196" t="s">
        <v>1520</v>
      </c>
      <c r="B196" t="s">
        <v>16</v>
      </c>
      <c r="C196">
        <v>320</v>
      </c>
      <c r="D196">
        <v>599</v>
      </c>
      <c r="E196" s="3">
        <v>0.47</v>
      </c>
      <c r="F196">
        <v>4.0999999999999996</v>
      </c>
      <c r="G196" s="1">
        <v>491</v>
      </c>
      <c r="H196" t="s">
        <v>1521</v>
      </c>
      <c r="I196" t="s">
        <v>1522</v>
      </c>
      <c r="J196" t="s">
        <v>1523</v>
      </c>
      <c r="K196" t="s">
        <v>1524</v>
      </c>
      <c r="L196" t="s">
        <v>1525</v>
      </c>
      <c r="M196" t="s">
        <v>1526</v>
      </c>
      <c r="N196" t="s">
        <v>1527</v>
      </c>
      <c r="O196" t="s">
        <v>1528</v>
      </c>
    </row>
    <row r="197" spans="1:15" x14ac:dyDescent="0.25">
      <c r="A197" t="s">
        <v>1529</v>
      </c>
      <c r="B197" t="s">
        <v>16</v>
      </c>
      <c r="C197">
        <v>139</v>
      </c>
      <c r="D197">
        <v>549</v>
      </c>
      <c r="E197" s="3">
        <v>0.75</v>
      </c>
      <c r="F197">
        <v>3.9</v>
      </c>
      <c r="G197" s="1">
        <v>61</v>
      </c>
      <c r="H197" t="s">
        <v>1530</v>
      </c>
      <c r="I197" t="s">
        <v>1531</v>
      </c>
      <c r="J197" t="s">
        <v>1532</v>
      </c>
      <c r="K197" t="s">
        <v>1533</v>
      </c>
      <c r="L197" t="s">
        <v>1534</v>
      </c>
      <c r="M197" t="s">
        <v>1535</v>
      </c>
      <c r="N197" t="s">
        <v>1536</v>
      </c>
      <c r="O197" t="s">
        <v>1537</v>
      </c>
    </row>
    <row r="198" spans="1:15" x14ac:dyDescent="0.25">
      <c r="A198" t="s">
        <v>1538</v>
      </c>
      <c r="B198" t="s">
        <v>16</v>
      </c>
      <c r="C198">
        <v>129</v>
      </c>
      <c r="D198">
        <v>249</v>
      </c>
      <c r="E198" s="3">
        <v>0.48</v>
      </c>
      <c r="F198">
        <v>4</v>
      </c>
      <c r="G198" s="1">
        <v>9378</v>
      </c>
      <c r="H198" t="s">
        <v>1539</v>
      </c>
      <c r="I198" t="s">
        <v>212</v>
      </c>
      <c r="J198" t="s">
        <v>213</v>
      </c>
      <c r="K198" t="s">
        <v>214</v>
      </c>
      <c r="L198" t="s">
        <v>215</v>
      </c>
      <c r="M198" t="s">
        <v>216</v>
      </c>
      <c r="N198" t="s">
        <v>1540</v>
      </c>
      <c r="O198" t="s">
        <v>1541</v>
      </c>
    </row>
    <row r="199" spans="1:15" x14ac:dyDescent="0.25">
      <c r="A199" t="s">
        <v>1542</v>
      </c>
      <c r="B199" t="s">
        <v>152</v>
      </c>
      <c r="C199" s="2">
        <v>24999</v>
      </c>
      <c r="D199" s="2">
        <v>35999</v>
      </c>
      <c r="E199" s="3">
        <v>0.31</v>
      </c>
      <c r="F199">
        <v>4.2</v>
      </c>
      <c r="G199" s="1">
        <v>32840</v>
      </c>
      <c r="H199" t="s">
        <v>849</v>
      </c>
      <c r="I199" t="s">
        <v>154</v>
      </c>
      <c r="J199" t="s">
        <v>155</v>
      </c>
      <c r="K199" t="s">
        <v>156</v>
      </c>
      <c r="L199" t="s">
        <v>157</v>
      </c>
      <c r="M199" t="s">
        <v>1543</v>
      </c>
      <c r="N199" t="s">
        <v>1544</v>
      </c>
      <c r="O199" t="s">
        <v>1545</v>
      </c>
    </row>
    <row r="200" spans="1:15" x14ac:dyDescent="0.25">
      <c r="A200" t="s">
        <v>1546</v>
      </c>
      <c r="B200" t="s">
        <v>16</v>
      </c>
      <c r="C200">
        <v>999</v>
      </c>
      <c r="D200" s="2">
        <v>1699</v>
      </c>
      <c r="E200" s="3">
        <v>0.41</v>
      </c>
      <c r="F200">
        <v>4.4000000000000004</v>
      </c>
      <c r="G200" s="1">
        <v>7318</v>
      </c>
      <c r="H200" t="s">
        <v>1547</v>
      </c>
      <c r="I200" t="s">
        <v>1548</v>
      </c>
      <c r="J200" t="s">
        <v>1549</v>
      </c>
      <c r="K200" t="s">
        <v>1550</v>
      </c>
      <c r="L200" t="s">
        <v>1551</v>
      </c>
      <c r="M200" t="s">
        <v>1552</v>
      </c>
      <c r="N200" t="s">
        <v>1553</v>
      </c>
      <c r="O200" t="s">
        <v>1554</v>
      </c>
    </row>
    <row r="201" spans="1:15" x14ac:dyDescent="0.25">
      <c r="A201" t="s">
        <v>1555</v>
      </c>
      <c r="B201" t="s">
        <v>16</v>
      </c>
      <c r="C201">
        <v>225</v>
      </c>
      <c r="D201">
        <v>499</v>
      </c>
      <c r="E201" s="3">
        <v>0.55000000000000004</v>
      </c>
      <c r="F201">
        <v>4.0999999999999996</v>
      </c>
      <c r="G201" s="1">
        <v>789</v>
      </c>
      <c r="H201" t="s">
        <v>1556</v>
      </c>
      <c r="I201" t="s">
        <v>1557</v>
      </c>
      <c r="J201" t="s">
        <v>1558</v>
      </c>
      <c r="K201" t="s">
        <v>1559</v>
      </c>
      <c r="L201" t="s">
        <v>1560</v>
      </c>
      <c r="M201" t="s">
        <v>1561</v>
      </c>
      <c r="N201" t="s">
        <v>1562</v>
      </c>
      <c r="O201" t="s">
        <v>1563</v>
      </c>
    </row>
    <row r="202" spans="1:15" x14ac:dyDescent="0.25">
      <c r="A202" t="s">
        <v>1564</v>
      </c>
      <c r="B202" t="s">
        <v>417</v>
      </c>
      <c r="C202">
        <v>547</v>
      </c>
      <c r="D202" s="2">
        <v>2999</v>
      </c>
      <c r="E202" s="3">
        <v>0.82</v>
      </c>
      <c r="F202">
        <v>4.3</v>
      </c>
      <c r="G202" s="1">
        <v>407</v>
      </c>
      <c r="H202" t="s">
        <v>1565</v>
      </c>
      <c r="I202" t="s">
        <v>1566</v>
      </c>
      <c r="J202" t="s">
        <v>1567</v>
      </c>
      <c r="K202" t="s">
        <v>1568</v>
      </c>
      <c r="L202" t="s">
        <v>1569</v>
      </c>
      <c r="M202" t="s">
        <v>1570</v>
      </c>
      <c r="N202" t="s">
        <v>1571</v>
      </c>
      <c r="O202" t="s">
        <v>1572</v>
      </c>
    </row>
    <row r="203" spans="1:15" x14ac:dyDescent="0.25">
      <c r="A203" t="s">
        <v>1573</v>
      </c>
      <c r="B203" t="s">
        <v>16</v>
      </c>
      <c r="C203">
        <v>259</v>
      </c>
      <c r="D203">
        <v>699</v>
      </c>
      <c r="E203" s="3">
        <v>0.63</v>
      </c>
      <c r="F203">
        <v>3.8</v>
      </c>
      <c r="G203" s="1">
        <v>2399</v>
      </c>
      <c r="H203" t="s">
        <v>1574</v>
      </c>
      <c r="I203" t="s">
        <v>1575</v>
      </c>
      <c r="J203" t="s">
        <v>1576</v>
      </c>
      <c r="K203" t="s">
        <v>1577</v>
      </c>
      <c r="L203" t="s">
        <v>1578</v>
      </c>
      <c r="M203" t="s">
        <v>1579</v>
      </c>
      <c r="N203" t="s">
        <v>1580</v>
      </c>
      <c r="O203" t="s">
        <v>1581</v>
      </c>
    </row>
    <row r="204" spans="1:15" x14ac:dyDescent="0.25">
      <c r="A204" t="s">
        <v>1582</v>
      </c>
      <c r="B204" t="s">
        <v>417</v>
      </c>
      <c r="C204">
        <v>239</v>
      </c>
      <c r="D204">
        <v>699</v>
      </c>
      <c r="E204" s="3">
        <v>0.66</v>
      </c>
      <c r="F204">
        <v>4.4000000000000004</v>
      </c>
      <c r="G204" s="1">
        <v>2640</v>
      </c>
      <c r="H204" t="s">
        <v>1583</v>
      </c>
      <c r="I204" t="s">
        <v>1584</v>
      </c>
      <c r="J204" t="s">
        <v>1585</v>
      </c>
      <c r="K204" t="s">
        <v>1586</v>
      </c>
      <c r="L204" t="s">
        <v>1587</v>
      </c>
      <c r="M204" t="s">
        <v>1588</v>
      </c>
      <c r="N204" t="s">
        <v>1589</v>
      </c>
      <c r="O204" t="s">
        <v>1590</v>
      </c>
    </row>
    <row r="205" spans="1:15" x14ac:dyDescent="0.25">
      <c r="A205" t="s">
        <v>1591</v>
      </c>
      <c r="B205" t="s">
        <v>417</v>
      </c>
      <c r="C205">
        <v>349</v>
      </c>
      <c r="D205">
        <v>999</v>
      </c>
      <c r="E205" s="3">
        <v>0.65</v>
      </c>
      <c r="F205">
        <v>4</v>
      </c>
      <c r="G205" s="1">
        <v>839</v>
      </c>
      <c r="H205" t="s">
        <v>1592</v>
      </c>
      <c r="I205" t="s">
        <v>1593</v>
      </c>
      <c r="J205" t="s">
        <v>1594</v>
      </c>
      <c r="K205" t="s">
        <v>1595</v>
      </c>
      <c r="L205" t="s">
        <v>1596</v>
      </c>
      <c r="M205" t="s">
        <v>1597</v>
      </c>
      <c r="N205" t="s">
        <v>1598</v>
      </c>
      <c r="O205" t="s">
        <v>1599</v>
      </c>
    </row>
    <row r="206" spans="1:15" x14ac:dyDescent="0.25">
      <c r="A206" t="s">
        <v>1600</v>
      </c>
      <c r="B206" t="s">
        <v>116</v>
      </c>
      <c r="C206">
        <v>467</v>
      </c>
      <c r="D206">
        <v>599</v>
      </c>
      <c r="E206" s="3">
        <v>0.22</v>
      </c>
      <c r="F206">
        <v>4.4000000000000004</v>
      </c>
      <c r="G206" s="1">
        <v>44054</v>
      </c>
      <c r="H206" t="s">
        <v>1601</v>
      </c>
      <c r="I206" t="s">
        <v>1602</v>
      </c>
      <c r="J206" t="s">
        <v>1603</v>
      </c>
      <c r="K206" t="s">
        <v>1604</v>
      </c>
      <c r="L206" t="s">
        <v>1605</v>
      </c>
      <c r="M206" t="s">
        <v>1606</v>
      </c>
      <c r="N206" t="s">
        <v>1607</v>
      </c>
      <c r="O206" t="s">
        <v>1608</v>
      </c>
    </row>
    <row r="207" spans="1:15" x14ac:dyDescent="0.25">
      <c r="A207" t="s">
        <v>1609</v>
      </c>
      <c r="B207" t="s">
        <v>16</v>
      </c>
      <c r="C207">
        <v>449</v>
      </c>
      <c r="D207">
        <v>599</v>
      </c>
      <c r="E207" s="3">
        <v>0.25</v>
      </c>
      <c r="F207">
        <v>4</v>
      </c>
      <c r="G207" s="1">
        <v>3231</v>
      </c>
      <c r="H207" t="s">
        <v>1610</v>
      </c>
      <c r="I207" t="s">
        <v>1611</v>
      </c>
      <c r="J207" t="s">
        <v>1612</v>
      </c>
      <c r="K207" t="s">
        <v>1613</v>
      </c>
      <c r="L207" t="s">
        <v>1614</v>
      </c>
      <c r="M207" t="s">
        <v>1615</v>
      </c>
      <c r="N207" t="s">
        <v>1616</v>
      </c>
      <c r="O207" t="s">
        <v>1617</v>
      </c>
    </row>
    <row r="208" spans="1:15" x14ac:dyDescent="0.25">
      <c r="A208" t="s">
        <v>1618</v>
      </c>
      <c r="B208" t="s">
        <v>152</v>
      </c>
      <c r="C208" s="2">
        <v>11990</v>
      </c>
      <c r="D208" s="2">
        <v>31990</v>
      </c>
      <c r="E208" s="3">
        <v>0.63</v>
      </c>
      <c r="F208">
        <v>4.2</v>
      </c>
      <c r="G208" s="1">
        <v>64</v>
      </c>
      <c r="H208" t="s">
        <v>656</v>
      </c>
      <c r="I208" t="s">
        <v>1619</v>
      </c>
      <c r="J208" t="s">
        <v>1620</v>
      </c>
      <c r="K208" t="s">
        <v>1621</v>
      </c>
      <c r="L208" t="s">
        <v>1622</v>
      </c>
      <c r="M208" t="s">
        <v>1623</v>
      </c>
      <c r="N208" t="s">
        <v>1624</v>
      </c>
      <c r="O208" t="s">
        <v>1625</v>
      </c>
    </row>
    <row r="209" spans="1:15" x14ac:dyDescent="0.25">
      <c r="A209" t="s">
        <v>1626</v>
      </c>
      <c r="B209" t="s">
        <v>16</v>
      </c>
      <c r="C209">
        <v>350</v>
      </c>
      <c r="D209">
        <v>599</v>
      </c>
      <c r="E209" s="3">
        <v>0.42</v>
      </c>
      <c r="F209">
        <v>3.9</v>
      </c>
      <c r="G209" s="1">
        <v>8314</v>
      </c>
      <c r="H209" t="s">
        <v>1627</v>
      </c>
      <c r="I209" t="s">
        <v>1628</v>
      </c>
      <c r="J209" t="s">
        <v>1629</v>
      </c>
      <c r="K209" t="s">
        <v>1630</v>
      </c>
      <c r="L209" t="s">
        <v>1631</v>
      </c>
      <c r="M209" t="s">
        <v>1632</v>
      </c>
      <c r="N209" t="s">
        <v>1633</v>
      </c>
      <c r="O209" t="s">
        <v>1634</v>
      </c>
    </row>
    <row r="210" spans="1:15" x14ac:dyDescent="0.25">
      <c r="A210" t="s">
        <v>1635</v>
      </c>
      <c r="B210" t="s">
        <v>16</v>
      </c>
      <c r="C210">
        <v>252</v>
      </c>
      <c r="D210">
        <v>999</v>
      </c>
      <c r="E210" s="3">
        <v>0.75</v>
      </c>
      <c r="F210">
        <v>3.7</v>
      </c>
      <c r="G210" s="1">
        <v>2249</v>
      </c>
      <c r="H210" t="s">
        <v>1636</v>
      </c>
      <c r="I210" t="s">
        <v>1637</v>
      </c>
      <c r="J210" t="s">
        <v>1638</v>
      </c>
      <c r="K210" t="s">
        <v>1639</v>
      </c>
      <c r="L210" t="s">
        <v>1640</v>
      </c>
      <c r="M210" t="s">
        <v>1641</v>
      </c>
      <c r="N210" t="s">
        <v>1642</v>
      </c>
      <c r="O210" t="s">
        <v>1643</v>
      </c>
    </row>
    <row r="211" spans="1:15" x14ac:dyDescent="0.25">
      <c r="A211" t="s">
        <v>1644</v>
      </c>
      <c r="B211" t="s">
        <v>417</v>
      </c>
      <c r="C211">
        <v>204</v>
      </c>
      <c r="D211">
        <v>599</v>
      </c>
      <c r="E211" s="3">
        <v>0.66</v>
      </c>
      <c r="F211">
        <v>3.6</v>
      </c>
      <c r="G211" s="1">
        <v>339</v>
      </c>
      <c r="H211" t="s">
        <v>1645</v>
      </c>
      <c r="I211" t="s">
        <v>1646</v>
      </c>
      <c r="J211" t="s">
        <v>1647</v>
      </c>
      <c r="K211" t="s">
        <v>1648</v>
      </c>
      <c r="L211" t="s">
        <v>1649</v>
      </c>
      <c r="M211" t="s">
        <v>1650</v>
      </c>
      <c r="N211" t="s">
        <v>1651</v>
      </c>
      <c r="O211" t="s">
        <v>1652</v>
      </c>
    </row>
    <row r="212" spans="1:15" x14ac:dyDescent="0.25">
      <c r="A212" t="s">
        <v>1653</v>
      </c>
      <c r="B212" t="s">
        <v>1252</v>
      </c>
      <c r="C212" s="2">
        <v>6490</v>
      </c>
      <c r="D212" s="2">
        <v>9990</v>
      </c>
      <c r="E212" s="3">
        <v>0.35</v>
      </c>
      <c r="F212">
        <v>4</v>
      </c>
      <c r="G212" s="1">
        <v>27</v>
      </c>
      <c r="H212" t="s">
        <v>1654</v>
      </c>
      <c r="I212" t="s">
        <v>1655</v>
      </c>
      <c r="J212" t="s">
        <v>1656</v>
      </c>
      <c r="K212" t="s">
        <v>1657</v>
      </c>
      <c r="L212" t="s">
        <v>1658</v>
      </c>
      <c r="M212" t="s">
        <v>1659</v>
      </c>
      <c r="N212" t="s">
        <v>1660</v>
      </c>
      <c r="O212" t="s">
        <v>1661</v>
      </c>
    </row>
    <row r="213" spans="1:15" x14ac:dyDescent="0.25">
      <c r="A213" t="s">
        <v>1662</v>
      </c>
      <c r="B213" t="s">
        <v>417</v>
      </c>
      <c r="C213">
        <v>235</v>
      </c>
      <c r="D213">
        <v>599</v>
      </c>
      <c r="E213" s="3">
        <v>0.61</v>
      </c>
      <c r="F213">
        <v>3.5</v>
      </c>
      <c r="G213" s="1">
        <v>197</v>
      </c>
      <c r="H213" t="s">
        <v>1663</v>
      </c>
      <c r="I213" t="s">
        <v>1664</v>
      </c>
      <c r="J213" t="s">
        <v>1665</v>
      </c>
      <c r="K213" t="s">
        <v>1666</v>
      </c>
      <c r="L213" t="s">
        <v>1667</v>
      </c>
      <c r="M213" t="s">
        <v>1668</v>
      </c>
      <c r="N213" t="s">
        <v>1669</v>
      </c>
      <c r="O213" t="s">
        <v>1670</v>
      </c>
    </row>
    <row r="214" spans="1:15" x14ac:dyDescent="0.25">
      <c r="A214" t="s">
        <v>1671</v>
      </c>
      <c r="B214" t="s">
        <v>16</v>
      </c>
      <c r="C214">
        <v>299</v>
      </c>
      <c r="D214">
        <v>800</v>
      </c>
      <c r="E214" s="3">
        <v>0.63</v>
      </c>
      <c r="F214">
        <v>4.5</v>
      </c>
      <c r="G214" s="1">
        <v>74977</v>
      </c>
      <c r="H214" t="s">
        <v>1672</v>
      </c>
      <c r="I214" t="s">
        <v>275</v>
      </c>
      <c r="J214" t="s">
        <v>276</v>
      </c>
      <c r="K214" t="s">
        <v>277</v>
      </c>
      <c r="L214" t="s">
        <v>278</v>
      </c>
      <c r="M214" t="s">
        <v>279</v>
      </c>
      <c r="N214" t="s">
        <v>1673</v>
      </c>
      <c r="O214" t="s">
        <v>1674</v>
      </c>
    </row>
    <row r="215" spans="1:15" x14ac:dyDescent="0.25">
      <c r="A215" t="s">
        <v>1675</v>
      </c>
      <c r="B215" t="s">
        <v>16</v>
      </c>
      <c r="C215">
        <v>799</v>
      </c>
      <c r="D215" s="2">
        <v>1999</v>
      </c>
      <c r="E215" s="3">
        <v>0.6</v>
      </c>
      <c r="F215">
        <v>4.2</v>
      </c>
      <c r="G215" s="1">
        <v>8583</v>
      </c>
      <c r="H215" t="s">
        <v>1676</v>
      </c>
      <c r="I215" t="s">
        <v>1677</v>
      </c>
      <c r="J215" t="s">
        <v>1678</v>
      </c>
      <c r="K215" t="s">
        <v>1679</v>
      </c>
      <c r="L215" t="s">
        <v>1680</v>
      </c>
      <c r="M215" t="s">
        <v>1681</v>
      </c>
      <c r="N215" t="s">
        <v>1682</v>
      </c>
      <c r="O215" t="s">
        <v>1683</v>
      </c>
    </row>
    <row r="216" spans="1:15" x14ac:dyDescent="0.25">
      <c r="A216" t="s">
        <v>1684</v>
      </c>
      <c r="B216" t="s">
        <v>417</v>
      </c>
      <c r="C216">
        <v>299</v>
      </c>
      <c r="D216">
        <v>999</v>
      </c>
      <c r="E216" s="3">
        <v>0.7</v>
      </c>
      <c r="F216">
        <v>3.8</v>
      </c>
      <c r="G216" s="1">
        <v>928</v>
      </c>
      <c r="H216" t="s">
        <v>1685</v>
      </c>
      <c r="I216" t="s">
        <v>1686</v>
      </c>
      <c r="J216" t="s">
        <v>1687</v>
      </c>
      <c r="K216" t="s">
        <v>1688</v>
      </c>
      <c r="L216" t="s">
        <v>1689</v>
      </c>
      <c r="M216" t="s">
        <v>1690</v>
      </c>
      <c r="N216" t="s">
        <v>1691</v>
      </c>
      <c r="O216" t="s">
        <v>1692</v>
      </c>
    </row>
    <row r="217" spans="1:15" x14ac:dyDescent="0.25">
      <c r="A217" t="s">
        <v>1693</v>
      </c>
      <c r="B217" t="s">
        <v>458</v>
      </c>
      <c r="C217" s="2">
        <v>6999</v>
      </c>
      <c r="D217" s="2">
        <v>16990</v>
      </c>
      <c r="E217" s="3">
        <v>0.59</v>
      </c>
      <c r="F217">
        <v>3.8</v>
      </c>
      <c r="G217" s="1">
        <v>110</v>
      </c>
      <c r="H217" t="s">
        <v>1694</v>
      </c>
      <c r="I217" t="s">
        <v>1695</v>
      </c>
      <c r="J217" t="s">
        <v>1696</v>
      </c>
      <c r="K217" t="s">
        <v>1697</v>
      </c>
      <c r="L217" t="s">
        <v>1698</v>
      </c>
      <c r="M217" t="s">
        <v>1699</v>
      </c>
      <c r="N217" t="s">
        <v>1700</v>
      </c>
      <c r="O217" t="s">
        <v>1701</v>
      </c>
    </row>
    <row r="218" spans="1:15" x14ac:dyDescent="0.25">
      <c r="A218" t="s">
        <v>1702</v>
      </c>
      <c r="B218" t="s">
        <v>152</v>
      </c>
      <c r="C218" s="2">
        <v>42999</v>
      </c>
      <c r="D218" s="2">
        <v>59999</v>
      </c>
      <c r="E218" s="3">
        <v>0.28000000000000003</v>
      </c>
      <c r="F218">
        <v>4.0999999999999996</v>
      </c>
      <c r="G218" s="1">
        <v>6753</v>
      </c>
      <c r="H218" t="s">
        <v>1703</v>
      </c>
      <c r="I218" t="s">
        <v>1704</v>
      </c>
      <c r="J218" t="s">
        <v>1705</v>
      </c>
      <c r="K218" t="s">
        <v>1706</v>
      </c>
      <c r="L218" t="s">
        <v>1707</v>
      </c>
      <c r="M218" t="s">
        <v>1708</v>
      </c>
      <c r="N218" t="s">
        <v>1709</v>
      </c>
      <c r="O218" t="s">
        <v>1710</v>
      </c>
    </row>
    <row r="219" spans="1:15" x14ac:dyDescent="0.25">
      <c r="A219" t="s">
        <v>1711</v>
      </c>
      <c r="B219" t="s">
        <v>116</v>
      </c>
      <c r="C219">
        <v>173</v>
      </c>
      <c r="D219">
        <v>999</v>
      </c>
      <c r="E219" s="3">
        <v>0.83</v>
      </c>
      <c r="F219">
        <v>4.3</v>
      </c>
      <c r="G219" s="1">
        <v>1237</v>
      </c>
      <c r="H219" t="s">
        <v>1712</v>
      </c>
      <c r="I219" t="s">
        <v>1713</v>
      </c>
      <c r="J219" t="s">
        <v>1714</v>
      </c>
      <c r="K219" t="s">
        <v>1715</v>
      </c>
      <c r="L219" t="s">
        <v>1716</v>
      </c>
      <c r="M219" t="s">
        <v>1717</v>
      </c>
      <c r="N219" t="s">
        <v>1718</v>
      </c>
      <c r="O219" t="s">
        <v>1719</v>
      </c>
    </row>
    <row r="220" spans="1:15" x14ac:dyDescent="0.25">
      <c r="A220" t="s">
        <v>1720</v>
      </c>
      <c r="B220" t="s">
        <v>1721</v>
      </c>
      <c r="C220">
        <v>209</v>
      </c>
      <c r="D220">
        <v>600</v>
      </c>
      <c r="E220" s="3">
        <v>0.65</v>
      </c>
      <c r="F220">
        <v>4.4000000000000004</v>
      </c>
      <c r="G220" s="1">
        <v>18872</v>
      </c>
      <c r="H220" t="s">
        <v>1722</v>
      </c>
      <c r="I220" t="s">
        <v>1723</v>
      </c>
      <c r="J220" t="s">
        <v>1724</v>
      </c>
      <c r="K220" t="s">
        <v>1725</v>
      </c>
      <c r="L220" t="s">
        <v>1726</v>
      </c>
      <c r="M220" t="s">
        <v>1727</v>
      </c>
      <c r="N220" t="s">
        <v>1728</v>
      </c>
      <c r="O220" t="s">
        <v>1729</v>
      </c>
    </row>
    <row r="221" spans="1:15" x14ac:dyDescent="0.25">
      <c r="A221" t="s">
        <v>1730</v>
      </c>
      <c r="B221" t="s">
        <v>16</v>
      </c>
      <c r="C221">
        <v>848.99</v>
      </c>
      <c r="D221" s="2">
        <v>1490</v>
      </c>
      <c r="E221" s="3">
        <v>0.43</v>
      </c>
      <c r="F221">
        <v>3.9</v>
      </c>
      <c r="G221" s="1">
        <v>356</v>
      </c>
      <c r="H221" t="s">
        <v>1731</v>
      </c>
      <c r="I221" t="s">
        <v>1732</v>
      </c>
      <c r="J221" t="s">
        <v>1733</v>
      </c>
      <c r="K221" t="s">
        <v>1734</v>
      </c>
      <c r="L221" t="s">
        <v>1735</v>
      </c>
      <c r="M221" t="s">
        <v>1736</v>
      </c>
      <c r="N221" t="s">
        <v>1737</v>
      </c>
      <c r="O221" t="s">
        <v>1738</v>
      </c>
    </row>
    <row r="222" spans="1:15" x14ac:dyDescent="0.25">
      <c r="A222" t="s">
        <v>1739</v>
      </c>
      <c r="B222" t="s">
        <v>16</v>
      </c>
      <c r="C222">
        <v>649</v>
      </c>
      <c r="D222" s="2">
        <v>1999</v>
      </c>
      <c r="E222" s="3">
        <v>0.68</v>
      </c>
      <c r="F222">
        <v>4.2</v>
      </c>
      <c r="G222" s="1">
        <v>24269</v>
      </c>
      <c r="H222" t="s">
        <v>1740</v>
      </c>
      <c r="I222" t="s">
        <v>18</v>
      </c>
      <c r="J222" t="s">
        <v>19</v>
      </c>
      <c r="K222" t="s">
        <v>20</v>
      </c>
      <c r="L222" t="s">
        <v>21</v>
      </c>
      <c r="M222" t="s">
        <v>741</v>
      </c>
      <c r="N222" t="s">
        <v>1741</v>
      </c>
      <c r="O222" t="s">
        <v>1742</v>
      </c>
    </row>
    <row r="223" spans="1:15" x14ac:dyDescent="0.25">
      <c r="A223" t="s">
        <v>1743</v>
      </c>
      <c r="B223" t="s">
        <v>417</v>
      </c>
      <c r="C223">
        <v>299</v>
      </c>
      <c r="D223">
        <v>899</v>
      </c>
      <c r="E223" s="3">
        <v>0.67</v>
      </c>
      <c r="F223">
        <v>3.8</v>
      </c>
      <c r="G223" s="1">
        <v>425</v>
      </c>
      <c r="H223" t="s">
        <v>1744</v>
      </c>
      <c r="I223" t="s">
        <v>1745</v>
      </c>
      <c r="J223" t="s">
        <v>1746</v>
      </c>
      <c r="K223" t="s">
        <v>1747</v>
      </c>
      <c r="L223" t="s">
        <v>1748</v>
      </c>
      <c r="M223" t="s">
        <v>1749</v>
      </c>
      <c r="N223" t="s">
        <v>1750</v>
      </c>
      <c r="O223" t="s">
        <v>1751</v>
      </c>
    </row>
    <row r="224" spans="1:15" x14ac:dyDescent="0.25">
      <c r="A224" t="s">
        <v>1752</v>
      </c>
      <c r="B224" t="s">
        <v>579</v>
      </c>
      <c r="C224">
        <v>399</v>
      </c>
      <c r="D224">
        <v>799</v>
      </c>
      <c r="E224" s="3">
        <v>0.5</v>
      </c>
      <c r="F224">
        <v>4.0999999999999996</v>
      </c>
      <c r="G224" s="1">
        <v>1161</v>
      </c>
      <c r="H224" t="s">
        <v>1753</v>
      </c>
      <c r="I224" t="s">
        <v>1754</v>
      </c>
      <c r="J224" t="s">
        <v>1755</v>
      </c>
      <c r="K224" t="s">
        <v>1756</v>
      </c>
      <c r="L224" t="s">
        <v>1757</v>
      </c>
      <c r="M224" t="s">
        <v>1758</v>
      </c>
      <c r="N224" t="s">
        <v>1759</v>
      </c>
      <c r="O224" t="s">
        <v>1760</v>
      </c>
    </row>
    <row r="225" spans="1:15" x14ac:dyDescent="0.25">
      <c r="A225" t="s">
        <v>1761</v>
      </c>
      <c r="B225" t="s">
        <v>16</v>
      </c>
      <c r="C225">
        <v>249</v>
      </c>
      <c r="D225">
        <v>499</v>
      </c>
      <c r="E225" s="3">
        <v>0.5</v>
      </c>
      <c r="F225">
        <v>4.0999999999999996</v>
      </c>
      <c r="G225" s="1">
        <v>1508</v>
      </c>
      <c r="H225" t="s">
        <v>1762</v>
      </c>
      <c r="I225" t="s">
        <v>1763</v>
      </c>
      <c r="J225" t="s">
        <v>1764</v>
      </c>
      <c r="K225" t="s">
        <v>1765</v>
      </c>
      <c r="L225" t="s">
        <v>1766</v>
      </c>
      <c r="M225" t="s">
        <v>1767</v>
      </c>
      <c r="N225" t="s">
        <v>1768</v>
      </c>
      <c r="O225" t="s">
        <v>1769</v>
      </c>
    </row>
    <row r="226" spans="1:15" x14ac:dyDescent="0.25">
      <c r="A226" t="s">
        <v>1770</v>
      </c>
      <c r="B226" t="s">
        <v>1771</v>
      </c>
      <c r="C226" s="2">
        <v>1249</v>
      </c>
      <c r="D226" s="2">
        <v>2299</v>
      </c>
      <c r="E226" s="3">
        <v>0.46</v>
      </c>
      <c r="F226">
        <v>4.3</v>
      </c>
      <c r="G226" s="1">
        <v>7636</v>
      </c>
      <c r="H226" t="s">
        <v>1772</v>
      </c>
      <c r="I226" t="s">
        <v>1773</v>
      </c>
      <c r="J226" t="s">
        <v>1774</v>
      </c>
      <c r="K226" t="s">
        <v>1775</v>
      </c>
      <c r="L226" t="s">
        <v>1776</v>
      </c>
      <c r="M226" t="s">
        <v>1777</v>
      </c>
      <c r="N226" t="s">
        <v>1778</v>
      </c>
      <c r="O226" t="s">
        <v>1779</v>
      </c>
    </row>
    <row r="227" spans="1:15" x14ac:dyDescent="0.25">
      <c r="A227" t="s">
        <v>1780</v>
      </c>
      <c r="B227" t="s">
        <v>417</v>
      </c>
      <c r="C227">
        <v>213</v>
      </c>
      <c r="D227">
        <v>499</v>
      </c>
      <c r="E227" s="3">
        <v>0.56999999999999995</v>
      </c>
      <c r="F227">
        <v>3.7</v>
      </c>
      <c r="G227" s="1">
        <v>246</v>
      </c>
      <c r="H227" t="s">
        <v>1781</v>
      </c>
      <c r="I227" t="s">
        <v>1782</v>
      </c>
      <c r="J227" t="s">
        <v>1783</v>
      </c>
      <c r="K227" t="s">
        <v>1784</v>
      </c>
      <c r="L227" t="s">
        <v>1785</v>
      </c>
      <c r="M227" t="s">
        <v>1786</v>
      </c>
      <c r="N227" t="s">
        <v>1787</v>
      </c>
      <c r="O227" t="s">
        <v>1788</v>
      </c>
    </row>
    <row r="228" spans="1:15" x14ac:dyDescent="0.25">
      <c r="A228" t="s">
        <v>1789</v>
      </c>
      <c r="B228" t="s">
        <v>417</v>
      </c>
      <c r="C228">
        <v>209</v>
      </c>
      <c r="D228">
        <v>499</v>
      </c>
      <c r="E228" s="3">
        <v>0.57999999999999996</v>
      </c>
      <c r="F228">
        <v>4</v>
      </c>
      <c r="G228" s="1">
        <v>479</v>
      </c>
      <c r="H228" t="s">
        <v>1790</v>
      </c>
      <c r="I228" t="s">
        <v>1791</v>
      </c>
      <c r="J228" t="s">
        <v>1792</v>
      </c>
      <c r="K228" t="s">
        <v>1793</v>
      </c>
      <c r="L228" t="s">
        <v>1794</v>
      </c>
      <c r="M228" t="s">
        <v>1795</v>
      </c>
      <c r="N228" t="s">
        <v>1796</v>
      </c>
      <c r="O228" t="s">
        <v>1797</v>
      </c>
    </row>
    <row r="229" spans="1:15" x14ac:dyDescent="0.25">
      <c r="A229" t="s">
        <v>1798</v>
      </c>
      <c r="B229" t="s">
        <v>116</v>
      </c>
      <c r="C229">
        <v>598</v>
      </c>
      <c r="D229" s="2">
        <v>4999</v>
      </c>
      <c r="E229" s="3">
        <v>0.88</v>
      </c>
      <c r="F229">
        <v>4.2</v>
      </c>
      <c r="G229" s="1">
        <v>910</v>
      </c>
      <c r="H229" t="s">
        <v>1799</v>
      </c>
      <c r="I229" t="s">
        <v>1800</v>
      </c>
      <c r="J229" t="s">
        <v>1801</v>
      </c>
      <c r="K229" t="s">
        <v>1802</v>
      </c>
      <c r="L229" t="s">
        <v>1803</v>
      </c>
      <c r="M229" t="s">
        <v>1804</v>
      </c>
      <c r="N229" t="s">
        <v>1805</v>
      </c>
      <c r="O229" t="s">
        <v>1806</v>
      </c>
    </row>
    <row r="230" spans="1:15" x14ac:dyDescent="0.25">
      <c r="A230" t="s">
        <v>1807</v>
      </c>
      <c r="B230" t="s">
        <v>16</v>
      </c>
      <c r="C230">
        <v>799</v>
      </c>
      <c r="D230" s="2">
        <v>1749</v>
      </c>
      <c r="E230" s="3">
        <v>0.54</v>
      </c>
      <c r="F230">
        <v>4.0999999999999996</v>
      </c>
      <c r="G230" s="1">
        <v>5626</v>
      </c>
      <c r="H230" t="s">
        <v>1808</v>
      </c>
      <c r="I230" t="s">
        <v>1809</v>
      </c>
      <c r="J230" t="s">
        <v>1810</v>
      </c>
      <c r="K230" t="s">
        <v>1811</v>
      </c>
      <c r="L230" t="s">
        <v>1812</v>
      </c>
      <c r="M230" t="s">
        <v>1813</v>
      </c>
      <c r="N230" t="s">
        <v>1814</v>
      </c>
      <c r="O230" t="s">
        <v>1815</v>
      </c>
    </row>
    <row r="231" spans="1:15" x14ac:dyDescent="0.25">
      <c r="A231" t="s">
        <v>1816</v>
      </c>
      <c r="B231" t="s">
        <v>16</v>
      </c>
      <c r="C231">
        <v>159</v>
      </c>
      <c r="D231">
        <v>595</v>
      </c>
      <c r="E231" s="3">
        <v>0.73</v>
      </c>
      <c r="F231">
        <v>4.3</v>
      </c>
      <c r="G231" s="1">
        <v>14184</v>
      </c>
      <c r="H231" t="s">
        <v>1817</v>
      </c>
      <c r="I231" t="s">
        <v>1818</v>
      </c>
      <c r="J231" t="s">
        <v>1819</v>
      </c>
      <c r="K231" t="s">
        <v>1820</v>
      </c>
      <c r="L231" t="s">
        <v>1821</v>
      </c>
      <c r="M231" t="s">
        <v>1822</v>
      </c>
      <c r="N231" t="s">
        <v>1823</v>
      </c>
      <c r="O231" t="s">
        <v>1824</v>
      </c>
    </row>
    <row r="232" spans="1:15" x14ac:dyDescent="0.25">
      <c r="A232" t="s">
        <v>1825</v>
      </c>
      <c r="B232" t="s">
        <v>1826</v>
      </c>
      <c r="C232">
        <v>499</v>
      </c>
      <c r="D232" s="2">
        <v>1100</v>
      </c>
      <c r="E232" s="3">
        <v>0.55000000000000004</v>
      </c>
      <c r="F232">
        <v>4.4000000000000004</v>
      </c>
      <c r="G232" s="1">
        <v>25177</v>
      </c>
      <c r="H232" t="s">
        <v>1827</v>
      </c>
      <c r="I232" t="s">
        <v>1828</v>
      </c>
      <c r="J232" t="s">
        <v>1829</v>
      </c>
      <c r="K232" t="s">
        <v>1830</v>
      </c>
      <c r="L232" t="s">
        <v>1831</v>
      </c>
      <c r="M232" t="s">
        <v>1832</v>
      </c>
      <c r="N232" t="s">
        <v>1833</v>
      </c>
      <c r="O232" t="s">
        <v>1834</v>
      </c>
    </row>
    <row r="233" spans="1:15" x14ac:dyDescent="0.25">
      <c r="A233" t="s">
        <v>1835</v>
      </c>
      <c r="B233" t="s">
        <v>152</v>
      </c>
      <c r="C233" s="2">
        <v>31999</v>
      </c>
      <c r="D233" s="2">
        <v>49999</v>
      </c>
      <c r="E233" s="3">
        <v>0.36</v>
      </c>
      <c r="F233">
        <v>4.3</v>
      </c>
      <c r="G233" s="1">
        <v>21252</v>
      </c>
      <c r="H233" t="s">
        <v>1836</v>
      </c>
      <c r="I233" t="s">
        <v>1837</v>
      </c>
      <c r="J233" t="s">
        <v>1838</v>
      </c>
      <c r="K233" t="s">
        <v>1839</v>
      </c>
      <c r="L233" t="s">
        <v>1840</v>
      </c>
      <c r="M233" t="s">
        <v>1841</v>
      </c>
      <c r="N233" t="s">
        <v>1842</v>
      </c>
      <c r="O233" t="s">
        <v>1843</v>
      </c>
    </row>
    <row r="234" spans="1:15" x14ac:dyDescent="0.25">
      <c r="A234" t="s">
        <v>1844</v>
      </c>
      <c r="B234" t="s">
        <v>152</v>
      </c>
      <c r="C234" s="2">
        <v>32990</v>
      </c>
      <c r="D234" s="2">
        <v>56790</v>
      </c>
      <c r="E234" s="3">
        <v>0.42</v>
      </c>
      <c r="F234">
        <v>4.3</v>
      </c>
      <c r="G234" s="1">
        <v>567</v>
      </c>
      <c r="H234" t="s">
        <v>1845</v>
      </c>
      <c r="I234" t="s">
        <v>1846</v>
      </c>
      <c r="J234" t="s">
        <v>1847</v>
      </c>
      <c r="K234" t="s">
        <v>1848</v>
      </c>
      <c r="L234" t="s">
        <v>1849</v>
      </c>
      <c r="M234" t="s">
        <v>1850</v>
      </c>
      <c r="N234" t="s">
        <v>1851</v>
      </c>
      <c r="O234" t="s">
        <v>1852</v>
      </c>
    </row>
    <row r="235" spans="1:15" x14ac:dyDescent="0.25">
      <c r="A235" t="s">
        <v>1853</v>
      </c>
      <c r="B235" t="s">
        <v>417</v>
      </c>
      <c r="C235">
        <v>299</v>
      </c>
      <c r="D235" s="2">
        <v>1199</v>
      </c>
      <c r="E235" s="3">
        <v>0.75</v>
      </c>
      <c r="F235">
        <v>3.5</v>
      </c>
      <c r="G235" s="1">
        <v>466</v>
      </c>
      <c r="H235" t="s">
        <v>1854</v>
      </c>
      <c r="I235" t="s">
        <v>1855</v>
      </c>
      <c r="J235" t="s">
        <v>1856</v>
      </c>
      <c r="K235" t="s">
        <v>1857</v>
      </c>
      <c r="L235" t="s">
        <v>1858</v>
      </c>
      <c r="M235" t="s">
        <v>1859</v>
      </c>
      <c r="N235" t="s">
        <v>1860</v>
      </c>
      <c r="O235" t="s">
        <v>1861</v>
      </c>
    </row>
    <row r="236" spans="1:15" x14ac:dyDescent="0.25">
      <c r="A236" t="s">
        <v>1862</v>
      </c>
      <c r="B236" t="s">
        <v>16</v>
      </c>
      <c r="C236">
        <v>128.31</v>
      </c>
      <c r="D236">
        <v>549</v>
      </c>
      <c r="E236" s="3">
        <v>0.77</v>
      </c>
      <c r="F236">
        <v>3.9</v>
      </c>
      <c r="G236" s="1">
        <v>61</v>
      </c>
      <c r="H236" t="s">
        <v>1530</v>
      </c>
      <c r="I236" t="s">
        <v>1531</v>
      </c>
      <c r="J236" t="s">
        <v>1532</v>
      </c>
      <c r="K236" t="s">
        <v>1533</v>
      </c>
      <c r="L236" t="s">
        <v>1534</v>
      </c>
      <c r="M236" t="s">
        <v>1535</v>
      </c>
      <c r="N236" t="s">
        <v>1863</v>
      </c>
      <c r="O236" t="s">
        <v>1864</v>
      </c>
    </row>
    <row r="237" spans="1:15" x14ac:dyDescent="0.25">
      <c r="A237" t="s">
        <v>1865</v>
      </c>
      <c r="B237" t="s">
        <v>16</v>
      </c>
      <c r="C237">
        <v>599</v>
      </c>
      <c r="D237">
        <v>849</v>
      </c>
      <c r="E237" s="3">
        <v>0.28999999999999998</v>
      </c>
      <c r="F237">
        <v>4.5</v>
      </c>
      <c r="G237" s="1">
        <v>474</v>
      </c>
      <c r="H237" t="s">
        <v>1311</v>
      </c>
      <c r="I237" t="s">
        <v>1866</v>
      </c>
      <c r="J237" t="s">
        <v>1867</v>
      </c>
      <c r="K237" t="s">
        <v>1868</v>
      </c>
      <c r="L237" t="s">
        <v>1869</v>
      </c>
      <c r="M237" t="s">
        <v>1870</v>
      </c>
      <c r="N237" t="s">
        <v>1871</v>
      </c>
      <c r="O237" t="s">
        <v>1872</v>
      </c>
    </row>
    <row r="238" spans="1:15" x14ac:dyDescent="0.25">
      <c r="A238" t="s">
        <v>1873</v>
      </c>
      <c r="B238" t="s">
        <v>417</v>
      </c>
      <c r="C238">
        <v>399</v>
      </c>
      <c r="D238">
        <v>899</v>
      </c>
      <c r="E238" s="3">
        <v>0.56000000000000005</v>
      </c>
      <c r="F238">
        <v>3.4</v>
      </c>
      <c r="G238" s="1">
        <v>431</v>
      </c>
      <c r="H238" t="s">
        <v>1874</v>
      </c>
      <c r="I238" t="s">
        <v>1875</v>
      </c>
      <c r="J238" t="s">
        <v>1876</v>
      </c>
      <c r="K238" t="s">
        <v>1877</v>
      </c>
      <c r="L238" t="s">
        <v>1878</v>
      </c>
      <c r="M238" t="s">
        <v>1879</v>
      </c>
      <c r="N238" t="s">
        <v>1880</v>
      </c>
      <c r="O238" t="s">
        <v>1881</v>
      </c>
    </row>
    <row r="239" spans="1:15" x14ac:dyDescent="0.25">
      <c r="A239" t="s">
        <v>1882</v>
      </c>
      <c r="B239" t="s">
        <v>16</v>
      </c>
      <c r="C239">
        <v>449</v>
      </c>
      <c r="D239" s="2">
        <v>1099</v>
      </c>
      <c r="E239" s="3">
        <v>0.59</v>
      </c>
      <c r="F239">
        <v>4</v>
      </c>
      <c r="G239" s="1">
        <v>242</v>
      </c>
      <c r="H239" t="s">
        <v>1883</v>
      </c>
      <c r="I239" t="s">
        <v>1884</v>
      </c>
      <c r="J239" t="s">
        <v>1885</v>
      </c>
      <c r="K239" t="s">
        <v>1886</v>
      </c>
      <c r="L239" t="s">
        <v>1887</v>
      </c>
      <c r="M239" t="s">
        <v>1888</v>
      </c>
      <c r="N239" t="s">
        <v>1889</v>
      </c>
      <c r="O239" t="s">
        <v>1890</v>
      </c>
    </row>
    <row r="240" spans="1:15" x14ac:dyDescent="0.25">
      <c r="A240" t="s">
        <v>1891</v>
      </c>
      <c r="B240" t="s">
        <v>16</v>
      </c>
      <c r="C240">
        <v>254</v>
      </c>
      <c r="D240">
        <v>799</v>
      </c>
      <c r="E240" s="3">
        <v>0.68</v>
      </c>
      <c r="F240">
        <v>4</v>
      </c>
      <c r="G240" s="1">
        <v>2905</v>
      </c>
      <c r="H240" t="s">
        <v>1892</v>
      </c>
      <c r="I240" t="s">
        <v>1893</v>
      </c>
      <c r="J240" t="s">
        <v>1894</v>
      </c>
      <c r="K240" t="s">
        <v>1895</v>
      </c>
      <c r="L240" t="s">
        <v>1896</v>
      </c>
      <c r="M240" t="s">
        <v>1897</v>
      </c>
      <c r="N240" t="s">
        <v>1898</v>
      </c>
      <c r="O240" t="s">
        <v>1899</v>
      </c>
    </row>
    <row r="241" spans="1:15" x14ac:dyDescent="0.25">
      <c r="A241" t="s">
        <v>1900</v>
      </c>
      <c r="B241" t="s">
        <v>1901</v>
      </c>
      <c r="C241">
        <v>399</v>
      </c>
      <c r="D241">
        <v>795</v>
      </c>
      <c r="E241" s="3">
        <v>0.5</v>
      </c>
      <c r="F241">
        <v>4.4000000000000004</v>
      </c>
      <c r="G241" s="1">
        <v>12091</v>
      </c>
      <c r="H241" t="s">
        <v>1902</v>
      </c>
      <c r="I241" t="s">
        <v>1903</v>
      </c>
      <c r="J241" t="s">
        <v>1904</v>
      </c>
      <c r="K241" t="s">
        <v>1905</v>
      </c>
      <c r="L241" t="s">
        <v>1906</v>
      </c>
      <c r="M241" t="s">
        <v>1907</v>
      </c>
      <c r="N241" t="s">
        <v>1908</v>
      </c>
      <c r="O241" t="s">
        <v>1909</v>
      </c>
    </row>
    <row r="242" spans="1:15" x14ac:dyDescent="0.25">
      <c r="A242" t="s">
        <v>1910</v>
      </c>
      <c r="B242" t="s">
        <v>16</v>
      </c>
      <c r="C242">
        <v>179</v>
      </c>
      <c r="D242">
        <v>399</v>
      </c>
      <c r="E242" s="3">
        <v>0.55000000000000004</v>
      </c>
      <c r="F242">
        <v>4</v>
      </c>
      <c r="G242" s="1">
        <v>1423</v>
      </c>
      <c r="H242" t="s">
        <v>647</v>
      </c>
      <c r="I242" t="s">
        <v>648</v>
      </c>
      <c r="J242" t="s">
        <v>649</v>
      </c>
      <c r="K242" t="s">
        <v>650</v>
      </c>
      <c r="L242" t="s">
        <v>651</v>
      </c>
      <c r="M242" t="s">
        <v>652</v>
      </c>
      <c r="N242" t="s">
        <v>1911</v>
      </c>
      <c r="O242" t="s">
        <v>1912</v>
      </c>
    </row>
    <row r="243" spans="1:15" x14ac:dyDescent="0.25">
      <c r="A243" t="s">
        <v>1913</v>
      </c>
      <c r="B243" t="s">
        <v>16</v>
      </c>
      <c r="C243">
        <v>339</v>
      </c>
      <c r="D243">
        <v>999</v>
      </c>
      <c r="E243" s="3">
        <v>0.66</v>
      </c>
      <c r="F243">
        <v>4.3</v>
      </c>
      <c r="G243" s="1">
        <v>6255</v>
      </c>
      <c r="H243" t="s">
        <v>1289</v>
      </c>
      <c r="I243" t="s">
        <v>1290</v>
      </c>
      <c r="J243" t="s">
        <v>1291</v>
      </c>
      <c r="K243" t="s">
        <v>1292</v>
      </c>
      <c r="L243" t="s">
        <v>1293</v>
      </c>
      <c r="M243" t="s">
        <v>1294</v>
      </c>
      <c r="N243" t="s">
        <v>1914</v>
      </c>
      <c r="O243" t="s">
        <v>1915</v>
      </c>
    </row>
    <row r="244" spans="1:15" x14ac:dyDescent="0.25">
      <c r="A244" t="s">
        <v>1916</v>
      </c>
      <c r="B244" t="s">
        <v>579</v>
      </c>
      <c r="C244">
        <v>399</v>
      </c>
      <c r="D244">
        <v>999</v>
      </c>
      <c r="E244" s="3">
        <v>0.6</v>
      </c>
      <c r="F244">
        <v>4</v>
      </c>
      <c r="G244" s="1">
        <v>1236</v>
      </c>
      <c r="H244" t="s">
        <v>1917</v>
      </c>
      <c r="I244" t="s">
        <v>1918</v>
      </c>
      <c r="J244" t="s">
        <v>1919</v>
      </c>
      <c r="K244" t="s">
        <v>1920</v>
      </c>
      <c r="L244" t="s">
        <v>1921</v>
      </c>
      <c r="M244" t="s">
        <v>1922</v>
      </c>
      <c r="N244" t="s">
        <v>1923</v>
      </c>
      <c r="O244" t="s">
        <v>1924</v>
      </c>
    </row>
    <row r="245" spans="1:15" x14ac:dyDescent="0.25">
      <c r="A245" t="s">
        <v>1925</v>
      </c>
      <c r="B245" t="s">
        <v>417</v>
      </c>
      <c r="C245">
        <v>199</v>
      </c>
      <c r="D245">
        <v>399</v>
      </c>
      <c r="E245" s="3">
        <v>0.5</v>
      </c>
      <c r="F245">
        <v>4.2</v>
      </c>
      <c r="G245" s="1">
        <v>1335</v>
      </c>
      <c r="H245" t="s">
        <v>1926</v>
      </c>
      <c r="I245" t="s">
        <v>1927</v>
      </c>
      <c r="J245" t="s">
        <v>1928</v>
      </c>
      <c r="K245" t="s">
        <v>1929</v>
      </c>
      <c r="L245" t="s">
        <v>1930</v>
      </c>
      <c r="M245" t="s">
        <v>1931</v>
      </c>
      <c r="N245" t="s">
        <v>1932</v>
      </c>
      <c r="O245" t="s">
        <v>1933</v>
      </c>
    </row>
    <row r="246" spans="1:15" x14ac:dyDescent="0.25">
      <c r="A246" t="s">
        <v>1934</v>
      </c>
      <c r="B246" t="s">
        <v>417</v>
      </c>
      <c r="C246">
        <v>349</v>
      </c>
      <c r="D246" s="2">
        <v>1999</v>
      </c>
      <c r="E246" s="3">
        <v>0.83</v>
      </c>
      <c r="F246">
        <v>3.8</v>
      </c>
      <c r="G246" s="1">
        <v>197</v>
      </c>
      <c r="H246" t="s">
        <v>1935</v>
      </c>
      <c r="I246" t="s">
        <v>1936</v>
      </c>
      <c r="J246" t="s">
        <v>1937</v>
      </c>
      <c r="K246" t="s">
        <v>1938</v>
      </c>
      <c r="L246" t="s">
        <v>1939</v>
      </c>
      <c r="M246" t="s">
        <v>1940</v>
      </c>
      <c r="N246" t="s">
        <v>1941</v>
      </c>
      <c r="O246" t="s">
        <v>1942</v>
      </c>
    </row>
    <row r="247" spans="1:15" x14ac:dyDescent="0.25">
      <c r="A247" t="s">
        <v>1943</v>
      </c>
      <c r="B247" t="s">
        <v>16</v>
      </c>
      <c r="C247">
        <v>299</v>
      </c>
      <c r="D247">
        <v>798</v>
      </c>
      <c r="E247" s="3">
        <v>0.63</v>
      </c>
      <c r="F247">
        <v>4.4000000000000004</v>
      </c>
      <c r="G247" s="1">
        <v>28791</v>
      </c>
      <c r="H247" t="s">
        <v>1944</v>
      </c>
      <c r="I247" t="s">
        <v>703</v>
      </c>
      <c r="J247" t="s">
        <v>704</v>
      </c>
      <c r="K247" t="s">
        <v>705</v>
      </c>
      <c r="L247" t="s">
        <v>706</v>
      </c>
      <c r="M247" t="s">
        <v>707</v>
      </c>
      <c r="N247" t="s">
        <v>708</v>
      </c>
      <c r="O247" t="s">
        <v>1945</v>
      </c>
    </row>
    <row r="248" spans="1:15" x14ac:dyDescent="0.25">
      <c r="A248" t="s">
        <v>1946</v>
      </c>
      <c r="B248" t="s">
        <v>16</v>
      </c>
      <c r="C248">
        <v>89</v>
      </c>
      <c r="D248">
        <v>800</v>
      </c>
      <c r="E248" s="3">
        <v>0.89</v>
      </c>
      <c r="F248">
        <v>3.9</v>
      </c>
      <c r="G248" s="1">
        <v>1075</v>
      </c>
      <c r="H248" t="s">
        <v>1947</v>
      </c>
      <c r="I248" t="s">
        <v>311</v>
      </c>
      <c r="J248" t="s">
        <v>312</v>
      </c>
      <c r="K248" t="s">
        <v>313</v>
      </c>
      <c r="L248" t="s">
        <v>314</v>
      </c>
      <c r="M248" t="s">
        <v>315</v>
      </c>
      <c r="N248" t="s">
        <v>1948</v>
      </c>
      <c r="O248" t="s">
        <v>1949</v>
      </c>
    </row>
    <row r="249" spans="1:15" x14ac:dyDescent="0.25">
      <c r="A249" t="s">
        <v>1950</v>
      </c>
      <c r="B249" t="s">
        <v>16</v>
      </c>
      <c r="C249">
        <v>549</v>
      </c>
      <c r="D249">
        <v>995</v>
      </c>
      <c r="E249" s="3">
        <v>0.45</v>
      </c>
      <c r="F249">
        <v>4.2</v>
      </c>
      <c r="G249" s="1">
        <v>29746</v>
      </c>
      <c r="H249" t="s">
        <v>1951</v>
      </c>
      <c r="I249" t="s">
        <v>540</v>
      </c>
      <c r="J249" t="s">
        <v>541</v>
      </c>
      <c r="K249" t="s">
        <v>542</v>
      </c>
      <c r="L249" t="s">
        <v>543</v>
      </c>
      <c r="M249" t="s">
        <v>544</v>
      </c>
      <c r="N249" t="s">
        <v>1952</v>
      </c>
      <c r="O249" t="s">
        <v>1953</v>
      </c>
    </row>
    <row r="250" spans="1:15" x14ac:dyDescent="0.25">
      <c r="A250" t="s">
        <v>1954</v>
      </c>
      <c r="B250" t="s">
        <v>16</v>
      </c>
      <c r="C250">
        <v>129</v>
      </c>
      <c r="D250" s="2">
        <v>1000</v>
      </c>
      <c r="E250" s="3">
        <v>0.87</v>
      </c>
      <c r="F250">
        <v>3.9</v>
      </c>
      <c r="G250" s="1">
        <v>295</v>
      </c>
      <c r="H250" t="s">
        <v>1955</v>
      </c>
      <c r="I250" t="s">
        <v>1956</v>
      </c>
      <c r="J250" t="s">
        <v>1957</v>
      </c>
      <c r="K250" t="s">
        <v>1958</v>
      </c>
      <c r="L250" t="s">
        <v>1959</v>
      </c>
      <c r="M250" t="s">
        <v>1960</v>
      </c>
      <c r="N250" t="s">
        <v>1961</v>
      </c>
      <c r="O250" t="s">
        <v>1962</v>
      </c>
    </row>
    <row r="251" spans="1:15" x14ac:dyDescent="0.25">
      <c r="A251" t="s">
        <v>1963</v>
      </c>
      <c r="B251" t="s">
        <v>152</v>
      </c>
      <c r="C251" s="2">
        <v>77990</v>
      </c>
      <c r="D251" t="s">
        <v>1964</v>
      </c>
      <c r="E251" s="3">
        <v>0.44</v>
      </c>
      <c r="F251">
        <v>4.7</v>
      </c>
      <c r="G251" s="1">
        <v>5935</v>
      </c>
      <c r="H251" t="s">
        <v>1965</v>
      </c>
      <c r="I251" t="s">
        <v>1966</v>
      </c>
      <c r="J251" t="s">
        <v>1967</v>
      </c>
      <c r="K251" t="s">
        <v>1968</v>
      </c>
      <c r="L251" t="s">
        <v>1969</v>
      </c>
      <c r="M251" t="s">
        <v>1970</v>
      </c>
      <c r="N251" t="s">
        <v>1971</v>
      </c>
      <c r="O251" t="s">
        <v>1972</v>
      </c>
    </row>
    <row r="252" spans="1:15" x14ac:dyDescent="0.25">
      <c r="A252" t="s">
        <v>1973</v>
      </c>
      <c r="B252" t="s">
        <v>417</v>
      </c>
      <c r="C252">
        <v>349</v>
      </c>
      <c r="D252">
        <v>799</v>
      </c>
      <c r="E252" s="3">
        <v>0.56000000000000005</v>
      </c>
      <c r="F252">
        <v>3.6</v>
      </c>
      <c r="G252" s="1">
        <v>323</v>
      </c>
      <c r="H252" t="s">
        <v>1974</v>
      </c>
      <c r="I252" t="s">
        <v>1975</v>
      </c>
      <c r="J252" t="s">
        <v>1976</v>
      </c>
      <c r="K252" t="s">
        <v>1977</v>
      </c>
      <c r="L252" t="s">
        <v>1978</v>
      </c>
      <c r="M252" t="s">
        <v>1979</v>
      </c>
      <c r="N252" t="s">
        <v>1980</v>
      </c>
      <c r="O252" t="s">
        <v>1981</v>
      </c>
    </row>
    <row r="253" spans="1:15" x14ac:dyDescent="0.25">
      <c r="A253" t="s">
        <v>1982</v>
      </c>
      <c r="B253" t="s">
        <v>417</v>
      </c>
      <c r="C253">
        <v>499</v>
      </c>
      <c r="D253">
        <v>899</v>
      </c>
      <c r="E253" s="3">
        <v>0.44</v>
      </c>
      <c r="F253">
        <v>3.7</v>
      </c>
      <c r="G253" s="1">
        <v>185</v>
      </c>
      <c r="H253" t="s">
        <v>1983</v>
      </c>
      <c r="I253" t="s">
        <v>1984</v>
      </c>
      <c r="J253" t="s">
        <v>1985</v>
      </c>
      <c r="K253" t="s">
        <v>1986</v>
      </c>
      <c r="L253" t="s">
        <v>1987</v>
      </c>
      <c r="M253" t="s">
        <v>1988</v>
      </c>
      <c r="N253" t="s">
        <v>1989</v>
      </c>
      <c r="O253" t="s">
        <v>1990</v>
      </c>
    </row>
    <row r="254" spans="1:15" x14ac:dyDescent="0.25">
      <c r="A254" t="s">
        <v>1991</v>
      </c>
      <c r="B254" t="s">
        <v>16</v>
      </c>
      <c r="C254">
        <v>299</v>
      </c>
      <c r="D254">
        <v>799</v>
      </c>
      <c r="E254" s="3">
        <v>0.63</v>
      </c>
      <c r="F254">
        <v>4.2</v>
      </c>
      <c r="G254" s="1">
        <v>2117</v>
      </c>
      <c r="H254" t="s">
        <v>1992</v>
      </c>
      <c r="I254" t="s">
        <v>1993</v>
      </c>
      <c r="J254" t="s">
        <v>1994</v>
      </c>
      <c r="K254" t="s">
        <v>1995</v>
      </c>
      <c r="L254" t="s">
        <v>1996</v>
      </c>
      <c r="M254" t="s">
        <v>1997</v>
      </c>
      <c r="N254" t="s">
        <v>1998</v>
      </c>
      <c r="O254" t="s">
        <v>1999</v>
      </c>
    </row>
    <row r="255" spans="1:15" x14ac:dyDescent="0.25">
      <c r="A255" t="s">
        <v>2000</v>
      </c>
      <c r="B255" t="s">
        <v>16</v>
      </c>
      <c r="C255">
        <v>182</v>
      </c>
      <c r="D255">
        <v>599</v>
      </c>
      <c r="E255" s="3">
        <v>0.7</v>
      </c>
      <c r="F255">
        <v>4</v>
      </c>
      <c r="G255" s="1">
        <v>9378</v>
      </c>
      <c r="H255" t="s">
        <v>2001</v>
      </c>
      <c r="I255" t="s">
        <v>212</v>
      </c>
      <c r="J255" t="s">
        <v>213</v>
      </c>
      <c r="K255" t="s">
        <v>214</v>
      </c>
      <c r="L255" t="s">
        <v>215</v>
      </c>
      <c r="M255" t="s">
        <v>1404</v>
      </c>
      <c r="N255" t="s">
        <v>2002</v>
      </c>
      <c r="O255" t="s">
        <v>2003</v>
      </c>
    </row>
    <row r="256" spans="1:15" x14ac:dyDescent="0.25">
      <c r="A256" t="s">
        <v>2004</v>
      </c>
      <c r="B256" t="s">
        <v>579</v>
      </c>
      <c r="C256">
        <v>96</v>
      </c>
      <c r="D256">
        <v>399</v>
      </c>
      <c r="E256" s="3">
        <v>0.76</v>
      </c>
      <c r="F256">
        <v>3.6</v>
      </c>
      <c r="G256" s="1">
        <v>1796</v>
      </c>
      <c r="H256" t="s">
        <v>2005</v>
      </c>
      <c r="I256" t="s">
        <v>2006</v>
      </c>
      <c r="J256" t="s">
        <v>2007</v>
      </c>
      <c r="K256" t="s">
        <v>2008</v>
      </c>
      <c r="L256" t="s">
        <v>2009</v>
      </c>
      <c r="M256" t="s">
        <v>2010</v>
      </c>
      <c r="N256" t="s">
        <v>2011</v>
      </c>
      <c r="O256" t="s">
        <v>2012</v>
      </c>
    </row>
    <row r="257" spans="1:15" x14ac:dyDescent="0.25">
      <c r="A257" t="s">
        <v>2013</v>
      </c>
      <c r="B257" t="s">
        <v>152</v>
      </c>
      <c r="C257" s="2">
        <v>54990</v>
      </c>
      <c r="D257" s="2">
        <v>85000</v>
      </c>
      <c r="E257" s="3">
        <v>0.35</v>
      </c>
      <c r="F257">
        <v>4.3</v>
      </c>
      <c r="G257" s="1">
        <v>3587</v>
      </c>
      <c r="H257" t="s">
        <v>884</v>
      </c>
      <c r="I257" t="s">
        <v>885</v>
      </c>
      <c r="J257" t="s">
        <v>886</v>
      </c>
      <c r="K257" t="s">
        <v>887</v>
      </c>
      <c r="L257" t="s">
        <v>888</v>
      </c>
      <c r="M257" t="s">
        <v>889</v>
      </c>
      <c r="N257" t="s">
        <v>2014</v>
      </c>
      <c r="O257" t="s">
        <v>2015</v>
      </c>
    </row>
    <row r="258" spans="1:15" x14ac:dyDescent="0.25">
      <c r="A258" t="s">
        <v>2016</v>
      </c>
      <c r="B258" t="s">
        <v>1049</v>
      </c>
      <c r="C258">
        <v>439</v>
      </c>
      <c r="D258">
        <v>758</v>
      </c>
      <c r="E258" s="3">
        <v>0.42</v>
      </c>
      <c r="F258">
        <v>4.2</v>
      </c>
      <c r="G258" s="1">
        <v>4296</v>
      </c>
      <c r="H258" t="s">
        <v>2017</v>
      </c>
      <c r="I258" t="s">
        <v>2018</v>
      </c>
      <c r="J258" t="s">
        <v>2019</v>
      </c>
      <c r="K258" t="s">
        <v>2020</v>
      </c>
      <c r="L258" t="s">
        <v>2021</v>
      </c>
      <c r="M258" t="s">
        <v>2022</v>
      </c>
      <c r="N258" t="s">
        <v>2023</v>
      </c>
      <c r="O258" t="s">
        <v>2024</v>
      </c>
    </row>
    <row r="259" spans="1:15" x14ac:dyDescent="0.25">
      <c r="A259" t="s">
        <v>2025</v>
      </c>
      <c r="B259" t="s">
        <v>16</v>
      </c>
      <c r="C259">
        <v>299</v>
      </c>
      <c r="D259">
        <v>999</v>
      </c>
      <c r="E259" s="3">
        <v>0.7</v>
      </c>
      <c r="F259">
        <v>4.3</v>
      </c>
      <c r="G259" s="1">
        <v>2651</v>
      </c>
      <c r="H259" t="s">
        <v>2026</v>
      </c>
      <c r="I259" t="s">
        <v>1377</v>
      </c>
      <c r="J259" t="s">
        <v>1378</v>
      </c>
      <c r="K259" t="s">
        <v>1379</v>
      </c>
      <c r="L259" t="s">
        <v>1380</v>
      </c>
      <c r="M259" t="s">
        <v>1381</v>
      </c>
      <c r="N259" t="s">
        <v>1382</v>
      </c>
      <c r="O259" t="s">
        <v>2027</v>
      </c>
    </row>
    <row r="260" spans="1:15" x14ac:dyDescent="0.25">
      <c r="A260" t="s">
        <v>2028</v>
      </c>
      <c r="B260" t="s">
        <v>16</v>
      </c>
      <c r="C260">
        <v>299</v>
      </c>
      <c r="D260">
        <v>799</v>
      </c>
      <c r="E260" s="3">
        <v>0.63</v>
      </c>
      <c r="F260">
        <v>4.2</v>
      </c>
      <c r="G260" s="1">
        <v>94363</v>
      </c>
      <c r="H260" t="s">
        <v>2029</v>
      </c>
      <c r="I260" t="s">
        <v>45</v>
      </c>
      <c r="J260" t="s">
        <v>46</v>
      </c>
      <c r="K260" t="s">
        <v>47</v>
      </c>
      <c r="L260" t="s">
        <v>48</v>
      </c>
      <c r="M260" t="s">
        <v>49</v>
      </c>
      <c r="N260" t="s">
        <v>2030</v>
      </c>
      <c r="O260" t="s">
        <v>2031</v>
      </c>
    </row>
    <row r="261" spans="1:15" x14ac:dyDescent="0.25">
      <c r="A261" t="s">
        <v>2032</v>
      </c>
      <c r="B261" t="s">
        <v>16</v>
      </c>
      <c r="C261">
        <v>789</v>
      </c>
      <c r="D261" s="2">
        <v>1999</v>
      </c>
      <c r="E261" s="3">
        <v>0.61</v>
      </c>
      <c r="F261">
        <v>4.2</v>
      </c>
      <c r="G261" s="1">
        <v>34540</v>
      </c>
      <c r="H261" t="s">
        <v>2033</v>
      </c>
      <c r="I261" t="s">
        <v>2034</v>
      </c>
      <c r="J261" t="s">
        <v>2035</v>
      </c>
      <c r="K261" t="s">
        <v>2036</v>
      </c>
      <c r="L261" t="s">
        <v>2037</v>
      </c>
      <c r="M261" t="s">
        <v>2038</v>
      </c>
      <c r="N261" t="s">
        <v>2039</v>
      </c>
      <c r="O261" t="s">
        <v>2040</v>
      </c>
    </row>
    <row r="262" spans="1:15" x14ac:dyDescent="0.25">
      <c r="A262" t="s">
        <v>2041</v>
      </c>
      <c r="B262" t="s">
        <v>116</v>
      </c>
      <c r="C262">
        <v>299</v>
      </c>
      <c r="D262">
        <v>700</v>
      </c>
      <c r="E262" s="3">
        <v>0.56999999999999995</v>
      </c>
      <c r="F262">
        <v>4.4000000000000004</v>
      </c>
      <c r="G262" s="1">
        <v>8714</v>
      </c>
      <c r="H262" t="s">
        <v>2042</v>
      </c>
      <c r="I262" t="s">
        <v>2043</v>
      </c>
      <c r="J262" t="s">
        <v>2044</v>
      </c>
      <c r="K262" t="s">
        <v>2045</v>
      </c>
      <c r="L262" t="s">
        <v>2046</v>
      </c>
      <c r="M262" t="s">
        <v>2047</v>
      </c>
      <c r="N262" t="s">
        <v>2048</v>
      </c>
      <c r="O262" t="s">
        <v>2049</v>
      </c>
    </row>
    <row r="263" spans="1:15" x14ac:dyDescent="0.25">
      <c r="A263" t="s">
        <v>2050</v>
      </c>
      <c r="B263" t="s">
        <v>16</v>
      </c>
      <c r="C263">
        <v>325</v>
      </c>
      <c r="D263" s="2">
        <v>1099</v>
      </c>
      <c r="E263" s="3">
        <v>0.7</v>
      </c>
      <c r="F263">
        <v>4.2</v>
      </c>
      <c r="G263" s="1">
        <v>10576</v>
      </c>
      <c r="H263" t="s">
        <v>2051</v>
      </c>
      <c r="I263" t="s">
        <v>712</v>
      </c>
      <c r="J263" t="s">
        <v>713</v>
      </c>
      <c r="K263" t="s">
        <v>714</v>
      </c>
      <c r="L263" t="s">
        <v>715</v>
      </c>
      <c r="M263" t="s">
        <v>716</v>
      </c>
      <c r="N263" t="s">
        <v>2052</v>
      </c>
      <c r="O263" t="s">
        <v>2053</v>
      </c>
    </row>
    <row r="264" spans="1:15" x14ac:dyDescent="0.25">
      <c r="A264" t="s">
        <v>2054</v>
      </c>
      <c r="B264" t="s">
        <v>16</v>
      </c>
      <c r="C264" s="2">
        <v>1299</v>
      </c>
      <c r="D264" s="2">
        <v>1999</v>
      </c>
      <c r="E264" s="3">
        <v>0.35</v>
      </c>
      <c r="F264">
        <v>4.4000000000000004</v>
      </c>
      <c r="G264" s="1">
        <v>7318</v>
      </c>
      <c r="H264" t="s">
        <v>2055</v>
      </c>
      <c r="I264" t="s">
        <v>1548</v>
      </c>
      <c r="J264" t="s">
        <v>1549</v>
      </c>
      <c r="K264" t="s">
        <v>1550</v>
      </c>
      <c r="L264" t="s">
        <v>1551</v>
      </c>
      <c r="M264" t="s">
        <v>1552</v>
      </c>
      <c r="N264" t="s">
        <v>2056</v>
      </c>
      <c r="O264" t="s">
        <v>2057</v>
      </c>
    </row>
    <row r="265" spans="1:15" x14ac:dyDescent="0.25">
      <c r="A265" t="s">
        <v>2058</v>
      </c>
      <c r="B265" t="s">
        <v>417</v>
      </c>
      <c r="C265">
        <v>790</v>
      </c>
      <c r="D265" s="2">
        <v>1999</v>
      </c>
      <c r="E265" s="3">
        <v>0.6</v>
      </c>
      <c r="F265">
        <v>3</v>
      </c>
      <c r="G265" s="1">
        <v>103</v>
      </c>
      <c r="H265" t="s">
        <v>2059</v>
      </c>
      <c r="I265" t="s">
        <v>2060</v>
      </c>
      <c r="J265" t="s">
        <v>2061</v>
      </c>
      <c r="K265" t="s">
        <v>2062</v>
      </c>
      <c r="L265" t="s">
        <v>2063</v>
      </c>
      <c r="M265" t="s">
        <v>2064</v>
      </c>
      <c r="N265" t="s">
        <v>2065</v>
      </c>
      <c r="O265" t="s">
        <v>2066</v>
      </c>
    </row>
    <row r="266" spans="1:15" x14ac:dyDescent="0.25">
      <c r="A266" t="s">
        <v>2067</v>
      </c>
      <c r="B266" t="s">
        <v>2068</v>
      </c>
      <c r="C266" s="2">
        <v>4699</v>
      </c>
      <c r="D266" s="2">
        <v>4699</v>
      </c>
      <c r="E266" s="3">
        <v>0</v>
      </c>
      <c r="F266">
        <v>4.5</v>
      </c>
      <c r="G266" s="1">
        <v>224</v>
      </c>
      <c r="H266" t="s">
        <v>2069</v>
      </c>
      <c r="I266" t="s">
        <v>2070</v>
      </c>
      <c r="J266" t="s">
        <v>2071</v>
      </c>
      <c r="K266" t="s">
        <v>2072</v>
      </c>
      <c r="L266" t="s">
        <v>2073</v>
      </c>
      <c r="M266" t="s">
        <v>2074</v>
      </c>
      <c r="N266" t="s">
        <v>2075</v>
      </c>
      <c r="O266" t="s">
        <v>2076</v>
      </c>
    </row>
    <row r="267" spans="1:15" x14ac:dyDescent="0.25">
      <c r="A267" t="s">
        <v>2077</v>
      </c>
      <c r="B267" t="s">
        <v>152</v>
      </c>
      <c r="C267" s="2">
        <v>18999</v>
      </c>
      <c r="D267" s="2">
        <v>24990</v>
      </c>
      <c r="E267" s="3">
        <v>0.24</v>
      </c>
      <c r="F267">
        <v>4.3</v>
      </c>
      <c r="G267" s="1">
        <v>4702</v>
      </c>
      <c r="H267" t="s">
        <v>2078</v>
      </c>
      <c r="I267" t="s">
        <v>221</v>
      </c>
      <c r="J267" t="s">
        <v>222</v>
      </c>
      <c r="K267" t="s">
        <v>223</v>
      </c>
      <c r="L267" t="s">
        <v>224</v>
      </c>
      <c r="M267" t="s">
        <v>225</v>
      </c>
      <c r="N267" t="s">
        <v>2079</v>
      </c>
      <c r="O267" t="s">
        <v>2080</v>
      </c>
    </row>
    <row r="268" spans="1:15" x14ac:dyDescent="0.25">
      <c r="A268" t="s">
        <v>2081</v>
      </c>
      <c r="B268" t="s">
        <v>16</v>
      </c>
      <c r="C268">
        <v>199</v>
      </c>
      <c r="D268">
        <v>999</v>
      </c>
      <c r="E268" s="3">
        <v>0.8</v>
      </c>
      <c r="F268">
        <v>4.2</v>
      </c>
      <c r="G268" s="1">
        <v>85</v>
      </c>
      <c r="H268" t="s">
        <v>2082</v>
      </c>
      <c r="I268" t="s">
        <v>2083</v>
      </c>
      <c r="J268" t="s">
        <v>2084</v>
      </c>
      <c r="K268" t="s">
        <v>2085</v>
      </c>
      <c r="L268" t="s">
        <v>2086</v>
      </c>
      <c r="M268" t="s">
        <v>2087</v>
      </c>
      <c r="N268" t="s">
        <v>2088</v>
      </c>
      <c r="O268" t="s">
        <v>2089</v>
      </c>
    </row>
    <row r="269" spans="1:15" x14ac:dyDescent="0.25">
      <c r="A269" t="s">
        <v>2090</v>
      </c>
      <c r="B269" t="s">
        <v>116</v>
      </c>
      <c r="C269">
        <v>269</v>
      </c>
      <c r="D269">
        <v>650</v>
      </c>
      <c r="E269" s="3">
        <v>0.59</v>
      </c>
      <c r="F269">
        <v>4.4000000000000004</v>
      </c>
      <c r="G269" s="1">
        <v>35877</v>
      </c>
      <c r="H269" t="s">
        <v>2091</v>
      </c>
      <c r="I269" t="s">
        <v>2092</v>
      </c>
      <c r="J269" t="s">
        <v>2093</v>
      </c>
      <c r="K269" t="s">
        <v>2094</v>
      </c>
      <c r="L269" t="s">
        <v>2095</v>
      </c>
      <c r="M269" t="s">
        <v>2096</v>
      </c>
      <c r="N269" t="s">
        <v>2097</v>
      </c>
      <c r="O269" t="s">
        <v>2098</v>
      </c>
    </row>
    <row r="270" spans="1:15" x14ac:dyDescent="0.25">
      <c r="A270" t="s">
        <v>2099</v>
      </c>
      <c r="B270" t="s">
        <v>2100</v>
      </c>
      <c r="C270" s="2">
        <v>1990</v>
      </c>
      <c r="D270" s="2">
        <v>3100</v>
      </c>
      <c r="E270" s="3">
        <v>0.36</v>
      </c>
      <c r="F270">
        <v>4</v>
      </c>
      <c r="G270" s="1">
        <v>897</v>
      </c>
      <c r="H270" t="s">
        <v>2101</v>
      </c>
      <c r="I270" t="s">
        <v>2102</v>
      </c>
      <c r="J270" t="s">
        <v>2103</v>
      </c>
      <c r="K270" t="s">
        <v>2104</v>
      </c>
      <c r="L270" t="s">
        <v>2105</v>
      </c>
      <c r="M270" t="s">
        <v>2106</v>
      </c>
      <c r="N270" t="s">
        <v>2107</v>
      </c>
      <c r="O270" t="s">
        <v>2108</v>
      </c>
    </row>
    <row r="271" spans="1:15" x14ac:dyDescent="0.25">
      <c r="A271" t="s">
        <v>2109</v>
      </c>
      <c r="B271" t="s">
        <v>2110</v>
      </c>
      <c r="C271" s="2">
        <v>2299</v>
      </c>
      <c r="D271" s="2">
        <v>3999</v>
      </c>
      <c r="E271" s="3">
        <v>0.43</v>
      </c>
      <c r="F271">
        <v>3.8</v>
      </c>
      <c r="G271" s="1">
        <v>282</v>
      </c>
      <c r="H271" t="s">
        <v>2111</v>
      </c>
      <c r="I271" t="s">
        <v>2112</v>
      </c>
      <c r="J271" t="s">
        <v>2113</v>
      </c>
      <c r="K271" t="s">
        <v>2114</v>
      </c>
      <c r="L271" t="s">
        <v>2115</v>
      </c>
      <c r="M271" t="s">
        <v>2116</v>
      </c>
      <c r="N271" t="s">
        <v>2117</v>
      </c>
      <c r="O271" t="s">
        <v>2118</v>
      </c>
    </row>
    <row r="272" spans="1:15" x14ac:dyDescent="0.25">
      <c r="A272" t="s">
        <v>2119</v>
      </c>
      <c r="B272" t="s">
        <v>152</v>
      </c>
      <c r="C272" s="2">
        <v>35999</v>
      </c>
      <c r="D272" s="2">
        <v>49990</v>
      </c>
      <c r="E272" s="3">
        <v>0.28000000000000003</v>
      </c>
      <c r="F272">
        <v>4.3</v>
      </c>
      <c r="G272" s="1">
        <v>1611</v>
      </c>
      <c r="H272" t="s">
        <v>2120</v>
      </c>
      <c r="I272" t="s">
        <v>1343</v>
      </c>
      <c r="J272" t="s">
        <v>1344</v>
      </c>
      <c r="K272" t="s">
        <v>1345</v>
      </c>
      <c r="L272" t="s">
        <v>1346</v>
      </c>
      <c r="M272" t="s">
        <v>1347</v>
      </c>
      <c r="N272" t="s">
        <v>2121</v>
      </c>
      <c r="O272" t="s">
        <v>2122</v>
      </c>
    </row>
    <row r="273" spans="1:15" x14ac:dyDescent="0.25">
      <c r="A273" t="s">
        <v>2123</v>
      </c>
      <c r="B273" t="s">
        <v>417</v>
      </c>
      <c r="C273">
        <v>349</v>
      </c>
      <c r="D273">
        <v>999</v>
      </c>
      <c r="E273" s="3">
        <v>0.65</v>
      </c>
      <c r="F273">
        <v>4.2</v>
      </c>
      <c r="G273" s="1">
        <v>513</v>
      </c>
      <c r="H273" t="s">
        <v>2124</v>
      </c>
      <c r="I273" t="s">
        <v>2125</v>
      </c>
      <c r="J273" t="s">
        <v>2126</v>
      </c>
      <c r="K273" t="s">
        <v>2127</v>
      </c>
      <c r="L273" t="s">
        <v>2128</v>
      </c>
      <c r="M273" t="s">
        <v>2129</v>
      </c>
      <c r="N273" t="s">
        <v>2130</v>
      </c>
      <c r="O273" t="s">
        <v>2131</v>
      </c>
    </row>
    <row r="274" spans="1:15" x14ac:dyDescent="0.25">
      <c r="A274" t="s">
        <v>2132</v>
      </c>
      <c r="B274" t="s">
        <v>16</v>
      </c>
      <c r="C274">
        <v>719</v>
      </c>
      <c r="D274" s="2">
        <v>1499</v>
      </c>
      <c r="E274" s="3">
        <v>0.52</v>
      </c>
      <c r="F274">
        <v>4.0999999999999996</v>
      </c>
      <c r="G274" s="1">
        <v>1045</v>
      </c>
      <c r="H274" t="s">
        <v>2133</v>
      </c>
      <c r="I274" t="s">
        <v>816</v>
      </c>
      <c r="J274" t="s">
        <v>817</v>
      </c>
      <c r="K274" t="s">
        <v>818</v>
      </c>
      <c r="L274" t="s">
        <v>819</v>
      </c>
      <c r="M274" t="s">
        <v>820</v>
      </c>
      <c r="N274" t="s">
        <v>2134</v>
      </c>
      <c r="O274" t="s">
        <v>2135</v>
      </c>
    </row>
    <row r="275" spans="1:15" x14ac:dyDescent="0.25">
      <c r="A275" t="s">
        <v>2136</v>
      </c>
      <c r="B275" t="s">
        <v>152</v>
      </c>
      <c r="C275" s="2">
        <v>8999</v>
      </c>
      <c r="D275" s="2">
        <v>18999</v>
      </c>
      <c r="E275" s="3">
        <v>0.53</v>
      </c>
      <c r="F275">
        <v>4</v>
      </c>
      <c r="G275" s="1">
        <v>6347</v>
      </c>
      <c r="H275" t="s">
        <v>2137</v>
      </c>
      <c r="I275" t="s">
        <v>2138</v>
      </c>
      <c r="J275" t="s">
        <v>2139</v>
      </c>
      <c r="K275" t="s">
        <v>2140</v>
      </c>
      <c r="L275" t="s">
        <v>2141</v>
      </c>
      <c r="M275" t="s">
        <v>2142</v>
      </c>
      <c r="N275" t="s">
        <v>2143</v>
      </c>
      <c r="O275" t="s">
        <v>2144</v>
      </c>
    </row>
    <row r="276" spans="1:15" x14ac:dyDescent="0.25">
      <c r="A276" t="s">
        <v>2145</v>
      </c>
      <c r="B276" t="s">
        <v>1771</v>
      </c>
      <c r="C276">
        <v>917</v>
      </c>
      <c r="D276" s="2">
        <v>2299</v>
      </c>
      <c r="E276" s="3">
        <v>0.6</v>
      </c>
      <c r="F276">
        <v>4.2</v>
      </c>
      <c r="G276" s="1">
        <v>3300</v>
      </c>
      <c r="H276" t="s">
        <v>2146</v>
      </c>
      <c r="I276" t="s">
        <v>2147</v>
      </c>
      <c r="J276" t="s">
        <v>2148</v>
      </c>
      <c r="K276" t="s">
        <v>2149</v>
      </c>
      <c r="L276" t="s">
        <v>2150</v>
      </c>
      <c r="M276" t="s">
        <v>2151</v>
      </c>
      <c r="N276" t="s">
        <v>2152</v>
      </c>
      <c r="O276" t="s">
        <v>2153</v>
      </c>
    </row>
    <row r="277" spans="1:15" x14ac:dyDescent="0.25">
      <c r="A277" t="s">
        <v>2154</v>
      </c>
      <c r="B277" t="s">
        <v>417</v>
      </c>
      <c r="C277">
        <v>399</v>
      </c>
      <c r="D277">
        <v>999</v>
      </c>
      <c r="E277" s="3">
        <v>0.6</v>
      </c>
      <c r="F277">
        <v>3.3</v>
      </c>
      <c r="G277" s="1">
        <v>23</v>
      </c>
      <c r="H277" t="s">
        <v>2155</v>
      </c>
      <c r="I277" t="s">
        <v>2156</v>
      </c>
      <c r="J277" t="s">
        <v>2157</v>
      </c>
      <c r="K277" t="s">
        <v>2158</v>
      </c>
      <c r="L277" t="s">
        <v>2159</v>
      </c>
      <c r="M277" t="s">
        <v>2160</v>
      </c>
      <c r="N277" t="s">
        <v>2161</v>
      </c>
      <c r="O277" t="s">
        <v>2162</v>
      </c>
    </row>
    <row r="278" spans="1:15" x14ac:dyDescent="0.25">
      <c r="A278" t="s">
        <v>2163</v>
      </c>
      <c r="B278" t="s">
        <v>152</v>
      </c>
      <c r="C278" s="2">
        <v>45999</v>
      </c>
      <c r="D278" s="2">
        <v>69900</v>
      </c>
      <c r="E278" s="3">
        <v>0.34</v>
      </c>
      <c r="F278">
        <v>4.3</v>
      </c>
      <c r="G278" s="1">
        <v>7109</v>
      </c>
      <c r="H278" t="s">
        <v>2164</v>
      </c>
      <c r="I278" t="s">
        <v>522</v>
      </c>
      <c r="J278" t="s">
        <v>523</v>
      </c>
      <c r="K278" t="s">
        <v>524</v>
      </c>
      <c r="L278" t="s">
        <v>525</v>
      </c>
      <c r="M278" t="s">
        <v>526</v>
      </c>
      <c r="N278" t="s">
        <v>2165</v>
      </c>
      <c r="O278" t="s">
        <v>2166</v>
      </c>
    </row>
    <row r="279" spans="1:15" x14ac:dyDescent="0.25">
      <c r="A279" t="s">
        <v>2167</v>
      </c>
      <c r="B279" t="s">
        <v>16</v>
      </c>
      <c r="C279">
        <v>119</v>
      </c>
      <c r="D279">
        <v>299</v>
      </c>
      <c r="E279" s="3">
        <v>0.6</v>
      </c>
      <c r="F279">
        <v>3.8</v>
      </c>
      <c r="G279" s="1">
        <v>51</v>
      </c>
      <c r="H279" t="s">
        <v>2168</v>
      </c>
      <c r="I279" t="s">
        <v>2169</v>
      </c>
      <c r="J279" t="s">
        <v>2170</v>
      </c>
      <c r="K279" t="s">
        <v>2171</v>
      </c>
      <c r="L279" t="s">
        <v>2172</v>
      </c>
      <c r="M279" t="s">
        <v>2173</v>
      </c>
      <c r="N279" t="s">
        <v>2174</v>
      </c>
      <c r="O279" t="s">
        <v>2175</v>
      </c>
    </row>
    <row r="280" spans="1:15" x14ac:dyDescent="0.25">
      <c r="A280" t="s">
        <v>2176</v>
      </c>
      <c r="B280" t="s">
        <v>152</v>
      </c>
      <c r="C280" s="2">
        <v>21999</v>
      </c>
      <c r="D280" s="2">
        <v>29999</v>
      </c>
      <c r="E280" s="3">
        <v>0.27</v>
      </c>
      <c r="F280">
        <v>4.2</v>
      </c>
      <c r="G280" s="1">
        <v>32840</v>
      </c>
      <c r="H280" t="s">
        <v>2177</v>
      </c>
      <c r="I280" t="s">
        <v>154</v>
      </c>
      <c r="J280" t="s">
        <v>155</v>
      </c>
      <c r="K280" t="s">
        <v>156</v>
      </c>
      <c r="L280" t="s">
        <v>157</v>
      </c>
      <c r="M280" t="s">
        <v>850</v>
      </c>
      <c r="N280" t="s">
        <v>2178</v>
      </c>
      <c r="O280" t="s">
        <v>2179</v>
      </c>
    </row>
    <row r="281" spans="1:15" x14ac:dyDescent="0.25">
      <c r="A281" t="s">
        <v>2180</v>
      </c>
      <c r="B281" t="s">
        <v>417</v>
      </c>
      <c r="C281">
        <v>299</v>
      </c>
      <c r="D281">
        <v>599</v>
      </c>
      <c r="E281" s="3">
        <v>0.5</v>
      </c>
      <c r="F281">
        <v>3.7</v>
      </c>
      <c r="G281" s="1">
        <v>708</v>
      </c>
      <c r="H281" t="s">
        <v>2181</v>
      </c>
      <c r="I281" t="s">
        <v>2182</v>
      </c>
      <c r="J281" t="s">
        <v>2183</v>
      </c>
      <c r="K281" t="s">
        <v>2184</v>
      </c>
      <c r="L281" t="s">
        <v>2185</v>
      </c>
      <c r="M281" t="s">
        <v>2186</v>
      </c>
      <c r="N281" t="s">
        <v>2187</v>
      </c>
      <c r="O281" t="s">
        <v>2188</v>
      </c>
    </row>
    <row r="282" spans="1:15" x14ac:dyDescent="0.25">
      <c r="A282" t="s">
        <v>2189</v>
      </c>
      <c r="B282" t="s">
        <v>152</v>
      </c>
      <c r="C282" s="2">
        <v>21990</v>
      </c>
      <c r="D282" s="2">
        <v>34990</v>
      </c>
      <c r="E282" s="3">
        <v>0.37</v>
      </c>
      <c r="F282">
        <v>4.3</v>
      </c>
      <c r="G282" s="1">
        <v>1657</v>
      </c>
      <c r="H282" t="s">
        <v>2190</v>
      </c>
      <c r="I282" t="s">
        <v>2191</v>
      </c>
      <c r="J282" t="s">
        <v>2192</v>
      </c>
      <c r="K282" t="s">
        <v>2193</v>
      </c>
      <c r="L282" t="s">
        <v>2194</v>
      </c>
      <c r="M282" t="s">
        <v>2195</v>
      </c>
      <c r="N282" t="s">
        <v>2196</v>
      </c>
      <c r="O282" t="s">
        <v>2197</v>
      </c>
    </row>
    <row r="283" spans="1:15" x14ac:dyDescent="0.25">
      <c r="A283" t="s">
        <v>2198</v>
      </c>
      <c r="B283" t="s">
        <v>16</v>
      </c>
      <c r="C283">
        <v>417.44</v>
      </c>
      <c r="D283">
        <v>670</v>
      </c>
      <c r="E283" s="3">
        <v>0.38</v>
      </c>
      <c r="F283">
        <v>3.9</v>
      </c>
      <c r="G283" s="1">
        <v>523</v>
      </c>
      <c r="H283" t="s">
        <v>2199</v>
      </c>
      <c r="I283" t="s">
        <v>2200</v>
      </c>
      <c r="J283" t="s">
        <v>2201</v>
      </c>
      <c r="K283" t="s">
        <v>2202</v>
      </c>
      <c r="L283" t="s">
        <v>2203</v>
      </c>
      <c r="M283" t="s">
        <v>2204</v>
      </c>
      <c r="N283" t="s">
        <v>2205</v>
      </c>
      <c r="O283" t="s">
        <v>2206</v>
      </c>
    </row>
    <row r="284" spans="1:15" x14ac:dyDescent="0.25">
      <c r="A284" t="s">
        <v>2207</v>
      </c>
      <c r="B284" t="s">
        <v>16</v>
      </c>
      <c r="C284">
        <v>199</v>
      </c>
      <c r="D284">
        <v>999</v>
      </c>
      <c r="E284" s="3">
        <v>0.8</v>
      </c>
      <c r="F284">
        <v>3</v>
      </c>
      <c r="H284" t="s">
        <v>2208</v>
      </c>
      <c r="I284" t="s">
        <v>2209</v>
      </c>
      <c r="J284" t="s">
        <v>2210</v>
      </c>
      <c r="K284" t="s">
        <v>2211</v>
      </c>
      <c r="L284" t="s">
        <v>2212</v>
      </c>
      <c r="M284" t="s">
        <v>2213</v>
      </c>
      <c r="N284" t="s">
        <v>2214</v>
      </c>
      <c r="O284" t="s">
        <v>2215</v>
      </c>
    </row>
    <row r="285" spans="1:15" x14ac:dyDescent="0.25">
      <c r="A285" t="s">
        <v>2216</v>
      </c>
      <c r="B285" t="s">
        <v>152</v>
      </c>
      <c r="C285" s="2">
        <v>47990</v>
      </c>
      <c r="D285" s="2">
        <v>79990</v>
      </c>
      <c r="E285" s="3">
        <v>0.4</v>
      </c>
      <c r="F285">
        <v>4.3</v>
      </c>
      <c r="G285" s="1">
        <v>1376</v>
      </c>
      <c r="H285" t="s">
        <v>1094</v>
      </c>
      <c r="I285" t="s">
        <v>1095</v>
      </c>
      <c r="J285" t="s">
        <v>1096</v>
      </c>
      <c r="K285" t="s">
        <v>1097</v>
      </c>
      <c r="L285" t="s">
        <v>1098</v>
      </c>
      <c r="M285" t="s">
        <v>1099</v>
      </c>
      <c r="N285" t="s">
        <v>2217</v>
      </c>
      <c r="O285" t="s">
        <v>2218</v>
      </c>
    </row>
    <row r="286" spans="1:15" x14ac:dyDescent="0.25">
      <c r="A286" t="s">
        <v>2219</v>
      </c>
      <c r="B286" t="s">
        <v>417</v>
      </c>
      <c r="C286">
        <v>215</v>
      </c>
      <c r="D286">
        <v>499</v>
      </c>
      <c r="E286" s="3">
        <v>0.56999999999999995</v>
      </c>
      <c r="F286">
        <v>3.5</v>
      </c>
      <c r="G286" s="1">
        <v>121</v>
      </c>
      <c r="H286" t="s">
        <v>2220</v>
      </c>
      <c r="I286" t="s">
        <v>2221</v>
      </c>
      <c r="J286" t="s">
        <v>2222</v>
      </c>
      <c r="K286" t="s">
        <v>2223</v>
      </c>
      <c r="L286" t="s">
        <v>2224</v>
      </c>
      <c r="M286" t="s">
        <v>2225</v>
      </c>
      <c r="N286" t="s">
        <v>2226</v>
      </c>
      <c r="O286" t="s">
        <v>2227</v>
      </c>
    </row>
    <row r="287" spans="1:15" x14ac:dyDescent="0.25">
      <c r="A287" t="s">
        <v>2228</v>
      </c>
      <c r="B287" t="s">
        <v>16</v>
      </c>
      <c r="C287">
        <v>99</v>
      </c>
      <c r="D287">
        <v>800</v>
      </c>
      <c r="E287" s="3">
        <v>0.88</v>
      </c>
      <c r="F287">
        <v>3.9</v>
      </c>
      <c r="G287" s="1">
        <v>1075</v>
      </c>
      <c r="H287" t="s">
        <v>893</v>
      </c>
      <c r="I287" t="s">
        <v>311</v>
      </c>
      <c r="J287" t="s">
        <v>312</v>
      </c>
      <c r="K287" t="s">
        <v>313</v>
      </c>
      <c r="L287" t="s">
        <v>314</v>
      </c>
      <c r="M287" t="s">
        <v>2229</v>
      </c>
      <c r="N287" t="s">
        <v>2230</v>
      </c>
      <c r="O287" t="s">
        <v>2231</v>
      </c>
    </row>
    <row r="288" spans="1:15" x14ac:dyDescent="0.25">
      <c r="A288" t="s">
        <v>2232</v>
      </c>
      <c r="B288" t="s">
        <v>152</v>
      </c>
      <c r="C288" s="2">
        <v>18999</v>
      </c>
      <c r="D288" s="2">
        <v>35000</v>
      </c>
      <c r="E288" s="3">
        <v>0.46</v>
      </c>
      <c r="F288">
        <v>4</v>
      </c>
      <c r="G288" s="1">
        <v>1001</v>
      </c>
      <c r="H288" t="s">
        <v>2233</v>
      </c>
      <c r="I288" t="s">
        <v>2234</v>
      </c>
      <c r="J288" t="s">
        <v>2235</v>
      </c>
      <c r="K288" t="s">
        <v>2236</v>
      </c>
      <c r="L288" t="s">
        <v>2237</v>
      </c>
      <c r="M288" t="s">
        <v>2238</v>
      </c>
      <c r="N288" t="s">
        <v>2239</v>
      </c>
      <c r="O288" t="s">
        <v>2240</v>
      </c>
    </row>
    <row r="289" spans="1:15" x14ac:dyDescent="0.25">
      <c r="A289" t="s">
        <v>2241</v>
      </c>
      <c r="B289" t="s">
        <v>16</v>
      </c>
      <c r="C289">
        <v>249</v>
      </c>
      <c r="D289">
        <v>999</v>
      </c>
      <c r="E289" s="3">
        <v>0.75</v>
      </c>
      <c r="F289">
        <v>4.3</v>
      </c>
      <c r="G289" s="1">
        <v>112</v>
      </c>
      <c r="H289" t="s">
        <v>2242</v>
      </c>
      <c r="I289" t="s">
        <v>2243</v>
      </c>
      <c r="J289" t="s">
        <v>2244</v>
      </c>
      <c r="K289" t="s">
        <v>2245</v>
      </c>
      <c r="L289" t="s">
        <v>2246</v>
      </c>
      <c r="M289" t="s">
        <v>2247</v>
      </c>
      <c r="N289" t="s">
        <v>2248</v>
      </c>
      <c r="O289" t="s">
        <v>2249</v>
      </c>
    </row>
    <row r="290" spans="1:15" x14ac:dyDescent="0.25">
      <c r="A290" t="s">
        <v>2250</v>
      </c>
      <c r="B290" t="s">
        <v>458</v>
      </c>
      <c r="C290" s="2">
        <v>7999</v>
      </c>
      <c r="D290" s="2">
        <v>15999</v>
      </c>
      <c r="E290" s="3">
        <v>0.5</v>
      </c>
      <c r="F290">
        <v>3.8</v>
      </c>
      <c r="G290" s="1">
        <v>3022</v>
      </c>
      <c r="H290" t="s">
        <v>2251</v>
      </c>
      <c r="I290" t="s">
        <v>2252</v>
      </c>
      <c r="J290" t="s">
        <v>2253</v>
      </c>
      <c r="K290" t="s">
        <v>2254</v>
      </c>
      <c r="L290" t="s">
        <v>2255</v>
      </c>
      <c r="M290" t="s">
        <v>2256</v>
      </c>
      <c r="N290" t="s">
        <v>2257</v>
      </c>
      <c r="O290" t="s">
        <v>2258</v>
      </c>
    </row>
    <row r="291" spans="1:15" x14ac:dyDescent="0.25">
      <c r="A291" t="s">
        <v>2259</v>
      </c>
      <c r="B291" t="s">
        <v>16</v>
      </c>
      <c r="C291">
        <v>649</v>
      </c>
      <c r="D291" s="2">
        <v>1600</v>
      </c>
      <c r="E291" s="3">
        <v>0.59</v>
      </c>
      <c r="F291">
        <v>4.3</v>
      </c>
      <c r="G291" s="1">
        <v>5451</v>
      </c>
      <c r="H291" t="s">
        <v>2260</v>
      </c>
      <c r="I291" t="s">
        <v>1457</v>
      </c>
      <c r="J291" t="s">
        <v>1458</v>
      </c>
      <c r="K291" t="s">
        <v>1459</v>
      </c>
      <c r="L291" t="s">
        <v>1460</v>
      </c>
      <c r="M291" t="s">
        <v>1461</v>
      </c>
      <c r="N291" t="s">
        <v>2261</v>
      </c>
      <c r="O291" t="s">
        <v>2262</v>
      </c>
    </row>
    <row r="292" spans="1:15" x14ac:dyDescent="0.25">
      <c r="A292" t="s">
        <v>2263</v>
      </c>
      <c r="B292" t="s">
        <v>417</v>
      </c>
      <c r="C292" s="2">
        <v>1289</v>
      </c>
      <c r="D292" s="2">
        <v>2499</v>
      </c>
      <c r="E292" s="3">
        <v>0.48</v>
      </c>
      <c r="F292">
        <v>3.3</v>
      </c>
      <c r="G292" s="1">
        <v>73</v>
      </c>
      <c r="H292" t="s">
        <v>2264</v>
      </c>
      <c r="I292" t="s">
        <v>2265</v>
      </c>
      <c r="J292" t="s">
        <v>2266</v>
      </c>
      <c r="K292" t="s">
        <v>2267</v>
      </c>
      <c r="L292" t="s">
        <v>2268</v>
      </c>
      <c r="M292" t="s">
        <v>2269</v>
      </c>
      <c r="N292" t="s">
        <v>2270</v>
      </c>
      <c r="O292" t="s">
        <v>2271</v>
      </c>
    </row>
    <row r="293" spans="1:15" x14ac:dyDescent="0.25">
      <c r="A293" t="s">
        <v>2272</v>
      </c>
      <c r="B293" t="s">
        <v>116</v>
      </c>
      <c r="C293">
        <v>609</v>
      </c>
      <c r="D293" s="2">
        <v>1500</v>
      </c>
      <c r="E293" s="3">
        <v>0.59</v>
      </c>
      <c r="F293">
        <v>4.5</v>
      </c>
      <c r="G293" s="1">
        <v>1029</v>
      </c>
      <c r="H293" t="s">
        <v>2273</v>
      </c>
      <c r="I293" t="s">
        <v>2274</v>
      </c>
      <c r="J293" t="s">
        <v>2275</v>
      </c>
      <c r="K293" t="s">
        <v>2276</v>
      </c>
      <c r="L293" t="s">
        <v>2277</v>
      </c>
      <c r="M293" t="s">
        <v>2278</v>
      </c>
      <c r="N293" t="s">
        <v>2279</v>
      </c>
      <c r="O293" t="s">
        <v>2280</v>
      </c>
    </row>
    <row r="294" spans="1:15" x14ac:dyDescent="0.25">
      <c r="A294" t="s">
        <v>2281</v>
      </c>
      <c r="B294" t="s">
        <v>152</v>
      </c>
      <c r="C294" s="2">
        <v>32990</v>
      </c>
      <c r="D294" s="2">
        <v>54990</v>
      </c>
      <c r="E294" s="3">
        <v>0.4</v>
      </c>
      <c r="F294">
        <v>4.0999999999999996</v>
      </c>
      <c r="G294" s="1">
        <v>1555</v>
      </c>
      <c r="H294" t="s">
        <v>2282</v>
      </c>
      <c r="I294" t="s">
        <v>2283</v>
      </c>
      <c r="J294" t="s">
        <v>2284</v>
      </c>
      <c r="K294" t="s">
        <v>2285</v>
      </c>
      <c r="L294" t="s">
        <v>2286</v>
      </c>
      <c r="M294" t="s">
        <v>2287</v>
      </c>
      <c r="N294" t="s">
        <v>2288</v>
      </c>
      <c r="O294" t="s">
        <v>2289</v>
      </c>
    </row>
    <row r="295" spans="1:15" x14ac:dyDescent="0.25">
      <c r="A295" t="s">
        <v>2290</v>
      </c>
      <c r="B295" t="s">
        <v>116</v>
      </c>
      <c r="C295">
        <v>599</v>
      </c>
      <c r="D295" s="2">
        <v>1999</v>
      </c>
      <c r="E295" s="3">
        <v>0.7</v>
      </c>
      <c r="F295">
        <v>4.2</v>
      </c>
      <c r="G295" s="1">
        <v>47</v>
      </c>
      <c r="H295" t="s">
        <v>2291</v>
      </c>
      <c r="I295" t="s">
        <v>2292</v>
      </c>
      <c r="J295" t="s">
        <v>2293</v>
      </c>
      <c r="K295" t="s">
        <v>2294</v>
      </c>
      <c r="L295" t="s">
        <v>2295</v>
      </c>
      <c r="M295" t="s">
        <v>2296</v>
      </c>
      <c r="N295" t="s">
        <v>2297</v>
      </c>
      <c r="O295" t="s">
        <v>2298</v>
      </c>
    </row>
    <row r="296" spans="1:15" x14ac:dyDescent="0.25">
      <c r="A296" t="s">
        <v>2299</v>
      </c>
      <c r="B296" t="s">
        <v>16</v>
      </c>
      <c r="C296">
        <v>349</v>
      </c>
      <c r="D296">
        <v>899</v>
      </c>
      <c r="E296" s="3">
        <v>0.61</v>
      </c>
      <c r="F296">
        <v>4.0999999999999996</v>
      </c>
      <c r="G296" s="1">
        <v>14896</v>
      </c>
      <c r="H296" t="s">
        <v>2300</v>
      </c>
      <c r="I296" t="s">
        <v>2301</v>
      </c>
      <c r="J296" t="s">
        <v>2302</v>
      </c>
      <c r="K296" t="s">
        <v>2303</v>
      </c>
      <c r="L296" t="s">
        <v>2304</v>
      </c>
      <c r="M296" t="s">
        <v>2305</v>
      </c>
      <c r="N296" t="s">
        <v>2306</v>
      </c>
      <c r="O296" t="s">
        <v>2307</v>
      </c>
    </row>
    <row r="297" spans="1:15" x14ac:dyDescent="0.25">
      <c r="A297" t="s">
        <v>2308</v>
      </c>
      <c r="B297" t="s">
        <v>152</v>
      </c>
      <c r="C297" s="2">
        <v>29999</v>
      </c>
      <c r="D297" s="2">
        <v>50999</v>
      </c>
      <c r="E297" s="3">
        <v>0.41</v>
      </c>
      <c r="F297">
        <v>4.4000000000000004</v>
      </c>
      <c r="G297" s="1">
        <v>1712</v>
      </c>
      <c r="H297" t="s">
        <v>2309</v>
      </c>
      <c r="I297" t="s">
        <v>2310</v>
      </c>
      <c r="J297" t="s">
        <v>2311</v>
      </c>
      <c r="K297" t="s">
        <v>2312</v>
      </c>
      <c r="L297" t="s">
        <v>2313</v>
      </c>
      <c r="M297" t="s">
        <v>2314</v>
      </c>
      <c r="N297" t="s">
        <v>2315</v>
      </c>
      <c r="O297" t="s">
        <v>2316</v>
      </c>
    </row>
    <row r="298" spans="1:15" x14ac:dyDescent="0.25">
      <c r="A298" t="s">
        <v>2317</v>
      </c>
      <c r="B298" t="s">
        <v>417</v>
      </c>
      <c r="C298">
        <v>199</v>
      </c>
      <c r="D298">
        <v>399</v>
      </c>
      <c r="E298" s="3">
        <v>0.5</v>
      </c>
      <c r="F298">
        <v>4.2</v>
      </c>
      <c r="G298" s="1">
        <v>1335</v>
      </c>
      <c r="H298" t="s">
        <v>1926</v>
      </c>
      <c r="I298" t="s">
        <v>1927</v>
      </c>
      <c r="J298" t="s">
        <v>1928</v>
      </c>
      <c r="K298" t="s">
        <v>1929</v>
      </c>
      <c r="L298" t="s">
        <v>1930</v>
      </c>
      <c r="M298" t="s">
        <v>1931</v>
      </c>
      <c r="N298" t="s">
        <v>1932</v>
      </c>
      <c r="O298" t="s">
        <v>2318</v>
      </c>
    </row>
    <row r="299" spans="1:15" x14ac:dyDescent="0.25">
      <c r="A299" t="s">
        <v>2319</v>
      </c>
      <c r="B299" t="s">
        <v>417</v>
      </c>
      <c r="C299">
        <v>349</v>
      </c>
      <c r="D299">
        <v>699</v>
      </c>
      <c r="E299" s="3">
        <v>0.5</v>
      </c>
      <c r="F299">
        <v>3.9</v>
      </c>
      <c r="G299" s="1">
        <v>214</v>
      </c>
      <c r="H299" t="s">
        <v>2320</v>
      </c>
      <c r="I299" t="s">
        <v>2321</v>
      </c>
      <c r="J299" t="s">
        <v>2322</v>
      </c>
      <c r="K299" t="s">
        <v>2323</v>
      </c>
      <c r="L299" t="s">
        <v>2324</v>
      </c>
      <c r="M299" t="s">
        <v>2325</v>
      </c>
      <c r="N299" t="s">
        <v>2326</v>
      </c>
      <c r="O299" t="s">
        <v>2327</v>
      </c>
    </row>
    <row r="300" spans="1:15" x14ac:dyDescent="0.25">
      <c r="A300" t="s">
        <v>2328</v>
      </c>
      <c r="B300" t="s">
        <v>579</v>
      </c>
      <c r="C300" s="2">
        <v>1850</v>
      </c>
      <c r="D300" s="2">
        <v>4500</v>
      </c>
      <c r="E300" s="3">
        <v>0.59</v>
      </c>
      <c r="F300">
        <v>4</v>
      </c>
      <c r="G300" s="1">
        <v>184</v>
      </c>
      <c r="H300" t="s">
        <v>2329</v>
      </c>
      <c r="I300" t="s">
        <v>2330</v>
      </c>
      <c r="J300" t="s">
        <v>2331</v>
      </c>
      <c r="K300" t="s">
        <v>2332</v>
      </c>
      <c r="L300" t="s">
        <v>2333</v>
      </c>
      <c r="M300" t="s">
        <v>2334</v>
      </c>
      <c r="N300" t="s">
        <v>2335</v>
      </c>
      <c r="O300" t="s">
        <v>2336</v>
      </c>
    </row>
    <row r="301" spans="1:15" x14ac:dyDescent="0.25">
      <c r="A301" t="s">
        <v>2337</v>
      </c>
      <c r="B301" t="s">
        <v>1252</v>
      </c>
      <c r="C301" s="2">
        <v>13990</v>
      </c>
      <c r="D301" s="2">
        <v>28900</v>
      </c>
      <c r="E301" s="3">
        <v>0.52</v>
      </c>
      <c r="F301">
        <v>4.5</v>
      </c>
      <c r="G301" s="1">
        <v>7</v>
      </c>
      <c r="H301" t="s">
        <v>2338</v>
      </c>
      <c r="I301" t="s">
        <v>2339</v>
      </c>
      <c r="J301" t="s">
        <v>2340</v>
      </c>
      <c r="K301" t="s">
        <v>2341</v>
      </c>
      <c r="L301" t="s">
        <v>2342</v>
      </c>
      <c r="M301" t="s">
        <v>2343</v>
      </c>
      <c r="N301" t="s">
        <v>2344</v>
      </c>
      <c r="O301" t="s">
        <v>2345</v>
      </c>
    </row>
    <row r="302" spans="1:15" x14ac:dyDescent="0.25">
      <c r="A302" t="s">
        <v>2346</v>
      </c>
      <c r="B302" t="s">
        <v>16</v>
      </c>
      <c r="C302">
        <v>129</v>
      </c>
      <c r="D302">
        <v>449</v>
      </c>
      <c r="E302" s="3">
        <v>0.71</v>
      </c>
      <c r="F302">
        <v>3.7</v>
      </c>
      <c r="G302" s="1">
        <v>41</v>
      </c>
      <c r="H302" t="s">
        <v>2347</v>
      </c>
      <c r="I302" t="s">
        <v>2348</v>
      </c>
      <c r="J302" t="s">
        <v>2349</v>
      </c>
      <c r="K302" t="s">
        <v>2350</v>
      </c>
      <c r="L302" t="s">
        <v>2351</v>
      </c>
      <c r="M302" t="s">
        <v>2352</v>
      </c>
      <c r="N302" t="s">
        <v>2353</v>
      </c>
      <c r="O302" t="s">
        <v>2354</v>
      </c>
    </row>
    <row r="303" spans="1:15" x14ac:dyDescent="0.25">
      <c r="A303" t="s">
        <v>2355</v>
      </c>
      <c r="B303" t="s">
        <v>116</v>
      </c>
      <c r="C303">
        <v>379</v>
      </c>
      <c r="D303">
        <v>999</v>
      </c>
      <c r="E303" s="3">
        <v>0.62</v>
      </c>
      <c r="F303">
        <v>4.2</v>
      </c>
      <c r="G303" s="1">
        <v>12153</v>
      </c>
      <c r="H303" t="s">
        <v>2356</v>
      </c>
      <c r="I303" t="s">
        <v>230</v>
      </c>
      <c r="J303" t="s">
        <v>231</v>
      </c>
      <c r="K303" t="s">
        <v>232</v>
      </c>
      <c r="L303" t="s">
        <v>233</v>
      </c>
      <c r="M303" t="s">
        <v>234</v>
      </c>
      <c r="N303" t="s">
        <v>2357</v>
      </c>
      <c r="O303" t="s">
        <v>2358</v>
      </c>
    </row>
    <row r="304" spans="1:15" x14ac:dyDescent="0.25">
      <c r="A304" t="s">
        <v>2359</v>
      </c>
      <c r="B304" t="s">
        <v>116</v>
      </c>
      <c r="C304">
        <v>185</v>
      </c>
      <c r="D304">
        <v>499</v>
      </c>
      <c r="E304" s="3">
        <v>0.63</v>
      </c>
      <c r="F304">
        <v>4.2</v>
      </c>
      <c r="G304" s="1">
        <v>25</v>
      </c>
      <c r="H304" t="s">
        <v>2360</v>
      </c>
      <c r="I304" t="s">
        <v>2361</v>
      </c>
      <c r="J304" t="s">
        <v>2362</v>
      </c>
      <c r="K304" t="s">
        <v>2363</v>
      </c>
      <c r="L304" t="s">
        <v>2364</v>
      </c>
      <c r="M304" t="s">
        <v>2365</v>
      </c>
      <c r="N304" t="s">
        <v>2366</v>
      </c>
      <c r="O304" t="s">
        <v>2367</v>
      </c>
    </row>
    <row r="305" spans="1:15" x14ac:dyDescent="0.25">
      <c r="A305" t="s">
        <v>2368</v>
      </c>
      <c r="B305" t="s">
        <v>89</v>
      </c>
      <c r="C305">
        <v>218</v>
      </c>
      <c r="D305">
        <v>999</v>
      </c>
      <c r="E305" s="3">
        <v>0.78</v>
      </c>
      <c r="F305">
        <v>4.2</v>
      </c>
      <c r="G305" s="1">
        <v>163</v>
      </c>
      <c r="H305" t="s">
        <v>2369</v>
      </c>
      <c r="I305" t="s">
        <v>2370</v>
      </c>
      <c r="J305" t="s">
        <v>2371</v>
      </c>
      <c r="K305" t="s">
        <v>2372</v>
      </c>
      <c r="L305" t="s">
        <v>2373</v>
      </c>
      <c r="M305" t="s">
        <v>2374</v>
      </c>
      <c r="N305" t="s">
        <v>2375</v>
      </c>
      <c r="O305" t="s">
        <v>2376</v>
      </c>
    </row>
    <row r="306" spans="1:15" x14ac:dyDescent="0.25">
      <c r="A306" t="s">
        <v>2377</v>
      </c>
      <c r="B306" t="s">
        <v>16</v>
      </c>
      <c r="C306">
        <v>199</v>
      </c>
      <c r="D306">
        <v>999</v>
      </c>
      <c r="E306" s="3">
        <v>0.8</v>
      </c>
      <c r="F306">
        <v>4.3</v>
      </c>
      <c r="G306" s="1">
        <v>87</v>
      </c>
      <c r="H306" t="s">
        <v>2378</v>
      </c>
      <c r="I306" t="s">
        <v>2379</v>
      </c>
      <c r="J306" t="s">
        <v>2380</v>
      </c>
      <c r="K306" t="s">
        <v>2381</v>
      </c>
      <c r="L306" t="s">
        <v>2382</v>
      </c>
      <c r="M306" t="s">
        <v>2383</v>
      </c>
      <c r="N306" t="s">
        <v>2384</v>
      </c>
      <c r="O306" t="s">
        <v>2385</v>
      </c>
    </row>
    <row r="307" spans="1:15" x14ac:dyDescent="0.25">
      <c r="A307" t="s">
        <v>2386</v>
      </c>
      <c r="B307" t="s">
        <v>116</v>
      </c>
      <c r="C307">
        <v>499</v>
      </c>
      <c r="D307">
        <v>900</v>
      </c>
      <c r="E307" s="3">
        <v>0.45</v>
      </c>
      <c r="F307">
        <v>4.4000000000000004</v>
      </c>
      <c r="G307" s="1">
        <v>2165</v>
      </c>
      <c r="H307" t="s">
        <v>2387</v>
      </c>
      <c r="I307" t="s">
        <v>2388</v>
      </c>
      <c r="J307" t="s">
        <v>2389</v>
      </c>
      <c r="K307" t="s">
        <v>2390</v>
      </c>
      <c r="L307" t="s">
        <v>2391</v>
      </c>
      <c r="M307" t="s">
        <v>2392</v>
      </c>
      <c r="N307" t="s">
        <v>2279</v>
      </c>
      <c r="O307" t="s">
        <v>2393</v>
      </c>
    </row>
    <row r="308" spans="1:15" x14ac:dyDescent="0.25">
      <c r="A308" t="s">
        <v>2394</v>
      </c>
      <c r="B308" t="s">
        <v>152</v>
      </c>
      <c r="C308" s="2">
        <v>26999</v>
      </c>
      <c r="D308" s="2">
        <v>42999</v>
      </c>
      <c r="E308" s="3">
        <v>0.37</v>
      </c>
      <c r="F308">
        <v>4.2</v>
      </c>
      <c r="G308" s="1">
        <v>1510</v>
      </c>
      <c r="H308" t="s">
        <v>2395</v>
      </c>
      <c r="I308" t="s">
        <v>2396</v>
      </c>
      <c r="J308" t="s">
        <v>2397</v>
      </c>
      <c r="K308" t="s">
        <v>2398</v>
      </c>
      <c r="L308" t="s">
        <v>2399</v>
      </c>
      <c r="M308" t="s">
        <v>2400</v>
      </c>
      <c r="N308" t="s">
        <v>2401</v>
      </c>
      <c r="O308" t="s">
        <v>2402</v>
      </c>
    </row>
    <row r="309" spans="1:15" x14ac:dyDescent="0.25">
      <c r="A309" t="s">
        <v>2403</v>
      </c>
      <c r="B309" t="s">
        <v>579</v>
      </c>
      <c r="C309">
        <v>893</v>
      </c>
      <c r="D309" s="2">
        <v>1052</v>
      </c>
      <c r="E309" s="3">
        <v>0.15</v>
      </c>
      <c r="F309">
        <v>4.3</v>
      </c>
      <c r="G309" s="1">
        <v>106</v>
      </c>
      <c r="H309" t="s">
        <v>2404</v>
      </c>
      <c r="I309" t="s">
        <v>2405</v>
      </c>
      <c r="J309" t="s">
        <v>2406</v>
      </c>
      <c r="K309" t="s">
        <v>2407</v>
      </c>
      <c r="L309" t="s">
        <v>2408</v>
      </c>
      <c r="M309" t="s">
        <v>2409</v>
      </c>
      <c r="N309" t="s">
        <v>2410</v>
      </c>
      <c r="O309" t="s">
        <v>2411</v>
      </c>
    </row>
    <row r="310" spans="1:15" x14ac:dyDescent="0.25">
      <c r="A310" t="s">
        <v>2412</v>
      </c>
      <c r="B310" t="s">
        <v>152</v>
      </c>
      <c r="C310" s="2">
        <v>10990</v>
      </c>
      <c r="D310" s="2">
        <v>19990</v>
      </c>
      <c r="E310" s="3">
        <v>0.45</v>
      </c>
      <c r="F310">
        <v>3.7</v>
      </c>
      <c r="G310" s="1">
        <v>129</v>
      </c>
      <c r="H310" t="s">
        <v>2413</v>
      </c>
      <c r="I310" t="s">
        <v>2414</v>
      </c>
      <c r="J310" t="s">
        <v>2415</v>
      </c>
      <c r="K310" t="s">
        <v>2416</v>
      </c>
      <c r="L310" t="s">
        <v>2417</v>
      </c>
      <c r="M310" t="s">
        <v>2418</v>
      </c>
      <c r="N310" t="s">
        <v>2419</v>
      </c>
      <c r="O310" t="s">
        <v>2420</v>
      </c>
    </row>
    <row r="311" spans="1:15" x14ac:dyDescent="0.25">
      <c r="A311" t="s">
        <v>2421</v>
      </c>
      <c r="B311" t="s">
        <v>16</v>
      </c>
      <c r="C311">
        <v>379</v>
      </c>
      <c r="D311" s="2">
        <v>1099</v>
      </c>
      <c r="E311" s="3">
        <v>0.66</v>
      </c>
      <c r="F311">
        <v>4.3</v>
      </c>
      <c r="G311" s="1">
        <v>3049</v>
      </c>
      <c r="H311" t="s">
        <v>2422</v>
      </c>
      <c r="I311" t="s">
        <v>2423</v>
      </c>
      <c r="J311" t="s">
        <v>2424</v>
      </c>
      <c r="K311" t="s">
        <v>2425</v>
      </c>
      <c r="L311" t="s">
        <v>2426</v>
      </c>
      <c r="M311" t="s">
        <v>2427</v>
      </c>
      <c r="N311" t="s">
        <v>2428</v>
      </c>
      <c r="O311" t="s">
        <v>2429</v>
      </c>
    </row>
    <row r="312" spans="1:15" x14ac:dyDescent="0.25">
      <c r="A312" t="s">
        <v>2430</v>
      </c>
      <c r="B312" t="s">
        <v>152</v>
      </c>
      <c r="C312" s="2">
        <v>16999</v>
      </c>
      <c r="D312" s="2">
        <v>25999</v>
      </c>
      <c r="E312" s="3">
        <v>0.35</v>
      </c>
      <c r="F312">
        <v>4.2</v>
      </c>
      <c r="G312" s="1">
        <v>32840</v>
      </c>
      <c r="H312" t="s">
        <v>2431</v>
      </c>
      <c r="I312" t="s">
        <v>154</v>
      </c>
      <c r="J312" t="s">
        <v>155</v>
      </c>
      <c r="K312" t="s">
        <v>156</v>
      </c>
      <c r="L312" t="s">
        <v>157</v>
      </c>
      <c r="M312" t="s">
        <v>158</v>
      </c>
      <c r="N312" t="s">
        <v>2432</v>
      </c>
      <c r="O312" t="s">
        <v>2433</v>
      </c>
    </row>
    <row r="313" spans="1:15" x14ac:dyDescent="0.25">
      <c r="A313" t="s">
        <v>2434</v>
      </c>
      <c r="B313" t="s">
        <v>116</v>
      </c>
      <c r="C313">
        <v>699</v>
      </c>
      <c r="D313" s="2">
        <v>1899</v>
      </c>
      <c r="E313" s="3">
        <v>0.63</v>
      </c>
      <c r="F313">
        <v>4.4000000000000004</v>
      </c>
      <c r="G313" s="1">
        <v>390</v>
      </c>
      <c r="H313" t="s">
        <v>2435</v>
      </c>
      <c r="I313" t="s">
        <v>2436</v>
      </c>
      <c r="J313" t="s">
        <v>2437</v>
      </c>
      <c r="K313" t="s">
        <v>2438</v>
      </c>
      <c r="L313" t="s">
        <v>2439</v>
      </c>
      <c r="M313" t="s">
        <v>2440</v>
      </c>
      <c r="N313" t="s">
        <v>2441</v>
      </c>
      <c r="O313" t="s">
        <v>2442</v>
      </c>
    </row>
    <row r="314" spans="1:15" x14ac:dyDescent="0.25">
      <c r="A314" t="s">
        <v>2443</v>
      </c>
      <c r="B314" t="s">
        <v>2444</v>
      </c>
      <c r="C314" s="2">
        <v>2699</v>
      </c>
      <c r="D314" s="2">
        <v>3500</v>
      </c>
      <c r="E314" s="3">
        <v>0.23</v>
      </c>
      <c r="F314">
        <v>3.5</v>
      </c>
      <c r="G314" s="1">
        <v>621</v>
      </c>
      <c r="H314" t="s">
        <v>2445</v>
      </c>
      <c r="I314" t="s">
        <v>2446</v>
      </c>
      <c r="J314" t="s">
        <v>2447</v>
      </c>
      <c r="K314" t="s">
        <v>2448</v>
      </c>
      <c r="L314" t="s">
        <v>2449</v>
      </c>
      <c r="M314" t="s">
        <v>2450</v>
      </c>
      <c r="N314" t="s">
        <v>2451</v>
      </c>
      <c r="O314" t="s">
        <v>2452</v>
      </c>
    </row>
    <row r="315" spans="1:15" x14ac:dyDescent="0.25">
      <c r="A315" t="s">
        <v>2453</v>
      </c>
      <c r="B315" t="s">
        <v>16</v>
      </c>
      <c r="C315">
        <v>129</v>
      </c>
      <c r="D315">
        <v>599</v>
      </c>
      <c r="E315" s="3">
        <v>0.78</v>
      </c>
      <c r="F315">
        <v>4.0999999999999996</v>
      </c>
      <c r="G315" s="1">
        <v>265</v>
      </c>
      <c r="H315" t="s">
        <v>2454</v>
      </c>
      <c r="I315" t="s">
        <v>2455</v>
      </c>
      <c r="J315" t="s">
        <v>2456</v>
      </c>
      <c r="K315" t="s">
        <v>2457</v>
      </c>
      <c r="L315" t="s">
        <v>2458</v>
      </c>
      <c r="M315" t="s">
        <v>2459</v>
      </c>
      <c r="N315" t="s">
        <v>2460</v>
      </c>
      <c r="O315" t="s">
        <v>2461</v>
      </c>
    </row>
    <row r="316" spans="1:15" x14ac:dyDescent="0.25">
      <c r="A316" t="s">
        <v>2462</v>
      </c>
      <c r="B316" t="s">
        <v>16</v>
      </c>
      <c r="C316">
        <v>389</v>
      </c>
      <c r="D316">
        <v>999</v>
      </c>
      <c r="E316" s="3">
        <v>0.61</v>
      </c>
      <c r="F316">
        <v>4.3</v>
      </c>
      <c r="G316" s="1">
        <v>838</v>
      </c>
      <c r="H316" t="s">
        <v>2463</v>
      </c>
      <c r="I316" t="s">
        <v>2464</v>
      </c>
      <c r="J316" t="s">
        <v>2465</v>
      </c>
      <c r="K316" t="s">
        <v>2466</v>
      </c>
      <c r="L316" t="s">
        <v>2467</v>
      </c>
      <c r="M316" t="s">
        <v>2468</v>
      </c>
      <c r="N316" t="s">
        <v>2469</v>
      </c>
      <c r="O316" t="s">
        <v>2470</v>
      </c>
    </row>
    <row r="317" spans="1:15" x14ac:dyDescent="0.25">
      <c r="A317" t="s">
        <v>2471</v>
      </c>
      <c r="B317" t="s">
        <v>417</v>
      </c>
      <c r="C317">
        <v>246</v>
      </c>
      <c r="D317">
        <v>600</v>
      </c>
      <c r="E317" s="3">
        <v>0.59</v>
      </c>
      <c r="F317">
        <v>4.2</v>
      </c>
      <c r="G317" s="1">
        <v>143</v>
      </c>
      <c r="H317" t="s">
        <v>2472</v>
      </c>
      <c r="I317" t="s">
        <v>2473</v>
      </c>
      <c r="J317" t="s">
        <v>2474</v>
      </c>
      <c r="K317" t="s">
        <v>2475</v>
      </c>
      <c r="L317" t="s">
        <v>2476</v>
      </c>
      <c r="M317" t="s">
        <v>2477</v>
      </c>
      <c r="N317" t="s">
        <v>2478</v>
      </c>
      <c r="O317" t="s">
        <v>2479</v>
      </c>
    </row>
    <row r="318" spans="1:15" x14ac:dyDescent="0.25">
      <c r="A318" t="s">
        <v>2480</v>
      </c>
      <c r="B318" t="s">
        <v>16</v>
      </c>
      <c r="C318">
        <v>299</v>
      </c>
      <c r="D318">
        <v>799</v>
      </c>
      <c r="E318" s="3">
        <v>0.63</v>
      </c>
      <c r="F318">
        <v>4</v>
      </c>
      <c r="G318" s="1">
        <v>151</v>
      </c>
      <c r="H318" t="s">
        <v>2481</v>
      </c>
      <c r="I318" t="s">
        <v>2482</v>
      </c>
      <c r="J318" t="s">
        <v>2483</v>
      </c>
      <c r="K318" t="s">
        <v>2484</v>
      </c>
      <c r="L318" t="s">
        <v>2485</v>
      </c>
      <c r="M318" t="s">
        <v>2486</v>
      </c>
      <c r="N318" t="s">
        <v>2487</v>
      </c>
      <c r="O318" t="s">
        <v>2488</v>
      </c>
    </row>
    <row r="319" spans="1:15" x14ac:dyDescent="0.25">
      <c r="A319" t="s">
        <v>2489</v>
      </c>
      <c r="B319" t="s">
        <v>417</v>
      </c>
      <c r="C319">
        <v>247</v>
      </c>
      <c r="D319">
        <v>399</v>
      </c>
      <c r="E319" s="3">
        <v>0.38</v>
      </c>
      <c r="F319">
        <v>3.9</v>
      </c>
      <c r="G319" s="1">
        <v>200</v>
      </c>
      <c r="H319" t="s">
        <v>2490</v>
      </c>
      <c r="I319" t="s">
        <v>2491</v>
      </c>
      <c r="J319" t="s">
        <v>2492</v>
      </c>
      <c r="K319" t="s">
        <v>2493</v>
      </c>
      <c r="L319" t="s">
        <v>2494</v>
      </c>
      <c r="M319" t="s">
        <v>2495</v>
      </c>
      <c r="N319" t="s">
        <v>2496</v>
      </c>
      <c r="O319" t="s">
        <v>2497</v>
      </c>
    </row>
    <row r="320" spans="1:15" x14ac:dyDescent="0.25">
      <c r="A320" t="s">
        <v>2498</v>
      </c>
      <c r="B320" t="s">
        <v>417</v>
      </c>
      <c r="C320" s="2">
        <v>1369</v>
      </c>
      <c r="D320" s="2">
        <v>2999</v>
      </c>
      <c r="E320" s="3">
        <v>0.54</v>
      </c>
      <c r="F320">
        <v>3.3</v>
      </c>
      <c r="G320" s="1">
        <v>227</v>
      </c>
      <c r="H320" t="s">
        <v>2499</v>
      </c>
      <c r="I320" t="s">
        <v>2500</v>
      </c>
      <c r="J320" t="s">
        <v>2501</v>
      </c>
      <c r="K320" t="s">
        <v>2502</v>
      </c>
      <c r="L320" t="s">
        <v>2503</v>
      </c>
      <c r="M320" t="s">
        <v>2504</v>
      </c>
      <c r="N320" t="s">
        <v>2505</v>
      </c>
      <c r="O320" t="s">
        <v>2506</v>
      </c>
    </row>
    <row r="321" spans="1:15" x14ac:dyDescent="0.25">
      <c r="A321" t="s">
        <v>2507</v>
      </c>
      <c r="B321" t="s">
        <v>417</v>
      </c>
      <c r="C321">
        <v>199</v>
      </c>
      <c r="D321">
        <v>499</v>
      </c>
      <c r="E321" s="3">
        <v>0.6</v>
      </c>
      <c r="F321">
        <v>3.8</v>
      </c>
      <c r="G321" s="1">
        <v>538</v>
      </c>
      <c r="H321" t="s">
        <v>2508</v>
      </c>
      <c r="I321" t="s">
        <v>2509</v>
      </c>
      <c r="J321" t="s">
        <v>2510</v>
      </c>
      <c r="K321" t="s">
        <v>2511</v>
      </c>
      <c r="L321" t="s">
        <v>2512</v>
      </c>
      <c r="M321" t="s">
        <v>2513</v>
      </c>
      <c r="N321" t="s">
        <v>2514</v>
      </c>
      <c r="O321" t="s">
        <v>2515</v>
      </c>
    </row>
    <row r="322" spans="1:15" x14ac:dyDescent="0.25">
      <c r="A322" t="s">
        <v>2516</v>
      </c>
      <c r="B322" t="s">
        <v>116</v>
      </c>
      <c r="C322">
        <v>299</v>
      </c>
      <c r="D322">
        <v>599</v>
      </c>
      <c r="E322" s="3">
        <v>0.5</v>
      </c>
      <c r="F322">
        <v>4</v>
      </c>
      <c r="G322" s="1">
        <v>171</v>
      </c>
      <c r="H322" t="s">
        <v>2517</v>
      </c>
      <c r="I322" t="s">
        <v>2518</v>
      </c>
      <c r="J322" t="s">
        <v>2519</v>
      </c>
      <c r="K322" t="s">
        <v>2520</v>
      </c>
      <c r="L322" t="s">
        <v>2521</v>
      </c>
      <c r="M322" t="s">
        <v>2522</v>
      </c>
      <c r="N322" t="s">
        <v>2523</v>
      </c>
      <c r="O322" t="s">
        <v>2524</v>
      </c>
    </row>
    <row r="323" spans="1:15" x14ac:dyDescent="0.25">
      <c r="A323" t="s">
        <v>2525</v>
      </c>
      <c r="B323" t="s">
        <v>152</v>
      </c>
      <c r="C323" s="2">
        <v>14999</v>
      </c>
      <c r="D323" s="2">
        <v>14999</v>
      </c>
      <c r="E323" s="3">
        <v>0</v>
      </c>
      <c r="F323">
        <v>4.3</v>
      </c>
      <c r="G323" s="1">
        <v>27508</v>
      </c>
      <c r="H323" t="s">
        <v>2526</v>
      </c>
      <c r="I323" t="s">
        <v>2527</v>
      </c>
      <c r="J323" t="s">
        <v>2528</v>
      </c>
      <c r="K323" t="s">
        <v>2529</v>
      </c>
      <c r="L323" t="s">
        <v>2530</v>
      </c>
      <c r="M323" t="s">
        <v>2531</v>
      </c>
      <c r="N323" t="s">
        <v>2532</v>
      </c>
      <c r="O323" t="s">
        <v>2533</v>
      </c>
    </row>
    <row r="324" spans="1:15" x14ac:dyDescent="0.25">
      <c r="A324" t="s">
        <v>2534</v>
      </c>
      <c r="B324" t="s">
        <v>16</v>
      </c>
      <c r="C324">
        <v>299</v>
      </c>
      <c r="D324">
        <v>699</v>
      </c>
      <c r="E324" s="3">
        <v>0.56999999999999995</v>
      </c>
      <c r="F324">
        <v>3.9</v>
      </c>
      <c r="G324" s="1">
        <v>1454</v>
      </c>
      <c r="H324" t="s">
        <v>2535</v>
      </c>
      <c r="I324" t="s">
        <v>2536</v>
      </c>
      <c r="J324" t="s">
        <v>2537</v>
      </c>
      <c r="K324" t="s">
        <v>2538</v>
      </c>
      <c r="L324" t="s">
        <v>2539</v>
      </c>
      <c r="M324" t="s">
        <v>2540</v>
      </c>
      <c r="N324" t="s">
        <v>2541</v>
      </c>
      <c r="O324" t="s">
        <v>2542</v>
      </c>
    </row>
    <row r="325" spans="1:15" x14ac:dyDescent="0.25">
      <c r="A325" t="s">
        <v>2543</v>
      </c>
      <c r="B325" t="s">
        <v>152</v>
      </c>
      <c r="C325" s="2">
        <v>24990</v>
      </c>
      <c r="D325" s="2">
        <v>51990</v>
      </c>
      <c r="E325" s="3">
        <v>0.52</v>
      </c>
      <c r="F325">
        <v>4.2</v>
      </c>
      <c r="G325" s="1">
        <v>2951</v>
      </c>
      <c r="H325" t="s">
        <v>2544</v>
      </c>
      <c r="I325" t="s">
        <v>2545</v>
      </c>
      <c r="J325" t="s">
        <v>2546</v>
      </c>
      <c r="K325" t="s">
        <v>2547</v>
      </c>
      <c r="L325" t="s">
        <v>2548</v>
      </c>
      <c r="M325" t="s">
        <v>2549</v>
      </c>
      <c r="N325" t="s">
        <v>2550</v>
      </c>
      <c r="O325" t="s">
        <v>2551</v>
      </c>
    </row>
    <row r="326" spans="1:15" x14ac:dyDescent="0.25">
      <c r="A326" t="s">
        <v>2552</v>
      </c>
      <c r="B326" t="s">
        <v>16</v>
      </c>
      <c r="C326">
        <v>249</v>
      </c>
      <c r="D326">
        <v>999</v>
      </c>
      <c r="E326" s="3">
        <v>0.75</v>
      </c>
      <c r="F326">
        <v>5</v>
      </c>
      <c r="H326" t="s">
        <v>2553</v>
      </c>
      <c r="I326" t="s">
        <v>2554</v>
      </c>
      <c r="J326" t="s">
        <v>2555</v>
      </c>
      <c r="K326" t="s">
        <v>2556</v>
      </c>
      <c r="L326" t="s">
        <v>2557</v>
      </c>
      <c r="M326" t="s">
        <v>2558</v>
      </c>
      <c r="N326" t="s">
        <v>2559</v>
      </c>
      <c r="O326" t="s">
        <v>2560</v>
      </c>
    </row>
    <row r="327" spans="1:15" x14ac:dyDescent="0.25">
      <c r="A327" t="s">
        <v>2561</v>
      </c>
      <c r="B327" t="s">
        <v>152</v>
      </c>
      <c r="C327" s="2">
        <v>61999</v>
      </c>
      <c r="D327" s="2">
        <v>69999</v>
      </c>
      <c r="E327" s="3">
        <v>0.11</v>
      </c>
      <c r="F327">
        <v>4.0999999999999996</v>
      </c>
      <c r="G327" s="1">
        <v>6753</v>
      </c>
      <c r="H327" t="s">
        <v>2562</v>
      </c>
      <c r="I327" t="s">
        <v>1704</v>
      </c>
      <c r="J327" t="s">
        <v>1705</v>
      </c>
      <c r="K327" t="s">
        <v>1706</v>
      </c>
      <c r="L327" t="s">
        <v>1707</v>
      </c>
      <c r="M327" t="s">
        <v>1708</v>
      </c>
      <c r="N327" t="s">
        <v>2563</v>
      </c>
      <c r="O327" t="s">
        <v>2564</v>
      </c>
    </row>
    <row r="328" spans="1:15" x14ac:dyDescent="0.25">
      <c r="A328" t="s">
        <v>2565</v>
      </c>
      <c r="B328" t="s">
        <v>152</v>
      </c>
      <c r="C328" s="2">
        <v>24499</v>
      </c>
      <c r="D328" s="2">
        <v>50000</v>
      </c>
      <c r="E328" s="3">
        <v>0.51</v>
      </c>
      <c r="F328">
        <v>3.9</v>
      </c>
      <c r="G328" s="1">
        <v>3518</v>
      </c>
      <c r="H328" t="s">
        <v>2566</v>
      </c>
      <c r="I328" t="s">
        <v>2567</v>
      </c>
      <c r="J328" t="s">
        <v>2568</v>
      </c>
      <c r="K328" t="s">
        <v>2569</v>
      </c>
      <c r="L328" t="s">
        <v>2570</v>
      </c>
      <c r="M328" t="s">
        <v>2571</v>
      </c>
      <c r="N328" t="s">
        <v>2572</v>
      </c>
      <c r="O328" t="s">
        <v>2573</v>
      </c>
    </row>
    <row r="329" spans="1:15" x14ac:dyDescent="0.25">
      <c r="A329" t="s">
        <v>2574</v>
      </c>
      <c r="B329" t="s">
        <v>152</v>
      </c>
      <c r="C329" s="2">
        <v>10499</v>
      </c>
      <c r="D329" s="2">
        <v>19499</v>
      </c>
      <c r="E329" s="3">
        <v>0.46</v>
      </c>
      <c r="F329">
        <v>4.2</v>
      </c>
      <c r="G329" s="1">
        <v>1510</v>
      </c>
      <c r="H329" t="s">
        <v>2575</v>
      </c>
      <c r="I329" t="s">
        <v>2396</v>
      </c>
      <c r="J329" t="s">
        <v>2397</v>
      </c>
      <c r="K329" t="s">
        <v>2398</v>
      </c>
      <c r="L329" t="s">
        <v>2399</v>
      </c>
      <c r="M329" t="s">
        <v>2400</v>
      </c>
      <c r="N329" t="s">
        <v>2576</v>
      </c>
      <c r="O329" t="s">
        <v>2577</v>
      </c>
    </row>
    <row r="330" spans="1:15" x14ac:dyDescent="0.25">
      <c r="A330" t="s">
        <v>2578</v>
      </c>
      <c r="B330" t="s">
        <v>16</v>
      </c>
      <c r="C330">
        <v>349</v>
      </c>
      <c r="D330">
        <v>999</v>
      </c>
      <c r="E330" s="3">
        <v>0.65</v>
      </c>
      <c r="F330">
        <v>4.3</v>
      </c>
      <c r="G330" s="1">
        <v>838</v>
      </c>
      <c r="H330" t="s">
        <v>2579</v>
      </c>
      <c r="I330" t="s">
        <v>2464</v>
      </c>
      <c r="J330" t="s">
        <v>2465</v>
      </c>
      <c r="K330" t="s">
        <v>2466</v>
      </c>
      <c r="L330" t="s">
        <v>2467</v>
      </c>
      <c r="M330" t="s">
        <v>2468</v>
      </c>
      <c r="N330" t="s">
        <v>2580</v>
      </c>
      <c r="O330" t="s">
        <v>2581</v>
      </c>
    </row>
    <row r="331" spans="1:15" x14ac:dyDescent="0.25">
      <c r="A331" t="s">
        <v>2582</v>
      </c>
      <c r="B331" t="s">
        <v>417</v>
      </c>
      <c r="C331">
        <v>197</v>
      </c>
      <c r="D331">
        <v>499</v>
      </c>
      <c r="E331" s="3">
        <v>0.61</v>
      </c>
      <c r="F331">
        <v>3.8</v>
      </c>
      <c r="G331" s="1">
        <v>136</v>
      </c>
      <c r="H331" t="s">
        <v>2583</v>
      </c>
      <c r="I331" t="s">
        <v>2584</v>
      </c>
      <c r="J331" t="s">
        <v>2585</v>
      </c>
      <c r="K331" t="s">
        <v>2586</v>
      </c>
      <c r="L331" t="s">
        <v>2587</v>
      </c>
      <c r="M331" t="s">
        <v>2588</v>
      </c>
      <c r="N331" t="s">
        <v>2589</v>
      </c>
      <c r="O331" t="s">
        <v>2590</v>
      </c>
    </row>
    <row r="332" spans="1:15" x14ac:dyDescent="0.25">
      <c r="A332" t="s">
        <v>2591</v>
      </c>
      <c r="B332" t="s">
        <v>1771</v>
      </c>
      <c r="C332" s="2">
        <v>1299</v>
      </c>
      <c r="D332" s="2">
        <v>2499</v>
      </c>
      <c r="E332" s="3">
        <v>0.48</v>
      </c>
      <c r="F332">
        <v>4.3</v>
      </c>
      <c r="G332" s="1">
        <v>301</v>
      </c>
      <c r="H332" t="s">
        <v>2592</v>
      </c>
      <c r="I332" t="s">
        <v>2593</v>
      </c>
      <c r="J332" t="s">
        <v>2594</v>
      </c>
      <c r="K332" t="s">
        <v>2595</v>
      </c>
      <c r="L332" t="s">
        <v>2596</v>
      </c>
      <c r="M332" t="s">
        <v>2597</v>
      </c>
      <c r="N332" t="s">
        <v>2598</v>
      </c>
      <c r="O332" t="s">
        <v>2599</v>
      </c>
    </row>
    <row r="333" spans="1:15" x14ac:dyDescent="0.25">
      <c r="A333" t="s">
        <v>2600</v>
      </c>
      <c r="B333" t="s">
        <v>16</v>
      </c>
      <c r="C333" s="2">
        <v>1519</v>
      </c>
      <c r="D333" s="2">
        <v>1899</v>
      </c>
      <c r="E333" s="3">
        <v>0.2</v>
      </c>
      <c r="F333">
        <v>4.4000000000000004</v>
      </c>
      <c r="G333" s="1">
        <v>19763</v>
      </c>
      <c r="H333" t="s">
        <v>2601</v>
      </c>
      <c r="I333" t="s">
        <v>2602</v>
      </c>
      <c r="J333" t="s">
        <v>2603</v>
      </c>
      <c r="K333" t="s">
        <v>2604</v>
      </c>
      <c r="L333" t="s">
        <v>2605</v>
      </c>
      <c r="M333" t="s">
        <v>2606</v>
      </c>
      <c r="N333" t="s">
        <v>2607</v>
      </c>
      <c r="O333" t="s">
        <v>2608</v>
      </c>
    </row>
    <row r="334" spans="1:15" x14ac:dyDescent="0.25">
      <c r="A334" t="s">
        <v>2609</v>
      </c>
      <c r="B334" t="s">
        <v>152</v>
      </c>
      <c r="C334" s="2">
        <v>46999</v>
      </c>
      <c r="D334" s="2">
        <v>69999</v>
      </c>
      <c r="E334" s="3">
        <v>0.33</v>
      </c>
      <c r="F334">
        <v>4.3</v>
      </c>
      <c r="G334" s="1">
        <v>21252</v>
      </c>
      <c r="H334" t="s">
        <v>2610</v>
      </c>
      <c r="I334" t="s">
        <v>2611</v>
      </c>
      <c r="J334" t="s">
        <v>2612</v>
      </c>
      <c r="K334" t="s">
        <v>2613</v>
      </c>
      <c r="L334" t="s">
        <v>2614</v>
      </c>
      <c r="M334" t="s">
        <v>2615</v>
      </c>
      <c r="N334" t="s">
        <v>2616</v>
      </c>
      <c r="O334" t="s">
        <v>2617</v>
      </c>
    </row>
    <row r="335" spans="1:15" x14ac:dyDescent="0.25">
      <c r="A335" t="s">
        <v>2618</v>
      </c>
      <c r="B335" t="s">
        <v>16</v>
      </c>
      <c r="C335">
        <v>299</v>
      </c>
      <c r="D335">
        <v>799</v>
      </c>
      <c r="E335" s="3">
        <v>0.63</v>
      </c>
      <c r="F335">
        <v>4.3</v>
      </c>
      <c r="G335" s="1">
        <v>1902</v>
      </c>
      <c r="H335" t="s">
        <v>2619</v>
      </c>
      <c r="I335" t="s">
        <v>2620</v>
      </c>
      <c r="J335" t="s">
        <v>2621</v>
      </c>
      <c r="K335" t="s">
        <v>2622</v>
      </c>
      <c r="L335" t="s">
        <v>2623</v>
      </c>
      <c r="M335" t="s">
        <v>2624</v>
      </c>
      <c r="N335" t="s">
        <v>2625</v>
      </c>
      <c r="O335" t="s">
        <v>2626</v>
      </c>
    </row>
    <row r="336" spans="1:15" x14ac:dyDescent="0.25">
      <c r="A336" t="s">
        <v>2627</v>
      </c>
      <c r="B336" t="s">
        <v>2628</v>
      </c>
      <c r="C336" s="2">
        <v>1799</v>
      </c>
      <c r="D336" s="2">
        <v>19999</v>
      </c>
      <c r="E336" s="3">
        <v>0.91</v>
      </c>
      <c r="F336">
        <v>4.2</v>
      </c>
      <c r="G336" s="1">
        <v>13937</v>
      </c>
      <c r="H336" t="s">
        <v>2629</v>
      </c>
      <c r="I336" t="s">
        <v>2630</v>
      </c>
      <c r="J336" t="s">
        <v>2631</v>
      </c>
      <c r="K336" t="s">
        <v>2632</v>
      </c>
      <c r="L336" t="s">
        <v>2633</v>
      </c>
      <c r="M336" t="s">
        <v>2634</v>
      </c>
      <c r="N336" t="s">
        <v>2635</v>
      </c>
      <c r="O336" t="s">
        <v>2636</v>
      </c>
    </row>
    <row r="337" spans="1:15" x14ac:dyDescent="0.25">
      <c r="A337" t="s">
        <v>2637</v>
      </c>
      <c r="B337" t="s">
        <v>2628</v>
      </c>
      <c r="C337" s="2">
        <v>1998</v>
      </c>
      <c r="D337" s="2">
        <v>9999</v>
      </c>
      <c r="E337" s="3">
        <v>0.8</v>
      </c>
      <c r="F337">
        <v>4.3</v>
      </c>
      <c r="G337" s="1">
        <v>27696</v>
      </c>
      <c r="H337" t="s">
        <v>2638</v>
      </c>
      <c r="I337" t="s">
        <v>2639</v>
      </c>
      <c r="J337" t="s">
        <v>2640</v>
      </c>
      <c r="K337" t="s">
        <v>2641</v>
      </c>
      <c r="L337" t="s">
        <v>2642</v>
      </c>
      <c r="M337" t="s">
        <v>2643</v>
      </c>
      <c r="N337" t="s">
        <v>2644</v>
      </c>
      <c r="O337" t="s">
        <v>2645</v>
      </c>
    </row>
    <row r="338" spans="1:15" x14ac:dyDescent="0.25">
      <c r="A338" t="s">
        <v>2646</v>
      </c>
      <c r="B338" t="s">
        <v>2628</v>
      </c>
      <c r="C338" s="2">
        <v>1999</v>
      </c>
      <c r="D338" s="2">
        <v>7990</v>
      </c>
      <c r="E338" s="3">
        <v>0.75</v>
      </c>
      <c r="F338">
        <v>3.8</v>
      </c>
      <c r="G338" s="1">
        <v>17831</v>
      </c>
      <c r="H338" t="s">
        <v>2647</v>
      </c>
      <c r="I338" t="s">
        <v>2648</v>
      </c>
      <c r="J338" t="s">
        <v>2649</v>
      </c>
      <c r="K338" t="s">
        <v>2650</v>
      </c>
      <c r="L338" t="s">
        <v>2651</v>
      </c>
      <c r="M338" t="s">
        <v>2652</v>
      </c>
      <c r="N338" t="s">
        <v>2653</v>
      </c>
      <c r="O338" t="s">
        <v>2654</v>
      </c>
    </row>
    <row r="339" spans="1:15" x14ac:dyDescent="0.25">
      <c r="A339" t="s">
        <v>2655</v>
      </c>
      <c r="B339" t="s">
        <v>2656</v>
      </c>
      <c r="C339" s="2">
        <v>2049</v>
      </c>
      <c r="D339" s="2">
        <v>2199</v>
      </c>
      <c r="E339" s="3">
        <v>7.0000000000000007E-2</v>
      </c>
      <c r="F339">
        <v>4.3</v>
      </c>
      <c r="G339" s="1">
        <v>178912</v>
      </c>
      <c r="H339" t="s">
        <v>2657</v>
      </c>
      <c r="I339" t="s">
        <v>2658</v>
      </c>
      <c r="J339" t="s">
        <v>2659</v>
      </c>
      <c r="K339" t="s">
        <v>2660</v>
      </c>
      <c r="L339" t="s">
        <v>2661</v>
      </c>
      <c r="M339" t="s">
        <v>2662</v>
      </c>
      <c r="N339" t="s">
        <v>2663</v>
      </c>
      <c r="O339" t="s">
        <v>2664</v>
      </c>
    </row>
    <row r="340" spans="1:15" x14ac:dyDescent="0.25">
      <c r="A340" t="s">
        <v>2665</v>
      </c>
      <c r="B340" t="s">
        <v>2666</v>
      </c>
      <c r="C340" s="2">
        <v>6499</v>
      </c>
      <c r="D340" s="2">
        <v>8999</v>
      </c>
      <c r="E340" s="3">
        <v>0.28000000000000003</v>
      </c>
      <c r="F340">
        <v>4</v>
      </c>
      <c r="G340" s="1">
        <v>7807</v>
      </c>
      <c r="H340" t="s">
        <v>2667</v>
      </c>
      <c r="I340" t="s">
        <v>2668</v>
      </c>
      <c r="J340" t="s">
        <v>2669</v>
      </c>
      <c r="K340" t="s">
        <v>2670</v>
      </c>
      <c r="L340" t="s">
        <v>2671</v>
      </c>
      <c r="M340" t="s">
        <v>2672</v>
      </c>
      <c r="N340" t="s">
        <v>2673</v>
      </c>
      <c r="O340" t="s">
        <v>2674</v>
      </c>
    </row>
    <row r="341" spans="1:15" x14ac:dyDescent="0.25">
      <c r="A341" t="s">
        <v>2675</v>
      </c>
      <c r="B341" t="s">
        <v>2666</v>
      </c>
      <c r="C341" s="2">
        <v>28999</v>
      </c>
      <c r="D341" s="2">
        <v>28999</v>
      </c>
      <c r="E341" s="3">
        <v>0</v>
      </c>
      <c r="F341">
        <v>4.3</v>
      </c>
      <c r="G341" s="1">
        <v>17415</v>
      </c>
      <c r="H341" t="s">
        <v>2676</v>
      </c>
      <c r="I341" t="s">
        <v>2677</v>
      </c>
      <c r="J341" t="s">
        <v>2678</v>
      </c>
      <c r="K341" t="s">
        <v>2679</v>
      </c>
      <c r="L341" t="s">
        <v>2680</v>
      </c>
      <c r="M341" t="s">
        <v>2681</v>
      </c>
      <c r="N341" t="s">
        <v>2682</v>
      </c>
      <c r="O341" t="s">
        <v>2683</v>
      </c>
    </row>
    <row r="342" spans="1:15" x14ac:dyDescent="0.25">
      <c r="A342" t="s">
        <v>2684</v>
      </c>
      <c r="B342" t="s">
        <v>2666</v>
      </c>
      <c r="C342" s="2">
        <v>28999</v>
      </c>
      <c r="D342" s="2">
        <v>28999</v>
      </c>
      <c r="E342" s="3">
        <v>0</v>
      </c>
      <c r="F342">
        <v>4.3</v>
      </c>
      <c r="G342" s="1">
        <v>17415</v>
      </c>
      <c r="H342" t="s">
        <v>2685</v>
      </c>
      <c r="I342" t="s">
        <v>2677</v>
      </c>
      <c r="J342" t="s">
        <v>2678</v>
      </c>
      <c r="K342" t="s">
        <v>2679</v>
      </c>
      <c r="L342" t="s">
        <v>2680</v>
      </c>
      <c r="M342" t="s">
        <v>2681</v>
      </c>
      <c r="N342" t="s">
        <v>2686</v>
      </c>
      <c r="O342" t="s">
        <v>2687</v>
      </c>
    </row>
    <row r="343" spans="1:15" x14ac:dyDescent="0.25">
      <c r="A343" t="s">
        <v>2688</v>
      </c>
      <c r="B343" t="s">
        <v>2666</v>
      </c>
      <c r="C343" s="2">
        <v>6499</v>
      </c>
      <c r="D343" s="2">
        <v>8999</v>
      </c>
      <c r="E343" s="3">
        <v>0.28000000000000003</v>
      </c>
      <c r="F343">
        <v>4</v>
      </c>
      <c r="G343" s="1">
        <v>7807</v>
      </c>
      <c r="H343" t="s">
        <v>2667</v>
      </c>
      <c r="I343" t="s">
        <v>2668</v>
      </c>
      <c r="J343" t="s">
        <v>2669</v>
      </c>
      <c r="K343" t="s">
        <v>2670</v>
      </c>
      <c r="L343" t="s">
        <v>2671</v>
      </c>
      <c r="M343" t="s">
        <v>2672</v>
      </c>
      <c r="N343" t="s">
        <v>2689</v>
      </c>
      <c r="O343" t="s">
        <v>2690</v>
      </c>
    </row>
    <row r="344" spans="1:15" x14ac:dyDescent="0.25">
      <c r="A344" t="s">
        <v>2691</v>
      </c>
      <c r="B344" t="s">
        <v>2666</v>
      </c>
      <c r="C344" s="2">
        <v>6499</v>
      </c>
      <c r="D344" s="2">
        <v>8999</v>
      </c>
      <c r="E344" s="3">
        <v>0.28000000000000003</v>
      </c>
      <c r="F344">
        <v>4</v>
      </c>
      <c r="G344" s="1">
        <v>7807</v>
      </c>
      <c r="H344" t="s">
        <v>2667</v>
      </c>
      <c r="I344" t="s">
        <v>2668</v>
      </c>
      <c r="J344" t="s">
        <v>2669</v>
      </c>
      <c r="K344" t="s">
        <v>2670</v>
      </c>
      <c r="L344" t="s">
        <v>2671</v>
      </c>
      <c r="M344" t="s">
        <v>2672</v>
      </c>
      <c r="N344" t="s">
        <v>2692</v>
      </c>
      <c r="O344" t="s">
        <v>2693</v>
      </c>
    </row>
    <row r="345" spans="1:15" x14ac:dyDescent="0.25">
      <c r="A345" t="s">
        <v>2694</v>
      </c>
      <c r="B345" t="s">
        <v>2695</v>
      </c>
      <c r="C345">
        <v>569</v>
      </c>
      <c r="D345" s="2">
        <v>1000</v>
      </c>
      <c r="E345" s="3">
        <v>0.43</v>
      </c>
      <c r="F345">
        <v>4.4000000000000004</v>
      </c>
      <c r="G345" s="1">
        <v>67259</v>
      </c>
      <c r="H345" t="s">
        <v>2696</v>
      </c>
      <c r="I345" t="s">
        <v>2697</v>
      </c>
      <c r="J345" t="s">
        <v>2698</v>
      </c>
      <c r="K345" t="s">
        <v>2699</v>
      </c>
      <c r="L345" t="s">
        <v>2700</v>
      </c>
      <c r="M345" t="s">
        <v>2701</v>
      </c>
      <c r="N345" t="s">
        <v>2702</v>
      </c>
      <c r="O345" t="s">
        <v>2703</v>
      </c>
    </row>
    <row r="346" spans="1:15" x14ac:dyDescent="0.25">
      <c r="A346" t="s">
        <v>2704</v>
      </c>
      <c r="B346" t="s">
        <v>2628</v>
      </c>
      <c r="C346" s="2">
        <v>1898</v>
      </c>
      <c r="D346" s="2">
        <v>4999</v>
      </c>
      <c r="E346" s="3">
        <v>0.62</v>
      </c>
      <c r="F346">
        <v>4.0999999999999996</v>
      </c>
      <c r="G346" s="1">
        <v>10689</v>
      </c>
      <c r="H346" t="s">
        <v>2705</v>
      </c>
      <c r="I346" t="s">
        <v>2706</v>
      </c>
      <c r="J346" t="s">
        <v>2707</v>
      </c>
      <c r="K346" t="s">
        <v>2708</v>
      </c>
      <c r="L346" t="s">
        <v>2709</v>
      </c>
      <c r="M346" t="s">
        <v>2710</v>
      </c>
      <c r="N346" t="s">
        <v>2711</v>
      </c>
      <c r="O346" t="s">
        <v>2712</v>
      </c>
    </row>
    <row r="347" spans="1:15" x14ac:dyDescent="0.25">
      <c r="A347" t="s">
        <v>2713</v>
      </c>
      <c r="B347" t="s">
        <v>2714</v>
      </c>
      <c r="C347" s="2">
        <v>1299</v>
      </c>
      <c r="D347" s="2">
        <v>1599</v>
      </c>
      <c r="E347" s="3">
        <v>0.19</v>
      </c>
      <c r="F347">
        <v>4</v>
      </c>
      <c r="G347" s="1">
        <v>128311</v>
      </c>
      <c r="H347" t="s">
        <v>2715</v>
      </c>
      <c r="I347" t="s">
        <v>2716</v>
      </c>
      <c r="J347" t="s">
        <v>2717</v>
      </c>
      <c r="K347" t="s">
        <v>2718</v>
      </c>
      <c r="L347" t="s">
        <v>2719</v>
      </c>
      <c r="M347" t="s">
        <v>2720</v>
      </c>
      <c r="N347" t="s">
        <v>2721</v>
      </c>
      <c r="O347" t="s">
        <v>2722</v>
      </c>
    </row>
    <row r="348" spans="1:15" x14ac:dyDescent="0.25">
      <c r="A348" t="s">
        <v>2723</v>
      </c>
      <c r="B348" t="s">
        <v>2628</v>
      </c>
      <c r="C348" s="2">
        <v>1499</v>
      </c>
      <c r="D348" s="2">
        <v>6990</v>
      </c>
      <c r="E348" s="3">
        <v>0.79</v>
      </c>
      <c r="F348">
        <v>3.9</v>
      </c>
      <c r="G348" s="1">
        <v>21796</v>
      </c>
      <c r="H348" t="s">
        <v>2724</v>
      </c>
      <c r="I348" t="s">
        <v>2725</v>
      </c>
      <c r="J348" t="s">
        <v>2726</v>
      </c>
      <c r="K348" t="s">
        <v>2727</v>
      </c>
      <c r="L348" t="s">
        <v>2728</v>
      </c>
      <c r="M348" t="s">
        <v>2729</v>
      </c>
      <c r="N348" t="s">
        <v>2730</v>
      </c>
      <c r="O348" t="s">
        <v>2731</v>
      </c>
    </row>
    <row r="349" spans="1:15" x14ac:dyDescent="0.25">
      <c r="A349" t="s">
        <v>2732</v>
      </c>
      <c r="B349" t="s">
        <v>2733</v>
      </c>
      <c r="C349">
        <v>599</v>
      </c>
      <c r="D349">
        <v>999</v>
      </c>
      <c r="E349" s="3">
        <v>0.4</v>
      </c>
      <c r="F349">
        <v>4.0999999999999996</v>
      </c>
      <c r="G349" s="1">
        <v>192590</v>
      </c>
      <c r="H349" t="s">
        <v>2734</v>
      </c>
      <c r="I349" t="s">
        <v>2735</v>
      </c>
      <c r="J349" t="s">
        <v>2736</v>
      </c>
      <c r="K349" t="s">
        <v>2737</v>
      </c>
      <c r="L349" t="s">
        <v>2738</v>
      </c>
      <c r="M349" t="s">
        <v>2739</v>
      </c>
      <c r="N349" t="s">
        <v>2740</v>
      </c>
      <c r="O349" t="s">
        <v>2741</v>
      </c>
    </row>
    <row r="350" spans="1:15" x14ac:dyDescent="0.25">
      <c r="A350" t="s">
        <v>2742</v>
      </c>
      <c r="B350" t="s">
        <v>2666</v>
      </c>
      <c r="C350" s="2">
        <v>9499</v>
      </c>
      <c r="D350" s="2">
        <v>11999</v>
      </c>
      <c r="E350" s="3">
        <v>0.21</v>
      </c>
      <c r="F350">
        <v>4.2</v>
      </c>
      <c r="G350" s="1">
        <v>284</v>
      </c>
      <c r="H350" t="s">
        <v>2743</v>
      </c>
      <c r="I350" t="s">
        <v>2744</v>
      </c>
      <c r="J350" t="s">
        <v>2745</v>
      </c>
      <c r="K350" t="s">
        <v>2746</v>
      </c>
      <c r="L350" t="s">
        <v>2747</v>
      </c>
      <c r="M350" t="s">
        <v>2748</v>
      </c>
      <c r="N350" t="s">
        <v>2749</v>
      </c>
      <c r="O350" t="s">
        <v>2750</v>
      </c>
    </row>
    <row r="351" spans="1:15" x14ac:dyDescent="0.25">
      <c r="A351" t="s">
        <v>2751</v>
      </c>
      <c r="B351" t="s">
        <v>2733</v>
      </c>
      <c r="C351">
        <v>599</v>
      </c>
      <c r="D351" s="2">
        <v>2499</v>
      </c>
      <c r="E351" s="3">
        <v>0.76</v>
      </c>
      <c r="F351">
        <v>3.9</v>
      </c>
      <c r="G351" s="1">
        <v>58162</v>
      </c>
      <c r="H351" t="s">
        <v>2752</v>
      </c>
      <c r="I351" t="s">
        <v>2753</v>
      </c>
      <c r="J351" t="s">
        <v>2754</v>
      </c>
      <c r="K351" t="s">
        <v>2755</v>
      </c>
      <c r="L351" t="s">
        <v>2756</v>
      </c>
      <c r="M351" t="s">
        <v>2757</v>
      </c>
      <c r="N351" t="s">
        <v>2758</v>
      </c>
      <c r="O351" t="s">
        <v>2759</v>
      </c>
    </row>
    <row r="352" spans="1:15" x14ac:dyDescent="0.25">
      <c r="A352" t="s">
        <v>2760</v>
      </c>
      <c r="B352" t="s">
        <v>2666</v>
      </c>
      <c r="C352" s="2">
        <v>8999</v>
      </c>
      <c r="D352" s="2">
        <v>11999</v>
      </c>
      <c r="E352" s="3">
        <v>0.25</v>
      </c>
      <c r="F352">
        <v>4</v>
      </c>
      <c r="G352" s="1">
        <v>12796</v>
      </c>
      <c r="H352" t="s">
        <v>2761</v>
      </c>
      <c r="I352" t="s">
        <v>2762</v>
      </c>
      <c r="J352" t="s">
        <v>2763</v>
      </c>
      <c r="K352" t="s">
        <v>2764</v>
      </c>
      <c r="L352" t="s">
        <v>2765</v>
      </c>
      <c r="M352" t="s">
        <v>2766</v>
      </c>
      <c r="N352" t="s">
        <v>2767</v>
      </c>
      <c r="O352" t="s">
        <v>2768</v>
      </c>
    </row>
    <row r="353" spans="1:15" x14ac:dyDescent="0.25">
      <c r="A353" t="s">
        <v>2769</v>
      </c>
      <c r="B353" t="s">
        <v>2770</v>
      </c>
      <c r="C353">
        <v>349</v>
      </c>
      <c r="D353" s="2">
        <v>1299</v>
      </c>
      <c r="E353" s="3">
        <v>0.73</v>
      </c>
      <c r="F353">
        <v>4</v>
      </c>
      <c r="G353" s="1">
        <v>14282</v>
      </c>
      <c r="H353" t="s">
        <v>2771</v>
      </c>
      <c r="I353" t="s">
        <v>2772</v>
      </c>
      <c r="J353" t="s">
        <v>2773</v>
      </c>
      <c r="K353" t="s">
        <v>2774</v>
      </c>
      <c r="L353" t="s">
        <v>2775</v>
      </c>
      <c r="M353" t="s">
        <v>2776</v>
      </c>
      <c r="N353" t="s">
        <v>2777</v>
      </c>
      <c r="O353" t="s">
        <v>2778</v>
      </c>
    </row>
    <row r="354" spans="1:15" x14ac:dyDescent="0.25">
      <c r="A354" t="s">
        <v>2779</v>
      </c>
      <c r="B354" t="s">
        <v>2733</v>
      </c>
      <c r="C354">
        <v>349</v>
      </c>
      <c r="D354">
        <v>999</v>
      </c>
      <c r="E354" s="3">
        <v>0.65</v>
      </c>
      <c r="F354">
        <v>4.0999999999999996</v>
      </c>
      <c r="G354" s="1">
        <v>363713</v>
      </c>
      <c r="H354" t="s">
        <v>2780</v>
      </c>
      <c r="I354" t="s">
        <v>2781</v>
      </c>
      <c r="J354" t="s">
        <v>2782</v>
      </c>
      <c r="K354" t="s">
        <v>2783</v>
      </c>
      <c r="L354" t="s">
        <v>2784</v>
      </c>
      <c r="M354" t="s">
        <v>2785</v>
      </c>
      <c r="N354" t="s">
        <v>2786</v>
      </c>
      <c r="O354" t="s">
        <v>2787</v>
      </c>
    </row>
    <row r="355" spans="1:15" x14ac:dyDescent="0.25">
      <c r="A355" t="s">
        <v>2788</v>
      </c>
      <c r="B355" t="s">
        <v>2695</v>
      </c>
      <c r="C355">
        <v>959</v>
      </c>
      <c r="D355" s="2">
        <v>1800</v>
      </c>
      <c r="E355" s="3">
        <v>0.47</v>
      </c>
      <c r="F355">
        <v>4.4000000000000004</v>
      </c>
      <c r="G355" s="1">
        <v>67259</v>
      </c>
      <c r="H355" t="s">
        <v>2696</v>
      </c>
      <c r="I355" t="s">
        <v>2697</v>
      </c>
      <c r="J355" t="s">
        <v>2698</v>
      </c>
      <c r="K355" t="s">
        <v>2699</v>
      </c>
      <c r="L355" t="s">
        <v>2700</v>
      </c>
      <c r="M355" t="s">
        <v>2701</v>
      </c>
      <c r="N355" t="s">
        <v>2789</v>
      </c>
      <c r="O355" t="s">
        <v>2790</v>
      </c>
    </row>
    <row r="356" spans="1:15" x14ac:dyDescent="0.25">
      <c r="A356" t="s">
        <v>2791</v>
      </c>
      <c r="B356" t="s">
        <v>2666</v>
      </c>
      <c r="C356" s="2">
        <v>9499</v>
      </c>
      <c r="D356" s="2">
        <v>11999</v>
      </c>
      <c r="E356" s="3">
        <v>0.21</v>
      </c>
      <c r="F356">
        <v>4.2</v>
      </c>
      <c r="G356" s="1">
        <v>284</v>
      </c>
      <c r="H356" t="s">
        <v>2743</v>
      </c>
      <c r="I356" t="s">
        <v>2744</v>
      </c>
      <c r="J356" t="s">
        <v>2745</v>
      </c>
      <c r="K356" t="s">
        <v>2746</v>
      </c>
      <c r="L356" t="s">
        <v>2747</v>
      </c>
      <c r="M356" t="s">
        <v>2748</v>
      </c>
      <c r="N356" t="s">
        <v>2792</v>
      </c>
      <c r="O356" t="s">
        <v>2793</v>
      </c>
    </row>
    <row r="357" spans="1:15" x14ac:dyDescent="0.25">
      <c r="A357" t="s">
        <v>2794</v>
      </c>
      <c r="B357" t="s">
        <v>2656</v>
      </c>
      <c r="C357" s="2">
        <v>1499</v>
      </c>
      <c r="D357" s="2">
        <v>2499</v>
      </c>
      <c r="E357" s="3">
        <v>0.4</v>
      </c>
      <c r="F357">
        <v>4.3</v>
      </c>
      <c r="G357" s="1">
        <v>15970</v>
      </c>
      <c r="H357" t="s">
        <v>2795</v>
      </c>
      <c r="I357" t="s">
        <v>2796</v>
      </c>
      <c r="J357" t="s">
        <v>2797</v>
      </c>
      <c r="K357" t="s">
        <v>2798</v>
      </c>
      <c r="L357" t="s">
        <v>2799</v>
      </c>
      <c r="M357" t="s">
        <v>2800</v>
      </c>
      <c r="N357" t="s">
        <v>2801</v>
      </c>
      <c r="O357" t="s">
        <v>2802</v>
      </c>
    </row>
    <row r="358" spans="1:15" x14ac:dyDescent="0.25">
      <c r="A358" t="s">
        <v>2803</v>
      </c>
      <c r="B358" t="s">
        <v>2656</v>
      </c>
      <c r="C358" s="2">
        <v>1149</v>
      </c>
      <c r="D358" s="2">
        <v>2199</v>
      </c>
      <c r="E358" s="3">
        <v>0.48</v>
      </c>
      <c r="F358">
        <v>4.3</v>
      </c>
      <c r="G358" s="1">
        <v>178912</v>
      </c>
      <c r="H358" t="s">
        <v>2804</v>
      </c>
      <c r="I358" t="s">
        <v>2658</v>
      </c>
      <c r="J358" t="s">
        <v>2659</v>
      </c>
      <c r="K358" t="s">
        <v>2660</v>
      </c>
      <c r="L358" t="s">
        <v>2661</v>
      </c>
      <c r="M358" t="s">
        <v>2662</v>
      </c>
      <c r="N358" t="s">
        <v>2805</v>
      </c>
      <c r="O358" t="s">
        <v>2806</v>
      </c>
    </row>
    <row r="359" spans="1:15" x14ac:dyDescent="0.25">
      <c r="A359" t="s">
        <v>2807</v>
      </c>
      <c r="B359" t="s">
        <v>2808</v>
      </c>
      <c r="C359">
        <v>349</v>
      </c>
      <c r="D359">
        <v>999</v>
      </c>
      <c r="E359" s="3">
        <v>0.65</v>
      </c>
      <c r="F359">
        <v>3.9</v>
      </c>
      <c r="G359" s="1">
        <v>46399</v>
      </c>
      <c r="H359" t="s">
        <v>2809</v>
      </c>
      <c r="I359" t="s">
        <v>2810</v>
      </c>
      <c r="J359" t="s">
        <v>2811</v>
      </c>
      <c r="K359" t="s">
        <v>2812</v>
      </c>
      <c r="L359" t="s">
        <v>2813</v>
      </c>
      <c r="M359" t="s">
        <v>2814</v>
      </c>
      <c r="N359" t="s">
        <v>2815</v>
      </c>
      <c r="O359" t="s">
        <v>2816</v>
      </c>
    </row>
    <row r="360" spans="1:15" x14ac:dyDescent="0.25">
      <c r="A360" t="s">
        <v>2817</v>
      </c>
      <c r="B360" t="s">
        <v>2818</v>
      </c>
      <c r="C360" s="2">
        <v>1219</v>
      </c>
      <c r="D360" s="2">
        <v>1699</v>
      </c>
      <c r="E360" s="3">
        <v>0.28000000000000003</v>
      </c>
      <c r="F360">
        <v>4.4000000000000004</v>
      </c>
      <c r="G360" s="1">
        <v>8891</v>
      </c>
      <c r="H360" t="s">
        <v>2819</v>
      </c>
      <c r="I360" t="s">
        <v>2820</v>
      </c>
      <c r="J360" t="s">
        <v>2821</v>
      </c>
      <c r="K360" t="s">
        <v>2822</v>
      </c>
      <c r="L360" t="s">
        <v>2823</v>
      </c>
      <c r="M360" t="s">
        <v>2824</v>
      </c>
      <c r="N360" t="s">
        <v>2825</v>
      </c>
      <c r="O360" t="s">
        <v>2826</v>
      </c>
    </row>
    <row r="361" spans="1:15" x14ac:dyDescent="0.25">
      <c r="A361" t="s">
        <v>2827</v>
      </c>
      <c r="B361" t="s">
        <v>2628</v>
      </c>
      <c r="C361" s="2">
        <v>1599</v>
      </c>
      <c r="D361" s="2">
        <v>3999</v>
      </c>
      <c r="E361" s="3">
        <v>0.6</v>
      </c>
      <c r="F361">
        <v>4</v>
      </c>
      <c r="G361" s="1">
        <v>30254</v>
      </c>
      <c r="H361" t="s">
        <v>2828</v>
      </c>
      <c r="I361" t="s">
        <v>2829</v>
      </c>
      <c r="J361" t="s">
        <v>2830</v>
      </c>
      <c r="K361" t="s">
        <v>2831</v>
      </c>
      <c r="L361" t="s">
        <v>2832</v>
      </c>
      <c r="M361" t="s">
        <v>2833</v>
      </c>
      <c r="N361" t="s">
        <v>2834</v>
      </c>
      <c r="O361" t="s">
        <v>2835</v>
      </c>
    </row>
    <row r="362" spans="1:15" x14ac:dyDescent="0.25">
      <c r="A362" t="s">
        <v>2836</v>
      </c>
      <c r="B362" t="s">
        <v>2628</v>
      </c>
      <c r="C362" s="2">
        <v>1499</v>
      </c>
      <c r="D362" s="2">
        <v>7999</v>
      </c>
      <c r="E362" s="3">
        <v>0.81</v>
      </c>
      <c r="F362">
        <v>4.2</v>
      </c>
      <c r="G362" s="1">
        <v>22636</v>
      </c>
      <c r="H362" t="s">
        <v>2837</v>
      </c>
      <c r="I362" t="s">
        <v>2838</v>
      </c>
      <c r="J362" t="s">
        <v>2839</v>
      </c>
      <c r="K362" t="s">
        <v>2840</v>
      </c>
      <c r="L362" t="s">
        <v>2841</v>
      </c>
      <c r="M362" t="s">
        <v>2842</v>
      </c>
      <c r="N362" t="s">
        <v>2843</v>
      </c>
      <c r="O362" t="s">
        <v>2844</v>
      </c>
    </row>
    <row r="363" spans="1:15" x14ac:dyDescent="0.25">
      <c r="A363" t="s">
        <v>2845</v>
      </c>
      <c r="B363" t="s">
        <v>2666</v>
      </c>
      <c r="C363" s="2">
        <v>18499</v>
      </c>
      <c r="D363" s="2">
        <v>25999</v>
      </c>
      <c r="E363" s="3">
        <v>0.28999999999999998</v>
      </c>
      <c r="F363">
        <v>4.0999999999999996</v>
      </c>
      <c r="G363" s="1">
        <v>22318</v>
      </c>
      <c r="H363" t="s">
        <v>2846</v>
      </c>
      <c r="I363" t="s">
        <v>2847</v>
      </c>
      <c r="J363" t="s">
        <v>2848</v>
      </c>
      <c r="K363" t="s">
        <v>2849</v>
      </c>
      <c r="L363" t="s">
        <v>2850</v>
      </c>
      <c r="M363" t="s">
        <v>2851</v>
      </c>
      <c r="N363" t="s">
        <v>2852</v>
      </c>
      <c r="O363" t="s">
        <v>2853</v>
      </c>
    </row>
    <row r="364" spans="1:15" x14ac:dyDescent="0.25">
      <c r="A364" t="s">
        <v>2854</v>
      </c>
      <c r="B364" t="s">
        <v>2695</v>
      </c>
      <c r="C364">
        <v>369</v>
      </c>
      <c r="D364">
        <v>700</v>
      </c>
      <c r="E364" s="3">
        <v>0.47</v>
      </c>
      <c r="F364">
        <v>4.4000000000000004</v>
      </c>
      <c r="G364" s="1">
        <v>67259</v>
      </c>
      <c r="H364" t="s">
        <v>2855</v>
      </c>
      <c r="I364" t="s">
        <v>2697</v>
      </c>
      <c r="J364" t="s">
        <v>2698</v>
      </c>
      <c r="K364" t="s">
        <v>2699</v>
      </c>
      <c r="L364" t="s">
        <v>2700</v>
      </c>
      <c r="M364" t="s">
        <v>2701</v>
      </c>
      <c r="N364" t="s">
        <v>2856</v>
      </c>
      <c r="O364" t="s">
        <v>2857</v>
      </c>
    </row>
    <row r="365" spans="1:15" x14ac:dyDescent="0.25">
      <c r="A365" t="s">
        <v>2858</v>
      </c>
      <c r="B365" t="s">
        <v>2666</v>
      </c>
      <c r="C365" s="2">
        <v>12999</v>
      </c>
      <c r="D365" s="2">
        <v>17999</v>
      </c>
      <c r="E365" s="3">
        <v>0.28000000000000003</v>
      </c>
      <c r="F365">
        <v>4.0999999999999996</v>
      </c>
      <c r="G365" s="1">
        <v>18998</v>
      </c>
      <c r="H365" t="s">
        <v>2859</v>
      </c>
      <c r="I365" t="s">
        <v>2860</v>
      </c>
      <c r="J365" t="s">
        <v>2861</v>
      </c>
      <c r="K365" t="s">
        <v>2862</v>
      </c>
      <c r="L365" t="s">
        <v>2863</v>
      </c>
      <c r="M365" t="s">
        <v>2864</v>
      </c>
      <c r="N365" t="s">
        <v>2865</v>
      </c>
      <c r="O365" t="s">
        <v>2866</v>
      </c>
    </row>
    <row r="366" spans="1:15" x14ac:dyDescent="0.25">
      <c r="A366" t="s">
        <v>2867</v>
      </c>
      <c r="B366" t="s">
        <v>2628</v>
      </c>
      <c r="C366" s="2">
        <v>1799</v>
      </c>
      <c r="D366" s="2">
        <v>19999</v>
      </c>
      <c r="E366" s="3">
        <v>0.91</v>
      </c>
      <c r="F366">
        <v>4.2</v>
      </c>
      <c r="G366" s="1">
        <v>13937</v>
      </c>
      <c r="H366" t="s">
        <v>2868</v>
      </c>
      <c r="I366" t="s">
        <v>2630</v>
      </c>
      <c r="J366" t="s">
        <v>2631</v>
      </c>
      <c r="K366" t="s">
        <v>2632</v>
      </c>
      <c r="L366" t="s">
        <v>2633</v>
      </c>
      <c r="M366" t="s">
        <v>2634</v>
      </c>
      <c r="N366" t="s">
        <v>2869</v>
      </c>
      <c r="O366" t="s">
        <v>2870</v>
      </c>
    </row>
    <row r="367" spans="1:15" x14ac:dyDescent="0.25">
      <c r="A367" t="s">
        <v>2871</v>
      </c>
      <c r="B367" t="s">
        <v>2628</v>
      </c>
      <c r="C367" s="2">
        <v>2199</v>
      </c>
      <c r="D367" s="2">
        <v>9999</v>
      </c>
      <c r="E367" s="3">
        <v>0.78</v>
      </c>
      <c r="F367">
        <v>4.2</v>
      </c>
      <c r="G367" s="1">
        <v>29471</v>
      </c>
      <c r="H367" t="s">
        <v>2872</v>
      </c>
      <c r="I367" t="s">
        <v>2873</v>
      </c>
      <c r="J367" t="s">
        <v>2874</v>
      </c>
      <c r="K367" t="s">
        <v>2875</v>
      </c>
      <c r="L367" t="s">
        <v>2876</v>
      </c>
      <c r="M367" t="s">
        <v>2877</v>
      </c>
      <c r="N367" t="s">
        <v>2878</v>
      </c>
      <c r="O367" t="s">
        <v>2879</v>
      </c>
    </row>
    <row r="368" spans="1:15" x14ac:dyDescent="0.25">
      <c r="A368" t="s">
        <v>2880</v>
      </c>
      <c r="B368" t="s">
        <v>2666</v>
      </c>
      <c r="C368" s="2">
        <v>16999</v>
      </c>
      <c r="D368" s="2">
        <v>24999</v>
      </c>
      <c r="E368" s="3">
        <v>0.32</v>
      </c>
      <c r="F368">
        <v>4.0999999999999996</v>
      </c>
      <c r="G368" s="1">
        <v>22318</v>
      </c>
      <c r="H368" t="s">
        <v>2881</v>
      </c>
      <c r="I368" t="s">
        <v>2847</v>
      </c>
      <c r="J368" t="s">
        <v>2848</v>
      </c>
      <c r="K368" t="s">
        <v>2849</v>
      </c>
      <c r="L368" t="s">
        <v>2850</v>
      </c>
      <c r="M368" t="s">
        <v>2851</v>
      </c>
      <c r="N368" t="s">
        <v>2882</v>
      </c>
      <c r="O368" t="s">
        <v>2883</v>
      </c>
    </row>
    <row r="369" spans="1:15" x14ac:dyDescent="0.25">
      <c r="A369" t="s">
        <v>2884</v>
      </c>
      <c r="B369" t="s">
        <v>2666</v>
      </c>
      <c r="C369" s="2">
        <v>16499</v>
      </c>
      <c r="D369" s="2">
        <v>20999</v>
      </c>
      <c r="E369" s="3">
        <v>0.21</v>
      </c>
      <c r="F369">
        <v>4</v>
      </c>
      <c r="G369" s="1">
        <v>21350</v>
      </c>
      <c r="H369" t="s">
        <v>2885</v>
      </c>
      <c r="I369" t="s">
        <v>2886</v>
      </c>
      <c r="J369" t="s">
        <v>2887</v>
      </c>
      <c r="K369" t="s">
        <v>2888</v>
      </c>
      <c r="L369" t="s">
        <v>2889</v>
      </c>
      <c r="M369" t="s">
        <v>2890</v>
      </c>
      <c r="N369" t="s">
        <v>2891</v>
      </c>
      <c r="O369" t="s">
        <v>2892</v>
      </c>
    </row>
    <row r="370" spans="1:15" x14ac:dyDescent="0.25">
      <c r="A370" t="s">
        <v>2893</v>
      </c>
      <c r="B370" t="s">
        <v>2628</v>
      </c>
      <c r="C370" s="2">
        <v>1799</v>
      </c>
      <c r="D370" s="2">
        <v>19999</v>
      </c>
      <c r="E370" s="3">
        <v>0.91</v>
      </c>
      <c r="F370">
        <v>4.2</v>
      </c>
      <c r="G370" s="1">
        <v>13937</v>
      </c>
      <c r="H370" t="s">
        <v>2868</v>
      </c>
      <c r="I370" t="s">
        <v>2630</v>
      </c>
      <c r="J370" t="s">
        <v>2631</v>
      </c>
      <c r="K370" t="s">
        <v>2632</v>
      </c>
      <c r="L370" t="s">
        <v>2633</v>
      </c>
      <c r="M370" t="s">
        <v>2634</v>
      </c>
      <c r="N370" t="s">
        <v>2894</v>
      </c>
      <c r="O370" t="s">
        <v>2895</v>
      </c>
    </row>
    <row r="371" spans="1:15" x14ac:dyDescent="0.25">
      <c r="A371" t="s">
        <v>15</v>
      </c>
      <c r="B371" t="s">
        <v>16</v>
      </c>
      <c r="C371">
        <v>399</v>
      </c>
      <c r="D371" s="2">
        <v>1099</v>
      </c>
      <c r="E371" s="3">
        <v>0.64</v>
      </c>
      <c r="F371">
        <v>4.2</v>
      </c>
      <c r="G371" s="1">
        <v>24270</v>
      </c>
      <c r="H371" t="s">
        <v>17</v>
      </c>
      <c r="I371" t="s">
        <v>18</v>
      </c>
      <c r="J371" t="s">
        <v>19</v>
      </c>
      <c r="K371" t="s">
        <v>20</v>
      </c>
      <c r="L371" t="s">
        <v>21</v>
      </c>
      <c r="M371" t="s">
        <v>741</v>
      </c>
      <c r="N371" t="s">
        <v>2896</v>
      </c>
      <c r="O371" t="s">
        <v>2897</v>
      </c>
    </row>
    <row r="372" spans="1:15" x14ac:dyDescent="0.25">
      <c r="A372" t="s">
        <v>2898</v>
      </c>
      <c r="B372" t="s">
        <v>2666</v>
      </c>
      <c r="C372" s="2">
        <v>8499</v>
      </c>
      <c r="D372" s="2">
        <v>10999</v>
      </c>
      <c r="E372" s="3">
        <v>0.23</v>
      </c>
      <c r="F372">
        <v>4.0999999999999996</v>
      </c>
      <c r="G372" s="1">
        <v>313836</v>
      </c>
      <c r="H372" t="s">
        <v>2899</v>
      </c>
      <c r="I372" t="s">
        <v>2900</v>
      </c>
      <c r="J372" t="s">
        <v>2901</v>
      </c>
      <c r="K372" t="s">
        <v>2902</v>
      </c>
      <c r="L372" t="s">
        <v>2903</v>
      </c>
      <c r="M372" t="s">
        <v>2904</v>
      </c>
      <c r="N372" t="s">
        <v>2905</v>
      </c>
      <c r="O372" t="s">
        <v>2906</v>
      </c>
    </row>
    <row r="373" spans="1:15" x14ac:dyDescent="0.25">
      <c r="A373" t="s">
        <v>2907</v>
      </c>
      <c r="B373" t="s">
        <v>2666</v>
      </c>
      <c r="C373" s="2">
        <v>6499</v>
      </c>
      <c r="D373" s="2">
        <v>8499</v>
      </c>
      <c r="E373" s="3">
        <v>0.24</v>
      </c>
      <c r="F373">
        <v>4.0999999999999996</v>
      </c>
      <c r="G373" s="1">
        <v>313836</v>
      </c>
      <c r="H373" t="s">
        <v>2908</v>
      </c>
      <c r="I373" t="s">
        <v>2900</v>
      </c>
      <c r="J373" t="s">
        <v>2901</v>
      </c>
      <c r="K373" t="s">
        <v>2902</v>
      </c>
      <c r="L373" t="s">
        <v>2903</v>
      </c>
      <c r="M373" t="s">
        <v>2904</v>
      </c>
      <c r="N373" t="s">
        <v>2909</v>
      </c>
      <c r="O373" t="s">
        <v>2910</v>
      </c>
    </row>
    <row r="374" spans="1:15" x14ac:dyDescent="0.25">
      <c r="A374" t="s">
        <v>2911</v>
      </c>
      <c r="B374" t="s">
        <v>2628</v>
      </c>
      <c r="C374" s="2">
        <v>1799</v>
      </c>
      <c r="D374" s="2">
        <v>19999</v>
      </c>
      <c r="E374" s="3">
        <v>0.91</v>
      </c>
      <c r="F374">
        <v>4.2</v>
      </c>
      <c r="G374" s="1">
        <v>13937</v>
      </c>
      <c r="H374" t="s">
        <v>2912</v>
      </c>
      <c r="I374" t="s">
        <v>2630</v>
      </c>
      <c r="J374" t="s">
        <v>2631</v>
      </c>
      <c r="K374" t="s">
        <v>2632</v>
      </c>
      <c r="L374" t="s">
        <v>2633</v>
      </c>
      <c r="M374" t="s">
        <v>2634</v>
      </c>
      <c r="N374" t="s">
        <v>2913</v>
      </c>
      <c r="O374" t="s">
        <v>2914</v>
      </c>
    </row>
    <row r="375" spans="1:15" x14ac:dyDescent="0.25">
      <c r="A375" t="s">
        <v>2915</v>
      </c>
      <c r="B375" t="s">
        <v>2666</v>
      </c>
      <c r="C375" s="2">
        <v>8999</v>
      </c>
      <c r="D375" s="2">
        <v>11999</v>
      </c>
      <c r="E375" s="3">
        <v>0.25</v>
      </c>
      <c r="F375">
        <v>4</v>
      </c>
      <c r="G375" s="1">
        <v>12796</v>
      </c>
      <c r="H375" t="s">
        <v>2761</v>
      </c>
      <c r="I375" t="s">
        <v>2762</v>
      </c>
      <c r="J375" t="s">
        <v>2763</v>
      </c>
      <c r="K375" t="s">
        <v>2764</v>
      </c>
      <c r="L375" t="s">
        <v>2765</v>
      </c>
      <c r="M375" t="s">
        <v>2766</v>
      </c>
      <c r="N375" t="s">
        <v>2916</v>
      </c>
      <c r="O375" t="s">
        <v>2917</v>
      </c>
    </row>
    <row r="376" spans="1:15" x14ac:dyDescent="0.25">
      <c r="A376" t="s">
        <v>2918</v>
      </c>
      <c r="B376" t="s">
        <v>2919</v>
      </c>
      <c r="C376">
        <v>139</v>
      </c>
      <c r="D376">
        <v>495</v>
      </c>
      <c r="E376" s="3">
        <v>0.72</v>
      </c>
      <c r="F376">
        <v>4.3</v>
      </c>
      <c r="G376" s="1">
        <v>14185</v>
      </c>
      <c r="H376" t="s">
        <v>2920</v>
      </c>
      <c r="I376" t="s">
        <v>1818</v>
      </c>
      <c r="J376" t="s">
        <v>1819</v>
      </c>
      <c r="K376" t="s">
        <v>1820</v>
      </c>
      <c r="L376" t="s">
        <v>1821</v>
      </c>
      <c r="M376" t="s">
        <v>2921</v>
      </c>
      <c r="N376" t="s">
        <v>2922</v>
      </c>
      <c r="O376" t="s">
        <v>2923</v>
      </c>
    </row>
    <row r="377" spans="1:15" x14ac:dyDescent="0.25">
      <c r="A377" t="s">
        <v>2924</v>
      </c>
      <c r="B377" t="s">
        <v>2628</v>
      </c>
      <c r="C377" s="2">
        <v>3999</v>
      </c>
      <c r="D377" s="2">
        <v>16999</v>
      </c>
      <c r="E377" s="3">
        <v>0.76</v>
      </c>
      <c r="F377">
        <v>4.3</v>
      </c>
      <c r="G377" s="1">
        <v>17159</v>
      </c>
      <c r="H377" t="s">
        <v>2925</v>
      </c>
      <c r="I377" t="s">
        <v>2926</v>
      </c>
      <c r="J377" t="s">
        <v>2927</v>
      </c>
      <c r="K377" t="s">
        <v>2928</v>
      </c>
      <c r="L377" t="s">
        <v>2929</v>
      </c>
      <c r="M377" t="s">
        <v>2930</v>
      </c>
      <c r="N377" t="s">
        <v>2931</v>
      </c>
      <c r="O377" t="s">
        <v>2932</v>
      </c>
    </row>
    <row r="378" spans="1:15" x14ac:dyDescent="0.25">
      <c r="A378" t="s">
        <v>2933</v>
      </c>
      <c r="B378" t="s">
        <v>2628</v>
      </c>
      <c r="C378" s="2">
        <v>2998</v>
      </c>
      <c r="D378" s="2">
        <v>5999</v>
      </c>
      <c r="E378" s="3">
        <v>0.5</v>
      </c>
      <c r="F378">
        <v>4.0999999999999996</v>
      </c>
      <c r="G378" s="1">
        <v>5179</v>
      </c>
      <c r="H378" t="s">
        <v>2934</v>
      </c>
      <c r="I378" t="s">
        <v>2935</v>
      </c>
      <c r="J378" t="s">
        <v>2936</v>
      </c>
      <c r="K378" t="s">
        <v>2937</v>
      </c>
      <c r="L378" t="s">
        <v>2938</v>
      </c>
      <c r="M378" t="s">
        <v>2939</v>
      </c>
      <c r="N378" t="s">
        <v>2940</v>
      </c>
      <c r="O378" t="s">
        <v>2941</v>
      </c>
    </row>
    <row r="379" spans="1:15" x14ac:dyDescent="0.25">
      <c r="A379" t="s">
        <v>25</v>
      </c>
      <c r="B379" t="s">
        <v>16</v>
      </c>
      <c r="C379">
        <v>199</v>
      </c>
      <c r="D379">
        <v>349</v>
      </c>
      <c r="E379" s="3">
        <v>0.43</v>
      </c>
      <c r="F379">
        <v>4</v>
      </c>
      <c r="G379" s="1">
        <v>43993</v>
      </c>
      <c r="H379" t="s">
        <v>26</v>
      </c>
      <c r="I379" t="s">
        <v>27</v>
      </c>
      <c r="J379" t="s">
        <v>28</v>
      </c>
      <c r="K379" t="s">
        <v>29</v>
      </c>
      <c r="L379" t="s">
        <v>30</v>
      </c>
      <c r="M379" t="s">
        <v>31</v>
      </c>
      <c r="N379" t="s">
        <v>2942</v>
      </c>
      <c r="O379" t="s">
        <v>2943</v>
      </c>
    </row>
    <row r="380" spans="1:15" x14ac:dyDescent="0.25">
      <c r="A380" t="s">
        <v>2944</v>
      </c>
      <c r="B380" t="s">
        <v>2666</v>
      </c>
      <c r="C380" s="2">
        <v>15499</v>
      </c>
      <c r="D380" s="2">
        <v>18999</v>
      </c>
      <c r="E380" s="3">
        <v>0.18</v>
      </c>
      <c r="F380">
        <v>4.0999999999999996</v>
      </c>
      <c r="G380" s="1">
        <v>19252</v>
      </c>
      <c r="H380" t="s">
        <v>2945</v>
      </c>
      <c r="I380" t="s">
        <v>2946</v>
      </c>
      <c r="J380" t="s">
        <v>2947</v>
      </c>
      <c r="K380" t="s">
        <v>2948</v>
      </c>
      <c r="L380" t="s">
        <v>2949</v>
      </c>
      <c r="M380" t="s">
        <v>2950</v>
      </c>
      <c r="N380" t="s">
        <v>2951</v>
      </c>
      <c r="O380" t="s">
        <v>2952</v>
      </c>
    </row>
    <row r="381" spans="1:15" x14ac:dyDescent="0.25">
      <c r="A381" t="s">
        <v>34</v>
      </c>
      <c r="B381" t="s">
        <v>16</v>
      </c>
      <c r="C381">
        <v>199</v>
      </c>
      <c r="D381">
        <v>999</v>
      </c>
      <c r="E381" s="3">
        <v>0.8</v>
      </c>
      <c r="F381">
        <v>3.9</v>
      </c>
      <c r="G381" s="1">
        <v>7928</v>
      </c>
      <c r="H381" t="s">
        <v>2953</v>
      </c>
      <c r="I381" t="s">
        <v>36</v>
      </c>
      <c r="J381" t="s">
        <v>37</v>
      </c>
      <c r="K381" t="s">
        <v>38</v>
      </c>
      <c r="L381" t="s">
        <v>39</v>
      </c>
      <c r="M381" t="s">
        <v>2954</v>
      </c>
      <c r="N381" t="s">
        <v>2955</v>
      </c>
      <c r="O381" t="s">
        <v>2956</v>
      </c>
    </row>
    <row r="382" spans="1:15" x14ac:dyDescent="0.25">
      <c r="A382" t="s">
        <v>2957</v>
      </c>
      <c r="B382" t="s">
        <v>2628</v>
      </c>
      <c r="C382" s="2">
        <v>1799</v>
      </c>
      <c r="D382" s="2">
        <v>19999</v>
      </c>
      <c r="E382" s="3">
        <v>0.91</v>
      </c>
      <c r="F382">
        <v>4.2</v>
      </c>
      <c r="G382" s="1">
        <v>13937</v>
      </c>
      <c r="H382" t="s">
        <v>2629</v>
      </c>
      <c r="I382" t="s">
        <v>2630</v>
      </c>
      <c r="J382" t="s">
        <v>2631</v>
      </c>
      <c r="K382" t="s">
        <v>2632</v>
      </c>
      <c r="L382" t="s">
        <v>2633</v>
      </c>
      <c r="M382" t="s">
        <v>2634</v>
      </c>
      <c r="N382" t="s">
        <v>2958</v>
      </c>
      <c r="O382" t="s">
        <v>2959</v>
      </c>
    </row>
    <row r="383" spans="1:15" x14ac:dyDescent="0.25">
      <c r="A383" t="s">
        <v>2960</v>
      </c>
      <c r="B383" t="s">
        <v>2666</v>
      </c>
      <c r="C383" s="2">
        <v>8999</v>
      </c>
      <c r="D383" s="2">
        <v>11999</v>
      </c>
      <c r="E383" s="3">
        <v>0.25</v>
      </c>
      <c r="F383">
        <v>4</v>
      </c>
      <c r="G383" s="1">
        <v>12796</v>
      </c>
      <c r="H383" t="s">
        <v>2761</v>
      </c>
      <c r="I383" t="s">
        <v>2762</v>
      </c>
      <c r="J383" t="s">
        <v>2763</v>
      </c>
      <c r="K383" t="s">
        <v>2764</v>
      </c>
      <c r="L383" t="s">
        <v>2765</v>
      </c>
      <c r="M383" t="s">
        <v>2766</v>
      </c>
      <c r="N383" t="s">
        <v>2961</v>
      </c>
      <c r="O383" t="s">
        <v>2962</v>
      </c>
    </row>
    <row r="384" spans="1:15" x14ac:dyDescent="0.25">
      <c r="A384" t="s">
        <v>2963</v>
      </c>
      <c r="B384" t="s">
        <v>2770</v>
      </c>
      <c r="C384">
        <v>873</v>
      </c>
      <c r="D384" s="2">
        <v>1699</v>
      </c>
      <c r="E384" s="3">
        <v>0.49</v>
      </c>
      <c r="F384">
        <v>4.4000000000000004</v>
      </c>
      <c r="G384" s="1">
        <v>1680</v>
      </c>
      <c r="H384" t="s">
        <v>2964</v>
      </c>
      <c r="I384" t="s">
        <v>2965</v>
      </c>
      <c r="J384" t="s">
        <v>2966</v>
      </c>
      <c r="K384" t="s">
        <v>2967</v>
      </c>
      <c r="L384" t="s">
        <v>2968</v>
      </c>
      <c r="M384" t="s">
        <v>2969</v>
      </c>
      <c r="N384" t="s">
        <v>2970</v>
      </c>
      <c r="O384" t="s">
        <v>2971</v>
      </c>
    </row>
    <row r="385" spans="1:15" x14ac:dyDescent="0.25">
      <c r="A385" t="s">
        <v>2972</v>
      </c>
      <c r="B385" t="s">
        <v>2666</v>
      </c>
      <c r="C385" s="2">
        <v>12999</v>
      </c>
      <c r="D385" s="2">
        <v>15999</v>
      </c>
      <c r="E385" s="3">
        <v>0.19</v>
      </c>
      <c r="F385">
        <v>4.2</v>
      </c>
      <c r="G385" s="1">
        <v>13246</v>
      </c>
      <c r="H385" t="s">
        <v>2973</v>
      </c>
      <c r="I385" t="s">
        <v>2974</v>
      </c>
      <c r="J385" t="s">
        <v>2975</v>
      </c>
      <c r="K385" t="s">
        <v>2976</v>
      </c>
      <c r="L385" t="s">
        <v>2977</v>
      </c>
      <c r="M385" t="s">
        <v>2978</v>
      </c>
      <c r="N385" t="s">
        <v>2979</v>
      </c>
      <c r="O385" t="s">
        <v>2980</v>
      </c>
    </row>
    <row r="386" spans="1:15" x14ac:dyDescent="0.25">
      <c r="A386" t="s">
        <v>2981</v>
      </c>
      <c r="B386" t="s">
        <v>2982</v>
      </c>
      <c r="C386">
        <v>539</v>
      </c>
      <c r="D386" s="2">
        <v>1599</v>
      </c>
      <c r="E386" s="3">
        <v>0.66</v>
      </c>
      <c r="F386">
        <v>3.8</v>
      </c>
      <c r="G386" s="1">
        <v>14648</v>
      </c>
      <c r="H386" t="s">
        <v>2983</v>
      </c>
      <c r="I386" t="s">
        <v>2984</v>
      </c>
      <c r="J386" t="s">
        <v>2985</v>
      </c>
      <c r="K386" t="s">
        <v>2986</v>
      </c>
      <c r="L386" t="s">
        <v>2987</v>
      </c>
      <c r="M386" t="s">
        <v>2988</v>
      </c>
      <c r="N386" t="s">
        <v>2989</v>
      </c>
      <c r="O386" t="s">
        <v>2990</v>
      </c>
    </row>
    <row r="387" spans="1:15" x14ac:dyDescent="0.25">
      <c r="A387" t="s">
        <v>2991</v>
      </c>
      <c r="B387" t="s">
        <v>2628</v>
      </c>
      <c r="C387" s="2">
        <v>1999</v>
      </c>
      <c r="D387" s="2">
        <v>9999</v>
      </c>
      <c r="E387" s="3">
        <v>0.8</v>
      </c>
      <c r="F387">
        <v>4.3</v>
      </c>
      <c r="G387" s="1">
        <v>27696</v>
      </c>
      <c r="H387" t="s">
        <v>2992</v>
      </c>
      <c r="I387" t="s">
        <v>2639</v>
      </c>
      <c r="J387" t="s">
        <v>2640</v>
      </c>
      <c r="K387" t="s">
        <v>2641</v>
      </c>
      <c r="L387" t="s">
        <v>2642</v>
      </c>
      <c r="M387" t="s">
        <v>2643</v>
      </c>
      <c r="N387" t="s">
        <v>2993</v>
      </c>
      <c r="O387" t="s">
        <v>2994</v>
      </c>
    </row>
    <row r="388" spans="1:15" x14ac:dyDescent="0.25">
      <c r="A388" t="s">
        <v>2995</v>
      </c>
      <c r="B388" t="s">
        <v>2666</v>
      </c>
      <c r="C388" s="2">
        <v>15490</v>
      </c>
      <c r="D388" s="2">
        <v>20990</v>
      </c>
      <c r="E388" s="3">
        <v>0.26</v>
      </c>
      <c r="F388">
        <v>4.2</v>
      </c>
      <c r="G388" s="1">
        <v>32916</v>
      </c>
      <c r="H388" t="s">
        <v>2996</v>
      </c>
      <c r="I388" t="s">
        <v>2997</v>
      </c>
      <c r="J388" t="s">
        <v>2998</v>
      </c>
      <c r="K388" t="s">
        <v>2999</v>
      </c>
      <c r="L388" t="s">
        <v>3000</v>
      </c>
      <c r="M388" t="s">
        <v>3001</v>
      </c>
      <c r="N388" t="s">
        <v>3002</v>
      </c>
      <c r="O388" t="s">
        <v>3003</v>
      </c>
    </row>
    <row r="389" spans="1:15" x14ac:dyDescent="0.25">
      <c r="A389" t="s">
        <v>3004</v>
      </c>
      <c r="B389" t="s">
        <v>2666</v>
      </c>
      <c r="C389" s="2">
        <v>19999</v>
      </c>
      <c r="D389" s="2">
        <v>24999</v>
      </c>
      <c r="E389" s="3">
        <v>0.2</v>
      </c>
      <c r="F389">
        <v>3.9</v>
      </c>
      <c r="G389" s="1">
        <v>25824</v>
      </c>
      <c r="H389" t="s">
        <v>3005</v>
      </c>
      <c r="I389" t="s">
        <v>3006</v>
      </c>
      <c r="J389" t="s">
        <v>3007</v>
      </c>
      <c r="K389" t="s">
        <v>3008</v>
      </c>
      <c r="L389" t="s">
        <v>3009</v>
      </c>
      <c r="M389" t="s">
        <v>3010</v>
      </c>
      <c r="N389" t="s">
        <v>3011</v>
      </c>
      <c r="O389" t="s">
        <v>3012</v>
      </c>
    </row>
    <row r="390" spans="1:15" x14ac:dyDescent="0.25">
      <c r="A390" t="s">
        <v>3013</v>
      </c>
      <c r="B390" t="s">
        <v>2818</v>
      </c>
      <c r="C390" s="2">
        <v>1075</v>
      </c>
      <c r="D390" s="2">
        <v>1699</v>
      </c>
      <c r="E390" s="3">
        <v>0.37</v>
      </c>
      <c r="F390">
        <v>4.4000000000000004</v>
      </c>
      <c r="G390" s="1">
        <v>7462</v>
      </c>
      <c r="H390" t="s">
        <v>3014</v>
      </c>
      <c r="I390" t="s">
        <v>3015</v>
      </c>
      <c r="J390" t="s">
        <v>3016</v>
      </c>
      <c r="K390" t="s">
        <v>3017</v>
      </c>
      <c r="L390" t="s">
        <v>3018</v>
      </c>
      <c r="M390" t="s">
        <v>3019</v>
      </c>
      <c r="N390" t="s">
        <v>3020</v>
      </c>
      <c r="O390" t="s">
        <v>3021</v>
      </c>
    </row>
    <row r="391" spans="1:15" x14ac:dyDescent="0.25">
      <c r="A391" t="s">
        <v>3022</v>
      </c>
      <c r="B391" t="s">
        <v>2733</v>
      </c>
      <c r="C391">
        <v>399</v>
      </c>
      <c r="D391">
        <v>699</v>
      </c>
      <c r="E391" s="3">
        <v>0.43</v>
      </c>
      <c r="F391">
        <v>4</v>
      </c>
      <c r="G391" s="1">
        <v>37817</v>
      </c>
      <c r="H391" t="s">
        <v>3023</v>
      </c>
      <c r="I391" t="s">
        <v>3024</v>
      </c>
      <c r="J391" t="s">
        <v>3025</v>
      </c>
      <c r="K391" t="s">
        <v>3026</v>
      </c>
      <c r="L391" t="s">
        <v>3027</v>
      </c>
      <c r="M391" t="s">
        <v>3028</v>
      </c>
      <c r="N391" t="s">
        <v>3029</v>
      </c>
      <c r="O391" t="s">
        <v>3030</v>
      </c>
    </row>
    <row r="392" spans="1:15" x14ac:dyDescent="0.25">
      <c r="A392" t="s">
        <v>3031</v>
      </c>
      <c r="B392" t="s">
        <v>2628</v>
      </c>
      <c r="C392" s="2">
        <v>1999</v>
      </c>
      <c r="D392" s="2">
        <v>3990</v>
      </c>
      <c r="E392" s="3">
        <v>0.5</v>
      </c>
      <c r="F392">
        <v>4</v>
      </c>
      <c r="G392" s="1">
        <v>30254</v>
      </c>
      <c r="H392" t="s">
        <v>3032</v>
      </c>
      <c r="I392" t="s">
        <v>2829</v>
      </c>
      <c r="J392" t="s">
        <v>2830</v>
      </c>
      <c r="K392" t="s">
        <v>2831</v>
      </c>
      <c r="L392" t="s">
        <v>2832</v>
      </c>
      <c r="M392" t="s">
        <v>2833</v>
      </c>
      <c r="N392" t="s">
        <v>3033</v>
      </c>
      <c r="O392" t="s">
        <v>3034</v>
      </c>
    </row>
    <row r="393" spans="1:15" x14ac:dyDescent="0.25">
      <c r="A393" t="s">
        <v>3035</v>
      </c>
      <c r="B393" t="s">
        <v>2628</v>
      </c>
      <c r="C393" s="2">
        <v>1999</v>
      </c>
      <c r="D393" s="2">
        <v>7990</v>
      </c>
      <c r="E393" s="3">
        <v>0.75</v>
      </c>
      <c r="F393">
        <v>3.8</v>
      </c>
      <c r="G393" s="1">
        <v>17831</v>
      </c>
      <c r="H393" t="s">
        <v>2647</v>
      </c>
      <c r="I393" t="s">
        <v>2648</v>
      </c>
      <c r="J393" t="s">
        <v>2649</v>
      </c>
      <c r="K393" t="s">
        <v>2650</v>
      </c>
      <c r="L393" t="s">
        <v>2651</v>
      </c>
      <c r="M393" t="s">
        <v>2652</v>
      </c>
      <c r="N393" t="s">
        <v>3036</v>
      </c>
      <c r="O393" t="s">
        <v>3037</v>
      </c>
    </row>
    <row r="394" spans="1:15" x14ac:dyDescent="0.25">
      <c r="A394" t="s">
        <v>43</v>
      </c>
      <c r="B394" t="s">
        <v>16</v>
      </c>
      <c r="C394">
        <v>329</v>
      </c>
      <c r="D394">
        <v>699</v>
      </c>
      <c r="E394" s="3">
        <v>0.53</v>
      </c>
      <c r="F394">
        <v>4.2</v>
      </c>
      <c r="G394" s="1">
        <v>94364</v>
      </c>
      <c r="H394" t="s">
        <v>44</v>
      </c>
      <c r="I394" t="s">
        <v>45</v>
      </c>
      <c r="J394" t="s">
        <v>46</v>
      </c>
      <c r="K394" t="s">
        <v>47</v>
      </c>
      <c r="L394" t="s">
        <v>48</v>
      </c>
      <c r="M394" t="s">
        <v>49</v>
      </c>
      <c r="N394" t="s">
        <v>3038</v>
      </c>
      <c r="O394" t="s">
        <v>3039</v>
      </c>
    </row>
    <row r="395" spans="1:15" x14ac:dyDescent="0.25">
      <c r="A395" t="s">
        <v>52</v>
      </c>
      <c r="B395" t="s">
        <v>16</v>
      </c>
      <c r="C395">
        <v>154</v>
      </c>
      <c r="D395">
        <v>399</v>
      </c>
      <c r="E395" s="3">
        <v>0.61</v>
      </c>
      <c r="F395">
        <v>4.2</v>
      </c>
      <c r="G395" s="1">
        <v>16905</v>
      </c>
      <c r="H395" t="s">
        <v>53</v>
      </c>
      <c r="I395" t="s">
        <v>54</v>
      </c>
      <c r="J395" t="s">
        <v>55</v>
      </c>
      <c r="K395" t="s">
        <v>56</v>
      </c>
      <c r="L395" t="s">
        <v>57</v>
      </c>
      <c r="M395" t="s">
        <v>58</v>
      </c>
      <c r="N395" t="s">
        <v>3040</v>
      </c>
      <c r="O395" t="s">
        <v>3041</v>
      </c>
    </row>
    <row r="396" spans="1:15" x14ac:dyDescent="0.25">
      <c r="A396" t="s">
        <v>3042</v>
      </c>
      <c r="B396" t="s">
        <v>2666</v>
      </c>
      <c r="C396" s="2">
        <v>28999</v>
      </c>
      <c r="D396" s="2">
        <v>34999</v>
      </c>
      <c r="E396" s="3">
        <v>0.17</v>
      </c>
      <c r="F396">
        <v>4.4000000000000004</v>
      </c>
      <c r="G396" s="1">
        <v>20311</v>
      </c>
      <c r="H396" t="s">
        <v>3043</v>
      </c>
      <c r="I396" t="s">
        <v>3044</v>
      </c>
      <c r="J396" t="s">
        <v>3045</v>
      </c>
      <c r="K396" t="s">
        <v>3046</v>
      </c>
      <c r="L396" t="s">
        <v>3047</v>
      </c>
      <c r="M396" t="s">
        <v>3048</v>
      </c>
      <c r="N396" t="s">
        <v>3049</v>
      </c>
      <c r="O396" t="s">
        <v>3050</v>
      </c>
    </row>
    <row r="397" spans="1:15" x14ac:dyDescent="0.25">
      <c r="A397" t="s">
        <v>3051</v>
      </c>
      <c r="B397" t="s">
        <v>2628</v>
      </c>
      <c r="C397" s="2">
        <v>2299</v>
      </c>
      <c r="D397" s="2">
        <v>7990</v>
      </c>
      <c r="E397" s="3">
        <v>0.71</v>
      </c>
      <c r="F397">
        <v>4.2</v>
      </c>
      <c r="G397" s="1">
        <v>69622</v>
      </c>
      <c r="H397" t="s">
        <v>3052</v>
      </c>
      <c r="I397" t="s">
        <v>3053</v>
      </c>
      <c r="J397" t="s">
        <v>3054</v>
      </c>
      <c r="K397" t="s">
        <v>3055</v>
      </c>
      <c r="L397" t="s">
        <v>3056</v>
      </c>
      <c r="M397" t="s">
        <v>3057</v>
      </c>
      <c r="N397" t="s">
        <v>3058</v>
      </c>
      <c r="O397" t="s">
        <v>3059</v>
      </c>
    </row>
    <row r="398" spans="1:15" x14ac:dyDescent="0.25">
      <c r="A398" t="s">
        <v>3060</v>
      </c>
      <c r="B398" t="s">
        <v>3061</v>
      </c>
      <c r="C398">
        <v>399</v>
      </c>
      <c r="D398" s="2">
        <v>1999</v>
      </c>
      <c r="E398" s="3">
        <v>0.8</v>
      </c>
      <c r="F398">
        <v>4</v>
      </c>
      <c r="G398" s="1">
        <v>3382</v>
      </c>
      <c r="H398" t="s">
        <v>3062</v>
      </c>
      <c r="I398" t="s">
        <v>3063</v>
      </c>
      <c r="J398" t="s">
        <v>3064</v>
      </c>
      <c r="K398" t="s">
        <v>3065</v>
      </c>
      <c r="L398" t="s">
        <v>3066</v>
      </c>
      <c r="M398" t="s">
        <v>3067</v>
      </c>
      <c r="N398" t="s">
        <v>3068</v>
      </c>
      <c r="O398" t="s">
        <v>3069</v>
      </c>
    </row>
    <row r="399" spans="1:15" x14ac:dyDescent="0.25">
      <c r="A399" t="s">
        <v>3070</v>
      </c>
      <c r="B399" t="s">
        <v>2695</v>
      </c>
      <c r="C399" s="2">
        <v>1149</v>
      </c>
      <c r="D399" s="2">
        <v>3999</v>
      </c>
      <c r="E399" s="3">
        <v>0.71</v>
      </c>
      <c r="F399">
        <v>4.3</v>
      </c>
      <c r="G399" s="1">
        <v>140036</v>
      </c>
      <c r="H399" t="s">
        <v>3071</v>
      </c>
      <c r="I399" t="s">
        <v>3072</v>
      </c>
      <c r="J399" t="s">
        <v>3073</v>
      </c>
      <c r="K399" t="s">
        <v>3074</v>
      </c>
      <c r="L399" t="s">
        <v>3075</v>
      </c>
      <c r="M399" t="s">
        <v>3076</v>
      </c>
      <c r="N399" t="s">
        <v>3077</v>
      </c>
      <c r="O399" t="s">
        <v>3078</v>
      </c>
    </row>
    <row r="400" spans="1:15" x14ac:dyDescent="0.25">
      <c r="A400" t="s">
        <v>3079</v>
      </c>
      <c r="B400" t="s">
        <v>2818</v>
      </c>
      <c r="C400">
        <v>529</v>
      </c>
      <c r="D400" s="2">
        <v>1499</v>
      </c>
      <c r="E400" s="3">
        <v>0.65</v>
      </c>
      <c r="F400">
        <v>4.0999999999999996</v>
      </c>
      <c r="G400" s="1">
        <v>8599</v>
      </c>
      <c r="H400" t="s">
        <v>3080</v>
      </c>
      <c r="I400" t="s">
        <v>3081</v>
      </c>
      <c r="J400" t="s">
        <v>3082</v>
      </c>
      <c r="K400" t="s">
        <v>3083</v>
      </c>
      <c r="L400" t="s">
        <v>3084</v>
      </c>
      <c r="M400" t="s">
        <v>3085</v>
      </c>
      <c r="N400" t="s">
        <v>3086</v>
      </c>
      <c r="O400" t="s">
        <v>3087</v>
      </c>
    </row>
    <row r="401" spans="1:15" x14ac:dyDescent="0.25">
      <c r="A401" t="s">
        <v>3088</v>
      </c>
      <c r="B401" t="s">
        <v>2666</v>
      </c>
      <c r="C401" s="2">
        <v>13999</v>
      </c>
      <c r="D401" s="2">
        <v>19499</v>
      </c>
      <c r="E401" s="3">
        <v>0.28000000000000003</v>
      </c>
      <c r="F401">
        <v>4.0999999999999996</v>
      </c>
      <c r="G401" s="1">
        <v>18998</v>
      </c>
      <c r="H401" t="s">
        <v>3089</v>
      </c>
      <c r="I401" t="s">
        <v>2860</v>
      </c>
      <c r="J401" t="s">
        <v>2861</v>
      </c>
      <c r="K401" t="s">
        <v>2862</v>
      </c>
      <c r="L401" t="s">
        <v>2863</v>
      </c>
      <c r="M401" t="s">
        <v>2864</v>
      </c>
      <c r="N401" t="s">
        <v>3090</v>
      </c>
      <c r="O401" t="s">
        <v>3091</v>
      </c>
    </row>
    <row r="402" spans="1:15" x14ac:dyDescent="0.25">
      <c r="A402" t="s">
        <v>3092</v>
      </c>
      <c r="B402" t="s">
        <v>2733</v>
      </c>
      <c r="C402">
        <v>379</v>
      </c>
      <c r="D402">
        <v>999</v>
      </c>
      <c r="E402" s="3">
        <v>0.62</v>
      </c>
      <c r="F402">
        <v>4.0999999999999996</v>
      </c>
      <c r="G402" s="1">
        <v>363713</v>
      </c>
      <c r="H402" t="s">
        <v>3093</v>
      </c>
      <c r="I402" t="s">
        <v>2781</v>
      </c>
      <c r="J402" t="s">
        <v>2782</v>
      </c>
      <c r="K402" t="s">
        <v>2783</v>
      </c>
      <c r="L402" t="s">
        <v>2784</v>
      </c>
      <c r="M402" t="s">
        <v>2785</v>
      </c>
      <c r="N402" t="s">
        <v>3094</v>
      </c>
      <c r="O402" t="s">
        <v>3095</v>
      </c>
    </row>
    <row r="403" spans="1:15" x14ac:dyDescent="0.25">
      <c r="A403" t="s">
        <v>3096</v>
      </c>
      <c r="B403" t="s">
        <v>2666</v>
      </c>
      <c r="C403" s="2">
        <v>13999</v>
      </c>
      <c r="D403" s="2">
        <v>19999</v>
      </c>
      <c r="E403" s="3">
        <v>0.3</v>
      </c>
      <c r="F403">
        <v>4.0999999999999996</v>
      </c>
      <c r="G403" s="1">
        <v>19252</v>
      </c>
      <c r="H403" t="s">
        <v>3097</v>
      </c>
      <c r="I403" t="s">
        <v>2946</v>
      </c>
      <c r="J403" t="s">
        <v>2947</v>
      </c>
      <c r="K403" t="s">
        <v>2948</v>
      </c>
      <c r="L403" t="s">
        <v>2949</v>
      </c>
      <c r="M403" t="s">
        <v>2950</v>
      </c>
      <c r="N403" t="s">
        <v>3098</v>
      </c>
      <c r="O403" t="s">
        <v>3099</v>
      </c>
    </row>
    <row r="404" spans="1:15" x14ac:dyDescent="0.25">
      <c r="A404" t="s">
        <v>3100</v>
      </c>
      <c r="B404" t="s">
        <v>2628</v>
      </c>
      <c r="C404" s="2">
        <v>3999</v>
      </c>
      <c r="D404" s="2">
        <v>9999</v>
      </c>
      <c r="E404" s="3">
        <v>0.6</v>
      </c>
      <c r="F404">
        <v>4.4000000000000004</v>
      </c>
      <c r="G404" s="1">
        <v>73</v>
      </c>
      <c r="H404" t="s">
        <v>3101</v>
      </c>
      <c r="I404" t="s">
        <v>3102</v>
      </c>
      <c r="J404" t="s">
        <v>3103</v>
      </c>
      <c r="K404" t="s">
        <v>3104</v>
      </c>
      <c r="L404" t="s">
        <v>3105</v>
      </c>
      <c r="M404" t="s">
        <v>3106</v>
      </c>
      <c r="N404" t="s">
        <v>3107</v>
      </c>
      <c r="O404" t="s">
        <v>3108</v>
      </c>
    </row>
    <row r="405" spans="1:15" x14ac:dyDescent="0.25">
      <c r="A405" t="s">
        <v>61</v>
      </c>
      <c r="B405" t="s">
        <v>16</v>
      </c>
      <c r="C405">
        <v>149</v>
      </c>
      <c r="D405" s="2">
        <v>1000</v>
      </c>
      <c r="E405" s="3">
        <v>0.85</v>
      </c>
      <c r="F405">
        <v>3.9</v>
      </c>
      <c r="G405" s="1">
        <v>24870</v>
      </c>
      <c r="H405" t="s">
        <v>62</v>
      </c>
      <c r="I405" t="s">
        <v>3109</v>
      </c>
      <c r="J405" t="s">
        <v>3110</v>
      </c>
      <c r="K405" t="s">
        <v>3111</v>
      </c>
      <c r="L405" t="s">
        <v>3112</v>
      </c>
      <c r="M405" t="s">
        <v>3113</v>
      </c>
      <c r="N405" t="s">
        <v>3114</v>
      </c>
      <c r="O405" t="s">
        <v>3115</v>
      </c>
    </row>
    <row r="406" spans="1:15" x14ac:dyDescent="0.25">
      <c r="A406" t="s">
        <v>3116</v>
      </c>
      <c r="B406" t="s">
        <v>3117</v>
      </c>
      <c r="C406">
        <v>99</v>
      </c>
      <c r="D406">
        <v>499</v>
      </c>
      <c r="E406" s="3">
        <v>0.8</v>
      </c>
      <c r="F406">
        <v>4.3</v>
      </c>
      <c r="G406" s="1">
        <v>42641</v>
      </c>
      <c r="H406" t="s">
        <v>3118</v>
      </c>
      <c r="I406" t="s">
        <v>3119</v>
      </c>
      <c r="J406" t="s">
        <v>3120</v>
      </c>
      <c r="K406" t="s">
        <v>3121</v>
      </c>
      <c r="L406" t="s">
        <v>3122</v>
      </c>
      <c r="M406" t="s">
        <v>3123</v>
      </c>
      <c r="N406" t="s">
        <v>3124</v>
      </c>
      <c r="O406" t="s">
        <v>3125</v>
      </c>
    </row>
    <row r="407" spans="1:15" x14ac:dyDescent="0.25">
      <c r="A407" t="s">
        <v>3126</v>
      </c>
      <c r="B407" t="s">
        <v>2733</v>
      </c>
      <c r="C407" s="2">
        <v>4790</v>
      </c>
      <c r="D407" s="2">
        <v>15990</v>
      </c>
      <c r="E407" s="3">
        <v>0.7</v>
      </c>
      <c r="F407">
        <v>4</v>
      </c>
      <c r="G407" s="1">
        <v>4390</v>
      </c>
      <c r="H407" t="s">
        <v>3127</v>
      </c>
      <c r="I407" t="s">
        <v>3128</v>
      </c>
      <c r="J407" t="s">
        <v>3129</v>
      </c>
      <c r="K407" t="s">
        <v>3130</v>
      </c>
      <c r="L407" t="s">
        <v>3131</v>
      </c>
      <c r="M407" t="s">
        <v>3132</v>
      </c>
      <c r="N407" t="s">
        <v>3133</v>
      </c>
      <c r="O407" t="s">
        <v>3134</v>
      </c>
    </row>
    <row r="408" spans="1:15" x14ac:dyDescent="0.25">
      <c r="A408" t="s">
        <v>3135</v>
      </c>
      <c r="B408" t="s">
        <v>2666</v>
      </c>
      <c r="C408" s="2">
        <v>33999</v>
      </c>
      <c r="D408" s="2">
        <v>33999</v>
      </c>
      <c r="E408" s="3">
        <v>0</v>
      </c>
      <c r="F408">
        <v>4.3</v>
      </c>
      <c r="G408" s="1">
        <v>17415</v>
      </c>
      <c r="H408" t="s">
        <v>3136</v>
      </c>
      <c r="I408" t="s">
        <v>2677</v>
      </c>
      <c r="J408" t="s">
        <v>2678</v>
      </c>
      <c r="K408" t="s">
        <v>2679</v>
      </c>
      <c r="L408" t="s">
        <v>2680</v>
      </c>
      <c r="M408" t="s">
        <v>2681</v>
      </c>
      <c r="N408" t="s">
        <v>2682</v>
      </c>
      <c r="O408" t="s">
        <v>3137</v>
      </c>
    </row>
    <row r="409" spans="1:15" x14ac:dyDescent="0.25">
      <c r="A409" t="s">
        <v>3138</v>
      </c>
      <c r="B409" t="s">
        <v>3139</v>
      </c>
      <c r="C409">
        <v>99</v>
      </c>
      <c r="D409">
        <v>999</v>
      </c>
      <c r="E409" s="3">
        <v>0.9</v>
      </c>
      <c r="F409">
        <v>4</v>
      </c>
      <c r="G409" s="1">
        <v>1396</v>
      </c>
      <c r="H409" t="s">
        <v>3140</v>
      </c>
      <c r="I409" t="s">
        <v>3141</v>
      </c>
      <c r="J409" t="s">
        <v>3142</v>
      </c>
      <c r="K409" t="s">
        <v>3143</v>
      </c>
      <c r="L409" t="s">
        <v>3144</v>
      </c>
      <c r="M409" t="s">
        <v>3145</v>
      </c>
      <c r="N409" t="s">
        <v>3146</v>
      </c>
      <c r="O409" t="s">
        <v>3147</v>
      </c>
    </row>
    <row r="410" spans="1:15" x14ac:dyDescent="0.25">
      <c r="A410" t="s">
        <v>3148</v>
      </c>
      <c r="B410" t="s">
        <v>2733</v>
      </c>
      <c r="C410">
        <v>299</v>
      </c>
      <c r="D410" s="2">
        <v>1900</v>
      </c>
      <c r="E410" s="3">
        <v>0.84</v>
      </c>
      <c r="F410">
        <v>3.6</v>
      </c>
      <c r="G410" s="1">
        <v>18202</v>
      </c>
      <c r="H410" t="s">
        <v>3149</v>
      </c>
      <c r="I410" t="s">
        <v>3150</v>
      </c>
      <c r="J410" t="s">
        <v>3151</v>
      </c>
      <c r="K410" t="s">
        <v>3152</v>
      </c>
      <c r="L410" t="s">
        <v>3153</v>
      </c>
      <c r="M410" t="s">
        <v>3154</v>
      </c>
      <c r="N410" t="s">
        <v>3155</v>
      </c>
      <c r="O410" t="s">
        <v>3156</v>
      </c>
    </row>
    <row r="411" spans="1:15" x14ac:dyDescent="0.25">
      <c r="A411" t="s">
        <v>3157</v>
      </c>
      <c r="B411" t="s">
        <v>2666</v>
      </c>
      <c r="C411" s="2">
        <v>10999</v>
      </c>
      <c r="D411" s="2">
        <v>14999</v>
      </c>
      <c r="E411" s="3">
        <v>0.27</v>
      </c>
      <c r="F411">
        <v>4.0999999999999996</v>
      </c>
      <c r="G411" s="1">
        <v>18998</v>
      </c>
      <c r="H411" t="s">
        <v>3158</v>
      </c>
      <c r="I411" t="s">
        <v>2860</v>
      </c>
      <c r="J411" t="s">
        <v>2861</v>
      </c>
      <c r="K411" t="s">
        <v>2862</v>
      </c>
      <c r="L411" t="s">
        <v>2863</v>
      </c>
      <c r="M411" t="s">
        <v>2864</v>
      </c>
      <c r="N411" t="s">
        <v>2865</v>
      </c>
      <c r="O411" t="s">
        <v>3159</v>
      </c>
    </row>
    <row r="412" spans="1:15" x14ac:dyDescent="0.25">
      <c r="A412" t="s">
        <v>3160</v>
      </c>
      <c r="B412" t="s">
        <v>2666</v>
      </c>
      <c r="C412" s="2">
        <v>34999</v>
      </c>
      <c r="D412" s="2">
        <v>38999</v>
      </c>
      <c r="E412" s="3">
        <v>0.1</v>
      </c>
      <c r="F412">
        <v>4.2</v>
      </c>
      <c r="G412" s="1">
        <v>11029</v>
      </c>
      <c r="H412" t="s">
        <v>3161</v>
      </c>
      <c r="I412" t="s">
        <v>3162</v>
      </c>
      <c r="J412" t="s">
        <v>3163</v>
      </c>
      <c r="K412" t="s">
        <v>3164</v>
      </c>
      <c r="L412" t="s">
        <v>3165</v>
      </c>
      <c r="M412" t="s">
        <v>3166</v>
      </c>
      <c r="N412" t="s">
        <v>3167</v>
      </c>
      <c r="O412" t="s">
        <v>3168</v>
      </c>
    </row>
    <row r="413" spans="1:15" x14ac:dyDescent="0.25">
      <c r="A413" t="s">
        <v>3169</v>
      </c>
      <c r="B413" t="s">
        <v>2666</v>
      </c>
      <c r="C413" s="2">
        <v>16999</v>
      </c>
      <c r="D413" s="2">
        <v>24999</v>
      </c>
      <c r="E413" s="3">
        <v>0.32</v>
      </c>
      <c r="F413">
        <v>4.0999999999999996</v>
      </c>
      <c r="G413" s="1">
        <v>22318</v>
      </c>
      <c r="H413" t="s">
        <v>2881</v>
      </c>
      <c r="I413" t="s">
        <v>2847</v>
      </c>
      <c r="J413" t="s">
        <v>2848</v>
      </c>
      <c r="K413" t="s">
        <v>2849</v>
      </c>
      <c r="L413" t="s">
        <v>2850</v>
      </c>
      <c r="M413" t="s">
        <v>2851</v>
      </c>
      <c r="N413" t="s">
        <v>2882</v>
      </c>
      <c r="O413" t="s">
        <v>3170</v>
      </c>
    </row>
    <row r="414" spans="1:15" x14ac:dyDescent="0.25">
      <c r="A414" t="s">
        <v>3171</v>
      </c>
      <c r="B414" t="s">
        <v>3117</v>
      </c>
      <c r="C414">
        <v>199</v>
      </c>
      <c r="D414">
        <v>499</v>
      </c>
      <c r="E414" s="3">
        <v>0.6</v>
      </c>
      <c r="F414">
        <v>4.0999999999999996</v>
      </c>
      <c r="G414" s="1">
        <v>1786</v>
      </c>
      <c r="H414" t="s">
        <v>3172</v>
      </c>
      <c r="I414" t="s">
        <v>3173</v>
      </c>
      <c r="J414" t="s">
        <v>3174</v>
      </c>
      <c r="K414" t="s">
        <v>3175</v>
      </c>
      <c r="L414" t="s">
        <v>3176</v>
      </c>
      <c r="M414" t="s">
        <v>3177</v>
      </c>
      <c r="N414" t="s">
        <v>3178</v>
      </c>
      <c r="O414" t="s">
        <v>3179</v>
      </c>
    </row>
    <row r="415" spans="1:15" x14ac:dyDescent="0.25">
      <c r="A415" t="s">
        <v>3180</v>
      </c>
      <c r="B415" t="s">
        <v>2656</v>
      </c>
      <c r="C415">
        <v>999</v>
      </c>
      <c r="D415" s="2">
        <v>1599</v>
      </c>
      <c r="E415" s="3">
        <v>0.38</v>
      </c>
      <c r="F415">
        <v>4</v>
      </c>
      <c r="G415" s="1">
        <v>7222</v>
      </c>
      <c r="H415" t="s">
        <v>3181</v>
      </c>
      <c r="I415" t="s">
        <v>3182</v>
      </c>
      <c r="J415" t="s">
        <v>3183</v>
      </c>
      <c r="K415" t="s">
        <v>3184</v>
      </c>
      <c r="L415" t="s">
        <v>3185</v>
      </c>
      <c r="M415" t="s">
        <v>3186</v>
      </c>
      <c r="N415" t="s">
        <v>3187</v>
      </c>
      <c r="O415" t="s">
        <v>3188</v>
      </c>
    </row>
    <row r="416" spans="1:15" x14ac:dyDescent="0.25">
      <c r="A416" t="s">
        <v>3189</v>
      </c>
      <c r="B416" t="s">
        <v>2714</v>
      </c>
      <c r="C416" s="2">
        <v>1299</v>
      </c>
      <c r="D416" s="2">
        <v>1599</v>
      </c>
      <c r="E416" s="3">
        <v>0.19</v>
      </c>
      <c r="F416">
        <v>4</v>
      </c>
      <c r="G416" s="1">
        <v>128311</v>
      </c>
      <c r="H416" t="s">
        <v>2715</v>
      </c>
      <c r="I416" t="s">
        <v>2716</v>
      </c>
      <c r="J416" t="s">
        <v>2717</v>
      </c>
      <c r="K416" t="s">
        <v>2718</v>
      </c>
      <c r="L416" t="s">
        <v>2719</v>
      </c>
      <c r="M416" t="s">
        <v>2720</v>
      </c>
      <c r="N416" t="s">
        <v>3190</v>
      </c>
      <c r="O416" t="s">
        <v>3191</v>
      </c>
    </row>
    <row r="417" spans="1:15" x14ac:dyDescent="0.25">
      <c r="A417" t="s">
        <v>3192</v>
      </c>
      <c r="B417" t="s">
        <v>2733</v>
      </c>
      <c r="C417">
        <v>599</v>
      </c>
      <c r="D417" s="2">
        <v>1800</v>
      </c>
      <c r="E417" s="3">
        <v>0.67</v>
      </c>
      <c r="F417">
        <v>3.5</v>
      </c>
      <c r="G417" s="1">
        <v>83996</v>
      </c>
      <c r="H417" t="s">
        <v>3193</v>
      </c>
      <c r="I417" t="s">
        <v>3194</v>
      </c>
      <c r="J417" t="s">
        <v>3195</v>
      </c>
      <c r="K417" t="s">
        <v>3196</v>
      </c>
      <c r="L417" t="s">
        <v>3197</v>
      </c>
      <c r="M417" t="s">
        <v>3198</v>
      </c>
      <c r="N417" t="s">
        <v>3199</v>
      </c>
      <c r="O417" t="s">
        <v>3200</v>
      </c>
    </row>
    <row r="418" spans="1:15" x14ac:dyDescent="0.25">
      <c r="A418" t="s">
        <v>3201</v>
      </c>
      <c r="B418" t="s">
        <v>2695</v>
      </c>
      <c r="C418">
        <v>599</v>
      </c>
      <c r="D418" s="2">
        <v>1899</v>
      </c>
      <c r="E418" s="3">
        <v>0.68</v>
      </c>
      <c r="F418">
        <v>4.3</v>
      </c>
      <c r="G418" s="1">
        <v>140036</v>
      </c>
      <c r="H418" t="s">
        <v>3071</v>
      </c>
      <c r="I418" t="s">
        <v>3072</v>
      </c>
      <c r="J418" t="s">
        <v>3073</v>
      </c>
      <c r="K418" t="s">
        <v>3074</v>
      </c>
      <c r="L418" t="s">
        <v>3075</v>
      </c>
      <c r="M418" t="s">
        <v>3076</v>
      </c>
      <c r="N418" t="s">
        <v>3202</v>
      </c>
      <c r="O418" t="s">
        <v>3203</v>
      </c>
    </row>
    <row r="419" spans="1:15" x14ac:dyDescent="0.25">
      <c r="A419" t="s">
        <v>3204</v>
      </c>
      <c r="B419" t="s">
        <v>2656</v>
      </c>
      <c r="C419" s="2">
        <v>1799</v>
      </c>
      <c r="D419" s="2">
        <v>2499</v>
      </c>
      <c r="E419" s="3">
        <v>0.28000000000000003</v>
      </c>
      <c r="F419">
        <v>4.0999999999999996</v>
      </c>
      <c r="G419" s="1">
        <v>18678</v>
      </c>
      <c r="H419" t="s">
        <v>3205</v>
      </c>
      <c r="I419" t="s">
        <v>3206</v>
      </c>
      <c r="J419" t="s">
        <v>3207</v>
      </c>
      <c r="K419" t="s">
        <v>3208</v>
      </c>
      <c r="L419" t="s">
        <v>3209</v>
      </c>
      <c r="M419" t="s">
        <v>3210</v>
      </c>
      <c r="N419" t="s">
        <v>3211</v>
      </c>
      <c r="O419" t="s">
        <v>3212</v>
      </c>
    </row>
    <row r="420" spans="1:15" x14ac:dyDescent="0.25">
      <c r="A420" t="s">
        <v>70</v>
      </c>
      <c r="B420" t="s">
        <v>16</v>
      </c>
      <c r="C420">
        <v>176.63</v>
      </c>
      <c r="D420">
        <v>499</v>
      </c>
      <c r="E420" s="3">
        <v>0.65</v>
      </c>
      <c r="F420">
        <v>4.0999999999999996</v>
      </c>
      <c r="G420" s="1">
        <v>15189</v>
      </c>
      <c r="H420" t="s">
        <v>71</v>
      </c>
      <c r="I420" t="s">
        <v>72</v>
      </c>
      <c r="J420" t="s">
        <v>73</v>
      </c>
      <c r="K420" t="s">
        <v>74</v>
      </c>
      <c r="L420" t="s">
        <v>75</v>
      </c>
      <c r="M420" t="s">
        <v>76</v>
      </c>
      <c r="N420" t="s">
        <v>3213</v>
      </c>
      <c r="O420" t="s">
        <v>3214</v>
      </c>
    </row>
    <row r="421" spans="1:15" x14ac:dyDescent="0.25">
      <c r="A421" t="s">
        <v>3215</v>
      </c>
      <c r="B421" t="s">
        <v>2666</v>
      </c>
      <c r="C421" s="2">
        <v>10999</v>
      </c>
      <c r="D421" s="2">
        <v>14999</v>
      </c>
      <c r="E421" s="3">
        <v>0.27</v>
      </c>
      <c r="F421">
        <v>4.0999999999999996</v>
      </c>
      <c r="G421" s="1">
        <v>18998</v>
      </c>
      <c r="H421" t="s">
        <v>3158</v>
      </c>
      <c r="I421" t="s">
        <v>2860</v>
      </c>
      <c r="J421" t="s">
        <v>2861</v>
      </c>
      <c r="K421" t="s">
        <v>2862</v>
      </c>
      <c r="L421" t="s">
        <v>2863</v>
      </c>
      <c r="M421" t="s">
        <v>2864</v>
      </c>
      <c r="N421" t="s">
        <v>3216</v>
      </c>
      <c r="O421" t="s">
        <v>3217</v>
      </c>
    </row>
    <row r="422" spans="1:15" x14ac:dyDescent="0.25">
      <c r="A422" t="s">
        <v>3218</v>
      </c>
      <c r="B422" t="s">
        <v>2628</v>
      </c>
      <c r="C422" s="2">
        <v>2999</v>
      </c>
      <c r="D422" s="2">
        <v>7990</v>
      </c>
      <c r="E422" s="3">
        <v>0.62</v>
      </c>
      <c r="F422">
        <v>4.0999999999999996</v>
      </c>
      <c r="G422" s="1">
        <v>48449</v>
      </c>
      <c r="H422" t="s">
        <v>3052</v>
      </c>
      <c r="I422" t="s">
        <v>3219</v>
      </c>
      <c r="J422" t="s">
        <v>3220</v>
      </c>
      <c r="K422" t="s">
        <v>3221</v>
      </c>
      <c r="L422" t="s">
        <v>3222</v>
      </c>
      <c r="M422" t="s">
        <v>3223</v>
      </c>
      <c r="N422" t="s">
        <v>3224</v>
      </c>
      <c r="O422" t="s">
        <v>3225</v>
      </c>
    </row>
    <row r="423" spans="1:15" x14ac:dyDescent="0.25">
      <c r="A423" t="s">
        <v>3226</v>
      </c>
      <c r="B423" t="s">
        <v>2628</v>
      </c>
      <c r="C423" s="2">
        <v>1999</v>
      </c>
      <c r="D423" s="2">
        <v>7990</v>
      </c>
      <c r="E423" s="3">
        <v>0.75</v>
      </c>
      <c r="F423">
        <v>3.8</v>
      </c>
      <c r="G423" s="1">
        <v>17831</v>
      </c>
      <c r="H423" t="s">
        <v>2647</v>
      </c>
      <c r="I423" t="s">
        <v>2648</v>
      </c>
      <c r="J423" t="s">
        <v>2649</v>
      </c>
      <c r="K423" t="s">
        <v>2650</v>
      </c>
      <c r="L423" t="s">
        <v>2651</v>
      </c>
      <c r="M423" t="s">
        <v>2652</v>
      </c>
      <c r="N423" t="s">
        <v>3227</v>
      </c>
      <c r="O423" t="s">
        <v>3228</v>
      </c>
    </row>
    <row r="424" spans="1:15" x14ac:dyDescent="0.25">
      <c r="A424" t="s">
        <v>79</v>
      </c>
      <c r="B424" t="s">
        <v>16</v>
      </c>
      <c r="C424">
        <v>229</v>
      </c>
      <c r="D424">
        <v>299</v>
      </c>
      <c r="E424" s="3">
        <v>0.23</v>
      </c>
      <c r="F424">
        <v>4.3</v>
      </c>
      <c r="G424" s="1">
        <v>30411</v>
      </c>
      <c r="H424" t="s">
        <v>80</v>
      </c>
      <c r="I424" t="s">
        <v>81</v>
      </c>
      <c r="J424" t="s">
        <v>82</v>
      </c>
      <c r="K424" t="s">
        <v>83</v>
      </c>
      <c r="L424" t="s">
        <v>84</v>
      </c>
      <c r="M424" t="s">
        <v>85</v>
      </c>
      <c r="N424" t="s">
        <v>3229</v>
      </c>
      <c r="O424" t="s">
        <v>3230</v>
      </c>
    </row>
    <row r="425" spans="1:15" x14ac:dyDescent="0.25">
      <c r="A425" t="s">
        <v>98</v>
      </c>
      <c r="B425" t="s">
        <v>16</v>
      </c>
      <c r="C425">
        <v>199</v>
      </c>
      <c r="D425">
        <v>299</v>
      </c>
      <c r="E425" s="3">
        <v>0.33</v>
      </c>
      <c r="F425">
        <v>4</v>
      </c>
      <c r="G425" s="1">
        <v>43994</v>
      </c>
      <c r="H425" t="s">
        <v>99</v>
      </c>
      <c r="I425" t="s">
        <v>27</v>
      </c>
      <c r="J425" t="s">
        <v>28</v>
      </c>
      <c r="K425" t="s">
        <v>29</v>
      </c>
      <c r="L425" t="s">
        <v>30</v>
      </c>
      <c r="M425" t="s">
        <v>31</v>
      </c>
      <c r="N425" t="s">
        <v>3231</v>
      </c>
      <c r="O425" t="s">
        <v>3232</v>
      </c>
    </row>
    <row r="426" spans="1:15" x14ac:dyDescent="0.25">
      <c r="A426" t="s">
        <v>3233</v>
      </c>
      <c r="B426" t="s">
        <v>2818</v>
      </c>
      <c r="C426">
        <v>649</v>
      </c>
      <c r="D426">
        <v>999</v>
      </c>
      <c r="E426" s="3">
        <v>0.35</v>
      </c>
      <c r="F426">
        <v>4.2</v>
      </c>
      <c r="G426" s="1">
        <v>1315</v>
      </c>
      <c r="H426" t="s">
        <v>3234</v>
      </c>
      <c r="I426" t="s">
        <v>3235</v>
      </c>
      <c r="J426" t="s">
        <v>3236</v>
      </c>
      <c r="K426" t="s">
        <v>3237</v>
      </c>
      <c r="L426" t="s">
        <v>3238</v>
      </c>
      <c r="M426" t="s">
        <v>3239</v>
      </c>
      <c r="N426" t="s">
        <v>3240</v>
      </c>
      <c r="O426" t="s">
        <v>3241</v>
      </c>
    </row>
    <row r="427" spans="1:15" x14ac:dyDescent="0.25">
      <c r="A427" t="s">
        <v>3242</v>
      </c>
      <c r="B427" t="s">
        <v>2666</v>
      </c>
      <c r="C427" s="2">
        <v>13999</v>
      </c>
      <c r="D427" s="2">
        <v>19499</v>
      </c>
      <c r="E427" s="3">
        <v>0.28000000000000003</v>
      </c>
      <c r="F427">
        <v>4.0999999999999996</v>
      </c>
      <c r="G427" s="1">
        <v>18998</v>
      </c>
      <c r="H427" t="s">
        <v>3089</v>
      </c>
      <c r="I427" t="s">
        <v>2860</v>
      </c>
      <c r="J427" t="s">
        <v>2861</v>
      </c>
      <c r="K427" t="s">
        <v>2862</v>
      </c>
      <c r="L427" t="s">
        <v>2863</v>
      </c>
      <c r="M427" t="s">
        <v>2864</v>
      </c>
      <c r="N427" t="s">
        <v>3090</v>
      </c>
      <c r="O427" t="s">
        <v>3243</v>
      </c>
    </row>
    <row r="428" spans="1:15" x14ac:dyDescent="0.25">
      <c r="A428" t="s">
        <v>3244</v>
      </c>
      <c r="B428" t="s">
        <v>3245</v>
      </c>
      <c r="C428">
        <v>119</v>
      </c>
      <c r="D428">
        <v>299</v>
      </c>
      <c r="E428" s="3">
        <v>0.6</v>
      </c>
      <c r="F428">
        <v>4.0999999999999996</v>
      </c>
      <c r="G428" s="1">
        <v>5999</v>
      </c>
      <c r="H428" t="s">
        <v>3246</v>
      </c>
      <c r="I428" t="s">
        <v>3247</v>
      </c>
      <c r="J428" t="s">
        <v>3248</v>
      </c>
      <c r="K428" t="s">
        <v>3249</v>
      </c>
      <c r="L428" t="s">
        <v>3250</v>
      </c>
      <c r="M428" t="s">
        <v>3251</v>
      </c>
      <c r="N428" t="s">
        <v>3252</v>
      </c>
      <c r="O428" t="s">
        <v>3253</v>
      </c>
    </row>
    <row r="429" spans="1:15" x14ac:dyDescent="0.25">
      <c r="A429" t="s">
        <v>3254</v>
      </c>
      <c r="B429" t="s">
        <v>2666</v>
      </c>
      <c r="C429" s="2">
        <v>12999</v>
      </c>
      <c r="D429" s="2">
        <v>17999</v>
      </c>
      <c r="E429" s="3">
        <v>0.28000000000000003</v>
      </c>
      <c r="F429">
        <v>4.0999999999999996</v>
      </c>
      <c r="G429" s="1">
        <v>50772</v>
      </c>
      <c r="H429" t="s">
        <v>3255</v>
      </c>
      <c r="I429" t="s">
        <v>3256</v>
      </c>
      <c r="J429" t="s">
        <v>3257</v>
      </c>
      <c r="K429" t="s">
        <v>3258</v>
      </c>
      <c r="L429" t="s">
        <v>3259</v>
      </c>
      <c r="M429" t="s">
        <v>3260</v>
      </c>
      <c r="N429" t="s">
        <v>3261</v>
      </c>
      <c r="O429" t="s">
        <v>3262</v>
      </c>
    </row>
    <row r="430" spans="1:15" x14ac:dyDescent="0.25">
      <c r="A430" t="s">
        <v>102</v>
      </c>
      <c r="B430" t="s">
        <v>16</v>
      </c>
      <c r="C430">
        <v>154</v>
      </c>
      <c r="D430">
        <v>339</v>
      </c>
      <c r="E430" s="3">
        <v>0.55000000000000004</v>
      </c>
      <c r="F430">
        <v>4.3</v>
      </c>
      <c r="G430" s="1">
        <v>13391</v>
      </c>
      <c r="H430" t="s">
        <v>933</v>
      </c>
      <c r="I430" t="s">
        <v>104</v>
      </c>
      <c r="J430" t="s">
        <v>105</v>
      </c>
      <c r="K430" t="s">
        <v>106</v>
      </c>
      <c r="L430" t="s">
        <v>107</v>
      </c>
      <c r="M430" t="s">
        <v>108</v>
      </c>
      <c r="N430" t="s">
        <v>109</v>
      </c>
      <c r="O430" t="s">
        <v>3263</v>
      </c>
    </row>
    <row r="431" spans="1:15" x14ac:dyDescent="0.25">
      <c r="A431" t="s">
        <v>3264</v>
      </c>
      <c r="B431" t="s">
        <v>2666</v>
      </c>
      <c r="C431" s="2">
        <v>20999</v>
      </c>
      <c r="D431" s="2">
        <v>26999</v>
      </c>
      <c r="E431" s="3">
        <v>0.22</v>
      </c>
      <c r="F431">
        <v>3.9</v>
      </c>
      <c r="G431" s="1">
        <v>25824</v>
      </c>
      <c r="H431" t="s">
        <v>3265</v>
      </c>
      <c r="I431" t="s">
        <v>3006</v>
      </c>
      <c r="J431" t="s">
        <v>3007</v>
      </c>
      <c r="K431" t="s">
        <v>3008</v>
      </c>
      <c r="L431" t="s">
        <v>3009</v>
      </c>
      <c r="M431" t="s">
        <v>3010</v>
      </c>
      <c r="N431" t="s">
        <v>3266</v>
      </c>
      <c r="O431" t="s">
        <v>3267</v>
      </c>
    </row>
    <row r="432" spans="1:15" x14ac:dyDescent="0.25">
      <c r="A432" t="s">
        <v>3268</v>
      </c>
      <c r="B432" t="s">
        <v>2818</v>
      </c>
      <c r="C432">
        <v>249</v>
      </c>
      <c r="D432">
        <v>649</v>
      </c>
      <c r="E432" s="3">
        <v>0.62</v>
      </c>
      <c r="F432">
        <v>4</v>
      </c>
      <c r="G432" s="1">
        <v>14404</v>
      </c>
      <c r="H432" t="s">
        <v>3269</v>
      </c>
      <c r="I432" t="s">
        <v>3270</v>
      </c>
      <c r="J432" t="s">
        <v>3271</v>
      </c>
      <c r="K432" t="s">
        <v>3272</v>
      </c>
      <c r="L432" t="s">
        <v>3273</v>
      </c>
      <c r="M432" t="s">
        <v>3274</v>
      </c>
      <c r="N432" t="s">
        <v>3275</v>
      </c>
      <c r="O432" t="s">
        <v>3276</v>
      </c>
    </row>
    <row r="433" spans="1:15" x14ac:dyDescent="0.25">
      <c r="A433" t="s">
        <v>3277</v>
      </c>
      <c r="B433" t="s">
        <v>2818</v>
      </c>
      <c r="C433">
        <v>99</v>
      </c>
      <c r="D433">
        <v>171</v>
      </c>
      <c r="E433" s="3">
        <v>0.42</v>
      </c>
      <c r="F433">
        <v>4.5</v>
      </c>
      <c r="G433" s="1">
        <v>11339</v>
      </c>
      <c r="H433" t="s">
        <v>3278</v>
      </c>
      <c r="I433" t="s">
        <v>3279</v>
      </c>
      <c r="J433" t="s">
        <v>3280</v>
      </c>
      <c r="K433" t="s">
        <v>3281</v>
      </c>
      <c r="L433" t="s">
        <v>3282</v>
      </c>
      <c r="M433" t="s">
        <v>3283</v>
      </c>
      <c r="N433" t="s">
        <v>3284</v>
      </c>
      <c r="O433" t="s">
        <v>3285</v>
      </c>
    </row>
    <row r="434" spans="1:15" x14ac:dyDescent="0.25">
      <c r="A434" t="s">
        <v>3286</v>
      </c>
      <c r="B434" t="s">
        <v>2808</v>
      </c>
      <c r="C434">
        <v>489</v>
      </c>
      <c r="D434" s="2">
        <v>1999</v>
      </c>
      <c r="E434" s="3">
        <v>0.76</v>
      </c>
      <c r="F434">
        <v>4</v>
      </c>
      <c r="G434" s="1">
        <v>3626</v>
      </c>
      <c r="H434" t="s">
        <v>3287</v>
      </c>
      <c r="I434" t="s">
        <v>3288</v>
      </c>
      <c r="J434" t="s">
        <v>3289</v>
      </c>
      <c r="K434" t="s">
        <v>3290</v>
      </c>
      <c r="L434" t="s">
        <v>3291</v>
      </c>
      <c r="M434" t="s">
        <v>3292</v>
      </c>
      <c r="N434" t="s">
        <v>3293</v>
      </c>
      <c r="O434" t="s">
        <v>3294</v>
      </c>
    </row>
    <row r="435" spans="1:15" x14ac:dyDescent="0.25">
      <c r="A435" t="s">
        <v>3295</v>
      </c>
      <c r="B435" t="s">
        <v>2695</v>
      </c>
      <c r="C435">
        <v>369</v>
      </c>
      <c r="D435" s="2">
        <v>1600</v>
      </c>
      <c r="E435" s="3">
        <v>0.77</v>
      </c>
      <c r="F435">
        <v>4</v>
      </c>
      <c r="G435" s="1">
        <v>32625</v>
      </c>
      <c r="H435" t="s">
        <v>3296</v>
      </c>
      <c r="I435" t="s">
        <v>3297</v>
      </c>
      <c r="J435" t="s">
        <v>3298</v>
      </c>
      <c r="K435" t="s">
        <v>3299</v>
      </c>
      <c r="L435" t="s">
        <v>3300</v>
      </c>
      <c r="M435" t="s">
        <v>3301</v>
      </c>
      <c r="N435" t="s">
        <v>3302</v>
      </c>
      <c r="O435" t="s">
        <v>3303</v>
      </c>
    </row>
    <row r="436" spans="1:15" x14ac:dyDescent="0.25">
      <c r="A436" t="s">
        <v>3304</v>
      </c>
      <c r="B436" t="s">
        <v>2666</v>
      </c>
      <c r="C436" s="2">
        <v>15499</v>
      </c>
      <c r="D436" s="2">
        <v>20999</v>
      </c>
      <c r="E436" s="3">
        <v>0.26</v>
      </c>
      <c r="F436">
        <v>4.0999999999999996</v>
      </c>
      <c r="G436" s="1">
        <v>19252</v>
      </c>
      <c r="H436" t="s">
        <v>3305</v>
      </c>
      <c r="I436" t="s">
        <v>2946</v>
      </c>
      <c r="J436" t="s">
        <v>2947</v>
      </c>
      <c r="K436" t="s">
        <v>2948</v>
      </c>
      <c r="L436" t="s">
        <v>2949</v>
      </c>
      <c r="M436" t="s">
        <v>2950</v>
      </c>
      <c r="N436" t="s">
        <v>3098</v>
      </c>
      <c r="O436" t="s">
        <v>3306</v>
      </c>
    </row>
    <row r="437" spans="1:15" x14ac:dyDescent="0.25">
      <c r="A437" t="s">
        <v>3307</v>
      </c>
      <c r="B437" t="s">
        <v>2666</v>
      </c>
      <c r="C437" s="2">
        <v>15499</v>
      </c>
      <c r="D437" s="2">
        <v>18999</v>
      </c>
      <c r="E437" s="3">
        <v>0.18</v>
      </c>
      <c r="F437">
        <v>4.0999999999999996</v>
      </c>
      <c r="G437" s="1">
        <v>19252</v>
      </c>
      <c r="H437" t="s">
        <v>2945</v>
      </c>
      <c r="I437" t="s">
        <v>2946</v>
      </c>
      <c r="J437" t="s">
        <v>2947</v>
      </c>
      <c r="K437" t="s">
        <v>2948</v>
      </c>
      <c r="L437" t="s">
        <v>2949</v>
      </c>
      <c r="M437" t="s">
        <v>2950</v>
      </c>
      <c r="N437" t="s">
        <v>3308</v>
      </c>
      <c r="O437" t="s">
        <v>3309</v>
      </c>
    </row>
    <row r="438" spans="1:15" x14ac:dyDescent="0.25">
      <c r="A438" t="s">
        <v>3310</v>
      </c>
      <c r="B438" t="s">
        <v>2666</v>
      </c>
      <c r="C438" s="2">
        <v>22999</v>
      </c>
      <c r="D438" s="2">
        <v>28999</v>
      </c>
      <c r="E438" s="3">
        <v>0.21</v>
      </c>
      <c r="F438">
        <v>3.9</v>
      </c>
      <c r="G438" s="1">
        <v>25824</v>
      </c>
      <c r="H438" t="s">
        <v>3311</v>
      </c>
      <c r="I438" t="s">
        <v>3006</v>
      </c>
      <c r="J438" t="s">
        <v>3007</v>
      </c>
      <c r="K438" t="s">
        <v>3008</v>
      </c>
      <c r="L438" t="s">
        <v>3009</v>
      </c>
      <c r="M438" t="s">
        <v>3010</v>
      </c>
      <c r="N438" t="s">
        <v>3011</v>
      </c>
      <c r="O438" t="s">
        <v>3312</v>
      </c>
    </row>
    <row r="439" spans="1:15" x14ac:dyDescent="0.25">
      <c r="A439" t="s">
        <v>3313</v>
      </c>
      <c r="B439" t="s">
        <v>2733</v>
      </c>
      <c r="C439">
        <v>599</v>
      </c>
      <c r="D439" s="2">
        <v>1490</v>
      </c>
      <c r="E439" s="3">
        <v>0.6</v>
      </c>
      <c r="F439">
        <v>4.0999999999999996</v>
      </c>
      <c r="G439" s="1">
        <v>161679</v>
      </c>
      <c r="H439" t="s">
        <v>3314</v>
      </c>
      <c r="I439" t="s">
        <v>3315</v>
      </c>
      <c r="J439" t="s">
        <v>3316</v>
      </c>
      <c r="K439" t="s">
        <v>3317</v>
      </c>
      <c r="L439" t="s">
        <v>3318</v>
      </c>
      <c r="M439" t="s">
        <v>3319</v>
      </c>
      <c r="N439" t="s">
        <v>3320</v>
      </c>
      <c r="O439" t="s">
        <v>3321</v>
      </c>
    </row>
    <row r="440" spans="1:15" x14ac:dyDescent="0.25">
      <c r="A440" t="s">
        <v>3322</v>
      </c>
      <c r="B440" t="s">
        <v>3117</v>
      </c>
      <c r="C440">
        <v>134</v>
      </c>
      <c r="D440">
        <v>699</v>
      </c>
      <c r="E440" s="3">
        <v>0.81</v>
      </c>
      <c r="F440">
        <v>4.0999999999999996</v>
      </c>
      <c r="G440" s="1">
        <v>16685</v>
      </c>
      <c r="H440" t="s">
        <v>3323</v>
      </c>
      <c r="I440" t="s">
        <v>3324</v>
      </c>
      <c r="J440" t="s">
        <v>3325</v>
      </c>
      <c r="K440" t="s">
        <v>3326</v>
      </c>
      <c r="L440" t="s">
        <v>3327</v>
      </c>
      <c r="M440" t="s">
        <v>3328</v>
      </c>
      <c r="N440" t="s">
        <v>3329</v>
      </c>
      <c r="O440" t="s">
        <v>3330</v>
      </c>
    </row>
    <row r="441" spans="1:15" x14ac:dyDescent="0.25">
      <c r="A441" t="s">
        <v>3331</v>
      </c>
      <c r="B441" t="s">
        <v>2666</v>
      </c>
      <c r="C441" s="2">
        <v>7499</v>
      </c>
      <c r="D441" s="2">
        <v>7999</v>
      </c>
      <c r="E441" s="3">
        <v>0.06</v>
      </c>
      <c r="F441">
        <v>4</v>
      </c>
      <c r="G441" s="1">
        <v>30907</v>
      </c>
      <c r="H441" t="s">
        <v>3332</v>
      </c>
      <c r="I441" t="s">
        <v>3333</v>
      </c>
      <c r="J441" t="s">
        <v>3334</v>
      </c>
      <c r="K441" t="s">
        <v>3335</v>
      </c>
      <c r="L441" t="s">
        <v>3336</v>
      </c>
      <c r="M441" t="s">
        <v>3337</v>
      </c>
      <c r="N441" t="s">
        <v>3338</v>
      </c>
      <c r="O441" t="s">
        <v>3339</v>
      </c>
    </row>
    <row r="442" spans="1:15" x14ac:dyDescent="0.25">
      <c r="A442" t="s">
        <v>3340</v>
      </c>
      <c r="B442" t="s">
        <v>2656</v>
      </c>
      <c r="C442" s="2">
        <v>1149</v>
      </c>
      <c r="D442" s="2">
        <v>2199</v>
      </c>
      <c r="E442" s="3">
        <v>0.48</v>
      </c>
      <c r="F442">
        <v>4.3</v>
      </c>
      <c r="G442" s="1">
        <v>178912</v>
      </c>
      <c r="H442" t="s">
        <v>3341</v>
      </c>
      <c r="I442" t="s">
        <v>2658</v>
      </c>
      <c r="J442" t="s">
        <v>2659</v>
      </c>
      <c r="K442" t="s">
        <v>2660</v>
      </c>
      <c r="L442" t="s">
        <v>2661</v>
      </c>
      <c r="M442" t="s">
        <v>2662</v>
      </c>
      <c r="N442" t="s">
        <v>3342</v>
      </c>
      <c r="O442" t="s">
        <v>3343</v>
      </c>
    </row>
    <row r="443" spans="1:15" x14ac:dyDescent="0.25">
      <c r="A443" t="s">
        <v>3344</v>
      </c>
      <c r="B443" t="s">
        <v>2714</v>
      </c>
      <c r="C443" s="2">
        <v>1324</v>
      </c>
      <c r="D443" s="2">
        <v>1699</v>
      </c>
      <c r="E443" s="3">
        <v>0.22</v>
      </c>
      <c r="F443">
        <v>4</v>
      </c>
      <c r="G443" s="1">
        <v>128311</v>
      </c>
      <c r="H443" t="s">
        <v>3345</v>
      </c>
      <c r="I443" t="s">
        <v>2716</v>
      </c>
      <c r="J443" t="s">
        <v>2717</v>
      </c>
      <c r="K443" t="s">
        <v>2718</v>
      </c>
      <c r="L443" t="s">
        <v>2719</v>
      </c>
      <c r="M443" t="s">
        <v>2720</v>
      </c>
      <c r="N443" t="s">
        <v>3346</v>
      </c>
      <c r="O443" t="s">
        <v>3347</v>
      </c>
    </row>
    <row r="444" spans="1:15" x14ac:dyDescent="0.25">
      <c r="A444" t="s">
        <v>3348</v>
      </c>
      <c r="B444" t="s">
        <v>2666</v>
      </c>
      <c r="C444" s="2">
        <v>13999</v>
      </c>
      <c r="D444" s="2">
        <v>19999</v>
      </c>
      <c r="E444" s="3">
        <v>0.3</v>
      </c>
      <c r="F444">
        <v>4.0999999999999996</v>
      </c>
      <c r="G444" s="1">
        <v>19252</v>
      </c>
      <c r="H444" t="s">
        <v>3305</v>
      </c>
      <c r="I444" t="s">
        <v>2946</v>
      </c>
      <c r="J444" t="s">
        <v>2947</v>
      </c>
      <c r="K444" t="s">
        <v>2948</v>
      </c>
      <c r="L444" t="s">
        <v>2949</v>
      </c>
      <c r="M444" t="s">
        <v>2950</v>
      </c>
      <c r="N444" t="s">
        <v>3349</v>
      </c>
      <c r="O444" t="s">
        <v>3350</v>
      </c>
    </row>
    <row r="445" spans="1:15" x14ac:dyDescent="0.25">
      <c r="A445" t="s">
        <v>111</v>
      </c>
      <c r="B445" t="s">
        <v>16</v>
      </c>
      <c r="C445">
        <v>299</v>
      </c>
      <c r="D445">
        <v>799</v>
      </c>
      <c r="E445" s="3">
        <v>0.63</v>
      </c>
      <c r="F445">
        <v>4.2</v>
      </c>
      <c r="G445" s="1">
        <v>94364</v>
      </c>
      <c r="H445" t="s">
        <v>112</v>
      </c>
      <c r="I445" t="s">
        <v>45</v>
      </c>
      <c r="J445" t="s">
        <v>46</v>
      </c>
      <c r="K445" t="s">
        <v>47</v>
      </c>
      <c r="L445" t="s">
        <v>48</v>
      </c>
      <c r="M445" t="s">
        <v>49</v>
      </c>
      <c r="N445" t="s">
        <v>3351</v>
      </c>
      <c r="O445" t="s">
        <v>3352</v>
      </c>
    </row>
    <row r="446" spans="1:15" x14ac:dyDescent="0.25">
      <c r="A446" t="s">
        <v>3353</v>
      </c>
      <c r="B446" t="s">
        <v>2656</v>
      </c>
      <c r="C446">
        <v>999</v>
      </c>
      <c r="D446" s="2">
        <v>1599</v>
      </c>
      <c r="E446" s="3">
        <v>0.38</v>
      </c>
      <c r="F446">
        <v>4</v>
      </c>
      <c r="G446" s="1">
        <v>7222</v>
      </c>
      <c r="H446" t="s">
        <v>3354</v>
      </c>
      <c r="I446" t="s">
        <v>3182</v>
      </c>
      <c r="J446" t="s">
        <v>3183</v>
      </c>
      <c r="K446" t="s">
        <v>3184</v>
      </c>
      <c r="L446" t="s">
        <v>3185</v>
      </c>
      <c r="M446" t="s">
        <v>3186</v>
      </c>
      <c r="N446" t="s">
        <v>3355</v>
      </c>
      <c r="O446" t="s">
        <v>3356</v>
      </c>
    </row>
    <row r="447" spans="1:15" x14ac:dyDescent="0.25">
      <c r="A447" t="s">
        <v>3357</v>
      </c>
      <c r="B447" t="s">
        <v>2666</v>
      </c>
      <c r="C447" s="2">
        <v>12999</v>
      </c>
      <c r="D447" s="2">
        <v>17999</v>
      </c>
      <c r="E447" s="3">
        <v>0.28000000000000003</v>
      </c>
      <c r="F447">
        <v>4.0999999999999996</v>
      </c>
      <c r="G447" s="1">
        <v>18998</v>
      </c>
      <c r="H447" t="s">
        <v>2859</v>
      </c>
      <c r="I447" t="s">
        <v>2860</v>
      </c>
      <c r="J447" t="s">
        <v>2861</v>
      </c>
      <c r="K447" t="s">
        <v>2862</v>
      </c>
      <c r="L447" t="s">
        <v>2863</v>
      </c>
      <c r="M447" t="s">
        <v>2864</v>
      </c>
      <c r="N447" t="s">
        <v>3358</v>
      </c>
      <c r="O447" t="s">
        <v>3359</v>
      </c>
    </row>
    <row r="448" spans="1:15" x14ac:dyDescent="0.25">
      <c r="A448" t="s">
        <v>3360</v>
      </c>
      <c r="B448" t="s">
        <v>2666</v>
      </c>
      <c r="C448" s="2">
        <v>15490</v>
      </c>
      <c r="D448" s="2">
        <v>20990</v>
      </c>
      <c r="E448" s="3">
        <v>0.26</v>
      </c>
      <c r="F448">
        <v>4.2</v>
      </c>
      <c r="G448" s="1">
        <v>32916</v>
      </c>
      <c r="H448" t="s">
        <v>3361</v>
      </c>
      <c r="I448" t="s">
        <v>2997</v>
      </c>
      <c r="J448" t="s">
        <v>2998</v>
      </c>
      <c r="K448" t="s">
        <v>2999</v>
      </c>
      <c r="L448" t="s">
        <v>3000</v>
      </c>
      <c r="M448" t="s">
        <v>3001</v>
      </c>
      <c r="N448" t="s">
        <v>3362</v>
      </c>
      <c r="O448" t="s">
        <v>3363</v>
      </c>
    </row>
    <row r="449" spans="1:15" x14ac:dyDescent="0.25">
      <c r="A449" t="s">
        <v>3364</v>
      </c>
      <c r="B449" t="s">
        <v>3365</v>
      </c>
      <c r="C449">
        <v>999</v>
      </c>
      <c r="D449" s="2">
        <v>2899</v>
      </c>
      <c r="E449" s="3">
        <v>0.66</v>
      </c>
      <c r="F449">
        <v>4.5999999999999996</v>
      </c>
      <c r="G449" s="1">
        <v>26603</v>
      </c>
      <c r="H449" t="s">
        <v>3366</v>
      </c>
      <c r="I449" t="s">
        <v>3367</v>
      </c>
      <c r="J449" t="s">
        <v>3368</v>
      </c>
      <c r="K449" t="s">
        <v>3369</v>
      </c>
      <c r="L449" t="s">
        <v>3370</v>
      </c>
      <c r="M449" t="s">
        <v>3371</v>
      </c>
      <c r="N449" t="s">
        <v>3372</v>
      </c>
      <c r="O449" t="s">
        <v>3373</v>
      </c>
    </row>
    <row r="450" spans="1:15" x14ac:dyDescent="0.25">
      <c r="A450" t="s">
        <v>3374</v>
      </c>
      <c r="B450" t="s">
        <v>2628</v>
      </c>
      <c r="C450" s="2">
        <v>1599</v>
      </c>
      <c r="D450" s="2">
        <v>4999</v>
      </c>
      <c r="E450" s="3">
        <v>0.68</v>
      </c>
      <c r="F450">
        <v>4</v>
      </c>
      <c r="G450" s="1">
        <v>67950</v>
      </c>
      <c r="H450" t="s">
        <v>3375</v>
      </c>
      <c r="I450" t="s">
        <v>3376</v>
      </c>
      <c r="J450" t="s">
        <v>3377</v>
      </c>
      <c r="K450" t="s">
        <v>3378</v>
      </c>
      <c r="L450" t="s">
        <v>3379</v>
      </c>
      <c r="M450" t="s">
        <v>3380</v>
      </c>
      <c r="N450" t="s">
        <v>3381</v>
      </c>
      <c r="O450" t="s">
        <v>3382</v>
      </c>
    </row>
    <row r="451" spans="1:15" x14ac:dyDescent="0.25">
      <c r="A451" t="s">
        <v>3383</v>
      </c>
      <c r="B451" t="s">
        <v>2714</v>
      </c>
      <c r="C451" s="2">
        <v>1324</v>
      </c>
      <c r="D451" s="2">
        <v>1699</v>
      </c>
      <c r="E451" s="3">
        <v>0.22</v>
      </c>
      <c r="F451">
        <v>4</v>
      </c>
      <c r="G451" s="1">
        <v>128311</v>
      </c>
      <c r="H451" t="s">
        <v>3345</v>
      </c>
      <c r="I451" t="s">
        <v>2716</v>
      </c>
      <c r="J451" t="s">
        <v>2717</v>
      </c>
      <c r="K451" t="s">
        <v>2718</v>
      </c>
      <c r="L451" t="s">
        <v>2719</v>
      </c>
      <c r="M451" t="s">
        <v>2720</v>
      </c>
      <c r="N451" t="s">
        <v>2721</v>
      </c>
      <c r="O451" t="s">
        <v>3384</v>
      </c>
    </row>
    <row r="452" spans="1:15" x14ac:dyDescent="0.25">
      <c r="A452" t="s">
        <v>3385</v>
      </c>
      <c r="B452" t="s">
        <v>2666</v>
      </c>
      <c r="C452" s="2">
        <v>20999</v>
      </c>
      <c r="D452" s="2">
        <v>29990</v>
      </c>
      <c r="E452" s="3">
        <v>0.3</v>
      </c>
      <c r="F452">
        <v>4.3</v>
      </c>
      <c r="G452" s="1">
        <v>9499</v>
      </c>
      <c r="H452" t="s">
        <v>3386</v>
      </c>
      <c r="I452" t="s">
        <v>3387</v>
      </c>
      <c r="J452" t="s">
        <v>3388</v>
      </c>
      <c r="K452" t="s">
        <v>3389</v>
      </c>
      <c r="L452" t="s">
        <v>3390</v>
      </c>
      <c r="M452" t="s">
        <v>3391</v>
      </c>
      <c r="N452" t="s">
        <v>3392</v>
      </c>
      <c r="O452" t="s">
        <v>3393</v>
      </c>
    </row>
    <row r="453" spans="1:15" x14ac:dyDescent="0.25">
      <c r="A453" t="s">
        <v>3394</v>
      </c>
      <c r="B453" t="s">
        <v>2818</v>
      </c>
      <c r="C453">
        <v>999</v>
      </c>
      <c r="D453" s="2">
        <v>1999</v>
      </c>
      <c r="E453" s="3">
        <v>0.5</v>
      </c>
      <c r="F453">
        <v>4.3</v>
      </c>
      <c r="G453" s="1">
        <v>1777</v>
      </c>
      <c r="H453" t="s">
        <v>3395</v>
      </c>
      <c r="I453" t="s">
        <v>3396</v>
      </c>
      <c r="J453" t="s">
        <v>3397</v>
      </c>
      <c r="K453" t="s">
        <v>3398</v>
      </c>
      <c r="L453" t="s">
        <v>3399</v>
      </c>
      <c r="M453" t="s">
        <v>3400</v>
      </c>
      <c r="N453" t="s">
        <v>3401</v>
      </c>
      <c r="O453" t="s">
        <v>3402</v>
      </c>
    </row>
    <row r="454" spans="1:15" x14ac:dyDescent="0.25">
      <c r="A454" t="s">
        <v>3403</v>
      </c>
      <c r="B454" t="s">
        <v>2666</v>
      </c>
      <c r="C454" s="2">
        <v>12490</v>
      </c>
      <c r="D454" s="2">
        <v>15990</v>
      </c>
      <c r="E454" s="3">
        <v>0.22</v>
      </c>
      <c r="F454">
        <v>4.2</v>
      </c>
      <c r="G454" s="1">
        <v>58506</v>
      </c>
      <c r="H454" t="s">
        <v>3404</v>
      </c>
      <c r="I454" t="s">
        <v>3405</v>
      </c>
      <c r="J454" t="s">
        <v>3406</v>
      </c>
      <c r="K454" t="s">
        <v>3407</v>
      </c>
      <c r="L454" t="s">
        <v>3408</v>
      </c>
      <c r="M454" t="s">
        <v>3409</v>
      </c>
      <c r="N454" t="s">
        <v>3410</v>
      </c>
      <c r="O454" t="s">
        <v>3411</v>
      </c>
    </row>
    <row r="455" spans="1:15" x14ac:dyDescent="0.25">
      <c r="A455" t="s">
        <v>3412</v>
      </c>
      <c r="B455" t="s">
        <v>2666</v>
      </c>
      <c r="C455" s="2">
        <v>17999</v>
      </c>
      <c r="D455" s="2">
        <v>21990</v>
      </c>
      <c r="E455" s="3">
        <v>0.18</v>
      </c>
      <c r="F455">
        <v>4</v>
      </c>
      <c r="G455" s="1">
        <v>21350</v>
      </c>
      <c r="H455" t="s">
        <v>3413</v>
      </c>
      <c r="I455" t="s">
        <v>2886</v>
      </c>
      <c r="J455" t="s">
        <v>2887</v>
      </c>
      <c r="K455" t="s">
        <v>2888</v>
      </c>
      <c r="L455" t="s">
        <v>2889</v>
      </c>
      <c r="M455" t="s">
        <v>2890</v>
      </c>
      <c r="N455" t="s">
        <v>2891</v>
      </c>
      <c r="O455" t="s">
        <v>3414</v>
      </c>
    </row>
    <row r="456" spans="1:15" x14ac:dyDescent="0.25">
      <c r="A456" t="s">
        <v>125</v>
      </c>
      <c r="B456" t="s">
        <v>16</v>
      </c>
      <c r="C456">
        <v>350</v>
      </c>
      <c r="D456">
        <v>899</v>
      </c>
      <c r="E456" s="3">
        <v>0.61</v>
      </c>
      <c r="F456">
        <v>4.2</v>
      </c>
      <c r="G456" s="1">
        <v>2263</v>
      </c>
      <c r="H456" t="s">
        <v>126</v>
      </c>
      <c r="I456" t="s">
        <v>127</v>
      </c>
      <c r="J456" t="s">
        <v>128</v>
      </c>
      <c r="K456" t="s">
        <v>129</v>
      </c>
      <c r="L456" t="s">
        <v>130</v>
      </c>
      <c r="M456" t="s">
        <v>131</v>
      </c>
      <c r="N456" t="s">
        <v>3415</v>
      </c>
      <c r="O456" t="s">
        <v>3416</v>
      </c>
    </row>
    <row r="457" spans="1:15" x14ac:dyDescent="0.25">
      <c r="A457" t="s">
        <v>3417</v>
      </c>
      <c r="B457" t="s">
        <v>2714</v>
      </c>
      <c r="C457" s="2">
        <v>1399</v>
      </c>
      <c r="D457" s="2">
        <v>1630</v>
      </c>
      <c r="E457" s="3">
        <v>0.14000000000000001</v>
      </c>
      <c r="F457">
        <v>4</v>
      </c>
      <c r="G457" s="1">
        <v>9378</v>
      </c>
      <c r="H457" t="s">
        <v>3418</v>
      </c>
      <c r="I457" t="s">
        <v>3419</v>
      </c>
      <c r="J457" t="s">
        <v>3420</v>
      </c>
      <c r="K457" t="s">
        <v>3421</v>
      </c>
      <c r="L457" t="s">
        <v>3422</v>
      </c>
      <c r="M457" t="s">
        <v>3423</v>
      </c>
      <c r="N457" t="s">
        <v>3424</v>
      </c>
      <c r="O457" t="s">
        <v>3425</v>
      </c>
    </row>
    <row r="458" spans="1:15" x14ac:dyDescent="0.25">
      <c r="A458" t="s">
        <v>134</v>
      </c>
      <c r="B458" t="s">
        <v>16</v>
      </c>
      <c r="C458">
        <v>159</v>
      </c>
      <c r="D458">
        <v>399</v>
      </c>
      <c r="E458" s="3">
        <v>0.6</v>
      </c>
      <c r="F458">
        <v>4.0999999999999996</v>
      </c>
      <c r="G458" s="1">
        <v>4768</v>
      </c>
      <c r="H458" t="s">
        <v>53</v>
      </c>
      <c r="I458" t="s">
        <v>135</v>
      </c>
      <c r="J458" t="s">
        <v>136</v>
      </c>
      <c r="K458" t="s">
        <v>137</v>
      </c>
      <c r="L458" t="s">
        <v>138</v>
      </c>
      <c r="M458" t="s">
        <v>139</v>
      </c>
      <c r="N458" t="s">
        <v>3426</v>
      </c>
      <c r="O458" t="s">
        <v>3427</v>
      </c>
    </row>
    <row r="459" spans="1:15" x14ac:dyDescent="0.25">
      <c r="A459" t="s">
        <v>3428</v>
      </c>
      <c r="B459" t="s">
        <v>2628</v>
      </c>
      <c r="C459" s="2">
        <v>1499</v>
      </c>
      <c r="D459" s="2">
        <v>6990</v>
      </c>
      <c r="E459" s="3">
        <v>0.79</v>
      </c>
      <c r="F459">
        <v>3.9</v>
      </c>
      <c r="G459" s="1">
        <v>21796</v>
      </c>
      <c r="H459" t="s">
        <v>2724</v>
      </c>
      <c r="I459" t="s">
        <v>2725</v>
      </c>
      <c r="J459" t="s">
        <v>2726</v>
      </c>
      <c r="K459" t="s">
        <v>2727</v>
      </c>
      <c r="L459" t="s">
        <v>2728</v>
      </c>
      <c r="M459" t="s">
        <v>2729</v>
      </c>
      <c r="N459" t="s">
        <v>3429</v>
      </c>
      <c r="O459" t="s">
        <v>3430</v>
      </c>
    </row>
    <row r="460" spans="1:15" x14ac:dyDescent="0.25">
      <c r="A460" t="s">
        <v>3431</v>
      </c>
      <c r="B460" t="s">
        <v>2628</v>
      </c>
      <c r="C460" s="2">
        <v>1999</v>
      </c>
      <c r="D460" s="2">
        <v>7990</v>
      </c>
      <c r="E460" s="3">
        <v>0.75</v>
      </c>
      <c r="F460">
        <v>3.8</v>
      </c>
      <c r="G460" s="1">
        <v>17833</v>
      </c>
      <c r="H460" t="s">
        <v>2647</v>
      </c>
      <c r="I460" t="s">
        <v>2648</v>
      </c>
      <c r="J460" t="s">
        <v>2649</v>
      </c>
      <c r="K460" t="s">
        <v>2650</v>
      </c>
      <c r="L460" t="s">
        <v>2651</v>
      </c>
      <c r="M460" t="s">
        <v>2652</v>
      </c>
      <c r="N460" t="s">
        <v>3432</v>
      </c>
      <c r="O460" t="s">
        <v>3433</v>
      </c>
    </row>
    <row r="461" spans="1:15" x14ac:dyDescent="0.25">
      <c r="A461" t="s">
        <v>3434</v>
      </c>
      <c r="B461" t="s">
        <v>3365</v>
      </c>
      <c r="C461">
        <v>999</v>
      </c>
      <c r="D461" s="2">
        <v>2899</v>
      </c>
      <c r="E461" s="3">
        <v>0.66</v>
      </c>
      <c r="F461">
        <v>4.7</v>
      </c>
      <c r="G461" s="1">
        <v>7779</v>
      </c>
      <c r="H461" t="s">
        <v>3435</v>
      </c>
      <c r="I461" t="s">
        <v>3436</v>
      </c>
      <c r="J461" t="s">
        <v>3437</v>
      </c>
      <c r="K461" t="s">
        <v>3438</v>
      </c>
      <c r="L461" t="s">
        <v>3439</v>
      </c>
      <c r="M461" t="s">
        <v>3440</v>
      </c>
      <c r="N461" t="s">
        <v>3441</v>
      </c>
      <c r="O461" t="s">
        <v>3442</v>
      </c>
    </row>
    <row r="462" spans="1:15" x14ac:dyDescent="0.25">
      <c r="A462" t="s">
        <v>3443</v>
      </c>
      <c r="B462" t="s">
        <v>3444</v>
      </c>
      <c r="C462" s="2">
        <v>2099</v>
      </c>
      <c r="D462" s="2">
        <v>5999</v>
      </c>
      <c r="E462" s="3">
        <v>0.65</v>
      </c>
      <c r="F462">
        <v>4.3</v>
      </c>
      <c r="G462" s="1">
        <v>17129</v>
      </c>
      <c r="H462" t="s">
        <v>3445</v>
      </c>
      <c r="I462" t="s">
        <v>3446</v>
      </c>
      <c r="J462" t="s">
        <v>3447</v>
      </c>
      <c r="K462" t="s">
        <v>3448</v>
      </c>
      <c r="L462" t="s">
        <v>3449</v>
      </c>
      <c r="M462" t="s">
        <v>3450</v>
      </c>
      <c r="N462" t="s">
        <v>3451</v>
      </c>
      <c r="O462" t="s">
        <v>3452</v>
      </c>
    </row>
    <row r="463" spans="1:15" x14ac:dyDescent="0.25">
      <c r="A463" t="s">
        <v>3453</v>
      </c>
      <c r="B463" t="s">
        <v>2770</v>
      </c>
      <c r="C463">
        <v>337</v>
      </c>
      <c r="D463">
        <v>699</v>
      </c>
      <c r="E463" s="3">
        <v>0.52</v>
      </c>
      <c r="F463">
        <v>4.2</v>
      </c>
      <c r="G463" s="1">
        <v>4969</v>
      </c>
      <c r="H463" t="s">
        <v>3454</v>
      </c>
      <c r="I463" t="s">
        <v>3455</v>
      </c>
      <c r="J463" t="s">
        <v>3456</v>
      </c>
      <c r="K463" t="s">
        <v>3457</v>
      </c>
      <c r="L463" t="s">
        <v>3458</v>
      </c>
      <c r="M463" t="s">
        <v>3459</v>
      </c>
      <c r="N463" t="s">
        <v>3460</v>
      </c>
      <c r="O463" t="s">
        <v>3461</v>
      </c>
    </row>
    <row r="464" spans="1:15" x14ac:dyDescent="0.25">
      <c r="A464" t="s">
        <v>3462</v>
      </c>
      <c r="B464" t="s">
        <v>2628</v>
      </c>
      <c r="C464" s="2">
        <v>2999</v>
      </c>
      <c r="D464" s="2">
        <v>7990</v>
      </c>
      <c r="E464" s="3">
        <v>0.62</v>
      </c>
      <c r="F464">
        <v>4.0999999999999996</v>
      </c>
      <c r="G464" s="1">
        <v>154</v>
      </c>
      <c r="H464" t="s">
        <v>3463</v>
      </c>
      <c r="I464" t="s">
        <v>3464</v>
      </c>
      <c r="J464" t="s">
        <v>3465</v>
      </c>
      <c r="K464" t="s">
        <v>3466</v>
      </c>
      <c r="L464" t="s">
        <v>3467</v>
      </c>
      <c r="M464" t="s">
        <v>3468</v>
      </c>
      <c r="N464" t="s">
        <v>3469</v>
      </c>
      <c r="O464" t="s">
        <v>3470</v>
      </c>
    </row>
    <row r="465" spans="1:15" x14ac:dyDescent="0.25">
      <c r="A465" t="s">
        <v>3471</v>
      </c>
      <c r="B465" t="s">
        <v>2628</v>
      </c>
      <c r="C465" s="2">
        <v>1299</v>
      </c>
      <c r="D465" s="2">
        <v>5999</v>
      </c>
      <c r="E465" s="3">
        <v>0.78</v>
      </c>
      <c r="F465">
        <v>3.3</v>
      </c>
      <c r="G465" s="1">
        <v>4415</v>
      </c>
      <c r="H465" t="s">
        <v>3472</v>
      </c>
      <c r="I465" t="s">
        <v>3473</v>
      </c>
      <c r="J465" t="s">
        <v>3474</v>
      </c>
      <c r="K465" t="s">
        <v>3475</v>
      </c>
      <c r="L465" t="s">
        <v>3476</v>
      </c>
      <c r="M465" t="s">
        <v>3477</v>
      </c>
      <c r="N465" t="s">
        <v>3478</v>
      </c>
      <c r="O465" t="s">
        <v>3479</v>
      </c>
    </row>
    <row r="466" spans="1:15" x14ac:dyDescent="0.25">
      <c r="A466" t="s">
        <v>142</v>
      </c>
      <c r="B466" t="s">
        <v>16</v>
      </c>
      <c r="C466">
        <v>349</v>
      </c>
      <c r="D466">
        <v>399</v>
      </c>
      <c r="E466" s="3">
        <v>0.13</v>
      </c>
      <c r="F466">
        <v>4.4000000000000004</v>
      </c>
      <c r="G466" s="1">
        <v>18757</v>
      </c>
      <c r="H466" t="s">
        <v>143</v>
      </c>
      <c r="I466" t="s">
        <v>144</v>
      </c>
      <c r="J466" t="s">
        <v>145</v>
      </c>
      <c r="K466" t="s">
        <v>146</v>
      </c>
      <c r="L466" t="s">
        <v>147</v>
      </c>
      <c r="M466" t="s">
        <v>3480</v>
      </c>
      <c r="N466" t="s">
        <v>3481</v>
      </c>
      <c r="O466" t="s">
        <v>3482</v>
      </c>
    </row>
    <row r="467" spans="1:15" x14ac:dyDescent="0.25">
      <c r="A467" t="s">
        <v>3483</v>
      </c>
      <c r="B467" t="s">
        <v>2666</v>
      </c>
      <c r="C467" s="2">
        <v>16499</v>
      </c>
      <c r="D467" s="2">
        <v>20990</v>
      </c>
      <c r="E467" s="3">
        <v>0.21</v>
      </c>
      <c r="F467">
        <v>4</v>
      </c>
      <c r="G467" s="1">
        <v>21350</v>
      </c>
      <c r="H467" t="s">
        <v>3413</v>
      </c>
      <c r="I467" t="s">
        <v>2886</v>
      </c>
      <c r="J467" t="s">
        <v>2887</v>
      </c>
      <c r="K467" t="s">
        <v>2888</v>
      </c>
      <c r="L467" t="s">
        <v>2889</v>
      </c>
      <c r="M467" t="s">
        <v>2890</v>
      </c>
      <c r="N467" t="s">
        <v>3484</v>
      </c>
      <c r="O467" t="s">
        <v>3485</v>
      </c>
    </row>
    <row r="468" spans="1:15" x14ac:dyDescent="0.25">
      <c r="A468" t="s">
        <v>3486</v>
      </c>
      <c r="B468" t="s">
        <v>2733</v>
      </c>
      <c r="C468">
        <v>499</v>
      </c>
      <c r="D468">
        <v>499</v>
      </c>
      <c r="E468" s="3">
        <v>0</v>
      </c>
      <c r="F468">
        <v>4.2</v>
      </c>
      <c r="G468" s="1">
        <v>31539</v>
      </c>
      <c r="H468" t="s">
        <v>3487</v>
      </c>
      <c r="I468" t="s">
        <v>3488</v>
      </c>
      <c r="J468" t="s">
        <v>3489</v>
      </c>
      <c r="K468" t="s">
        <v>3490</v>
      </c>
      <c r="L468" t="s">
        <v>3491</v>
      </c>
      <c r="M468" t="s">
        <v>3492</v>
      </c>
      <c r="N468" t="s">
        <v>3493</v>
      </c>
      <c r="O468" t="s">
        <v>3494</v>
      </c>
    </row>
    <row r="469" spans="1:15" x14ac:dyDescent="0.25">
      <c r="A469" t="s">
        <v>183</v>
      </c>
      <c r="B469" t="s">
        <v>16</v>
      </c>
      <c r="C469">
        <v>970</v>
      </c>
      <c r="D469" s="2">
        <v>1799</v>
      </c>
      <c r="E469" s="3">
        <v>0.46</v>
      </c>
      <c r="F469">
        <v>4.5</v>
      </c>
      <c r="G469" s="1">
        <v>815</v>
      </c>
      <c r="H469" t="s">
        <v>184</v>
      </c>
      <c r="I469" t="s">
        <v>185</v>
      </c>
      <c r="J469" t="s">
        <v>186</v>
      </c>
      <c r="K469" t="s">
        <v>187</v>
      </c>
      <c r="L469" t="s">
        <v>188</v>
      </c>
      <c r="M469" t="s">
        <v>189</v>
      </c>
      <c r="N469" t="s">
        <v>3495</v>
      </c>
      <c r="O469" t="s">
        <v>3496</v>
      </c>
    </row>
    <row r="470" spans="1:15" x14ac:dyDescent="0.25">
      <c r="A470" t="s">
        <v>3497</v>
      </c>
      <c r="B470" t="s">
        <v>3365</v>
      </c>
      <c r="C470">
        <v>999</v>
      </c>
      <c r="D470" s="2">
        <v>2899</v>
      </c>
      <c r="E470" s="3">
        <v>0.66</v>
      </c>
      <c r="F470">
        <v>4.5999999999999996</v>
      </c>
      <c r="G470" s="1">
        <v>6129</v>
      </c>
      <c r="H470" t="s">
        <v>3498</v>
      </c>
      <c r="I470" t="s">
        <v>3499</v>
      </c>
      <c r="J470" t="s">
        <v>3500</v>
      </c>
      <c r="K470" t="s">
        <v>3501</v>
      </c>
      <c r="L470" t="s">
        <v>3502</v>
      </c>
      <c r="M470" t="s">
        <v>3503</v>
      </c>
      <c r="N470" t="s">
        <v>3504</v>
      </c>
      <c r="O470" t="s">
        <v>3505</v>
      </c>
    </row>
    <row r="471" spans="1:15" x14ac:dyDescent="0.25">
      <c r="A471" t="s">
        <v>3506</v>
      </c>
      <c r="B471" t="s">
        <v>2666</v>
      </c>
      <c r="C471" s="2">
        <v>10499</v>
      </c>
      <c r="D471" s="2">
        <v>13499</v>
      </c>
      <c r="E471" s="3">
        <v>0.22</v>
      </c>
      <c r="F471">
        <v>4.2</v>
      </c>
      <c r="G471" s="1">
        <v>284</v>
      </c>
      <c r="H471" t="s">
        <v>2743</v>
      </c>
      <c r="I471" t="s">
        <v>2744</v>
      </c>
      <c r="J471" t="s">
        <v>2745</v>
      </c>
      <c r="K471" t="s">
        <v>2746</v>
      </c>
      <c r="L471" t="s">
        <v>2747</v>
      </c>
      <c r="M471" t="s">
        <v>2748</v>
      </c>
      <c r="N471" t="s">
        <v>2749</v>
      </c>
      <c r="O471" t="s">
        <v>3507</v>
      </c>
    </row>
    <row r="472" spans="1:15" x14ac:dyDescent="0.25">
      <c r="A472" t="s">
        <v>161</v>
      </c>
      <c r="B472" t="s">
        <v>16</v>
      </c>
      <c r="C472">
        <v>249</v>
      </c>
      <c r="D472">
        <v>399</v>
      </c>
      <c r="E472" s="3">
        <v>0.38</v>
      </c>
      <c r="F472">
        <v>4</v>
      </c>
      <c r="G472" s="1">
        <v>43994</v>
      </c>
      <c r="H472" t="s">
        <v>162</v>
      </c>
      <c r="I472" t="s">
        <v>27</v>
      </c>
      <c r="J472" t="s">
        <v>28</v>
      </c>
      <c r="K472" t="s">
        <v>29</v>
      </c>
      <c r="L472" t="s">
        <v>30</v>
      </c>
      <c r="M472" t="s">
        <v>31</v>
      </c>
      <c r="N472" t="s">
        <v>3508</v>
      </c>
      <c r="O472" t="s">
        <v>3509</v>
      </c>
    </row>
    <row r="473" spans="1:15" x14ac:dyDescent="0.25">
      <c r="A473" t="s">
        <v>3510</v>
      </c>
      <c r="B473" t="s">
        <v>3511</v>
      </c>
      <c r="C473">
        <v>251</v>
      </c>
      <c r="D473">
        <v>999</v>
      </c>
      <c r="E473" s="3">
        <v>0.75</v>
      </c>
      <c r="F473">
        <v>3.7</v>
      </c>
      <c r="G473" s="1">
        <v>3234</v>
      </c>
      <c r="H473" t="s">
        <v>3512</v>
      </c>
      <c r="I473" t="s">
        <v>3513</v>
      </c>
      <c r="J473" t="s">
        <v>3514</v>
      </c>
      <c r="K473" t="s">
        <v>3515</v>
      </c>
      <c r="L473" t="s">
        <v>3516</v>
      </c>
      <c r="M473" t="s">
        <v>3517</v>
      </c>
      <c r="N473" t="s">
        <v>3518</v>
      </c>
      <c r="O473" t="s">
        <v>3519</v>
      </c>
    </row>
    <row r="474" spans="1:15" x14ac:dyDescent="0.25">
      <c r="A474" t="s">
        <v>165</v>
      </c>
      <c r="B474" t="s">
        <v>16</v>
      </c>
      <c r="C474">
        <v>199</v>
      </c>
      <c r="D474">
        <v>499</v>
      </c>
      <c r="E474" s="3">
        <v>0.6</v>
      </c>
      <c r="F474">
        <v>4.0999999999999996</v>
      </c>
      <c r="G474" s="1">
        <v>13045</v>
      </c>
      <c r="H474" t="s">
        <v>166</v>
      </c>
      <c r="I474" t="s">
        <v>3520</v>
      </c>
      <c r="J474" t="s">
        <v>3521</v>
      </c>
      <c r="K474" t="s">
        <v>3522</v>
      </c>
      <c r="L474" t="s">
        <v>3523</v>
      </c>
      <c r="M474" t="s">
        <v>3524</v>
      </c>
      <c r="N474" t="s">
        <v>3525</v>
      </c>
      <c r="O474" t="s">
        <v>3526</v>
      </c>
    </row>
    <row r="475" spans="1:15" x14ac:dyDescent="0.25">
      <c r="A475" t="s">
        <v>3527</v>
      </c>
      <c r="B475" t="s">
        <v>2666</v>
      </c>
      <c r="C475" s="2">
        <v>6499</v>
      </c>
      <c r="D475" s="2">
        <v>7999</v>
      </c>
      <c r="E475" s="3">
        <v>0.19</v>
      </c>
      <c r="F475">
        <v>4.0999999999999996</v>
      </c>
      <c r="G475" s="1">
        <v>313832</v>
      </c>
      <c r="H475" t="s">
        <v>3528</v>
      </c>
      <c r="I475" t="s">
        <v>2900</v>
      </c>
      <c r="J475" t="s">
        <v>2901</v>
      </c>
      <c r="K475" t="s">
        <v>2902</v>
      </c>
      <c r="L475" t="s">
        <v>2903</v>
      </c>
      <c r="M475" t="s">
        <v>2904</v>
      </c>
      <c r="N475" t="s">
        <v>3529</v>
      </c>
      <c r="O475" t="s">
        <v>3530</v>
      </c>
    </row>
    <row r="476" spans="1:15" x14ac:dyDescent="0.25">
      <c r="A476" t="s">
        <v>3531</v>
      </c>
      <c r="B476" t="s">
        <v>2628</v>
      </c>
      <c r="C476" s="2">
        <v>2999</v>
      </c>
      <c r="D476" s="2">
        <v>9999</v>
      </c>
      <c r="E476" s="3">
        <v>0.7</v>
      </c>
      <c r="F476">
        <v>4.2</v>
      </c>
      <c r="G476" s="1">
        <v>20879</v>
      </c>
      <c r="H476" t="s">
        <v>3532</v>
      </c>
      <c r="I476" t="s">
        <v>3533</v>
      </c>
      <c r="J476" t="s">
        <v>3534</v>
      </c>
      <c r="K476" t="s">
        <v>3535</v>
      </c>
      <c r="L476" t="s">
        <v>3536</v>
      </c>
      <c r="M476" t="s">
        <v>3537</v>
      </c>
      <c r="N476" t="s">
        <v>3538</v>
      </c>
      <c r="O476" t="s">
        <v>3539</v>
      </c>
    </row>
    <row r="477" spans="1:15" x14ac:dyDescent="0.25">
      <c r="A477" t="s">
        <v>3540</v>
      </c>
      <c r="B477" t="s">
        <v>3541</v>
      </c>
      <c r="C477">
        <v>279</v>
      </c>
      <c r="D477" s="2">
        <v>1499</v>
      </c>
      <c r="E477" s="3">
        <v>0.81</v>
      </c>
      <c r="F477">
        <v>4.2</v>
      </c>
      <c r="G477" s="1">
        <v>2646</v>
      </c>
      <c r="H477" t="s">
        <v>3542</v>
      </c>
      <c r="I477" t="s">
        <v>3543</v>
      </c>
      <c r="J477" t="s">
        <v>3544</v>
      </c>
      <c r="K477" t="s">
        <v>3545</v>
      </c>
      <c r="L477" t="s">
        <v>3546</v>
      </c>
      <c r="M477" t="s">
        <v>3547</v>
      </c>
      <c r="N477" t="s">
        <v>3548</v>
      </c>
      <c r="O477" t="s">
        <v>3549</v>
      </c>
    </row>
    <row r="478" spans="1:15" x14ac:dyDescent="0.25">
      <c r="A478" t="s">
        <v>3550</v>
      </c>
      <c r="B478" t="s">
        <v>3117</v>
      </c>
      <c r="C478">
        <v>269</v>
      </c>
      <c r="D478" s="2">
        <v>1499</v>
      </c>
      <c r="E478" s="3">
        <v>0.82</v>
      </c>
      <c r="F478">
        <v>4.5</v>
      </c>
      <c r="G478" s="1">
        <v>28978</v>
      </c>
      <c r="H478" t="s">
        <v>3551</v>
      </c>
      <c r="I478" t="s">
        <v>3552</v>
      </c>
      <c r="J478" t="s">
        <v>3553</v>
      </c>
      <c r="K478" t="s">
        <v>3554</v>
      </c>
      <c r="L478" t="s">
        <v>3555</v>
      </c>
      <c r="M478" t="s">
        <v>3556</v>
      </c>
      <c r="N478" t="s">
        <v>3557</v>
      </c>
      <c r="O478" t="s">
        <v>3558</v>
      </c>
    </row>
    <row r="479" spans="1:15" x14ac:dyDescent="0.25">
      <c r="A479" t="s">
        <v>3559</v>
      </c>
      <c r="B479" t="s">
        <v>2666</v>
      </c>
      <c r="C479" s="2">
        <v>8999</v>
      </c>
      <c r="D479" s="2">
        <v>13499</v>
      </c>
      <c r="E479" s="3">
        <v>0.33</v>
      </c>
      <c r="F479">
        <v>3.8</v>
      </c>
      <c r="G479" s="1">
        <v>3145</v>
      </c>
      <c r="H479" t="s">
        <v>3560</v>
      </c>
      <c r="I479" t="s">
        <v>3561</v>
      </c>
      <c r="J479" t="s">
        <v>3562</v>
      </c>
      <c r="K479" t="s">
        <v>3563</v>
      </c>
      <c r="L479" t="s">
        <v>3564</v>
      </c>
      <c r="M479" t="s">
        <v>3565</v>
      </c>
      <c r="N479" t="s">
        <v>3566</v>
      </c>
      <c r="O479" t="s">
        <v>3567</v>
      </c>
    </row>
    <row r="480" spans="1:15" x14ac:dyDescent="0.25">
      <c r="A480" t="s">
        <v>210</v>
      </c>
      <c r="B480" t="s">
        <v>16</v>
      </c>
      <c r="C480">
        <v>59</v>
      </c>
      <c r="D480">
        <v>199</v>
      </c>
      <c r="E480" s="3">
        <v>0.7</v>
      </c>
      <c r="F480">
        <v>4</v>
      </c>
      <c r="G480" s="1">
        <v>9377</v>
      </c>
      <c r="H480" t="s">
        <v>211</v>
      </c>
      <c r="I480" t="s">
        <v>212</v>
      </c>
      <c r="J480" t="s">
        <v>213</v>
      </c>
      <c r="K480" t="s">
        <v>214</v>
      </c>
      <c r="L480" t="s">
        <v>215</v>
      </c>
      <c r="M480" t="s">
        <v>216</v>
      </c>
      <c r="N480" t="s">
        <v>3568</v>
      </c>
      <c r="O480" t="s">
        <v>3569</v>
      </c>
    </row>
    <row r="481" spans="1:15" x14ac:dyDescent="0.25">
      <c r="A481" t="s">
        <v>3570</v>
      </c>
      <c r="B481" t="s">
        <v>2733</v>
      </c>
      <c r="C481">
        <v>599</v>
      </c>
      <c r="D481" s="2">
        <v>1299</v>
      </c>
      <c r="E481" s="3">
        <v>0.54</v>
      </c>
      <c r="F481">
        <v>4.0999999999999996</v>
      </c>
      <c r="G481" s="1">
        <v>192589</v>
      </c>
      <c r="H481" t="s">
        <v>3571</v>
      </c>
      <c r="I481" t="s">
        <v>2735</v>
      </c>
      <c r="J481" t="s">
        <v>2736</v>
      </c>
      <c r="K481" t="s">
        <v>2737</v>
      </c>
      <c r="L481" t="s">
        <v>2738</v>
      </c>
      <c r="M481" t="s">
        <v>2739</v>
      </c>
      <c r="N481" t="s">
        <v>3572</v>
      </c>
      <c r="O481" t="s">
        <v>3573</v>
      </c>
    </row>
    <row r="482" spans="1:15" x14ac:dyDescent="0.25">
      <c r="A482" t="s">
        <v>3574</v>
      </c>
      <c r="B482" t="s">
        <v>3444</v>
      </c>
      <c r="C482">
        <v>349</v>
      </c>
      <c r="D482">
        <v>999</v>
      </c>
      <c r="E482" s="3">
        <v>0.65</v>
      </c>
      <c r="F482">
        <v>3.8</v>
      </c>
      <c r="G482" s="1">
        <v>16557</v>
      </c>
      <c r="H482" t="s">
        <v>3575</v>
      </c>
      <c r="I482" t="s">
        <v>3576</v>
      </c>
      <c r="J482" t="s">
        <v>3577</v>
      </c>
      <c r="K482" t="s">
        <v>3578</v>
      </c>
      <c r="L482" t="s">
        <v>3579</v>
      </c>
      <c r="M482" t="s">
        <v>3580</v>
      </c>
      <c r="N482" t="s">
        <v>3581</v>
      </c>
      <c r="O482" t="s">
        <v>3582</v>
      </c>
    </row>
    <row r="483" spans="1:15" x14ac:dyDescent="0.25">
      <c r="A483" t="s">
        <v>3583</v>
      </c>
      <c r="B483" t="s">
        <v>2666</v>
      </c>
      <c r="C483" s="2">
        <v>13999</v>
      </c>
      <c r="D483" s="2">
        <v>19499</v>
      </c>
      <c r="E483" s="3">
        <v>0.28000000000000003</v>
      </c>
      <c r="F483">
        <v>4.0999999999999996</v>
      </c>
      <c r="G483" s="1">
        <v>18998</v>
      </c>
      <c r="H483" t="s">
        <v>3089</v>
      </c>
      <c r="I483" t="s">
        <v>2860</v>
      </c>
      <c r="J483" t="s">
        <v>2861</v>
      </c>
      <c r="K483" t="s">
        <v>2862</v>
      </c>
      <c r="L483" t="s">
        <v>2863</v>
      </c>
      <c r="M483" t="s">
        <v>2864</v>
      </c>
      <c r="N483" t="s">
        <v>3090</v>
      </c>
      <c r="O483" t="s">
        <v>3584</v>
      </c>
    </row>
    <row r="484" spans="1:15" x14ac:dyDescent="0.25">
      <c r="A484" t="s">
        <v>3585</v>
      </c>
      <c r="B484" t="s">
        <v>3444</v>
      </c>
      <c r="C484">
        <v>349</v>
      </c>
      <c r="D484">
        <v>999</v>
      </c>
      <c r="E484" s="3">
        <v>0.65</v>
      </c>
      <c r="F484">
        <v>3.8</v>
      </c>
      <c r="G484" s="1">
        <v>16557</v>
      </c>
      <c r="H484" t="s">
        <v>3586</v>
      </c>
      <c r="I484" t="s">
        <v>3576</v>
      </c>
      <c r="J484" t="s">
        <v>3577</v>
      </c>
      <c r="K484" t="s">
        <v>3578</v>
      </c>
      <c r="L484" t="s">
        <v>3579</v>
      </c>
      <c r="M484" t="s">
        <v>3580</v>
      </c>
      <c r="N484" t="s">
        <v>3587</v>
      </c>
      <c r="O484" t="s">
        <v>3588</v>
      </c>
    </row>
    <row r="485" spans="1:15" x14ac:dyDescent="0.25">
      <c r="A485" t="s">
        <v>3589</v>
      </c>
      <c r="B485" t="s">
        <v>2818</v>
      </c>
      <c r="C485">
        <v>499</v>
      </c>
      <c r="D485">
        <v>599</v>
      </c>
      <c r="E485" s="3">
        <v>0.17</v>
      </c>
      <c r="F485">
        <v>4.2</v>
      </c>
      <c r="G485" s="1">
        <v>21916</v>
      </c>
      <c r="H485" t="s">
        <v>3590</v>
      </c>
      <c r="I485" t="s">
        <v>3591</v>
      </c>
      <c r="J485" t="s">
        <v>3592</v>
      </c>
      <c r="K485" t="s">
        <v>3593</v>
      </c>
      <c r="L485" t="s">
        <v>3594</v>
      </c>
      <c r="M485" t="s">
        <v>3595</v>
      </c>
      <c r="N485" t="s">
        <v>3596</v>
      </c>
      <c r="O485" t="s">
        <v>3597</v>
      </c>
    </row>
    <row r="486" spans="1:15" x14ac:dyDescent="0.25">
      <c r="A486" t="s">
        <v>3598</v>
      </c>
      <c r="B486" t="s">
        <v>2628</v>
      </c>
      <c r="C486" s="2">
        <v>2199</v>
      </c>
      <c r="D486" s="2">
        <v>9999</v>
      </c>
      <c r="E486" s="3">
        <v>0.78</v>
      </c>
      <c r="F486">
        <v>4.2</v>
      </c>
      <c r="G486" s="1">
        <v>29472</v>
      </c>
      <c r="H486" t="s">
        <v>3599</v>
      </c>
      <c r="I486" t="s">
        <v>2873</v>
      </c>
      <c r="J486" t="s">
        <v>2874</v>
      </c>
      <c r="K486" t="s">
        <v>2875</v>
      </c>
      <c r="L486" t="s">
        <v>2876</v>
      </c>
      <c r="M486" t="s">
        <v>2877</v>
      </c>
      <c r="N486" t="s">
        <v>3600</v>
      </c>
      <c r="O486" t="s">
        <v>3601</v>
      </c>
    </row>
    <row r="487" spans="1:15" x14ac:dyDescent="0.25">
      <c r="A487" t="s">
        <v>3602</v>
      </c>
      <c r="B487" t="s">
        <v>3245</v>
      </c>
      <c r="C487">
        <v>95</v>
      </c>
      <c r="D487">
        <v>499</v>
      </c>
      <c r="E487" s="3">
        <v>0.81</v>
      </c>
      <c r="F487">
        <v>4.2</v>
      </c>
      <c r="G487" s="1">
        <v>1949</v>
      </c>
      <c r="H487" t="s">
        <v>3603</v>
      </c>
      <c r="I487" t="s">
        <v>3604</v>
      </c>
      <c r="J487" t="s">
        <v>3605</v>
      </c>
      <c r="K487" t="s">
        <v>3606</v>
      </c>
      <c r="L487" t="s">
        <v>3607</v>
      </c>
      <c r="M487" t="s">
        <v>3608</v>
      </c>
      <c r="N487" t="s">
        <v>3609</v>
      </c>
      <c r="O487" t="s">
        <v>3610</v>
      </c>
    </row>
    <row r="488" spans="1:15" x14ac:dyDescent="0.25">
      <c r="A488" t="s">
        <v>3611</v>
      </c>
      <c r="B488" t="s">
        <v>16</v>
      </c>
      <c r="C488">
        <v>139</v>
      </c>
      <c r="D488">
        <v>249</v>
      </c>
      <c r="E488" s="3">
        <v>0.44</v>
      </c>
      <c r="F488">
        <v>4</v>
      </c>
      <c r="G488" s="1">
        <v>9377</v>
      </c>
      <c r="H488" t="s">
        <v>688</v>
      </c>
      <c r="I488" t="s">
        <v>212</v>
      </c>
      <c r="J488" t="s">
        <v>213</v>
      </c>
      <c r="K488" t="s">
        <v>214</v>
      </c>
      <c r="L488" t="s">
        <v>215</v>
      </c>
      <c r="M488" t="s">
        <v>216</v>
      </c>
      <c r="N488" t="s">
        <v>3612</v>
      </c>
      <c r="O488" t="s">
        <v>3613</v>
      </c>
    </row>
    <row r="489" spans="1:15" x14ac:dyDescent="0.25">
      <c r="A489" t="s">
        <v>3614</v>
      </c>
      <c r="B489" t="s">
        <v>2628</v>
      </c>
      <c r="C489" s="2">
        <v>4499</v>
      </c>
      <c r="D489" s="2">
        <v>7999</v>
      </c>
      <c r="E489" s="3">
        <v>0.44</v>
      </c>
      <c r="F489">
        <v>3.5</v>
      </c>
      <c r="G489" s="1">
        <v>37</v>
      </c>
      <c r="H489" t="s">
        <v>3615</v>
      </c>
      <c r="I489" t="s">
        <v>3616</v>
      </c>
      <c r="J489" t="s">
        <v>3617</v>
      </c>
      <c r="K489" t="s">
        <v>3618</v>
      </c>
      <c r="L489" t="s">
        <v>3619</v>
      </c>
      <c r="M489" t="s">
        <v>3620</v>
      </c>
      <c r="N489" t="s">
        <v>3621</v>
      </c>
      <c r="O489" t="s">
        <v>3622</v>
      </c>
    </row>
    <row r="490" spans="1:15" x14ac:dyDescent="0.25">
      <c r="A490" t="s">
        <v>3623</v>
      </c>
      <c r="B490" t="s">
        <v>3117</v>
      </c>
      <c r="C490">
        <v>89</v>
      </c>
      <c r="D490">
        <v>599</v>
      </c>
      <c r="E490" s="3">
        <v>0.85</v>
      </c>
      <c r="F490">
        <v>4.3</v>
      </c>
      <c r="G490" s="1">
        <v>2351</v>
      </c>
      <c r="H490" t="s">
        <v>3624</v>
      </c>
      <c r="I490" t="s">
        <v>3625</v>
      </c>
      <c r="J490" t="s">
        <v>3626</v>
      </c>
      <c r="K490" t="s">
        <v>3627</v>
      </c>
      <c r="L490" t="s">
        <v>3628</v>
      </c>
      <c r="M490" t="s">
        <v>3629</v>
      </c>
      <c r="N490" t="s">
        <v>3630</v>
      </c>
      <c r="O490" t="s">
        <v>3631</v>
      </c>
    </row>
    <row r="491" spans="1:15" x14ac:dyDescent="0.25">
      <c r="A491" t="s">
        <v>3632</v>
      </c>
      <c r="B491" t="s">
        <v>2666</v>
      </c>
      <c r="C491" s="2">
        <v>15499</v>
      </c>
      <c r="D491" s="2">
        <v>20999</v>
      </c>
      <c r="E491" s="3">
        <v>0.26</v>
      </c>
      <c r="F491">
        <v>4.0999999999999996</v>
      </c>
      <c r="G491" s="1">
        <v>19253</v>
      </c>
      <c r="H491" t="s">
        <v>3305</v>
      </c>
      <c r="I491" t="s">
        <v>2946</v>
      </c>
      <c r="J491" t="s">
        <v>2947</v>
      </c>
      <c r="K491" t="s">
        <v>2948</v>
      </c>
      <c r="L491" t="s">
        <v>2949</v>
      </c>
      <c r="M491" t="s">
        <v>2950</v>
      </c>
      <c r="N491" t="s">
        <v>3349</v>
      </c>
      <c r="O491" t="s">
        <v>3633</v>
      </c>
    </row>
    <row r="492" spans="1:15" x14ac:dyDescent="0.25">
      <c r="A492" t="s">
        <v>3634</v>
      </c>
      <c r="B492" t="s">
        <v>2666</v>
      </c>
      <c r="C492" s="2">
        <v>13999</v>
      </c>
      <c r="D492" s="2">
        <v>15999</v>
      </c>
      <c r="E492" s="3">
        <v>0.13</v>
      </c>
      <c r="F492">
        <v>3.9</v>
      </c>
      <c r="G492" s="1">
        <v>2180</v>
      </c>
      <c r="H492" t="s">
        <v>3635</v>
      </c>
      <c r="I492" t="s">
        <v>3636</v>
      </c>
      <c r="J492" t="s">
        <v>3637</v>
      </c>
      <c r="K492" t="s">
        <v>3638</v>
      </c>
      <c r="L492" t="s">
        <v>3639</v>
      </c>
      <c r="M492" t="s">
        <v>3640</v>
      </c>
      <c r="N492" t="s">
        <v>3641</v>
      </c>
      <c r="O492" t="s">
        <v>3642</v>
      </c>
    </row>
    <row r="493" spans="1:15" x14ac:dyDescent="0.25">
      <c r="A493" t="s">
        <v>3643</v>
      </c>
      <c r="B493" t="s">
        <v>2628</v>
      </c>
      <c r="C493" s="2">
        <v>1999</v>
      </c>
      <c r="D493" s="2">
        <v>4999</v>
      </c>
      <c r="E493" s="3">
        <v>0.6</v>
      </c>
      <c r="F493">
        <v>3.9</v>
      </c>
      <c r="G493" s="1">
        <v>7571</v>
      </c>
      <c r="H493" t="s">
        <v>3644</v>
      </c>
      <c r="I493" t="s">
        <v>3645</v>
      </c>
      <c r="J493" t="s">
        <v>3646</v>
      </c>
      <c r="K493" t="s">
        <v>3647</v>
      </c>
      <c r="L493" t="s">
        <v>3648</v>
      </c>
      <c r="M493" t="s">
        <v>3649</v>
      </c>
      <c r="N493" t="s">
        <v>3650</v>
      </c>
      <c r="O493" t="s">
        <v>3651</v>
      </c>
    </row>
    <row r="494" spans="1:15" x14ac:dyDescent="0.25">
      <c r="A494" t="s">
        <v>3652</v>
      </c>
      <c r="B494" t="s">
        <v>2628</v>
      </c>
      <c r="C494" s="2">
        <v>1399</v>
      </c>
      <c r="D494" s="2">
        <v>5999</v>
      </c>
      <c r="E494" s="3">
        <v>0.77</v>
      </c>
      <c r="F494">
        <v>3.3</v>
      </c>
      <c r="G494" s="1">
        <v>4415</v>
      </c>
      <c r="H494" t="s">
        <v>3653</v>
      </c>
      <c r="I494" t="s">
        <v>3473</v>
      </c>
      <c r="J494" t="s">
        <v>3474</v>
      </c>
      <c r="K494" t="s">
        <v>3475</v>
      </c>
      <c r="L494" t="s">
        <v>3476</v>
      </c>
      <c r="M494" t="s">
        <v>3477</v>
      </c>
      <c r="N494" t="s">
        <v>3654</v>
      </c>
      <c r="O494" t="s">
        <v>3655</v>
      </c>
    </row>
    <row r="495" spans="1:15" x14ac:dyDescent="0.25">
      <c r="A495" t="s">
        <v>3656</v>
      </c>
      <c r="B495" t="s">
        <v>2808</v>
      </c>
      <c r="C495">
        <v>599</v>
      </c>
      <c r="D495">
        <v>999</v>
      </c>
      <c r="E495" s="3">
        <v>0.4</v>
      </c>
      <c r="F495">
        <v>4</v>
      </c>
      <c r="G495" s="1">
        <v>18654</v>
      </c>
      <c r="H495" t="s">
        <v>3657</v>
      </c>
      <c r="I495" t="s">
        <v>3658</v>
      </c>
      <c r="J495" t="s">
        <v>3659</v>
      </c>
      <c r="K495" t="s">
        <v>3660</v>
      </c>
      <c r="L495" t="s">
        <v>3661</v>
      </c>
      <c r="M495" t="s">
        <v>3662</v>
      </c>
      <c r="N495" t="s">
        <v>3663</v>
      </c>
      <c r="O495" t="s">
        <v>3664</v>
      </c>
    </row>
    <row r="496" spans="1:15" x14ac:dyDescent="0.25">
      <c r="A496" t="s">
        <v>3665</v>
      </c>
      <c r="B496" t="s">
        <v>2818</v>
      </c>
      <c r="C496">
        <v>199</v>
      </c>
      <c r="D496" s="2">
        <v>1099</v>
      </c>
      <c r="E496" s="3">
        <v>0.82</v>
      </c>
      <c r="F496">
        <v>4</v>
      </c>
      <c r="G496" s="1">
        <v>3197</v>
      </c>
      <c r="H496" t="s">
        <v>3666</v>
      </c>
      <c r="I496" t="s">
        <v>3667</v>
      </c>
      <c r="J496" t="s">
        <v>3668</v>
      </c>
      <c r="K496" t="s">
        <v>3669</v>
      </c>
      <c r="L496" t="s">
        <v>3670</v>
      </c>
      <c r="M496" t="s">
        <v>3671</v>
      </c>
      <c r="N496" t="s">
        <v>3672</v>
      </c>
      <c r="O496" t="s">
        <v>3673</v>
      </c>
    </row>
    <row r="497" spans="1:15" x14ac:dyDescent="0.25">
      <c r="A497" t="s">
        <v>3674</v>
      </c>
      <c r="B497" t="s">
        <v>2628</v>
      </c>
      <c r="C497" s="2">
        <v>1799</v>
      </c>
      <c r="D497" s="2">
        <v>6990</v>
      </c>
      <c r="E497" s="3">
        <v>0.74</v>
      </c>
      <c r="F497">
        <v>4</v>
      </c>
      <c r="G497" s="1">
        <v>26880</v>
      </c>
      <c r="H497" t="s">
        <v>3675</v>
      </c>
      <c r="I497" t="s">
        <v>3676</v>
      </c>
      <c r="J497" t="s">
        <v>3677</v>
      </c>
      <c r="K497" t="s">
        <v>3678</v>
      </c>
      <c r="L497" t="s">
        <v>3679</v>
      </c>
      <c r="M497" t="s">
        <v>3680</v>
      </c>
      <c r="N497" t="s">
        <v>3681</v>
      </c>
      <c r="O497" t="s">
        <v>3682</v>
      </c>
    </row>
    <row r="498" spans="1:15" x14ac:dyDescent="0.25">
      <c r="A498" t="s">
        <v>3683</v>
      </c>
      <c r="B498" t="s">
        <v>2628</v>
      </c>
      <c r="C498" s="2">
        <v>1499</v>
      </c>
      <c r="D498" s="2">
        <v>6990</v>
      </c>
      <c r="E498" s="3">
        <v>0.79</v>
      </c>
      <c r="F498">
        <v>3.9</v>
      </c>
      <c r="G498" s="1">
        <v>21796</v>
      </c>
      <c r="H498" t="s">
        <v>2724</v>
      </c>
      <c r="I498" t="s">
        <v>2725</v>
      </c>
      <c r="J498" t="s">
        <v>2726</v>
      </c>
      <c r="K498" t="s">
        <v>2727</v>
      </c>
      <c r="L498" t="s">
        <v>2728</v>
      </c>
      <c r="M498" t="s">
        <v>2729</v>
      </c>
      <c r="N498" t="s">
        <v>3684</v>
      </c>
      <c r="O498" t="s">
        <v>3685</v>
      </c>
    </row>
    <row r="499" spans="1:15" x14ac:dyDescent="0.25">
      <c r="A499" t="s">
        <v>3686</v>
      </c>
      <c r="B499" t="s">
        <v>2666</v>
      </c>
      <c r="C499" s="2">
        <v>20999</v>
      </c>
      <c r="D499" s="2">
        <v>29990</v>
      </c>
      <c r="E499" s="3">
        <v>0.3</v>
      </c>
      <c r="F499">
        <v>4.3</v>
      </c>
      <c r="G499" s="1">
        <v>9499</v>
      </c>
      <c r="H499" t="s">
        <v>3386</v>
      </c>
      <c r="I499" t="s">
        <v>3387</v>
      </c>
      <c r="J499" t="s">
        <v>3388</v>
      </c>
      <c r="K499" t="s">
        <v>3389</v>
      </c>
      <c r="L499" t="s">
        <v>3390</v>
      </c>
      <c r="M499" t="s">
        <v>3391</v>
      </c>
      <c r="N499" t="s">
        <v>3687</v>
      </c>
      <c r="O499" t="s">
        <v>3688</v>
      </c>
    </row>
    <row r="500" spans="1:15" x14ac:dyDescent="0.25">
      <c r="A500" t="s">
        <v>3689</v>
      </c>
      <c r="B500" t="s">
        <v>2666</v>
      </c>
      <c r="C500" s="2">
        <v>12999</v>
      </c>
      <c r="D500" s="2">
        <v>13499</v>
      </c>
      <c r="E500" s="3">
        <v>0.04</v>
      </c>
      <c r="F500">
        <v>4.0999999999999996</v>
      </c>
      <c r="G500" s="1">
        <v>56098</v>
      </c>
      <c r="H500" t="s">
        <v>3690</v>
      </c>
      <c r="I500" t="s">
        <v>3691</v>
      </c>
      <c r="J500" t="s">
        <v>3692</v>
      </c>
      <c r="K500" t="s">
        <v>3693</v>
      </c>
      <c r="L500" t="s">
        <v>3694</v>
      </c>
      <c r="M500" t="s">
        <v>3695</v>
      </c>
      <c r="N500" t="s">
        <v>3696</v>
      </c>
      <c r="O500" t="s">
        <v>3697</v>
      </c>
    </row>
    <row r="501" spans="1:15" x14ac:dyDescent="0.25">
      <c r="A501" t="s">
        <v>3698</v>
      </c>
      <c r="B501" t="s">
        <v>2666</v>
      </c>
      <c r="C501" s="2">
        <v>16999</v>
      </c>
      <c r="D501" s="2">
        <v>20999</v>
      </c>
      <c r="E501" s="3">
        <v>0.19</v>
      </c>
      <c r="F501">
        <v>4.0999999999999996</v>
      </c>
      <c r="G501" s="1">
        <v>31822</v>
      </c>
      <c r="H501" t="s">
        <v>3699</v>
      </c>
      <c r="I501" t="s">
        <v>3700</v>
      </c>
      <c r="J501" t="s">
        <v>3701</v>
      </c>
      <c r="K501" t="s">
        <v>3702</v>
      </c>
      <c r="L501" t="s">
        <v>3703</v>
      </c>
      <c r="M501" t="s">
        <v>3704</v>
      </c>
      <c r="N501" t="s">
        <v>3705</v>
      </c>
      <c r="O501" t="s">
        <v>3706</v>
      </c>
    </row>
    <row r="502" spans="1:15" x14ac:dyDescent="0.25">
      <c r="A502" t="s">
        <v>3707</v>
      </c>
      <c r="B502" t="s">
        <v>2666</v>
      </c>
      <c r="C502" s="2">
        <v>19999</v>
      </c>
      <c r="D502" s="2">
        <v>27990</v>
      </c>
      <c r="E502" s="3">
        <v>0.28999999999999998</v>
      </c>
      <c r="F502">
        <v>4.3</v>
      </c>
      <c r="G502" s="1">
        <v>9499</v>
      </c>
      <c r="H502" t="s">
        <v>3708</v>
      </c>
      <c r="I502" t="s">
        <v>3387</v>
      </c>
      <c r="J502" t="s">
        <v>3388</v>
      </c>
      <c r="K502" t="s">
        <v>3389</v>
      </c>
      <c r="L502" t="s">
        <v>3390</v>
      </c>
      <c r="M502" t="s">
        <v>3391</v>
      </c>
      <c r="N502" t="s">
        <v>3392</v>
      </c>
      <c r="O502" t="s">
        <v>3709</v>
      </c>
    </row>
    <row r="503" spans="1:15" x14ac:dyDescent="0.25">
      <c r="A503" t="s">
        <v>3710</v>
      </c>
      <c r="B503" t="s">
        <v>2666</v>
      </c>
      <c r="C503" s="2">
        <v>12999</v>
      </c>
      <c r="D503" s="2">
        <v>18999</v>
      </c>
      <c r="E503" s="3">
        <v>0.32</v>
      </c>
      <c r="F503">
        <v>4.0999999999999996</v>
      </c>
      <c r="G503" s="1">
        <v>50772</v>
      </c>
      <c r="H503" t="s">
        <v>3711</v>
      </c>
      <c r="I503" t="s">
        <v>3256</v>
      </c>
      <c r="J503" t="s">
        <v>3257</v>
      </c>
      <c r="K503" t="s">
        <v>3258</v>
      </c>
      <c r="L503" t="s">
        <v>3259</v>
      </c>
      <c r="M503" t="s">
        <v>3260</v>
      </c>
      <c r="N503" t="s">
        <v>3712</v>
      </c>
      <c r="O503" t="s">
        <v>3713</v>
      </c>
    </row>
    <row r="504" spans="1:15" x14ac:dyDescent="0.25">
      <c r="A504" t="s">
        <v>3714</v>
      </c>
      <c r="B504" t="s">
        <v>2628</v>
      </c>
      <c r="C504" s="2">
        <v>2999</v>
      </c>
      <c r="D504" s="2">
        <v>5999</v>
      </c>
      <c r="E504" s="3">
        <v>0.5</v>
      </c>
      <c r="F504">
        <v>4.0999999999999996</v>
      </c>
      <c r="G504" s="1">
        <v>7148</v>
      </c>
      <c r="H504" t="s">
        <v>3715</v>
      </c>
      <c r="I504" t="s">
        <v>3716</v>
      </c>
      <c r="J504" t="s">
        <v>3717</v>
      </c>
      <c r="K504" t="s">
        <v>3718</v>
      </c>
      <c r="L504" t="s">
        <v>3719</v>
      </c>
      <c r="M504" t="s">
        <v>3720</v>
      </c>
      <c r="N504" t="s">
        <v>3721</v>
      </c>
      <c r="O504" t="s">
        <v>3722</v>
      </c>
    </row>
    <row r="505" spans="1:15" x14ac:dyDescent="0.25">
      <c r="A505" t="s">
        <v>264</v>
      </c>
      <c r="B505" t="s">
        <v>16</v>
      </c>
      <c r="C505">
        <v>299</v>
      </c>
      <c r="D505">
        <v>999</v>
      </c>
      <c r="E505" s="3">
        <v>0.7</v>
      </c>
      <c r="F505">
        <v>4.3</v>
      </c>
      <c r="G505" s="1">
        <v>20850</v>
      </c>
      <c r="H505" t="s">
        <v>265</v>
      </c>
      <c r="I505" t="s">
        <v>3723</v>
      </c>
      <c r="J505" t="s">
        <v>3724</v>
      </c>
      <c r="K505" t="s">
        <v>3725</v>
      </c>
      <c r="L505" t="s">
        <v>3726</v>
      </c>
      <c r="M505" t="s">
        <v>3727</v>
      </c>
      <c r="N505" t="s">
        <v>3728</v>
      </c>
      <c r="O505" t="s">
        <v>3729</v>
      </c>
    </row>
    <row r="506" spans="1:15" x14ac:dyDescent="0.25">
      <c r="A506" t="s">
        <v>255</v>
      </c>
      <c r="B506" t="s">
        <v>16</v>
      </c>
      <c r="C506">
        <v>970</v>
      </c>
      <c r="D506" s="2">
        <v>1999</v>
      </c>
      <c r="E506" s="3">
        <v>0.51</v>
      </c>
      <c r="F506">
        <v>4.4000000000000004</v>
      </c>
      <c r="G506" s="1">
        <v>184</v>
      </c>
      <c r="H506" t="s">
        <v>256</v>
      </c>
      <c r="I506" t="s">
        <v>257</v>
      </c>
      <c r="J506" t="s">
        <v>258</v>
      </c>
      <c r="K506" t="s">
        <v>259</v>
      </c>
      <c r="L506" t="s">
        <v>260</v>
      </c>
      <c r="M506" t="s">
        <v>261</v>
      </c>
      <c r="N506" t="s">
        <v>3730</v>
      </c>
      <c r="O506" t="s">
        <v>3731</v>
      </c>
    </row>
    <row r="507" spans="1:15" x14ac:dyDescent="0.25">
      <c r="A507" t="s">
        <v>3732</v>
      </c>
      <c r="B507" t="s">
        <v>2818</v>
      </c>
      <c r="C507">
        <v>329</v>
      </c>
      <c r="D507">
        <v>999</v>
      </c>
      <c r="E507" s="3">
        <v>0.67</v>
      </c>
      <c r="F507">
        <v>4.2</v>
      </c>
      <c r="G507" s="1">
        <v>3492</v>
      </c>
      <c r="H507" t="s">
        <v>3733</v>
      </c>
      <c r="I507" t="s">
        <v>3734</v>
      </c>
      <c r="J507" t="s">
        <v>3735</v>
      </c>
      <c r="K507" t="s">
        <v>3736</v>
      </c>
      <c r="L507" t="s">
        <v>3737</v>
      </c>
      <c r="M507" t="s">
        <v>3738</v>
      </c>
      <c r="N507" t="s">
        <v>3739</v>
      </c>
      <c r="O507" t="s">
        <v>3740</v>
      </c>
    </row>
    <row r="508" spans="1:15" x14ac:dyDescent="0.25">
      <c r="A508" t="s">
        <v>3741</v>
      </c>
      <c r="B508" t="s">
        <v>2628</v>
      </c>
      <c r="C508" s="2">
        <v>1299</v>
      </c>
      <c r="D508" s="2">
        <v>5999</v>
      </c>
      <c r="E508" s="3">
        <v>0.78</v>
      </c>
      <c r="F508">
        <v>3.3</v>
      </c>
      <c r="G508" s="1">
        <v>4415</v>
      </c>
      <c r="H508" t="s">
        <v>3742</v>
      </c>
      <c r="I508" t="s">
        <v>3473</v>
      </c>
      <c r="J508" t="s">
        <v>3474</v>
      </c>
      <c r="K508" t="s">
        <v>3475</v>
      </c>
      <c r="L508" t="s">
        <v>3476</v>
      </c>
      <c r="M508" t="s">
        <v>3477</v>
      </c>
      <c r="N508" t="s">
        <v>3743</v>
      </c>
      <c r="O508" t="s">
        <v>3744</v>
      </c>
    </row>
    <row r="509" spans="1:15" x14ac:dyDescent="0.25">
      <c r="A509" t="s">
        <v>3745</v>
      </c>
      <c r="B509" t="s">
        <v>2695</v>
      </c>
      <c r="C509" s="2">
        <v>1989</v>
      </c>
      <c r="D509" s="2">
        <v>3500</v>
      </c>
      <c r="E509" s="3">
        <v>0.43</v>
      </c>
      <c r="F509">
        <v>4.4000000000000004</v>
      </c>
      <c r="G509" s="1">
        <v>67260</v>
      </c>
      <c r="H509" t="s">
        <v>3746</v>
      </c>
      <c r="I509" t="s">
        <v>2697</v>
      </c>
      <c r="J509" t="s">
        <v>2698</v>
      </c>
      <c r="K509" t="s">
        <v>2699</v>
      </c>
      <c r="L509" t="s">
        <v>2700</v>
      </c>
      <c r="M509" t="s">
        <v>2701</v>
      </c>
      <c r="N509" t="s">
        <v>3747</v>
      </c>
      <c r="O509" t="s">
        <v>3748</v>
      </c>
    </row>
    <row r="510" spans="1:15" x14ac:dyDescent="0.25">
      <c r="A510" t="s">
        <v>3749</v>
      </c>
      <c r="B510" t="s">
        <v>2628</v>
      </c>
      <c r="C510" s="2">
        <v>1999</v>
      </c>
      <c r="D510" s="2">
        <v>9999</v>
      </c>
      <c r="E510" s="3">
        <v>0.8</v>
      </c>
      <c r="F510">
        <v>4.3</v>
      </c>
      <c r="G510" s="1">
        <v>27704</v>
      </c>
      <c r="H510" t="s">
        <v>2992</v>
      </c>
      <c r="I510" t="s">
        <v>2639</v>
      </c>
      <c r="J510" t="s">
        <v>2640</v>
      </c>
      <c r="K510" t="s">
        <v>2641</v>
      </c>
      <c r="L510" t="s">
        <v>2642</v>
      </c>
      <c r="M510" t="s">
        <v>2643</v>
      </c>
      <c r="N510" t="s">
        <v>3750</v>
      </c>
      <c r="O510" t="s">
        <v>3751</v>
      </c>
    </row>
    <row r="511" spans="1:15" x14ac:dyDescent="0.25">
      <c r="A511" t="s">
        <v>3752</v>
      </c>
      <c r="B511" t="s">
        <v>2666</v>
      </c>
      <c r="C511" s="2">
        <v>12999</v>
      </c>
      <c r="D511" s="2">
        <v>18999</v>
      </c>
      <c r="E511" s="3">
        <v>0.32</v>
      </c>
      <c r="F511">
        <v>4.0999999999999996</v>
      </c>
      <c r="G511" s="1">
        <v>50772</v>
      </c>
      <c r="H511" t="s">
        <v>3711</v>
      </c>
      <c r="I511" t="s">
        <v>3256</v>
      </c>
      <c r="J511" t="s">
        <v>3257</v>
      </c>
      <c r="K511" t="s">
        <v>3258</v>
      </c>
      <c r="L511" t="s">
        <v>3259</v>
      </c>
      <c r="M511" t="s">
        <v>3260</v>
      </c>
      <c r="N511" t="s">
        <v>3261</v>
      </c>
      <c r="O511" t="s">
        <v>3753</v>
      </c>
    </row>
    <row r="512" spans="1:15" x14ac:dyDescent="0.25">
      <c r="A512" t="s">
        <v>3754</v>
      </c>
      <c r="B512" t="s">
        <v>2628</v>
      </c>
      <c r="C512" s="2">
        <v>1499</v>
      </c>
      <c r="D512" s="2">
        <v>4999</v>
      </c>
      <c r="E512" s="3">
        <v>0.7</v>
      </c>
      <c r="F512">
        <v>4</v>
      </c>
      <c r="G512" s="1">
        <v>92588</v>
      </c>
      <c r="H512" t="s">
        <v>3755</v>
      </c>
      <c r="I512" t="s">
        <v>3756</v>
      </c>
      <c r="J512" t="s">
        <v>3757</v>
      </c>
      <c r="K512" t="s">
        <v>3758</v>
      </c>
      <c r="L512" t="s">
        <v>3759</v>
      </c>
      <c r="M512" t="s">
        <v>3760</v>
      </c>
      <c r="N512" t="s">
        <v>3761</v>
      </c>
      <c r="O512" t="s">
        <v>3762</v>
      </c>
    </row>
    <row r="513" spans="1:15" x14ac:dyDescent="0.25">
      <c r="A513" t="s">
        <v>3763</v>
      </c>
      <c r="B513" t="s">
        <v>2666</v>
      </c>
      <c r="C513" s="2">
        <v>16999</v>
      </c>
      <c r="D513" s="2">
        <v>20999</v>
      </c>
      <c r="E513" s="3">
        <v>0.19</v>
      </c>
      <c r="F513">
        <v>4.0999999999999996</v>
      </c>
      <c r="G513" s="1">
        <v>31822</v>
      </c>
      <c r="H513" t="s">
        <v>3764</v>
      </c>
      <c r="I513" t="s">
        <v>3700</v>
      </c>
      <c r="J513" t="s">
        <v>3701</v>
      </c>
      <c r="K513" t="s">
        <v>3702</v>
      </c>
      <c r="L513" t="s">
        <v>3703</v>
      </c>
      <c r="M513" t="s">
        <v>3704</v>
      </c>
      <c r="N513" t="s">
        <v>3765</v>
      </c>
      <c r="O513" t="s">
        <v>3766</v>
      </c>
    </row>
    <row r="514" spans="1:15" x14ac:dyDescent="0.25">
      <c r="A514" t="s">
        <v>3767</v>
      </c>
      <c r="B514" t="s">
        <v>2628</v>
      </c>
      <c r="C514" s="2">
        <v>1999</v>
      </c>
      <c r="D514" s="2">
        <v>8499</v>
      </c>
      <c r="E514" s="3">
        <v>0.76</v>
      </c>
      <c r="F514">
        <v>4.3</v>
      </c>
      <c r="G514" s="1">
        <v>240</v>
      </c>
      <c r="H514" t="s">
        <v>3768</v>
      </c>
      <c r="I514" t="s">
        <v>3769</v>
      </c>
      <c r="J514" t="s">
        <v>3770</v>
      </c>
      <c r="K514" t="s">
        <v>3771</v>
      </c>
      <c r="L514" t="s">
        <v>3772</v>
      </c>
      <c r="M514" t="s">
        <v>3773</v>
      </c>
      <c r="N514" t="s">
        <v>3774</v>
      </c>
      <c r="O514" t="s">
        <v>3775</v>
      </c>
    </row>
    <row r="515" spans="1:15" x14ac:dyDescent="0.25">
      <c r="A515" t="s">
        <v>3776</v>
      </c>
      <c r="B515" t="s">
        <v>2628</v>
      </c>
      <c r="C515" s="2">
        <v>4999</v>
      </c>
      <c r="D515" s="2">
        <v>6999</v>
      </c>
      <c r="E515" s="3">
        <v>0.28999999999999998</v>
      </c>
      <c r="F515">
        <v>3.8</v>
      </c>
      <c r="G515" s="1">
        <v>758</v>
      </c>
      <c r="H515" t="s">
        <v>3777</v>
      </c>
      <c r="I515" t="s">
        <v>3778</v>
      </c>
      <c r="J515" t="s">
        <v>3779</v>
      </c>
      <c r="K515" t="s">
        <v>3780</v>
      </c>
      <c r="L515" t="s">
        <v>3781</v>
      </c>
      <c r="M515" t="s">
        <v>3782</v>
      </c>
      <c r="N515" t="s">
        <v>3783</v>
      </c>
      <c r="O515" t="s">
        <v>3784</v>
      </c>
    </row>
    <row r="516" spans="1:15" x14ac:dyDescent="0.25">
      <c r="A516" t="s">
        <v>318</v>
      </c>
      <c r="B516" t="s">
        <v>16</v>
      </c>
      <c r="C516">
        <v>99</v>
      </c>
      <c r="D516">
        <v>666.66</v>
      </c>
      <c r="E516" s="3">
        <v>0.85</v>
      </c>
      <c r="F516">
        <v>3.9</v>
      </c>
      <c r="G516" s="1">
        <v>24870</v>
      </c>
      <c r="H516" t="s">
        <v>319</v>
      </c>
      <c r="I516" t="s">
        <v>3109</v>
      </c>
      <c r="J516" t="s">
        <v>3110</v>
      </c>
      <c r="K516" t="s">
        <v>3111</v>
      </c>
      <c r="L516" t="s">
        <v>3112</v>
      </c>
      <c r="M516" t="s">
        <v>3113</v>
      </c>
      <c r="N516" t="s">
        <v>3785</v>
      </c>
      <c r="O516" t="s">
        <v>3786</v>
      </c>
    </row>
    <row r="517" spans="1:15" x14ac:dyDescent="0.25">
      <c r="A517" t="s">
        <v>3787</v>
      </c>
      <c r="B517" t="s">
        <v>2628</v>
      </c>
      <c r="C517" s="2">
        <v>2499</v>
      </c>
      <c r="D517" s="2">
        <v>5999</v>
      </c>
      <c r="E517" s="3">
        <v>0.57999999999999996</v>
      </c>
      <c r="F517">
        <v>3.7</v>
      </c>
      <c r="G517" s="1">
        <v>828</v>
      </c>
      <c r="H517" t="s">
        <v>3788</v>
      </c>
      <c r="I517" t="s">
        <v>3789</v>
      </c>
      <c r="J517" t="s">
        <v>3790</v>
      </c>
      <c r="K517" t="s">
        <v>3791</v>
      </c>
      <c r="L517" t="s">
        <v>3792</v>
      </c>
      <c r="M517" t="s">
        <v>3793</v>
      </c>
      <c r="N517" t="s">
        <v>3794</v>
      </c>
      <c r="O517" t="s">
        <v>3795</v>
      </c>
    </row>
    <row r="518" spans="1:15" x14ac:dyDescent="0.25">
      <c r="A518" t="s">
        <v>3796</v>
      </c>
      <c r="B518" t="s">
        <v>2714</v>
      </c>
      <c r="C518" s="2">
        <v>1399</v>
      </c>
      <c r="D518" s="2">
        <v>1630</v>
      </c>
      <c r="E518" s="3">
        <v>0.14000000000000001</v>
      </c>
      <c r="F518">
        <v>4</v>
      </c>
      <c r="G518" s="1">
        <v>9378</v>
      </c>
      <c r="H518" t="s">
        <v>3797</v>
      </c>
      <c r="I518" t="s">
        <v>3419</v>
      </c>
      <c r="J518" t="s">
        <v>3420</v>
      </c>
      <c r="K518" t="s">
        <v>3421</v>
      </c>
      <c r="L518" t="s">
        <v>3422</v>
      </c>
      <c r="M518" t="s">
        <v>3423</v>
      </c>
      <c r="N518" t="s">
        <v>3798</v>
      </c>
      <c r="O518" t="s">
        <v>3799</v>
      </c>
    </row>
    <row r="519" spans="1:15" x14ac:dyDescent="0.25">
      <c r="A519" t="s">
        <v>3800</v>
      </c>
      <c r="B519" t="s">
        <v>2628</v>
      </c>
      <c r="C519" s="2">
        <v>1499</v>
      </c>
      <c r="D519" s="2">
        <v>9999</v>
      </c>
      <c r="E519" s="3">
        <v>0.85</v>
      </c>
      <c r="F519">
        <v>4.2</v>
      </c>
      <c r="G519" s="1">
        <v>22638</v>
      </c>
      <c r="H519" t="s">
        <v>3801</v>
      </c>
      <c r="I519" t="s">
        <v>2838</v>
      </c>
      <c r="J519" t="s">
        <v>2839</v>
      </c>
      <c r="K519" t="s">
        <v>2840</v>
      </c>
      <c r="L519" t="s">
        <v>2841</v>
      </c>
      <c r="M519" t="s">
        <v>2842</v>
      </c>
      <c r="N519" t="s">
        <v>3802</v>
      </c>
      <c r="O519" t="s">
        <v>3803</v>
      </c>
    </row>
    <row r="520" spans="1:15" x14ac:dyDescent="0.25">
      <c r="A520" t="s">
        <v>323</v>
      </c>
      <c r="B520" t="s">
        <v>16</v>
      </c>
      <c r="C520">
        <v>899</v>
      </c>
      <c r="D520" s="2">
        <v>1900</v>
      </c>
      <c r="E520" s="3">
        <v>0.53</v>
      </c>
      <c r="F520">
        <v>4.4000000000000004</v>
      </c>
      <c r="G520" s="1">
        <v>13552</v>
      </c>
      <c r="H520" t="s">
        <v>324</v>
      </c>
      <c r="I520" t="s">
        <v>325</v>
      </c>
      <c r="J520" t="s">
        <v>326</v>
      </c>
      <c r="K520" t="s">
        <v>327</v>
      </c>
      <c r="L520" t="s">
        <v>328</v>
      </c>
      <c r="M520" t="s">
        <v>329</v>
      </c>
      <c r="N520" t="s">
        <v>3804</v>
      </c>
      <c r="O520" t="s">
        <v>3805</v>
      </c>
    </row>
    <row r="521" spans="1:15" x14ac:dyDescent="0.25">
      <c r="A521" t="s">
        <v>3806</v>
      </c>
      <c r="B521" t="s">
        <v>2818</v>
      </c>
      <c r="C521">
        <v>249</v>
      </c>
      <c r="D521">
        <v>599</v>
      </c>
      <c r="E521" s="3">
        <v>0.57999999999999996</v>
      </c>
      <c r="F521">
        <v>3.9</v>
      </c>
      <c r="G521" s="1">
        <v>2147</v>
      </c>
      <c r="H521" t="s">
        <v>3807</v>
      </c>
      <c r="I521" t="s">
        <v>3808</v>
      </c>
      <c r="J521" t="s">
        <v>3809</v>
      </c>
      <c r="K521" t="s">
        <v>3810</v>
      </c>
      <c r="L521" t="s">
        <v>3811</v>
      </c>
      <c r="M521" t="s">
        <v>3812</v>
      </c>
      <c r="N521" t="s">
        <v>3813</v>
      </c>
      <c r="O521" t="s">
        <v>3814</v>
      </c>
    </row>
    <row r="522" spans="1:15" x14ac:dyDescent="0.25">
      <c r="A522" t="s">
        <v>3815</v>
      </c>
      <c r="B522" t="s">
        <v>3365</v>
      </c>
      <c r="C522">
        <v>299</v>
      </c>
      <c r="D522" s="2">
        <v>1199</v>
      </c>
      <c r="E522" s="3">
        <v>0.75</v>
      </c>
      <c r="F522">
        <v>4.5</v>
      </c>
      <c r="G522" s="1">
        <v>596</v>
      </c>
      <c r="H522" t="s">
        <v>3816</v>
      </c>
      <c r="I522" t="s">
        <v>3817</v>
      </c>
      <c r="J522" t="s">
        <v>3818</v>
      </c>
      <c r="K522" t="s">
        <v>3819</v>
      </c>
      <c r="L522" t="s">
        <v>3820</v>
      </c>
      <c r="M522" t="s">
        <v>3821</v>
      </c>
      <c r="N522" t="s">
        <v>3822</v>
      </c>
      <c r="O522" t="s">
        <v>3823</v>
      </c>
    </row>
    <row r="523" spans="1:15" x14ac:dyDescent="0.25">
      <c r="A523" t="s">
        <v>3824</v>
      </c>
      <c r="B523" t="s">
        <v>3245</v>
      </c>
      <c r="C523">
        <v>79</v>
      </c>
      <c r="D523">
        <v>499</v>
      </c>
      <c r="E523" s="3">
        <v>0.84</v>
      </c>
      <c r="F523">
        <v>4.2</v>
      </c>
      <c r="G523" s="1">
        <v>1949</v>
      </c>
      <c r="H523" t="s">
        <v>3825</v>
      </c>
      <c r="I523" t="s">
        <v>3604</v>
      </c>
      <c r="J523" t="s">
        <v>3605</v>
      </c>
      <c r="K523" t="s">
        <v>3606</v>
      </c>
      <c r="L523" t="s">
        <v>3607</v>
      </c>
      <c r="M523" t="s">
        <v>3608</v>
      </c>
      <c r="N523" t="s">
        <v>3826</v>
      </c>
      <c r="O523" t="s">
        <v>3827</v>
      </c>
    </row>
    <row r="524" spans="1:15" x14ac:dyDescent="0.25">
      <c r="A524" t="s">
        <v>3828</v>
      </c>
      <c r="B524" t="s">
        <v>2666</v>
      </c>
      <c r="C524" s="2">
        <v>13999</v>
      </c>
      <c r="D524" s="2">
        <v>15999</v>
      </c>
      <c r="E524" s="3">
        <v>0.13</v>
      </c>
      <c r="F524">
        <v>3.9</v>
      </c>
      <c r="G524" s="1">
        <v>2180</v>
      </c>
      <c r="H524" t="s">
        <v>3635</v>
      </c>
      <c r="I524" t="s">
        <v>3829</v>
      </c>
      <c r="J524" t="s">
        <v>3830</v>
      </c>
      <c r="K524" t="s">
        <v>3831</v>
      </c>
      <c r="L524" t="s">
        <v>3832</v>
      </c>
      <c r="M524" t="s">
        <v>3833</v>
      </c>
      <c r="N524" t="s">
        <v>3834</v>
      </c>
      <c r="O524" t="s">
        <v>3835</v>
      </c>
    </row>
    <row r="525" spans="1:15" x14ac:dyDescent="0.25">
      <c r="A525" t="s">
        <v>3836</v>
      </c>
      <c r="B525" t="s">
        <v>2733</v>
      </c>
      <c r="C525">
        <v>949</v>
      </c>
      <c r="D525">
        <v>999</v>
      </c>
      <c r="E525" s="3">
        <v>0.05</v>
      </c>
      <c r="F525">
        <v>4.2</v>
      </c>
      <c r="G525" s="1">
        <v>31539</v>
      </c>
      <c r="H525" t="s">
        <v>3837</v>
      </c>
      <c r="I525" t="s">
        <v>3488</v>
      </c>
      <c r="J525" t="s">
        <v>3489</v>
      </c>
      <c r="K525" t="s">
        <v>3490</v>
      </c>
      <c r="L525" t="s">
        <v>3491</v>
      </c>
      <c r="M525" t="s">
        <v>3492</v>
      </c>
      <c r="N525" t="s">
        <v>3838</v>
      </c>
      <c r="O525" t="s">
        <v>3839</v>
      </c>
    </row>
    <row r="526" spans="1:15" x14ac:dyDescent="0.25">
      <c r="A526" t="s">
        <v>3840</v>
      </c>
      <c r="B526" t="s">
        <v>3117</v>
      </c>
      <c r="C526">
        <v>99</v>
      </c>
      <c r="D526">
        <v>499</v>
      </c>
      <c r="E526" s="3">
        <v>0.8</v>
      </c>
      <c r="F526">
        <v>4.0999999999999996</v>
      </c>
      <c r="G526" s="1">
        <v>2451</v>
      </c>
      <c r="H526" t="s">
        <v>3841</v>
      </c>
      <c r="I526" t="s">
        <v>3842</v>
      </c>
      <c r="J526" t="s">
        <v>3843</v>
      </c>
      <c r="K526" t="s">
        <v>3844</v>
      </c>
      <c r="L526" t="s">
        <v>3845</v>
      </c>
      <c r="M526" t="s">
        <v>3846</v>
      </c>
      <c r="N526" t="s">
        <v>3847</v>
      </c>
      <c r="O526" t="s">
        <v>3848</v>
      </c>
    </row>
    <row r="527" spans="1:15" x14ac:dyDescent="0.25">
      <c r="A527" t="s">
        <v>3849</v>
      </c>
      <c r="B527" t="s">
        <v>2628</v>
      </c>
      <c r="C527" s="2">
        <v>2499</v>
      </c>
      <c r="D527" s="2">
        <v>7990</v>
      </c>
      <c r="E527" s="3">
        <v>0.69</v>
      </c>
      <c r="F527">
        <v>4.0999999999999996</v>
      </c>
      <c r="G527" s="1">
        <v>154</v>
      </c>
      <c r="H527" t="s">
        <v>3850</v>
      </c>
      <c r="I527" t="s">
        <v>3464</v>
      </c>
      <c r="J527" t="s">
        <v>3465</v>
      </c>
      <c r="K527" t="s">
        <v>3466</v>
      </c>
      <c r="L527" t="s">
        <v>3467</v>
      </c>
      <c r="M527" t="s">
        <v>3468</v>
      </c>
      <c r="N527" t="s">
        <v>3851</v>
      </c>
      <c r="O527" t="s">
        <v>3852</v>
      </c>
    </row>
    <row r="528" spans="1:15" x14ac:dyDescent="0.25">
      <c r="A528" t="s">
        <v>3853</v>
      </c>
      <c r="B528" t="s">
        <v>3854</v>
      </c>
      <c r="C528">
        <v>689</v>
      </c>
      <c r="D528" s="2">
        <v>1999</v>
      </c>
      <c r="E528" s="3">
        <v>0.66</v>
      </c>
      <c r="F528">
        <v>4.3</v>
      </c>
      <c r="G528" s="1">
        <v>1193</v>
      </c>
      <c r="H528" t="s">
        <v>3855</v>
      </c>
      <c r="I528" t="s">
        <v>3856</v>
      </c>
      <c r="J528" t="s">
        <v>3857</v>
      </c>
      <c r="K528" t="s">
        <v>3858</v>
      </c>
      <c r="L528" t="s">
        <v>3859</v>
      </c>
      <c r="M528" t="s">
        <v>3860</v>
      </c>
      <c r="N528" t="s">
        <v>3861</v>
      </c>
      <c r="O528" t="s">
        <v>3862</v>
      </c>
    </row>
    <row r="529" spans="1:15" x14ac:dyDescent="0.25">
      <c r="A529" t="s">
        <v>3863</v>
      </c>
      <c r="B529" t="s">
        <v>3511</v>
      </c>
      <c r="C529">
        <v>499</v>
      </c>
      <c r="D529" s="2">
        <v>1899</v>
      </c>
      <c r="E529" s="3">
        <v>0.74</v>
      </c>
      <c r="F529">
        <v>4.0999999999999996</v>
      </c>
      <c r="G529" s="1">
        <v>1475</v>
      </c>
      <c r="H529" t="s">
        <v>3864</v>
      </c>
      <c r="I529" t="s">
        <v>3865</v>
      </c>
      <c r="J529" t="s">
        <v>3866</v>
      </c>
      <c r="K529" t="s">
        <v>3867</v>
      </c>
      <c r="L529" t="s">
        <v>3868</v>
      </c>
      <c r="M529" t="s">
        <v>3869</v>
      </c>
      <c r="N529" t="s">
        <v>3870</v>
      </c>
      <c r="O529" t="s">
        <v>3871</v>
      </c>
    </row>
    <row r="530" spans="1:15" x14ac:dyDescent="0.25">
      <c r="A530" t="s">
        <v>3872</v>
      </c>
      <c r="B530" t="s">
        <v>3365</v>
      </c>
      <c r="C530">
        <v>299</v>
      </c>
      <c r="D530">
        <v>999</v>
      </c>
      <c r="E530" s="3">
        <v>0.7</v>
      </c>
      <c r="F530">
        <v>4.3</v>
      </c>
      <c r="G530" s="1">
        <v>8891</v>
      </c>
      <c r="H530" t="s">
        <v>3873</v>
      </c>
      <c r="I530" t="s">
        <v>3874</v>
      </c>
      <c r="J530" t="s">
        <v>3875</v>
      </c>
      <c r="K530" t="s">
        <v>3876</v>
      </c>
      <c r="L530" t="s">
        <v>3877</v>
      </c>
      <c r="M530" t="s">
        <v>3878</v>
      </c>
      <c r="N530" t="s">
        <v>3879</v>
      </c>
      <c r="O530" t="s">
        <v>3880</v>
      </c>
    </row>
    <row r="531" spans="1:15" x14ac:dyDescent="0.25">
      <c r="A531" t="s">
        <v>3881</v>
      </c>
      <c r="B531" t="s">
        <v>3117</v>
      </c>
      <c r="C531">
        <v>209</v>
      </c>
      <c r="D531">
        <v>499</v>
      </c>
      <c r="E531" s="3">
        <v>0.57999999999999996</v>
      </c>
      <c r="F531">
        <v>3.6</v>
      </c>
      <c r="G531" s="1">
        <v>104</v>
      </c>
      <c r="H531" t="s">
        <v>3882</v>
      </c>
      <c r="I531" t="s">
        <v>3883</v>
      </c>
      <c r="J531" t="s">
        <v>3884</v>
      </c>
      <c r="K531" t="s">
        <v>3885</v>
      </c>
      <c r="L531" t="s">
        <v>3886</v>
      </c>
      <c r="M531" t="s">
        <v>3887</v>
      </c>
      <c r="N531" t="s">
        <v>3888</v>
      </c>
      <c r="O531" t="s">
        <v>3889</v>
      </c>
    </row>
    <row r="532" spans="1:15" x14ac:dyDescent="0.25">
      <c r="A532" t="s">
        <v>3890</v>
      </c>
      <c r="B532" t="s">
        <v>2666</v>
      </c>
      <c r="C532" s="2">
        <v>8499</v>
      </c>
      <c r="D532" s="2">
        <v>12999</v>
      </c>
      <c r="E532" s="3">
        <v>0.35</v>
      </c>
      <c r="F532">
        <v>4.0999999999999996</v>
      </c>
      <c r="G532" s="1">
        <v>6662</v>
      </c>
      <c r="H532" t="s">
        <v>3891</v>
      </c>
      <c r="I532" t="s">
        <v>3892</v>
      </c>
      <c r="J532" t="s">
        <v>3893</v>
      </c>
      <c r="K532" t="s">
        <v>3894</v>
      </c>
      <c r="L532" t="s">
        <v>3895</v>
      </c>
      <c r="M532" t="s">
        <v>3896</v>
      </c>
      <c r="N532" t="s">
        <v>3897</v>
      </c>
      <c r="O532" t="s">
        <v>3898</v>
      </c>
    </row>
    <row r="533" spans="1:15" x14ac:dyDescent="0.25">
      <c r="A533" t="s">
        <v>3899</v>
      </c>
      <c r="B533" t="s">
        <v>2656</v>
      </c>
      <c r="C533" s="2">
        <v>2179</v>
      </c>
      <c r="D533" s="2">
        <v>3999</v>
      </c>
      <c r="E533" s="3">
        <v>0.46</v>
      </c>
      <c r="F533">
        <v>4</v>
      </c>
      <c r="G533" s="1">
        <v>8380</v>
      </c>
      <c r="H533" t="s">
        <v>3900</v>
      </c>
      <c r="I533" t="s">
        <v>3901</v>
      </c>
      <c r="J533" t="s">
        <v>3902</v>
      </c>
      <c r="K533" t="s">
        <v>3903</v>
      </c>
      <c r="L533" t="s">
        <v>3904</v>
      </c>
      <c r="M533" t="s">
        <v>3905</v>
      </c>
      <c r="N533" t="s">
        <v>3906</v>
      </c>
      <c r="O533" t="s">
        <v>3907</v>
      </c>
    </row>
    <row r="534" spans="1:15" x14ac:dyDescent="0.25">
      <c r="A534" t="s">
        <v>3908</v>
      </c>
      <c r="B534" t="s">
        <v>2666</v>
      </c>
      <c r="C534" s="2">
        <v>16999</v>
      </c>
      <c r="D534" s="2">
        <v>20999</v>
      </c>
      <c r="E534" s="3">
        <v>0.19</v>
      </c>
      <c r="F534">
        <v>4.0999999999999996</v>
      </c>
      <c r="G534" s="1">
        <v>31822</v>
      </c>
      <c r="H534" t="s">
        <v>3909</v>
      </c>
      <c r="I534" t="s">
        <v>3700</v>
      </c>
      <c r="J534" t="s">
        <v>3701</v>
      </c>
      <c r="K534" t="s">
        <v>3702</v>
      </c>
      <c r="L534" t="s">
        <v>3703</v>
      </c>
      <c r="M534" t="s">
        <v>3704</v>
      </c>
      <c r="N534" t="s">
        <v>3910</v>
      </c>
      <c r="O534" t="s">
        <v>3911</v>
      </c>
    </row>
    <row r="535" spans="1:15" x14ac:dyDescent="0.25">
      <c r="A535" t="s">
        <v>3912</v>
      </c>
      <c r="B535" t="s">
        <v>2666</v>
      </c>
      <c r="C535" s="2">
        <v>44999</v>
      </c>
      <c r="D535" s="2">
        <v>49999</v>
      </c>
      <c r="E535" s="3">
        <v>0.1</v>
      </c>
      <c r="F535">
        <v>4.3</v>
      </c>
      <c r="G535" s="1">
        <v>3075</v>
      </c>
      <c r="H535" t="s">
        <v>3913</v>
      </c>
      <c r="I535" t="s">
        <v>3914</v>
      </c>
      <c r="J535" t="s">
        <v>3915</v>
      </c>
      <c r="K535" t="s">
        <v>3916</v>
      </c>
      <c r="L535" t="s">
        <v>3917</v>
      </c>
      <c r="M535" t="s">
        <v>3918</v>
      </c>
      <c r="N535" t="s">
        <v>3919</v>
      </c>
      <c r="O535" t="s">
        <v>3920</v>
      </c>
    </row>
    <row r="536" spans="1:15" x14ac:dyDescent="0.25">
      <c r="A536" t="s">
        <v>3921</v>
      </c>
      <c r="B536" t="s">
        <v>2714</v>
      </c>
      <c r="C536" s="2">
        <v>2599</v>
      </c>
      <c r="D536" s="2">
        <v>2999</v>
      </c>
      <c r="E536" s="3">
        <v>0.13</v>
      </c>
      <c r="F536">
        <v>3.9</v>
      </c>
      <c r="G536" s="1">
        <v>14266</v>
      </c>
      <c r="H536" t="s">
        <v>3922</v>
      </c>
      <c r="I536" t="s">
        <v>3923</v>
      </c>
      <c r="J536" t="s">
        <v>3924</v>
      </c>
      <c r="K536" t="s">
        <v>3925</v>
      </c>
      <c r="L536" t="s">
        <v>3926</v>
      </c>
      <c r="M536" t="s">
        <v>3927</v>
      </c>
      <c r="N536" t="s">
        <v>3928</v>
      </c>
      <c r="O536" t="s">
        <v>3929</v>
      </c>
    </row>
    <row r="537" spans="1:15" x14ac:dyDescent="0.25">
      <c r="A537" t="s">
        <v>3930</v>
      </c>
      <c r="B537" t="s">
        <v>2628</v>
      </c>
      <c r="C537" s="2">
        <v>2799</v>
      </c>
      <c r="D537" s="2">
        <v>6499</v>
      </c>
      <c r="E537" s="3">
        <v>0.56999999999999995</v>
      </c>
      <c r="F537">
        <v>4.0999999999999996</v>
      </c>
      <c r="G537" s="1">
        <v>38879</v>
      </c>
      <c r="H537" t="s">
        <v>3931</v>
      </c>
      <c r="I537" t="s">
        <v>3932</v>
      </c>
      <c r="J537" t="s">
        <v>3933</v>
      </c>
      <c r="K537" t="s">
        <v>3934</v>
      </c>
      <c r="L537" t="s">
        <v>3935</v>
      </c>
      <c r="M537" t="s">
        <v>3936</v>
      </c>
      <c r="N537" t="s">
        <v>3937</v>
      </c>
      <c r="O537" t="s">
        <v>3938</v>
      </c>
    </row>
    <row r="538" spans="1:15" x14ac:dyDescent="0.25">
      <c r="A538" t="s">
        <v>3939</v>
      </c>
      <c r="B538" t="s">
        <v>3940</v>
      </c>
      <c r="C538" s="2">
        <v>1399</v>
      </c>
      <c r="D538" s="2">
        <v>2990</v>
      </c>
      <c r="E538" s="3">
        <v>0.53</v>
      </c>
      <c r="F538">
        <v>4.0999999999999996</v>
      </c>
      <c r="G538" s="1">
        <v>97175</v>
      </c>
      <c r="H538" t="s">
        <v>3941</v>
      </c>
      <c r="I538" t="s">
        <v>3942</v>
      </c>
      <c r="J538" t="s">
        <v>3943</v>
      </c>
      <c r="K538" t="s">
        <v>3944</v>
      </c>
      <c r="L538" t="s">
        <v>3945</v>
      </c>
      <c r="M538" t="s">
        <v>3946</v>
      </c>
      <c r="N538" t="s">
        <v>3947</v>
      </c>
      <c r="O538" t="s">
        <v>3948</v>
      </c>
    </row>
    <row r="539" spans="1:15" x14ac:dyDescent="0.25">
      <c r="A539" t="s">
        <v>3949</v>
      </c>
      <c r="B539" t="s">
        <v>2695</v>
      </c>
      <c r="C539">
        <v>649</v>
      </c>
      <c r="D539" s="2">
        <v>2400</v>
      </c>
      <c r="E539" s="3">
        <v>0.73</v>
      </c>
      <c r="F539">
        <v>4.4000000000000004</v>
      </c>
      <c r="G539" s="1">
        <v>67260</v>
      </c>
      <c r="H539" t="s">
        <v>3950</v>
      </c>
      <c r="I539" t="s">
        <v>2697</v>
      </c>
      <c r="J539" t="s">
        <v>2698</v>
      </c>
      <c r="K539" t="s">
        <v>2699</v>
      </c>
      <c r="L539" t="s">
        <v>2700</v>
      </c>
      <c r="M539" t="s">
        <v>2701</v>
      </c>
      <c r="N539" t="s">
        <v>2702</v>
      </c>
      <c r="O539" t="s">
        <v>3951</v>
      </c>
    </row>
    <row r="540" spans="1:15" x14ac:dyDescent="0.25">
      <c r="A540" t="s">
        <v>3952</v>
      </c>
      <c r="B540" t="s">
        <v>2818</v>
      </c>
      <c r="C540">
        <v>799</v>
      </c>
      <c r="D540" s="2">
        <v>3990</v>
      </c>
      <c r="E540" s="3">
        <v>0.8</v>
      </c>
      <c r="F540">
        <v>3.8</v>
      </c>
      <c r="G540" s="1">
        <v>119</v>
      </c>
      <c r="H540" t="s">
        <v>3953</v>
      </c>
      <c r="I540" t="s">
        <v>3954</v>
      </c>
      <c r="J540" t="s">
        <v>3955</v>
      </c>
      <c r="K540" t="s">
        <v>3956</v>
      </c>
      <c r="L540" t="s">
        <v>3957</v>
      </c>
      <c r="M540" t="s">
        <v>3958</v>
      </c>
      <c r="N540" t="s">
        <v>3959</v>
      </c>
      <c r="O540" t="s">
        <v>3960</v>
      </c>
    </row>
    <row r="541" spans="1:15" x14ac:dyDescent="0.25">
      <c r="A541" t="s">
        <v>3961</v>
      </c>
      <c r="B541" t="s">
        <v>3962</v>
      </c>
      <c r="C541">
        <v>149</v>
      </c>
      <c r="D541">
        <v>149</v>
      </c>
      <c r="E541" s="3">
        <v>0</v>
      </c>
      <c r="F541">
        <v>4.3</v>
      </c>
      <c r="G541" s="1">
        <v>10833</v>
      </c>
      <c r="H541" t="s">
        <v>3963</v>
      </c>
      <c r="I541" t="s">
        <v>3964</v>
      </c>
      <c r="J541" t="s">
        <v>3965</v>
      </c>
      <c r="K541" t="s">
        <v>3966</v>
      </c>
      <c r="L541" t="s">
        <v>3967</v>
      </c>
      <c r="M541" t="s">
        <v>3968</v>
      </c>
      <c r="N541" t="s">
        <v>3969</v>
      </c>
      <c r="O541" t="s">
        <v>3970</v>
      </c>
    </row>
    <row r="542" spans="1:15" x14ac:dyDescent="0.25">
      <c r="A542" t="s">
        <v>448</v>
      </c>
      <c r="B542" t="s">
        <v>16</v>
      </c>
      <c r="C542">
        <v>799</v>
      </c>
      <c r="D542" s="2">
        <v>2100</v>
      </c>
      <c r="E542" s="3">
        <v>0.62</v>
      </c>
      <c r="F542">
        <v>4.3</v>
      </c>
      <c r="G542" s="1">
        <v>8188</v>
      </c>
      <c r="H542" t="s">
        <v>449</v>
      </c>
      <c r="I542" t="s">
        <v>450</v>
      </c>
      <c r="J542" t="s">
        <v>451</v>
      </c>
      <c r="K542" t="s">
        <v>452</v>
      </c>
      <c r="L542" t="s">
        <v>453</v>
      </c>
      <c r="M542" t="s">
        <v>454</v>
      </c>
      <c r="N542" t="s">
        <v>3971</v>
      </c>
      <c r="O542" t="s">
        <v>3972</v>
      </c>
    </row>
    <row r="543" spans="1:15" x14ac:dyDescent="0.25">
      <c r="A543" t="s">
        <v>3973</v>
      </c>
      <c r="B543" t="s">
        <v>2714</v>
      </c>
      <c r="C543" s="2">
        <v>3799</v>
      </c>
      <c r="D543" s="2">
        <v>5299</v>
      </c>
      <c r="E543" s="3">
        <v>0.28000000000000003</v>
      </c>
      <c r="F543">
        <v>3.5</v>
      </c>
      <c r="G543" s="1">
        <v>1641</v>
      </c>
      <c r="H543" t="s">
        <v>3974</v>
      </c>
      <c r="I543" t="s">
        <v>3975</v>
      </c>
      <c r="J543" t="s">
        <v>3976</v>
      </c>
      <c r="K543" t="s">
        <v>3977</v>
      </c>
      <c r="L543" t="s">
        <v>3978</v>
      </c>
      <c r="M543" t="s">
        <v>3979</v>
      </c>
      <c r="N543" t="s">
        <v>3980</v>
      </c>
      <c r="O543" t="s">
        <v>3981</v>
      </c>
    </row>
    <row r="544" spans="1:15" x14ac:dyDescent="0.25">
      <c r="A544" t="s">
        <v>3982</v>
      </c>
      <c r="B544" t="s">
        <v>3541</v>
      </c>
      <c r="C544">
        <v>199</v>
      </c>
      <c r="D544" s="2">
        <v>1899</v>
      </c>
      <c r="E544" s="3">
        <v>0.9</v>
      </c>
      <c r="F544">
        <v>4</v>
      </c>
      <c r="G544" s="1">
        <v>4740</v>
      </c>
      <c r="H544" t="s">
        <v>3983</v>
      </c>
      <c r="I544" t="s">
        <v>3984</v>
      </c>
      <c r="J544" t="s">
        <v>3985</v>
      </c>
      <c r="K544" t="s">
        <v>3986</v>
      </c>
      <c r="L544" t="s">
        <v>3987</v>
      </c>
      <c r="M544" t="s">
        <v>3988</v>
      </c>
      <c r="N544" t="s">
        <v>3989</v>
      </c>
      <c r="O544" t="s">
        <v>3990</v>
      </c>
    </row>
    <row r="545" spans="1:15" x14ac:dyDescent="0.25">
      <c r="A545" t="s">
        <v>3991</v>
      </c>
      <c r="B545" t="s">
        <v>2666</v>
      </c>
      <c r="C545" s="2">
        <v>23999</v>
      </c>
      <c r="D545" s="2">
        <v>32999</v>
      </c>
      <c r="E545" s="3">
        <v>0.27</v>
      </c>
      <c r="F545">
        <v>3.9</v>
      </c>
      <c r="G545" s="1">
        <v>8866</v>
      </c>
      <c r="H545" t="s">
        <v>3992</v>
      </c>
      <c r="I545" t="s">
        <v>3993</v>
      </c>
      <c r="J545" t="s">
        <v>3994</v>
      </c>
      <c r="K545" t="s">
        <v>3995</v>
      </c>
      <c r="L545" t="s">
        <v>3996</v>
      </c>
      <c r="M545" t="s">
        <v>3997</v>
      </c>
      <c r="N545" t="s">
        <v>3998</v>
      </c>
      <c r="O545" t="s">
        <v>3999</v>
      </c>
    </row>
    <row r="546" spans="1:15" x14ac:dyDescent="0.25">
      <c r="A546" t="s">
        <v>4000</v>
      </c>
      <c r="B546" t="s">
        <v>2666</v>
      </c>
      <c r="C546" s="2">
        <v>29990</v>
      </c>
      <c r="D546" s="2">
        <v>39990</v>
      </c>
      <c r="E546" s="3">
        <v>0.25</v>
      </c>
      <c r="F546">
        <v>4.3</v>
      </c>
      <c r="G546" s="1">
        <v>8399</v>
      </c>
      <c r="H546" t="s">
        <v>4001</v>
      </c>
      <c r="I546" t="s">
        <v>4002</v>
      </c>
      <c r="J546" t="s">
        <v>4003</v>
      </c>
      <c r="K546" t="s">
        <v>4004</v>
      </c>
      <c r="L546" t="s">
        <v>4005</v>
      </c>
      <c r="M546" t="s">
        <v>4006</v>
      </c>
      <c r="N546" t="s">
        <v>4007</v>
      </c>
      <c r="O546" t="s">
        <v>4008</v>
      </c>
    </row>
    <row r="547" spans="1:15" x14ac:dyDescent="0.25">
      <c r="A547" t="s">
        <v>4009</v>
      </c>
      <c r="B547" t="s">
        <v>2628</v>
      </c>
      <c r="C547">
        <v>281</v>
      </c>
      <c r="D547" s="2">
        <v>1999</v>
      </c>
      <c r="E547" s="3">
        <v>0.86</v>
      </c>
      <c r="F547">
        <v>2.8</v>
      </c>
      <c r="G547" s="1">
        <v>87</v>
      </c>
      <c r="H547" t="s">
        <v>4010</v>
      </c>
      <c r="I547" t="s">
        <v>4011</v>
      </c>
      <c r="J547" t="s">
        <v>4012</v>
      </c>
      <c r="K547" t="s">
        <v>4013</v>
      </c>
      <c r="L547" t="s">
        <v>4014</v>
      </c>
      <c r="M547" t="s">
        <v>4015</v>
      </c>
      <c r="N547" t="s">
        <v>4016</v>
      </c>
      <c r="O547" t="s">
        <v>4017</v>
      </c>
    </row>
    <row r="548" spans="1:15" x14ac:dyDescent="0.25">
      <c r="A548" t="s">
        <v>4018</v>
      </c>
      <c r="B548" t="s">
        <v>2666</v>
      </c>
      <c r="C548" s="2">
        <v>7998</v>
      </c>
      <c r="D548" s="2">
        <v>11999</v>
      </c>
      <c r="E548" s="3">
        <v>0.33</v>
      </c>
      <c r="F548">
        <v>3.8</v>
      </c>
      <c r="G548" s="1">
        <v>125</v>
      </c>
      <c r="H548" t="s">
        <v>4019</v>
      </c>
      <c r="I548" t="s">
        <v>4020</v>
      </c>
      <c r="J548" t="s">
        <v>4021</v>
      </c>
      <c r="K548" t="s">
        <v>4022</v>
      </c>
      <c r="L548" t="s">
        <v>4023</v>
      </c>
      <c r="M548" t="s">
        <v>4024</v>
      </c>
      <c r="N548" t="s">
        <v>4025</v>
      </c>
      <c r="O548" t="s">
        <v>4026</v>
      </c>
    </row>
    <row r="549" spans="1:15" x14ac:dyDescent="0.25">
      <c r="A549" t="s">
        <v>4027</v>
      </c>
      <c r="B549" t="s">
        <v>2628</v>
      </c>
      <c r="C549">
        <v>249</v>
      </c>
      <c r="D549">
        <v>999</v>
      </c>
      <c r="E549" s="3">
        <v>0.75</v>
      </c>
      <c r="F549">
        <v>4.5</v>
      </c>
      <c r="G549" s="1">
        <v>38</v>
      </c>
      <c r="H549" t="s">
        <v>4028</v>
      </c>
      <c r="I549" t="s">
        <v>4029</v>
      </c>
      <c r="J549" t="s">
        <v>4030</v>
      </c>
      <c r="K549" t="s">
        <v>4031</v>
      </c>
      <c r="L549" t="s">
        <v>4032</v>
      </c>
      <c r="M549" t="s">
        <v>4033</v>
      </c>
      <c r="N549" t="s">
        <v>4034</v>
      </c>
      <c r="O549" t="s">
        <v>4035</v>
      </c>
    </row>
    <row r="550" spans="1:15" x14ac:dyDescent="0.25">
      <c r="A550" t="s">
        <v>4036</v>
      </c>
      <c r="B550" t="s">
        <v>3365</v>
      </c>
      <c r="C550">
        <v>299</v>
      </c>
      <c r="D550">
        <v>599</v>
      </c>
      <c r="E550" s="3">
        <v>0.5</v>
      </c>
      <c r="F550">
        <v>4.3</v>
      </c>
      <c r="G550" s="1">
        <v>4674</v>
      </c>
      <c r="H550" t="s">
        <v>4037</v>
      </c>
      <c r="I550" t="s">
        <v>4038</v>
      </c>
      <c r="J550" t="s">
        <v>4039</v>
      </c>
      <c r="K550" t="s">
        <v>4040</v>
      </c>
      <c r="L550" t="s">
        <v>4041</v>
      </c>
      <c r="M550" t="s">
        <v>4042</v>
      </c>
      <c r="N550" t="s">
        <v>4043</v>
      </c>
      <c r="O550" t="s">
        <v>4044</v>
      </c>
    </row>
    <row r="551" spans="1:15" x14ac:dyDescent="0.25">
      <c r="A551" t="s">
        <v>4045</v>
      </c>
      <c r="B551" t="s">
        <v>2628</v>
      </c>
      <c r="C551">
        <v>499</v>
      </c>
      <c r="D551" s="2">
        <v>1899</v>
      </c>
      <c r="E551" s="3">
        <v>0.74</v>
      </c>
      <c r="F551">
        <v>4.0999999999999996</v>
      </c>
      <c r="G551" s="1">
        <v>412</v>
      </c>
      <c r="H551" t="s">
        <v>4046</v>
      </c>
      <c r="I551" t="s">
        <v>4047</v>
      </c>
      <c r="J551" t="s">
        <v>4048</v>
      </c>
      <c r="K551" t="s">
        <v>4049</v>
      </c>
      <c r="L551" t="s">
        <v>4050</v>
      </c>
      <c r="M551" t="s">
        <v>4051</v>
      </c>
      <c r="N551" t="s">
        <v>4052</v>
      </c>
      <c r="O551" t="s">
        <v>4053</v>
      </c>
    </row>
    <row r="552" spans="1:15" x14ac:dyDescent="0.25">
      <c r="A552" t="s">
        <v>4054</v>
      </c>
      <c r="B552" t="s">
        <v>2628</v>
      </c>
      <c r="C552">
        <v>899</v>
      </c>
      <c r="D552" s="2">
        <v>3499</v>
      </c>
      <c r="E552" s="3">
        <v>0.74</v>
      </c>
      <c r="F552">
        <v>3</v>
      </c>
      <c r="G552" s="1">
        <v>681</v>
      </c>
      <c r="H552" t="s">
        <v>4055</v>
      </c>
      <c r="I552" t="s">
        <v>4056</v>
      </c>
      <c r="J552" t="s">
        <v>4057</v>
      </c>
      <c r="K552" t="s">
        <v>4058</v>
      </c>
      <c r="L552" t="s">
        <v>4059</v>
      </c>
      <c r="M552" t="s">
        <v>4060</v>
      </c>
      <c r="N552" t="s">
        <v>4061</v>
      </c>
      <c r="O552" t="s">
        <v>4062</v>
      </c>
    </row>
    <row r="553" spans="1:15" x14ac:dyDescent="0.25">
      <c r="A553" t="s">
        <v>4063</v>
      </c>
      <c r="B553" t="s">
        <v>2656</v>
      </c>
      <c r="C553" s="2">
        <v>1599</v>
      </c>
      <c r="D553" s="2">
        <v>3499</v>
      </c>
      <c r="E553" s="3">
        <v>0.54</v>
      </c>
      <c r="F553">
        <v>4</v>
      </c>
      <c r="G553" s="1">
        <v>36384</v>
      </c>
      <c r="H553" t="s">
        <v>4064</v>
      </c>
      <c r="I553" t="s">
        <v>4065</v>
      </c>
      <c r="J553" t="s">
        <v>4066</v>
      </c>
      <c r="K553" t="s">
        <v>4067</v>
      </c>
      <c r="L553" t="s">
        <v>4068</v>
      </c>
      <c r="M553" t="s">
        <v>4069</v>
      </c>
      <c r="N553" t="s">
        <v>4070</v>
      </c>
      <c r="O553" t="s">
        <v>4071</v>
      </c>
    </row>
    <row r="554" spans="1:15" x14ac:dyDescent="0.25">
      <c r="A554" t="s">
        <v>4072</v>
      </c>
      <c r="B554" t="s">
        <v>4073</v>
      </c>
      <c r="C554">
        <v>120</v>
      </c>
      <c r="D554">
        <v>999</v>
      </c>
      <c r="E554" s="3">
        <v>0.88</v>
      </c>
      <c r="F554">
        <v>3.9</v>
      </c>
      <c r="G554" s="1">
        <v>6491</v>
      </c>
      <c r="H554" t="s">
        <v>4074</v>
      </c>
      <c r="I554" t="s">
        <v>4075</v>
      </c>
      <c r="J554" t="s">
        <v>4076</v>
      </c>
      <c r="K554" t="s">
        <v>4077</v>
      </c>
      <c r="L554" t="s">
        <v>4078</v>
      </c>
      <c r="M554" t="s">
        <v>4079</v>
      </c>
      <c r="N554" t="s">
        <v>4080</v>
      </c>
      <c r="O554" t="s">
        <v>4081</v>
      </c>
    </row>
    <row r="555" spans="1:15" x14ac:dyDescent="0.25">
      <c r="A555" t="s">
        <v>4082</v>
      </c>
      <c r="B555" t="s">
        <v>2628</v>
      </c>
      <c r="C555" s="2">
        <v>3999</v>
      </c>
      <c r="D555" s="2">
        <v>6999</v>
      </c>
      <c r="E555" s="3">
        <v>0.43</v>
      </c>
      <c r="F555">
        <v>4.0999999999999996</v>
      </c>
      <c r="G555" s="1">
        <v>10229</v>
      </c>
      <c r="H555" t="s">
        <v>4083</v>
      </c>
      <c r="I555" t="s">
        <v>4084</v>
      </c>
      <c r="J555" t="s">
        <v>4085</v>
      </c>
      <c r="K555" t="s">
        <v>4086</v>
      </c>
      <c r="L555" t="s">
        <v>4087</v>
      </c>
      <c r="M555" t="s">
        <v>4088</v>
      </c>
      <c r="N555" t="s">
        <v>4089</v>
      </c>
      <c r="O555" t="s">
        <v>4090</v>
      </c>
    </row>
    <row r="556" spans="1:15" x14ac:dyDescent="0.25">
      <c r="A556" t="s">
        <v>4091</v>
      </c>
      <c r="B556" t="s">
        <v>2666</v>
      </c>
      <c r="C556" s="2">
        <v>12999</v>
      </c>
      <c r="D556" s="2">
        <v>18999</v>
      </c>
      <c r="E556" s="3">
        <v>0.32</v>
      </c>
      <c r="F556">
        <v>4.0999999999999996</v>
      </c>
      <c r="G556" s="1">
        <v>50772</v>
      </c>
      <c r="H556" t="s">
        <v>3711</v>
      </c>
      <c r="I556" t="s">
        <v>3256</v>
      </c>
      <c r="J556" t="s">
        <v>3257</v>
      </c>
      <c r="K556" t="s">
        <v>3258</v>
      </c>
      <c r="L556" t="s">
        <v>3259</v>
      </c>
      <c r="M556" t="s">
        <v>3260</v>
      </c>
      <c r="N556" t="s">
        <v>3712</v>
      </c>
      <c r="O556" t="s">
        <v>4092</v>
      </c>
    </row>
    <row r="557" spans="1:15" x14ac:dyDescent="0.25">
      <c r="A557" t="s">
        <v>4093</v>
      </c>
      <c r="B557" t="s">
        <v>3541</v>
      </c>
      <c r="C557" s="2">
        <v>1599</v>
      </c>
      <c r="D557" s="2">
        <v>2599</v>
      </c>
      <c r="E557" s="3">
        <v>0.38</v>
      </c>
      <c r="F557">
        <v>4.3</v>
      </c>
      <c r="G557" s="1">
        <v>1801</v>
      </c>
      <c r="H557" t="s">
        <v>4094</v>
      </c>
      <c r="I557" t="s">
        <v>4095</v>
      </c>
      <c r="J557" t="s">
        <v>4096</v>
      </c>
      <c r="K557" t="s">
        <v>4097</v>
      </c>
      <c r="L557" t="s">
        <v>4098</v>
      </c>
      <c r="M557" t="s">
        <v>4099</v>
      </c>
      <c r="N557" t="s">
        <v>4100</v>
      </c>
      <c r="O557" t="s">
        <v>4101</v>
      </c>
    </row>
    <row r="558" spans="1:15" x14ac:dyDescent="0.25">
      <c r="A558" t="s">
        <v>4102</v>
      </c>
      <c r="B558" t="s">
        <v>2818</v>
      </c>
      <c r="C558">
        <v>699</v>
      </c>
      <c r="D558" s="2">
        <v>1199</v>
      </c>
      <c r="E558" s="3">
        <v>0.42</v>
      </c>
      <c r="F558">
        <v>4</v>
      </c>
      <c r="G558" s="1">
        <v>14404</v>
      </c>
      <c r="H558" t="s">
        <v>4103</v>
      </c>
      <c r="I558" t="s">
        <v>3270</v>
      </c>
      <c r="J558" t="s">
        <v>3271</v>
      </c>
      <c r="K558" t="s">
        <v>3272</v>
      </c>
      <c r="L558" t="s">
        <v>3273</v>
      </c>
      <c r="M558" t="s">
        <v>3274</v>
      </c>
      <c r="N558" t="s">
        <v>4104</v>
      </c>
      <c r="O558" t="s">
        <v>4105</v>
      </c>
    </row>
    <row r="559" spans="1:15" x14ac:dyDescent="0.25">
      <c r="A559" t="s">
        <v>4106</v>
      </c>
      <c r="B559" t="s">
        <v>4107</v>
      </c>
      <c r="C559">
        <v>99</v>
      </c>
      <c r="D559">
        <v>999</v>
      </c>
      <c r="E559" s="3">
        <v>0.9</v>
      </c>
      <c r="F559">
        <v>4.4000000000000004</v>
      </c>
      <c r="G559" s="1">
        <v>305</v>
      </c>
      <c r="H559" t="s">
        <v>4108</v>
      </c>
      <c r="I559" t="s">
        <v>4109</v>
      </c>
      <c r="J559" t="s">
        <v>4110</v>
      </c>
      <c r="K559" t="s">
        <v>4111</v>
      </c>
      <c r="L559" t="s">
        <v>4112</v>
      </c>
      <c r="M559" t="s">
        <v>4113</v>
      </c>
      <c r="N559" t="s">
        <v>4114</v>
      </c>
      <c r="O559" t="s">
        <v>4115</v>
      </c>
    </row>
    <row r="560" spans="1:15" x14ac:dyDescent="0.25">
      <c r="A560" t="s">
        <v>4116</v>
      </c>
      <c r="B560" t="s">
        <v>2666</v>
      </c>
      <c r="C560" s="2">
        <v>7915</v>
      </c>
      <c r="D560" s="2">
        <v>9999</v>
      </c>
      <c r="E560" s="3">
        <v>0.21</v>
      </c>
      <c r="F560">
        <v>4.3</v>
      </c>
      <c r="G560" s="1">
        <v>1376</v>
      </c>
      <c r="H560" t="s">
        <v>4117</v>
      </c>
      <c r="I560" t="s">
        <v>4118</v>
      </c>
      <c r="J560" t="s">
        <v>4119</v>
      </c>
      <c r="K560" t="s">
        <v>4120</v>
      </c>
      <c r="L560" t="s">
        <v>4121</v>
      </c>
      <c r="M560" t="s">
        <v>4122</v>
      </c>
      <c r="N560" t="s">
        <v>4123</v>
      </c>
      <c r="O560" t="s">
        <v>4124</v>
      </c>
    </row>
    <row r="561" spans="1:15" x14ac:dyDescent="0.25">
      <c r="A561" t="s">
        <v>4125</v>
      </c>
      <c r="B561" t="s">
        <v>2628</v>
      </c>
      <c r="C561" s="2">
        <v>1499</v>
      </c>
      <c r="D561" s="2">
        <v>7999</v>
      </c>
      <c r="E561" s="3">
        <v>0.81</v>
      </c>
      <c r="F561">
        <v>4.2</v>
      </c>
      <c r="G561" s="1">
        <v>22638</v>
      </c>
      <c r="H561" t="s">
        <v>4126</v>
      </c>
      <c r="I561" t="s">
        <v>2838</v>
      </c>
      <c r="J561" t="s">
        <v>2839</v>
      </c>
      <c r="K561" t="s">
        <v>2840</v>
      </c>
      <c r="L561" t="s">
        <v>2841</v>
      </c>
      <c r="M561" t="s">
        <v>2842</v>
      </c>
      <c r="N561" t="s">
        <v>4127</v>
      </c>
      <c r="O561" t="s">
        <v>4128</v>
      </c>
    </row>
    <row r="562" spans="1:15" x14ac:dyDescent="0.25">
      <c r="A562" t="s">
        <v>4129</v>
      </c>
      <c r="B562" t="s">
        <v>2714</v>
      </c>
      <c r="C562" s="2">
        <v>1055</v>
      </c>
      <c r="D562" s="2">
        <v>1249</v>
      </c>
      <c r="E562" s="3">
        <v>0.16</v>
      </c>
      <c r="F562">
        <v>3.8</v>
      </c>
      <c r="G562" s="1">
        <v>2352</v>
      </c>
      <c r="H562" t="s">
        <v>4130</v>
      </c>
      <c r="I562" t="s">
        <v>4131</v>
      </c>
      <c r="J562" t="s">
        <v>4132</v>
      </c>
      <c r="K562" t="s">
        <v>4133</v>
      </c>
      <c r="L562" t="s">
        <v>4134</v>
      </c>
      <c r="M562" t="s">
        <v>4135</v>
      </c>
      <c r="N562" t="s">
        <v>4136</v>
      </c>
      <c r="O562" t="s">
        <v>4137</v>
      </c>
    </row>
    <row r="563" spans="1:15" x14ac:dyDescent="0.25">
      <c r="A563" t="s">
        <v>4138</v>
      </c>
      <c r="B563" t="s">
        <v>3365</v>
      </c>
      <c r="C563">
        <v>150</v>
      </c>
      <c r="D563">
        <v>599</v>
      </c>
      <c r="E563" s="3">
        <v>0.75</v>
      </c>
      <c r="F563">
        <v>4.3</v>
      </c>
      <c r="G563" s="1">
        <v>714</v>
      </c>
      <c r="H563" t="s">
        <v>4139</v>
      </c>
      <c r="I563" t="s">
        <v>4140</v>
      </c>
      <c r="J563" t="s">
        <v>4141</v>
      </c>
      <c r="K563" t="s">
        <v>4142</v>
      </c>
      <c r="L563" t="s">
        <v>4143</v>
      </c>
      <c r="M563" t="s">
        <v>4144</v>
      </c>
      <c r="N563" t="s">
        <v>4145</v>
      </c>
      <c r="O563" t="s">
        <v>4146</v>
      </c>
    </row>
    <row r="564" spans="1:15" x14ac:dyDescent="0.25">
      <c r="A564" t="s">
        <v>588</v>
      </c>
      <c r="B564" t="s">
        <v>16</v>
      </c>
      <c r="C564">
        <v>219</v>
      </c>
      <c r="D564">
        <v>700</v>
      </c>
      <c r="E564" s="3">
        <v>0.69</v>
      </c>
      <c r="F564">
        <v>4.3</v>
      </c>
      <c r="G564" s="1">
        <v>20052</v>
      </c>
      <c r="H564" t="s">
        <v>589</v>
      </c>
      <c r="I564" t="s">
        <v>590</v>
      </c>
      <c r="J564" t="s">
        <v>591</v>
      </c>
      <c r="K564" t="s">
        <v>592</v>
      </c>
      <c r="L564" t="s">
        <v>593</v>
      </c>
      <c r="M564" t="s">
        <v>594</v>
      </c>
      <c r="N564" t="s">
        <v>4147</v>
      </c>
      <c r="O564" t="s">
        <v>4148</v>
      </c>
    </row>
    <row r="565" spans="1:15" x14ac:dyDescent="0.25">
      <c r="A565" t="s">
        <v>4149</v>
      </c>
      <c r="B565" t="s">
        <v>3541</v>
      </c>
      <c r="C565">
        <v>474</v>
      </c>
      <c r="D565" s="2">
        <v>1799</v>
      </c>
      <c r="E565" s="3">
        <v>0.74</v>
      </c>
      <c r="F565">
        <v>4.3</v>
      </c>
      <c r="G565" s="1">
        <v>1454</v>
      </c>
      <c r="H565" t="s">
        <v>4150</v>
      </c>
      <c r="I565" t="s">
        <v>4151</v>
      </c>
      <c r="J565" t="s">
        <v>4152</v>
      </c>
      <c r="K565" t="s">
        <v>4153</v>
      </c>
      <c r="L565" t="s">
        <v>4154</v>
      </c>
      <c r="M565" t="s">
        <v>4155</v>
      </c>
      <c r="N565" t="s">
        <v>4156</v>
      </c>
      <c r="O565" t="s">
        <v>4157</v>
      </c>
    </row>
    <row r="566" spans="1:15" x14ac:dyDescent="0.25">
      <c r="A566" t="s">
        <v>619</v>
      </c>
      <c r="B566" t="s">
        <v>16</v>
      </c>
      <c r="C566">
        <v>115</v>
      </c>
      <c r="D566">
        <v>499</v>
      </c>
      <c r="E566" s="3">
        <v>0.77</v>
      </c>
      <c r="F566">
        <v>4</v>
      </c>
      <c r="G566" s="1">
        <v>7732</v>
      </c>
      <c r="H566" t="s">
        <v>620</v>
      </c>
      <c r="I566" t="s">
        <v>621</v>
      </c>
      <c r="J566" t="s">
        <v>622</v>
      </c>
      <c r="K566" t="s">
        <v>623</v>
      </c>
      <c r="L566" t="s">
        <v>624</v>
      </c>
      <c r="M566" t="s">
        <v>625</v>
      </c>
      <c r="N566" t="s">
        <v>4158</v>
      </c>
      <c r="O566" t="s">
        <v>4159</v>
      </c>
    </row>
    <row r="567" spans="1:15" x14ac:dyDescent="0.25">
      <c r="A567" t="s">
        <v>4160</v>
      </c>
      <c r="B567" t="s">
        <v>2818</v>
      </c>
      <c r="C567">
        <v>239</v>
      </c>
      <c r="D567">
        <v>599</v>
      </c>
      <c r="E567" s="3">
        <v>0.6</v>
      </c>
      <c r="F567">
        <v>3.9</v>
      </c>
      <c r="G567" s="1">
        <v>2147</v>
      </c>
      <c r="H567" t="s">
        <v>4161</v>
      </c>
      <c r="I567" t="s">
        <v>3808</v>
      </c>
      <c r="J567" t="s">
        <v>3809</v>
      </c>
      <c r="K567" t="s">
        <v>3810</v>
      </c>
      <c r="L567" t="s">
        <v>3811</v>
      </c>
      <c r="M567" t="s">
        <v>3812</v>
      </c>
      <c r="N567" t="s">
        <v>4162</v>
      </c>
      <c r="O567" t="s">
        <v>4163</v>
      </c>
    </row>
    <row r="568" spans="1:15" x14ac:dyDescent="0.25">
      <c r="A568" t="s">
        <v>4164</v>
      </c>
      <c r="B568" t="s">
        <v>2666</v>
      </c>
      <c r="C568" s="2">
        <v>7499</v>
      </c>
      <c r="D568" s="2">
        <v>9499</v>
      </c>
      <c r="E568" s="3">
        <v>0.21</v>
      </c>
      <c r="F568">
        <v>4.0999999999999996</v>
      </c>
      <c r="G568" s="1">
        <v>313832</v>
      </c>
      <c r="H568" t="s">
        <v>4165</v>
      </c>
      <c r="I568" t="s">
        <v>2900</v>
      </c>
      <c r="J568" t="s">
        <v>2901</v>
      </c>
      <c r="K568" t="s">
        <v>2902</v>
      </c>
      <c r="L568" t="s">
        <v>2903</v>
      </c>
      <c r="M568" t="s">
        <v>2904</v>
      </c>
      <c r="N568" t="s">
        <v>2909</v>
      </c>
      <c r="O568" t="s">
        <v>4166</v>
      </c>
    </row>
    <row r="569" spans="1:15" x14ac:dyDescent="0.25">
      <c r="A569" t="s">
        <v>4167</v>
      </c>
      <c r="B569" t="s">
        <v>2628</v>
      </c>
      <c r="C569">
        <v>265</v>
      </c>
      <c r="D569">
        <v>999</v>
      </c>
      <c r="E569" s="3">
        <v>0.73</v>
      </c>
      <c r="F569">
        <v>3.7</v>
      </c>
      <c r="G569" s="1">
        <v>465</v>
      </c>
      <c r="H569" t="s">
        <v>4168</v>
      </c>
      <c r="I569" t="s">
        <v>4169</v>
      </c>
      <c r="J569" t="s">
        <v>4170</v>
      </c>
      <c r="K569" t="s">
        <v>4171</v>
      </c>
      <c r="L569" t="s">
        <v>4172</v>
      </c>
      <c r="M569" t="s">
        <v>4173</v>
      </c>
      <c r="N569" t="s">
        <v>4174</v>
      </c>
      <c r="O569" t="s">
        <v>4175</v>
      </c>
    </row>
    <row r="570" spans="1:15" x14ac:dyDescent="0.25">
      <c r="A570" t="s">
        <v>4176</v>
      </c>
      <c r="B570" t="s">
        <v>2666</v>
      </c>
      <c r="C570" s="2">
        <v>37990</v>
      </c>
      <c r="D570" s="2">
        <v>74999</v>
      </c>
      <c r="E570" s="3">
        <v>0.49</v>
      </c>
      <c r="F570">
        <v>4.2</v>
      </c>
      <c r="G570" s="1">
        <v>27790</v>
      </c>
      <c r="H570" t="s">
        <v>4177</v>
      </c>
      <c r="I570" t="s">
        <v>4178</v>
      </c>
      <c r="J570" t="s">
        <v>4179</v>
      </c>
      <c r="K570" t="s">
        <v>4180</v>
      </c>
      <c r="L570" t="s">
        <v>4181</v>
      </c>
      <c r="M570" t="s">
        <v>4182</v>
      </c>
      <c r="N570" t="s">
        <v>4183</v>
      </c>
      <c r="O570" t="s">
        <v>4184</v>
      </c>
    </row>
    <row r="571" spans="1:15" x14ac:dyDescent="0.25">
      <c r="A571" t="s">
        <v>637</v>
      </c>
      <c r="B571" t="s">
        <v>16</v>
      </c>
      <c r="C571">
        <v>199</v>
      </c>
      <c r="D571">
        <v>499</v>
      </c>
      <c r="E571" s="3">
        <v>0.6</v>
      </c>
      <c r="F571">
        <v>4.0999999999999996</v>
      </c>
      <c r="G571" s="1">
        <v>602</v>
      </c>
      <c r="H571" t="s">
        <v>638</v>
      </c>
      <c r="I571" t="s">
        <v>639</v>
      </c>
      <c r="J571" t="s">
        <v>640</v>
      </c>
      <c r="K571" t="s">
        <v>641</v>
      </c>
      <c r="L571" t="s">
        <v>642</v>
      </c>
      <c r="M571" t="s">
        <v>643</v>
      </c>
      <c r="N571" t="s">
        <v>4185</v>
      </c>
      <c r="O571" t="s">
        <v>4186</v>
      </c>
    </row>
    <row r="572" spans="1:15" x14ac:dyDescent="0.25">
      <c r="A572" t="s">
        <v>646</v>
      </c>
      <c r="B572" t="s">
        <v>16</v>
      </c>
      <c r="C572">
        <v>179</v>
      </c>
      <c r="D572">
        <v>399</v>
      </c>
      <c r="E572" s="3">
        <v>0.55000000000000004</v>
      </c>
      <c r="F572">
        <v>4</v>
      </c>
      <c r="G572" s="1">
        <v>1423</v>
      </c>
      <c r="H572" t="s">
        <v>647</v>
      </c>
      <c r="I572" t="s">
        <v>648</v>
      </c>
      <c r="J572" t="s">
        <v>649</v>
      </c>
      <c r="K572" t="s">
        <v>650</v>
      </c>
      <c r="L572" t="s">
        <v>651</v>
      </c>
      <c r="M572" t="s">
        <v>652</v>
      </c>
      <c r="N572" t="s">
        <v>4187</v>
      </c>
      <c r="O572" t="s">
        <v>4188</v>
      </c>
    </row>
    <row r="573" spans="1:15" x14ac:dyDescent="0.25">
      <c r="A573" t="s">
        <v>4189</v>
      </c>
      <c r="B573" t="s">
        <v>3061</v>
      </c>
      <c r="C573" s="2">
        <v>1799</v>
      </c>
      <c r="D573" s="2">
        <v>3999</v>
      </c>
      <c r="E573" s="3">
        <v>0.55000000000000004</v>
      </c>
      <c r="F573">
        <v>4.5999999999999996</v>
      </c>
      <c r="G573" s="1">
        <v>245</v>
      </c>
      <c r="H573" t="s">
        <v>4190</v>
      </c>
      <c r="I573" t="s">
        <v>4191</v>
      </c>
      <c r="J573" t="s">
        <v>4192</v>
      </c>
      <c r="K573" t="s">
        <v>4193</v>
      </c>
      <c r="L573" t="s">
        <v>4194</v>
      </c>
      <c r="M573" t="s">
        <v>4195</v>
      </c>
      <c r="N573" t="s">
        <v>4196</v>
      </c>
      <c r="O573" t="s">
        <v>4197</v>
      </c>
    </row>
    <row r="574" spans="1:15" x14ac:dyDescent="0.25">
      <c r="A574" t="s">
        <v>4198</v>
      </c>
      <c r="B574" t="s">
        <v>2666</v>
      </c>
      <c r="C574" s="2">
        <v>8499</v>
      </c>
      <c r="D574" s="2">
        <v>11999</v>
      </c>
      <c r="E574" s="3">
        <v>0.28999999999999998</v>
      </c>
      <c r="F574">
        <v>3.9</v>
      </c>
      <c r="G574" s="1">
        <v>276</v>
      </c>
      <c r="H574" t="s">
        <v>4199</v>
      </c>
      <c r="I574" t="s">
        <v>4200</v>
      </c>
      <c r="J574" t="s">
        <v>4201</v>
      </c>
      <c r="K574" t="s">
        <v>4202</v>
      </c>
      <c r="L574" t="s">
        <v>4203</v>
      </c>
      <c r="M574" t="s">
        <v>4204</v>
      </c>
      <c r="N574" t="s">
        <v>4205</v>
      </c>
      <c r="O574" t="s">
        <v>4206</v>
      </c>
    </row>
    <row r="575" spans="1:15" x14ac:dyDescent="0.25">
      <c r="A575" t="s">
        <v>4207</v>
      </c>
      <c r="B575" t="s">
        <v>2628</v>
      </c>
      <c r="C575" s="2">
        <v>1999</v>
      </c>
      <c r="D575" s="2">
        <v>3999</v>
      </c>
      <c r="E575" s="3">
        <v>0.5</v>
      </c>
      <c r="F575">
        <v>4</v>
      </c>
      <c r="G575" s="1">
        <v>30254</v>
      </c>
      <c r="H575" t="s">
        <v>4208</v>
      </c>
      <c r="I575" t="s">
        <v>4209</v>
      </c>
      <c r="J575" t="s">
        <v>4210</v>
      </c>
      <c r="K575" t="s">
        <v>4211</v>
      </c>
      <c r="L575" t="s">
        <v>4212</v>
      </c>
      <c r="M575" t="s">
        <v>4213</v>
      </c>
      <c r="N575" t="s">
        <v>4214</v>
      </c>
      <c r="O575" t="s">
        <v>4215</v>
      </c>
    </row>
    <row r="576" spans="1:15" x14ac:dyDescent="0.25">
      <c r="A576" t="s">
        <v>4216</v>
      </c>
      <c r="B576" t="s">
        <v>2628</v>
      </c>
      <c r="C576" s="2">
        <v>3999</v>
      </c>
      <c r="D576" s="2">
        <v>17999</v>
      </c>
      <c r="E576" s="3">
        <v>0.78</v>
      </c>
      <c r="F576">
        <v>4.3</v>
      </c>
      <c r="G576" s="1">
        <v>17161</v>
      </c>
      <c r="H576" t="s">
        <v>4217</v>
      </c>
      <c r="I576" t="s">
        <v>2926</v>
      </c>
      <c r="J576" t="s">
        <v>2927</v>
      </c>
      <c r="K576" t="s">
        <v>2928</v>
      </c>
      <c r="L576" t="s">
        <v>2929</v>
      </c>
      <c r="M576" t="s">
        <v>2930</v>
      </c>
      <c r="N576" t="s">
        <v>4218</v>
      </c>
      <c r="O576" t="s">
        <v>4219</v>
      </c>
    </row>
    <row r="577" spans="1:15" x14ac:dyDescent="0.25">
      <c r="A577" t="s">
        <v>4220</v>
      </c>
      <c r="B577" t="s">
        <v>2818</v>
      </c>
      <c r="C577">
        <v>219</v>
      </c>
      <c r="D577">
        <v>499</v>
      </c>
      <c r="E577" s="3">
        <v>0.56000000000000005</v>
      </c>
      <c r="F577">
        <v>4.4000000000000004</v>
      </c>
      <c r="G577" s="1">
        <v>14</v>
      </c>
      <c r="H577" t="s">
        <v>4221</v>
      </c>
      <c r="I577" t="s">
        <v>4222</v>
      </c>
      <c r="J577" t="s">
        <v>4223</v>
      </c>
      <c r="K577" t="s">
        <v>4224</v>
      </c>
      <c r="L577" t="s">
        <v>4225</v>
      </c>
      <c r="M577" t="s">
        <v>4226</v>
      </c>
      <c r="N577" t="s">
        <v>4227</v>
      </c>
      <c r="O577" t="s">
        <v>4228</v>
      </c>
    </row>
    <row r="578" spans="1:15" x14ac:dyDescent="0.25">
      <c r="A578" t="s">
        <v>4229</v>
      </c>
      <c r="B578" t="s">
        <v>3061</v>
      </c>
      <c r="C578">
        <v>599</v>
      </c>
      <c r="D578" s="2">
        <v>1399</v>
      </c>
      <c r="E578" s="3">
        <v>0.56999999999999995</v>
      </c>
      <c r="F578">
        <v>4.0999999999999996</v>
      </c>
      <c r="G578" s="1">
        <v>14560</v>
      </c>
      <c r="H578" t="s">
        <v>4230</v>
      </c>
      <c r="I578" t="s">
        <v>4231</v>
      </c>
      <c r="J578" t="s">
        <v>4232</v>
      </c>
      <c r="K578" t="s">
        <v>4233</v>
      </c>
      <c r="L578" t="s">
        <v>4234</v>
      </c>
      <c r="M578" t="s">
        <v>4235</v>
      </c>
      <c r="N578" t="s">
        <v>4236</v>
      </c>
      <c r="O578" t="s">
        <v>4237</v>
      </c>
    </row>
    <row r="579" spans="1:15" x14ac:dyDescent="0.25">
      <c r="A579" t="s">
        <v>4238</v>
      </c>
      <c r="B579" t="s">
        <v>2656</v>
      </c>
      <c r="C579" s="2">
        <v>2499</v>
      </c>
      <c r="D579" s="2">
        <v>2999</v>
      </c>
      <c r="E579" s="3">
        <v>0.17</v>
      </c>
      <c r="F579">
        <v>4.0999999999999996</v>
      </c>
      <c r="G579" s="1">
        <v>3156</v>
      </c>
      <c r="H579" t="s">
        <v>4239</v>
      </c>
      <c r="I579" t="s">
        <v>4240</v>
      </c>
      <c r="J579" t="s">
        <v>4241</v>
      </c>
      <c r="K579" t="s">
        <v>4242</v>
      </c>
      <c r="L579" t="s">
        <v>4243</v>
      </c>
      <c r="M579" t="s">
        <v>4244</v>
      </c>
      <c r="N579" t="s">
        <v>4245</v>
      </c>
      <c r="O579" t="s">
        <v>4246</v>
      </c>
    </row>
    <row r="580" spans="1:15" x14ac:dyDescent="0.25">
      <c r="A580" t="s">
        <v>4247</v>
      </c>
      <c r="B580" t="s">
        <v>4248</v>
      </c>
      <c r="C580">
        <v>89</v>
      </c>
      <c r="D580">
        <v>499</v>
      </c>
      <c r="E580" s="3">
        <v>0.82</v>
      </c>
      <c r="F580">
        <v>4.0999999999999996</v>
      </c>
      <c r="G580" s="1">
        <v>9340</v>
      </c>
      <c r="H580" t="s">
        <v>4249</v>
      </c>
      <c r="I580" t="s">
        <v>4250</v>
      </c>
      <c r="J580" t="s">
        <v>4251</v>
      </c>
      <c r="K580" t="s">
        <v>4252</v>
      </c>
      <c r="L580" t="s">
        <v>4253</v>
      </c>
      <c r="M580" t="s">
        <v>4254</v>
      </c>
      <c r="N580" t="s">
        <v>4255</v>
      </c>
      <c r="O580" t="s">
        <v>4256</v>
      </c>
    </row>
    <row r="581" spans="1:15" x14ac:dyDescent="0.25">
      <c r="A581" t="s">
        <v>4257</v>
      </c>
      <c r="B581" t="s">
        <v>2628</v>
      </c>
      <c r="C581" s="2">
        <v>2999</v>
      </c>
      <c r="D581" s="2">
        <v>11999</v>
      </c>
      <c r="E581" s="3">
        <v>0.75</v>
      </c>
      <c r="F581">
        <v>4.4000000000000004</v>
      </c>
      <c r="G581" s="1">
        <v>768</v>
      </c>
      <c r="H581" t="s">
        <v>4258</v>
      </c>
      <c r="I581" t="s">
        <v>4259</v>
      </c>
      <c r="J581" t="s">
        <v>4260</v>
      </c>
      <c r="K581" t="s">
        <v>4261</v>
      </c>
      <c r="L581" t="s">
        <v>4262</v>
      </c>
      <c r="M581" t="s">
        <v>4263</v>
      </c>
      <c r="N581" t="s">
        <v>4264</v>
      </c>
      <c r="O581" t="s">
        <v>4265</v>
      </c>
    </row>
    <row r="582" spans="1:15" x14ac:dyDescent="0.25">
      <c r="A582" t="s">
        <v>4266</v>
      </c>
      <c r="B582" t="s">
        <v>3117</v>
      </c>
      <c r="C582">
        <v>314</v>
      </c>
      <c r="D582" s="2">
        <v>1499</v>
      </c>
      <c r="E582" s="3">
        <v>0.79</v>
      </c>
      <c r="F582">
        <v>4.5</v>
      </c>
      <c r="G582" s="1">
        <v>28978</v>
      </c>
      <c r="H582" t="s">
        <v>4267</v>
      </c>
      <c r="I582" t="s">
        <v>3552</v>
      </c>
      <c r="J582" t="s">
        <v>3553</v>
      </c>
      <c r="K582" t="s">
        <v>3554</v>
      </c>
      <c r="L582" t="s">
        <v>3555</v>
      </c>
      <c r="M582" t="s">
        <v>3556</v>
      </c>
      <c r="N582" t="s">
        <v>4268</v>
      </c>
      <c r="O582" t="s">
        <v>4269</v>
      </c>
    </row>
    <row r="583" spans="1:15" x14ac:dyDescent="0.25">
      <c r="A583" t="s">
        <v>4270</v>
      </c>
      <c r="B583" t="s">
        <v>2666</v>
      </c>
      <c r="C583" s="2">
        <v>13999</v>
      </c>
      <c r="D583" s="2">
        <v>19499</v>
      </c>
      <c r="E583" s="3">
        <v>0.28000000000000003</v>
      </c>
      <c r="F583">
        <v>4.0999999999999996</v>
      </c>
      <c r="G583" s="1">
        <v>18998</v>
      </c>
      <c r="H583" t="s">
        <v>3089</v>
      </c>
      <c r="I583" t="s">
        <v>2860</v>
      </c>
      <c r="J583" t="s">
        <v>2861</v>
      </c>
      <c r="K583" t="s">
        <v>2862</v>
      </c>
      <c r="L583" t="s">
        <v>2863</v>
      </c>
      <c r="M583" t="s">
        <v>2864</v>
      </c>
      <c r="N583" t="s">
        <v>4271</v>
      </c>
      <c r="O583" t="s">
        <v>4272</v>
      </c>
    </row>
    <row r="584" spans="1:15" x14ac:dyDescent="0.25">
      <c r="A584" t="s">
        <v>4273</v>
      </c>
      <c r="B584" t="s">
        <v>2919</v>
      </c>
      <c r="C584">
        <v>139</v>
      </c>
      <c r="D584">
        <v>499</v>
      </c>
      <c r="E584" s="3">
        <v>0.72</v>
      </c>
      <c r="F584">
        <v>4.2</v>
      </c>
      <c r="G584" s="1">
        <v>4971</v>
      </c>
      <c r="H584" t="s">
        <v>4274</v>
      </c>
      <c r="I584" t="s">
        <v>4275</v>
      </c>
      <c r="J584" t="s">
        <v>4276</v>
      </c>
      <c r="K584" t="s">
        <v>4277</v>
      </c>
      <c r="L584" t="s">
        <v>4278</v>
      </c>
      <c r="M584" t="s">
        <v>4279</v>
      </c>
      <c r="N584" t="s">
        <v>4280</v>
      </c>
      <c r="O584" t="s">
        <v>4281</v>
      </c>
    </row>
    <row r="585" spans="1:15" x14ac:dyDescent="0.25">
      <c r="A585" t="s">
        <v>4282</v>
      </c>
      <c r="B585" t="s">
        <v>3444</v>
      </c>
      <c r="C585" s="2">
        <v>2599</v>
      </c>
      <c r="D585" s="2">
        <v>6999</v>
      </c>
      <c r="E585" s="3">
        <v>0.63</v>
      </c>
      <c r="F585">
        <v>4.5</v>
      </c>
      <c r="G585" s="1">
        <v>1526</v>
      </c>
      <c r="H585" t="s">
        <v>4283</v>
      </c>
      <c r="I585" t="s">
        <v>4284</v>
      </c>
      <c r="J585" t="s">
        <v>4285</v>
      </c>
      <c r="K585" t="s">
        <v>4286</v>
      </c>
      <c r="L585" t="s">
        <v>4287</v>
      </c>
      <c r="M585" t="s">
        <v>4288</v>
      </c>
      <c r="N585" t="s">
        <v>4289</v>
      </c>
      <c r="O585" t="s">
        <v>4290</v>
      </c>
    </row>
    <row r="586" spans="1:15" x14ac:dyDescent="0.25">
      <c r="A586" t="s">
        <v>4291</v>
      </c>
      <c r="B586" t="s">
        <v>2733</v>
      </c>
      <c r="C586">
        <v>365</v>
      </c>
      <c r="D586">
        <v>999</v>
      </c>
      <c r="E586" s="3">
        <v>0.63</v>
      </c>
      <c r="F586">
        <v>4.0999999999999996</v>
      </c>
      <c r="G586" s="1">
        <v>363711</v>
      </c>
      <c r="H586" t="s">
        <v>3093</v>
      </c>
      <c r="I586" t="s">
        <v>2781</v>
      </c>
      <c r="J586" t="s">
        <v>2782</v>
      </c>
      <c r="K586" t="s">
        <v>2783</v>
      </c>
      <c r="L586" t="s">
        <v>2784</v>
      </c>
      <c r="M586" t="s">
        <v>2785</v>
      </c>
      <c r="N586" t="s">
        <v>4292</v>
      </c>
      <c r="O586" t="s">
        <v>4293</v>
      </c>
    </row>
    <row r="587" spans="1:15" x14ac:dyDescent="0.25">
      <c r="A587" t="s">
        <v>4294</v>
      </c>
      <c r="B587" t="s">
        <v>2733</v>
      </c>
      <c r="C587" s="2">
        <v>1499</v>
      </c>
      <c r="D587" s="2">
        <v>4490</v>
      </c>
      <c r="E587" s="3">
        <v>0.67</v>
      </c>
      <c r="F587">
        <v>3.9</v>
      </c>
      <c r="G587" s="1">
        <v>136954</v>
      </c>
      <c r="H587" t="s">
        <v>4295</v>
      </c>
      <c r="I587" t="s">
        <v>4296</v>
      </c>
      <c r="J587" t="s">
        <v>4297</v>
      </c>
      <c r="K587" t="s">
        <v>4298</v>
      </c>
      <c r="L587" t="s">
        <v>4299</v>
      </c>
      <c r="M587" t="s">
        <v>4300</v>
      </c>
      <c r="N587" t="s">
        <v>4301</v>
      </c>
      <c r="O587" t="s">
        <v>4302</v>
      </c>
    </row>
    <row r="588" spans="1:15" x14ac:dyDescent="0.25">
      <c r="A588" t="s">
        <v>2637</v>
      </c>
      <c r="B588" t="s">
        <v>2628</v>
      </c>
      <c r="C588" s="2">
        <v>1998</v>
      </c>
      <c r="D588" s="2">
        <v>9999</v>
      </c>
      <c r="E588" s="3">
        <v>0.8</v>
      </c>
      <c r="F588">
        <v>4.3</v>
      </c>
      <c r="G588" s="1">
        <v>27709</v>
      </c>
      <c r="H588" t="s">
        <v>2638</v>
      </c>
      <c r="I588" t="s">
        <v>2639</v>
      </c>
      <c r="J588" t="s">
        <v>2640</v>
      </c>
      <c r="K588" t="s">
        <v>2641</v>
      </c>
      <c r="L588" t="s">
        <v>2642</v>
      </c>
      <c r="M588" t="s">
        <v>2643</v>
      </c>
      <c r="N588" t="s">
        <v>4303</v>
      </c>
      <c r="O588" t="s">
        <v>4304</v>
      </c>
    </row>
    <row r="589" spans="1:15" x14ac:dyDescent="0.25">
      <c r="A589" t="s">
        <v>2646</v>
      </c>
      <c r="B589" t="s">
        <v>2628</v>
      </c>
      <c r="C589" s="2">
        <v>1799</v>
      </c>
      <c r="D589" s="2">
        <v>7990</v>
      </c>
      <c r="E589" s="3">
        <v>0.77</v>
      </c>
      <c r="F589">
        <v>3.8</v>
      </c>
      <c r="G589" s="1">
        <v>17833</v>
      </c>
      <c r="H589" t="s">
        <v>2647</v>
      </c>
      <c r="I589" t="s">
        <v>2648</v>
      </c>
      <c r="J589" t="s">
        <v>2649</v>
      </c>
      <c r="K589" t="s">
        <v>2650</v>
      </c>
      <c r="L589" t="s">
        <v>2651</v>
      </c>
      <c r="M589" t="s">
        <v>2652</v>
      </c>
      <c r="N589" t="s">
        <v>4305</v>
      </c>
      <c r="O589" t="s">
        <v>4306</v>
      </c>
    </row>
    <row r="590" spans="1:15" x14ac:dyDescent="0.25">
      <c r="A590" t="s">
        <v>4307</v>
      </c>
      <c r="B590" t="s">
        <v>4308</v>
      </c>
      <c r="C590">
        <v>289</v>
      </c>
      <c r="D590">
        <v>650</v>
      </c>
      <c r="E590" s="3">
        <v>0.56000000000000005</v>
      </c>
      <c r="F590">
        <v>4.3</v>
      </c>
      <c r="G590" s="1">
        <v>253105</v>
      </c>
      <c r="H590" t="s">
        <v>4309</v>
      </c>
      <c r="I590" t="s">
        <v>4310</v>
      </c>
      <c r="J590" t="s">
        <v>4311</v>
      </c>
      <c r="K590" t="s">
        <v>4312</v>
      </c>
      <c r="L590" t="s">
        <v>4313</v>
      </c>
      <c r="M590" t="s">
        <v>4314</v>
      </c>
      <c r="N590" t="s">
        <v>4315</v>
      </c>
      <c r="O590" t="s">
        <v>4316</v>
      </c>
    </row>
    <row r="591" spans="1:15" x14ac:dyDescent="0.25">
      <c r="A591" t="s">
        <v>4317</v>
      </c>
      <c r="B591" t="s">
        <v>4318</v>
      </c>
      <c r="C591">
        <v>599</v>
      </c>
      <c r="D591">
        <v>895</v>
      </c>
      <c r="E591" s="3">
        <v>0.33</v>
      </c>
      <c r="F591">
        <v>4.4000000000000004</v>
      </c>
      <c r="G591" s="1">
        <v>61314</v>
      </c>
      <c r="H591" t="s">
        <v>4319</v>
      </c>
      <c r="I591" t="s">
        <v>4320</v>
      </c>
      <c r="J591" t="s">
        <v>4321</v>
      </c>
      <c r="K591" t="s">
        <v>4322</v>
      </c>
      <c r="L591" t="s">
        <v>4323</v>
      </c>
      <c r="M591" t="s">
        <v>4324</v>
      </c>
      <c r="N591" t="s">
        <v>4325</v>
      </c>
      <c r="O591" t="s">
        <v>4326</v>
      </c>
    </row>
    <row r="592" spans="1:15" x14ac:dyDescent="0.25">
      <c r="A592" t="s">
        <v>4327</v>
      </c>
      <c r="B592" t="s">
        <v>4328</v>
      </c>
      <c r="C592">
        <v>217</v>
      </c>
      <c r="D592">
        <v>237</v>
      </c>
      <c r="E592" s="3">
        <v>0.08</v>
      </c>
      <c r="F592">
        <v>3.8</v>
      </c>
      <c r="G592" s="1">
        <v>7354</v>
      </c>
      <c r="H592" t="s">
        <v>4329</v>
      </c>
      <c r="I592" t="s">
        <v>4330</v>
      </c>
      <c r="J592" t="s">
        <v>4331</v>
      </c>
      <c r="K592" t="s">
        <v>4332</v>
      </c>
      <c r="L592" t="s">
        <v>4333</v>
      </c>
      <c r="M592" t="s">
        <v>4334</v>
      </c>
      <c r="N592" t="s">
        <v>4335</v>
      </c>
      <c r="O592" t="s">
        <v>4336</v>
      </c>
    </row>
    <row r="593" spans="1:15" x14ac:dyDescent="0.25">
      <c r="A593" t="s">
        <v>4337</v>
      </c>
      <c r="B593" t="s">
        <v>2733</v>
      </c>
      <c r="C593" s="2">
        <v>1299</v>
      </c>
      <c r="D593" s="2">
        <v>2990</v>
      </c>
      <c r="E593" s="3">
        <v>0.56999999999999995</v>
      </c>
      <c r="F593">
        <v>3.8</v>
      </c>
      <c r="G593" s="1">
        <v>180998</v>
      </c>
      <c r="H593" t="s">
        <v>4338</v>
      </c>
      <c r="I593" t="s">
        <v>4339</v>
      </c>
      <c r="J593" t="s">
        <v>4340</v>
      </c>
      <c r="K593" t="s">
        <v>4341</v>
      </c>
      <c r="L593" t="s">
        <v>4342</v>
      </c>
      <c r="M593" t="s">
        <v>4343</v>
      </c>
      <c r="N593" t="s">
        <v>4344</v>
      </c>
      <c r="O593" t="s">
        <v>4345</v>
      </c>
    </row>
    <row r="594" spans="1:15" x14ac:dyDescent="0.25">
      <c r="A594" t="s">
        <v>4346</v>
      </c>
      <c r="B594" t="s">
        <v>4347</v>
      </c>
      <c r="C594">
        <v>263</v>
      </c>
      <c r="D594">
        <v>699</v>
      </c>
      <c r="E594" s="3">
        <v>0.62</v>
      </c>
      <c r="F594">
        <v>3.5</v>
      </c>
      <c r="G594" s="1">
        <v>690</v>
      </c>
      <c r="H594" t="s">
        <v>4348</v>
      </c>
      <c r="I594" t="s">
        <v>4349</v>
      </c>
      <c r="J594" t="s">
        <v>4350</v>
      </c>
      <c r="K594" t="s">
        <v>4351</v>
      </c>
      <c r="L594" t="s">
        <v>4352</v>
      </c>
      <c r="M594" t="s">
        <v>4353</v>
      </c>
      <c r="N594" t="s">
        <v>4354</v>
      </c>
      <c r="O594" t="s">
        <v>4355</v>
      </c>
    </row>
    <row r="595" spans="1:15" x14ac:dyDescent="0.25">
      <c r="A595" t="s">
        <v>2694</v>
      </c>
      <c r="B595" t="s">
        <v>2695</v>
      </c>
      <c r="C595">
        <v>569</v>
      </c>
      <c r="D595" s="2">
        <v>1000</v>
      </c>
      <c r="E595" s="3">
        <v>0.43</v>
      </c>
      <c r="F595">
        <v>4.4000000000000004</v>
      </c>
      <c r="G595" s="1">
        <v>67262</v>
      </c>
      <c r="H595" t="s">
        <v>2696</v>
      </c>
      <c r="I595" t="s">
        <v>2697</v>
      </c>
      <c r="J595" t="s">
        <v>2698</v>
      </c>
      <c r="K595" t="s">
        <v>2699</v>
      </c>
      <c r="L595" t="s">
        <v>2700</v>
      </c>
      <c r="M595" t="s">
        <v>2701</v>
      </c>
      <c r="N595" t="s">
        <v>4356</v>
      </c>
      <c r="O595" t="s">
        <v>4357</v>
      </c>
    </row>
    <row r="596" spans="1:15" x14ac:dyDescent="0.25">
      <c r="A596" t="s">
        <v>2704</v>
      </c>
      <c r="B596" t="s">
        <v>2628</v>
      </c>
      <c r="C596" s="2">
        <v>1999</v>
      </c>
      <c r="D596" s="2">
        <v>4999</v>
      </c>
      <c r="E596" s="3">
        <v>0.6</v>
      </c>
      <c r="F596">
        <v>4.0999999999999996</v>
      </c>
      <c r="G596" s="1">
        <v>10689</v>
      </c>
      <c r="H596" t="s">
        <v>2705</v>
      </c>
      <c r="I596" t="s">
        <v>2706</v>
      </c>
      <c r="J596" t="s">
        <v>2707</v>
      </c>
      <c r="K596" t="s">
        <v>2708</v>
      </c>
      <c r="L596" t="s">
        <v>2709</v>
      </c>
      <c r="M596" t="s">
        <v>2710</v>
      </c>
      <c r="N596" t="s">
        <v>4358</v>
      </c>
      <c r="O596" t="s">
        <v>4359</v>
      </c>
    </row>
    <row r="597" spans="1:15" x14ac:dyDescent="0.25">
      <c r="A597" t="s">
        <v>4360</v>
      </c>
      <c r="B597" t="s">
        <v>2733</v>
      </c>
      <c r="C597" s="2">
        <v>1399</v>
      </c>
      <c r="D597" s="2">
        <v>3990</v>
      </c>
      <c r="E597" s="3">
        <v>0.65</v>
      </c>
      <c r="F597">
        <v>4.0999999999999996</v>
      </c>
      <c r="G597" s="1">
        <v>141841</v>
      </c>
      <c r="H597" t="s">
        <v>4361</v>
      </c>
      <c r="I597" t="s">
        <v>4362</v>
      </c>
      <c r="J597" t="s">
        <v>4363</v>
      </c>
      <c r="K597" t="s">
        <v>4364</v>
      </c>
      <c r="L597" t="s">
        <v>4365</v>
      </c>
      <c r="M597" t="s">
        <v>4366</v>
      </c>
      <c r="N597" t="s">
        <v>4367</v>
      </c>
      <c r="O597" t="s">
        <v>4368</v>
      </c>
    </row>
    <row r="598" spans="1:15" x14ac:dyDescent="0.25">
      <c r="A598" t="s">
        <v>4369</v>
      </c>
      <c r="B598" t="s">
        <v>4370</v>
      </c>
      <c r="C598">
        <v>349</v>
      </c>
      <c r="D598" s="2">
        <v>1499</v>
      </c>
      <c r="E598" s="3">
        <v>0.77</v>
      </c>
      <c r="F598">
        <v>4.3</v>
      </c>
      <c r="G598" s="1">
        <v>24791</v>
      </c>
      <c r="H598" t="s">
        <v>4371</v>
      </c>
      <c r="I598" t="s">
        <v>4372</v>
      </c>
      <c r="J598" t="s">
        <v>4373</v>
      </c>
      <c r="K598" t="s">
        <v>4374</v>
      </c>
      <c r="L598" t="s">
        <v>4375</v>
      </c>
      <c r="M598" t="s">
        <v>4376</v>
      </c>
      <c r="N598" t="s">
        <v>4377</v>
      </c>
      <c r="O598" t="s">
        <v>4378</v>
      </c>
    </row>
    <row r="599" spans="1:15" x14ac:dyDescent="0.25">
      <c r="A599" t="s">
        <v>4379</v>
      </c>
      <c r="B599" t="s">
        <v>2733</v>
      </c>
      <c r="C599">
        <v>149</v>
      </c>
      <c r="D599">
        <v>399</v>
      </c>
      <c r="E599" s="3">
        <v>0.63</v>
      </c>
      <c r="F599">
        <v>3.5</v>
      </c>
      <c r="G599" s="1">
        <v>21764</v>
      </c>
      <c r="H599" t="s">
        <v>4380</v>
      </c>
      <c r="I599" t="s">
        <v>4381</v>
      </c>
      <c r="J599" t="s">
        <v>4382</v>
      </c>
      <c r="K599" t="s">
        <v>4383</v>
      </c>
      <c r="L599" t="s">
        <v>4384</v>
      </c>
      <c r="M599" t="s">
        <v>4385</v>
      </c>
      <c r="N599" t="s">
        <v>4386</v>
      </c>
      <c r="O599" t="s">
        <v>4387</v>
      </c>
    </row>
    <row r="600" spans="1:15" x14ac:dyDescent="0.25">
      <c r="A600" t="s">
        <v>2732</v>
      </c>
      <c r="B600" t="s">
        <v>2733</v>
      </c>
      <c r="C600">
        <v>599</v>
      </c>
      <c r="D600">
        <v>999</v>
      </c>
      <c r="E600" s="3">
        <v>0.4</v>
      </c>
      <c r="F600">
        <v>4.0999999999999996</v>
      </c>
      <c r="G600" s="1">
        <v>192587</v>
      </c>
      <c r="H600" t="s">
        <v>2734</v>
      </c>
      <c r="I600" t="s">
        <v>2735</v>
      </c>
      <c r="J600" t="s">
        <v>2736</v>
      </c>
      <c r="K600" t="s">
        <v>2737</v>
      </c>
      <c r="L600" t="s">
        <v>2738</v>
      </c>
      <c r="M600" t="s">
        <v>2739</v>
      </c>
      <c r="N600" t="s">
        <v>4388</v>
      </c>
      <c r="O600" t="s">
        <v>4389</v>
      </c>
    </row>
    <row r="601" spans="1:15" x14ac:dyDescent="0.25">
      <c r="A601" t="s">
        <v>4390</v>
      </c>
      <c r="B601" t="s">
        <v>3940</v>
      </c>
      <c r="C601" s="2">
        <v>1220</v>
      </c>
      <c r="D601" s="2">
        <v>3990</v>
      </c>
      <c r="E601" s="3">
        <v>0.69</v>
      </c>
      <c r="F601">
        <v>4.0999999999999996</v>
      </c>
      <c r="G601" s="1">
        <v>107151</v>
      </c>
      <c r="H601" t="s">
        <v>4391</v>
      </c>
      <c r="I601" t="s">
        <v>4392</v>
      </c>
      <c r="J601" t="s">
        <v>4393</v>
      </c>
      <c r="K601" t="s">
        <v>4394</v>
      </c>
      <c r="L601" t="s">
        <v>4395</v>
      </c>
      <c r="M601" t="s">
        <v>4396</v>
      </c>
      <c r="N601" t="s">
        <v>4397</v>
      </c>
      <c r="O601" t="s">
        <v>4398</v>
      </c>
    </row>
    <row r="602" spans="1:15" x14ac:dyDescent="0.25">
      <c r="A602" t="s">
        <v>2723</v>
      </c>
      <c r="B602" t="s">
        <v>2628</v>
      </c>
      <c r="C602" s="2">
        <v>1499</v>
      </c>
      <c r="D602" s="2">
        <v>6990</v>
      </c>
      <c r="E602" s="3">
        <v>0.79</v>
      </c>
      <c r="F602">
        <v>3.9</v>
      </c>
      <c r="G602" s="1">
        <v>21797</v>
      </c>
      <c r="H602" t="s">
        <v>2724</v>
      </c>
      <c r="I602" t="s">
        <v>4399</v>
      </c>
      <c r="J602" t="s">
        <v>4400</v>
      </c>
      <c r="K602" t="s">
        <v>4401</v>
      </c>
      <c r="L602" t="s">
        <v>4402</v>
      </c>
      <c r="M602" t="s">
        <v>4403</v>
      </c>
      <c r="N602" t="s">
        <v>4404</v>
      </c>
      <c r="O602" t="s">
        <v>4405</v>
      </c>
    </row>
    <row r="603" spans="1:15" x14ac:dyDescent="0.25">
      <c r="A603" t="s">
        <v>4406</v>
      </c>
      <c r="B603" t="s">
        <v>2733</v>
      </c>
      <c r="C603">
        <v>499</v>
      </c>
      <c r="D603">
        <v>999</v>
      </c>
      <c r="E603" s="3">
        <v>0.5</v>
      </c>
      <c r="F603">
        <v>3.9</v>
      </c>
      <c r="G603" s="1">
        <v>92995</v>
      </c>
      <c r="H603" t="s">
        <v>4407</v>
      </c>
      <c r="I603" t="s">
        <v>4408</v>
      </c>
      <c r="J603" t="s">
        <v>4409</v>
      </c>
      <c r="K603" t="s">
        <v>4410</v>
      </c>
      <c r="L603" t="s">
        <v>4411</v>
      </c>
      <c r="M603" t="s">
        <v>4412</v>
      </c>
      <c r="N603" t="s">
        <v>4413</v>
      </c>
      <c r="O603" t="s">
        <v>4414</v>
      </c>
    </row>
    <row r="604" spans="1:15" x14ac:dyDescent="0.25">
      <c r="A604" t="s">
        <v>4415</v>
      </c>
      <c r="B604" t="s">
        <v>3139</v>
      </c>
      <c r="C604">
        <v>99</v>
      </c>
      <c r="D604">
        <v>999</v>
      </c>
      <c r="E604" s="3">
        <v>0.9</v>
      </c>
      <c r="F604">
        <v>4.0999999999999996</v>
      </c>
      <c r="G604" s="1">
        <v>8751</v>
      </c>
      <c r="H604" t="s">
        <v>4108</v>
      </c>
      <c r="I604" t="s">
        <v>4416</v>
      </c>
      <c r="J604" t="s">
        <v>4417</v>
      </c>
      <c r="K604" t="s">
        <v>4418</v>
      </c>
      <c r="L604" t="s">
        <v>4419</v>
      </c>
      <c r="M604" t="s">
        <v>4420</v>
      </c>
      <c r="N604" t="s">
        <v>4421</v>
      </c>
      <c r="O604" t="s">
        <v>4422</v>
      </c>
    </row>
    <row r="605" spans="1:15" x14ac:dyDescent="0.25">
      <c r="A605" t="s">
        <v>2769</v>
      </c>
      <c r="B605" t="s">
        <v>2770</v>
      </c>
      <c r="C605">
        <v>349</v>
      </c>
      <c r="D605" s="2">
        <v>1299</v>
      </c>
      <c r="E605" s="3">
        <v>0.73</v>
      </c>
      <c r="F605">
        <v>4</v>
      </c>
      <c r="G605" s="1">
        <v>14283</v>
      </c>
      <c r="H605" t="s">
        <v>2771</v>
      </c>
      <c r="I605" t="s">
        <v>2772</v>
      </c>
      <c r="J605" t="s">
        <v>2773</v>
      </c>
      <c r="K605" t="s">
        <v>2774</v>
      </c>
      <c r="L605" t="s">
        <v>2775</v>
      </c>
      <c r="M605" t="s">
        <v>2776</v>
      </c>
      <c r="N605" t="s">
        <v>4423</v>
      </c>
      <c r="O605" t="s">
        <v>4424</v>
      </c>
    </row>
    <row r="606" spans="1:15" x14ac:dyDescent="0.25">
      <c r="A606" t="s">
        <v>4425</v>
      </c>
      <c r="B606" t="s">
        <v>4308</v>
      </c>
      <c r="C606">
        <v>475</v>
      </c>
      <c r="D606" s="2">
        <v>1500</v>
      </c>
      <c r="E606" s="3">
        <v>0.68</v>
      </c>
      <c r="F606">
        <v>4.2</v>
      </c>
      <c r="G606" s="1">
        <v>64273</v>
      </c>
      <c r="H606" t="s">
        <v>4426</v>
      </c>
      <c r="I606" t="s">
        <v>4427</v>
      </c>
      <c r="J606" t="s">
        <v>4428</v>
      </c>
      <c r="K606" t="s">
        <v>4429</v>
      </c>
      <c r="L606" t="s">
        <v>4430</v>
      </c>
      <c r="M606" t="s">
        <v>4431</v>
      </c>
      <c r="N606" t="s">
        <v>4432</v>
      </c>
      <c r="O606" t="s">
        <v>4433</v>
      </c>
    </row>
    <row r="607" spans="1:15" x14ac:dyDescent="0.25">
      <c r="A607" t="s">
        <v>4434</v>
      </c>
      <c r="B607" t="s">
        <v>4318</v>
      </c>
      <c r="C607">
        <v>269</v>
      </c>
      <c r="D607">
        <v>649</v>
      </c>
      <c r="E607" s="3">
        <v>0.59</v>
      </c>
      <c r="F607">
        <v>4.3</v>
      </c>
      <c r="G607" s="1">
        <v>54315</v>
      </c>
      <c r="H607" t="s">
        <v>4435</v>
      </c>
      <c r="I607" t="s">
        <v>4436</v>
      </c>
      <c r="J607" t="s">
        <v>4437</v>
      </c>
      <c r="K607" t="s">
        <v>4438</v>
      </c>
      <c r="L607" t="s">
        <v>4439</v>
      </c>
      <c r="M607" t="s">
        <v>4440</v>
      </c>
      <c r="N607" t="s">
        <v>4441</v>
      </c>
      <c r="O607" t="s">
        <v>4442</v>
      </c>
    </row>
    <row r="608" spans="1:15" x14ac:dyDescent="0.25">
      <c r="A608" t="s">
        <v>4443</v>
      </c>
      <c r="B608" t="s">
        <v>4318</v>
      </c>
      <c r="C608">
        <v>299</v>
      </c>
      <c r="D608">
        <v>599</v>
      </c>
      <c r="E608" s="3">
        <v>0.5</v>
      </c>
      <c r="F608">
        <v>4.0999999999999996</v>
      </c>
      <c r="G608" s="1">
        <v>1597</v>
      </c>
      <c r="H608" t="s">
        <v>4444</v>
      </c>
      <c r="I608" t="s">
        <v>4445</v>
      </c>
      <c r="J608" t="s">
        <v>4446</v>
      </c>
      <c r="K608" t="s">
        <v>4447</v>
      </c>
      <c r="L608" t="s">
        <v>4448</v>
      </c>
      <c r="M608" t="s">
        <v>4449</v>
      </c>
      <c r="N608" t="s">
        <v>4450</v>
      </c>
      <c r="O608" t="s">
        <v>4451</v>
      </c>
    </row>
    <row r="609" spans="1:15" x14ac:dyDescent="0.25">
      <c r="A609" t="s">
        <v>2827</v>
      </c>
      <c r="B609" t="s">
        <v>2628</v>
      </c>
      <c r="C609" s="2">
        <v>1599</v>
      </c>
      <c r="D609" s="2">
        <v>3999</v>
      </c>
      <c r="E609" s="3">
        <v>0.6</v>
      </c>
      <c r="F609">
        <v>4</v>
      </c>
      <c r="G609" s="1">
        <v>30254</v>
      </c>
      <c r="H609" t="s">
        <v>2828</v>
      </c>
      <c r="I609" t="s">
        <v>4209</v>
      </c>
      <c r="J609" t="s">
        <v>4210</v>
      </c>
      <c r="K609" t="s">
        <v>4211</v>
      </c>
      <c r="L609" t="s">
        <v>4212</v>
      </c>
      <c r="M609" t="s">
        <v>4213</v>
      </c>
      <c r="N609" t="s">
        <v>4452</v>
      </c>
      <c r="O609" t="s">
        <v>4453</v>
      </c>
    </row>
    <row r="610" spans="1:15" x14ac:dyDescent="0.25">
      <c r="A610" t="s">
        <v>2836</v>
      </c>
      <c r="B610" t="s">
        <v>2628</v>
      </c>
      <c r="C610" s="2">
        <v>1499</v>
      </c>
      <c r="D610" s="2">
        <v>7999</v>
      </c>
      <c r="E610" s="3">
        <v>0.81</v>
      </c>
      <c r="F610">
        <v>4.2</v>
      </c>
      <c r="G610" s="1">
        <v>22638</v>
      </c>
      <c r="H610" t="s">
        <v>2837</v>
      </c>
      <c r="I610" t="s">
        <v>2838</v>
      </c>
      <c r="J610" t="s">
        <v>2839</v>
      </c>
      <c r="K610" t="s">
        <v>2840</v>
      </c>
      <c r="L610" t="s">
        <v>2841</v>
      </c>
      <c r="M610" t="s">
        <v>2842</v>
      </c>
      <c r="N610" t="s">
        <v>4454</v>
      </c>
      <c r="O610" t="s">
        <v>4455</v>
      </c>
    </row>
    <row r="611" spans="1:15" x14ac:dyDescent="0.25">
      <c r="A611" t="s">
        <v>4456</v>
      </c>
      <c r="B611" t="s">
        <v>2733</v>
      </c>
      <c r="C611">
        <v>329</v>
      </c>
      <c r="D611">
        <v>999</v>
      </c>
      <c r="E611" s="3">
        <v>0.67</v>
      </c>
      <c r="F611">
        <v>3.9</v>
      </c>
      <c r="G611" s="1">
        <v>77027</v>
      </c>
      <c r="H611" t="s">
        <v>4457</v>
      </c>
      <c r="I611" t="s">
        <v>4458</v>
      </c>
      <c r="J611" t="s">
        <v>4459</v>
      </c>
      <c r="K611" t="s">
        <v>4460</v>
      </c>
      <c r="L611" t="s">
        <v>4461</v>
      </c>
      <c r="M611" t="s">
        <v>4462</v>
      </c>
      <c r="N611" t="s">
        <v>4463</v>
      </c>
      <c r="O611" t="s">
        <v>4464</v>
      </c>
    </row>
    <row r="612" spans="1:15" x14ac:dyDescent="0.25">
      <c r="A612" t="s">
        <v>4465</v>
      </c>
      <c r="B612" t="s">
        <v>4466</v>
      </c>
      <c r="C612">
        <v>549</v>
      </c>
      <c r="D612" s="2">
        <v>1799</v>
      </c>
      <c r="E612" s="3">
        <v>0.69</v>
      </c>
      <c r="F612">
        <v>4.3</v>
      </c>
      <c r="G612" s="1">
        <v>28829</v>
      </c>
      <c r="H612" t="s">
        <v>4467</v>
      </c>
      <c r="I612" t="s">
        <v>4468</v>
      </c>
      <c r="J612" t="s">
        <v>4469</v>
      </c>
      <c r="K612" t="s">
        <v>4470</v>
      </c>
      <c r="L612" t="s">
        <v>4471</v>
      </c>
      <c r="M612" t="s">
        <v>4472</v>
      </c>
      <c r="N612" t="s">
        <v>4473</v>
      </c>
      <c r="O612" t="s">
        <v>4474</v>
      </c>
    </row>
    <row r="613" spans="1:15" x14ac:dyDescent="0.25">
      <c r="A613" t="s">
        <v>2871</v>
      </c>
      <c r="B613" t="s">
        <v>2628</v>
      </c>
      <c r="C613" s="2">
        <v>2199</v>
      </c>
      <c r="D613" s="2">
        <v>9999</v>
      </c>
      <c r="E613" s="3">
        <v>0.78</v>
      </c>
      <c r="F613">
        <v>4.2</v>
      </c>
      <c r="G613" s="1">
        <v>29478</v>
      </c>
      <c r="H613" t="s">
        <v>2872</v>
      </c>
      <c r="I613" t="s">
        <v>4475</v>
      </c>
      <c r="J613" t="s">
        <v>4476</v>
      </c>
      <c r="K613" t="s">
        <v>4477</v>
      </c>
      <c r="L613" t="s">
        <v>4478</v>
      </c>
      <c r="M613" t="s">
        <v>4479</v>
      </c>
      <c r="N613" t="s">
        <v>4480</v>
      </c>
      <c r="O613" t="s">
        <v>4481</v>
      </c>
    </row>
    <row r="614" spans="1:15" x14ac:dyDescent="0.25">
      <c r="A614" t="s">
        <v>4482</v>
      </c>
      <c r="B614" t="s">
        <v>4318</v>
      </c>
      <c r="C614">
        <v>299</v>
      </c>
      <c r="D614">
        <v>650</v>
      </c>
      <c r="E614" s="3">
        <v>0.54</v>
      </c>
      <c r="F614">
        <v>4.5</v>
      </c>
      <c r="G614" s="1">
        <v>33176</v>
      </c>
      <c r="H614" t="s">
        <v>4483</v>
      </c>
      <c r="I614" t="s">
        <v>4484</v>
      </c>
      <c r="J614" t="s">
        <v>4485</v>
      </c>
      <c r="K614" t="s">
        <v>4486</v>
      </c>
      <c r="L614" t="s">
        <v>4487</v>
      </c>
      <c r="M614" t="s">
        <v>4488</v>
      </c>
      <c r="N614" t="s">
        <v>4489</v>
      </c>
      <c r="O614" t="s">
        <v>4490</v>
      </c>
    </row>
    <row r="615" spans="1:15" x14ac:dyDescent="0.25">
      <c r="A615" t="s">
        <v>4491</v>
      </c>
      <c r="B615" t="s">
        <v>4492</v>
      </c>
      <c r="C615">
        <v>798</v>
      </c>
      <c r="D615" s="2">
        <v>1995</v>
      </c>
      <c r="E615" s="3">
        <v>0.6</v>
      </c>
      <c r="F615">
        <v>4</v>
      </c>
      <c r="G615" s="1">
        <v>68664</v>
      </c>
      <c r="H615" t="s">
        <v>4493</v>
      </c>
      <c r="I615" t="s">
        <v>4494</v>
      </c>
      <c r="J615" t="s">
        <v>4495</v>
      </c>
      <c r="K615" t="s">
        <v>4496</v>
      </c>
      <c r="L615" t="s">
        <v>4497</v>
      </c>
      <c r="M615" t="s">
        <v>4498</v>
      </c>
      <c r="N615" t="s">
        <v>4499</v>
      </c>
      <c r="O615" t="s">
        <v>4500</v>
      </c>
    </row>
    <row r="616" spans="1:15" x14ac:dyDescent="0.25">
      <c r="A616" t="s">
        <v>15</v>
      </c>
      <c r="B616" t="s">
        <v>16</v>
      </c>
      <c r="C616">
        <v>399</v>
      </c>
      <c r="D616" s="2">
        <v>1099</v>
      </c>
      <c r="E616" s="3">
        <v>0.64</v>
      </c>
      <c r="F616">
        <v>4.2</v>
      </c>
      <c r="G616" s="1">
        <v>24269</v>
      </c>
      <c r="H616" t="s">
        <v>17</v>
      </c>
      <c r="I616" t="s">
        <v>18</v>
      </c>
      <c r="J616" t="s">
        <v>19</v>
      </c>
      <c r="K616" t="s">
        <v>20</v>
      </c>
      <c r="L616" t="s">
        <v>21</v>
      </c>
      <c r="M616" t="s">
        <v>684</v>
      </c>
      <c r="N616" t="s">
        <v>4501</v>
      </c>
      <c r="O616" t="s">
        <v>4502</v>
      </c>
    </row>
    <row r="617" spans="1:15" x14ac:dyDescent="0.25">
      <c r="A617" t="s">
        <v>4503</v>
      </c>
      <c r="B617" t="s">
        <v>4504</v>
      </c>
      <c r="C617">
        <v>266</v>
      </c>
      <c r="D617">
        <v>315</v>
      </c>
      <c r="E617" s="3">
        <v>0.16</v>
      </c>
      <c r="F617">
        <v>4.5</v>
      </c>
      <c r="G617" s="1">
        <v>28030</v>
      </c>
      <c r="H617" t="s">
        <v>4505</v>
      </c>
      <c r="I617" t="s">
        <v>4506</v>
      </c>
      <c r="J617" t="s">
        <v>4507</v>
      </c>
      <c r="K617" t="s">
        <v>4508</v>
      </c>
      <c r="L617" t="s">
        <v>4509</v>
      </c>
      <c r="M617" t="s">
        <v>4510</v>
      </c>
      <c r="N617" t="s">
        <v>4511</v>
      </c>
      <c r="O617" t="s">
        <v>4512</v>
      </c>
    </row>
    <row r="618" spans="1:15" x14ac:dyDescent="0.25">
      <c r="A618" t="s">
        <v>4513</v>
      </c>
      <c r="B618" t="s">
        <v>4514</v>
      </c>
      <c r="C618">
        <v>50</v>
      </c>
      <c r="D618">
        <v>50</v>
      </c>
      <c r="E618" s="3">
        <v>0</v>
      </c>
      <c r="F618">
        <v>4.3</v>
      </c>
      <c r="G618" s="1">
        <v>5792</v>
      </c>
      <c r="H618" t="s">
        <v>4515</v>
      </c>
      <c r="I618" t="s">
        <v>4516</v>
      </c>
      <c r="J618" t="s">
        <v>4517</v>
      </c>
      <c r="K618" t="s">
        <v>4518</v>
      </c>
      <c r="L618" t="s">
        <v>4519</v>
      </c>
      <c r="M618" t="s">
        <v>4520</v>
      </c>
      <c r="N618" t="s">
        <v>4521</v>
      </c>
      <c r="O618" t="s">
        <v>4522</v>
      </c>
    </row>
    <row r="619" spans="1:15" x14ac:dyDescent="0.25">
      <c r="A619" t="s">
        <v>4523</v>
      </c>
      <c r="B619" t="s">
        <v>4524</v>
      </c>
      <c r="C619">
        <v>130</v>
      </c>
      <c r="D619">
        <v>165</v>
      </c>
      <c r="E619" s="3">
        <v>0.21</v>
      </c>
      <c r="F619">
        <v>3.9</v>
      </c>
      <c r="G619" s="1">
        <v>14778</v>
      </c>
      <c r="H619" t="s">
        <v>4525</v>
      </c>
      <c r="I619" t="s">
        <v>4526</v>
      </c>
      <c r="J619" t="s">
        <v>4527</v>
      </c>
      <c r="K619" t="s">
        <v>4528</v>
      </c>
      <c r="L619" t="s">
        <v>4529</v>
      </c>
      <c r="M619" t="s">
        <v>4530</v>
      </c>
      <c r="N619" t="s">
        <v>4531</v>
      </c>
      <c r="O619" t="s">
        <v>4532</v>
      </c>
    </row>
    <row r="620" spans="1:15" x14ac:dyDescent="0.25">
      <c r="A620" t="s">
        <v>4533</v>
      </c>
      <c r="B620" t="s">
        <v>2733</v>
      </c>
      <c r="C620">
        <v>449</v>
      </c>
      <c r="D620" s="2">
        <v>1290</v>
      </c>
      <c r="E620" s="3">
        <v>0.65</v>
      </c>
      <c r="F620">
        <v>4.0999999999999996</v>
      </c>
      <c r="G620" s="1">
        <v>91770</v>
      </c>
      <c r="H620" t="s">
        <v>4534</v>
      </c>
      <c r="I620" t="s">
        <v>4535</v>
      </c>
      <c r="J620" t="s">
        <v>4536</v>
      </c>
      <c r="K620" t="s">
        <v>4537</v>
      </c>
      <c r="L620" t="s">
        <v>4538</v>
      </c>
      <c r="M620" t="s">
        <v>4539</v>
      </c>
      <c r="N620" t="s">
        <v>4540</v>
      </c>
      <c r="O620" t="s">
        <v>4541</v>
      </c>
    </row>
    <row r="621" spans="1:15" x14ac:dyDescent="0.25">
      <c r="A621" t="s">
        <v>2924</v>
      </c>
      <c r="B621" t="s">
        <v>2628</v>
      </c>
      <c r="C621" s="2">
        <v>3999</v>
      </c>
      <c r="D621" s="2">
        <v>16999</v>
      </c>
      <c r="E621" s="3">
        <v>0.76</v>
      </c>
      <c r="F621">
        <v>4.3</v>
      </c>
      <c r="G621" s="1">
        <v>17162</v>
      </c>
      <c r="H621" t="s">
        <v>2925</v>
      </c>
      <c r="I621" t="s">
        <v>2926</v>
      </c>
      <c r="J621" t="s">
        <v>2927</v>
      </c>
      <c r="K621" t="s">
        <v>2928</v>
      </c>
      <c r="L621" t="s">
        <v>2929</v>
      </c>
      <c r="M621" t="s">
        <v>2930</v>
      </c>
      <c r="N621" t="s">
        <v>4542</v>
      </c>
      <c r="O621" t="s">
        <v>4543</v>
      </c>
    </row>
    <row r="622" spans="1:15" x14ac:dyDescent="0.25">
      <c r="A622" t="s">
        <v>4544</v>
      </c>
      <c r="B622" t="s">
        <v>2733</v>
      </c>
      <c r="C622">
        <v>399</v>
      </c>
      <c r="D622" s="2">
        <v>1290</v>
      </c>
      <c r="E622" s="3">
        <v>0.69</v>
      </c>
      <c r="F622">
        <v>4.2</v>
      </c>
      <c r="G622" s="1">
        <v>206</v>
      </c>
      <c r="H622" t="s">
        <v>4545</v>
      </c>
      <c r="I622" t="s">
        <v>4546</v>
      </c>
      <c r="J622" t="s">
        <v>4547</v>
      </c>
      <c r="K622" t="s">
        <v>4548</v>
      </c>
      <c r="L622" t="s">
        <v>4549</v>
      </c>
      <c r="M622" t="s">
        <v>4550</v>
      </c>
      <c r="N622" t="s">
        <v>4551</v>
      </c>
      <c r="O622" t="s">
        <v>4552</v>
      </c>
    </row>
    <row r="623" spans="1:15" x14ac:dyDescent="0.25">
      <c r="A623" t="s">
        <v>4553</v>
      </c>
      <c r="B623" t="s">
        <v>4554</v>
      </c>
      <c r="C623" s="2">
        <v>1399</v>
      </c>
      <c r="D623" s="2">
        <v>2498</v>
      </c>
      <c r="E623" s="3">
        <v>0.44</v>
      </c>
      <c r="F623">
        <v>4.2</v>
      </c>
      <c r="G623" s="1">
        <v>33717</v>
      </c>
      <c r="H623" t="s">
        <v>4555</v>
      </c>
      <c r="I623" t="s">
        <v>4556</v>
      </c>
      <c r="J623" t="s">
        <v>4557</v>
      </c>
      <c r="K623" t="s">
        <v>4558</v>
      </c>
      <c r="L623" t="s">
        <v>4559</v>
      </c>
      <c r="M623" t="s">
        <v>4560</v>
      </c>
      <c r="N623" t="s">
        <v>4561</v>
      </c>
      <c r="O623" t="s">
        <v>4562</v>
      </c>
    </row>
    <row r="624" spans="1:15" x14ac:dyDescent="0.25">
      <c r="A624" t="s">
        <v>25</v>
      </c>
      <c r="B624" t="s">
        <v>16</v>
      </c>
      <c r="C624">
        <v>199</v>
      </c>
      <c r="D624">
        <v>349</v>
      </c>
      <c r="E624" s="3">
        <v>0.43</v>
      </c>
      <c r="F624">
        <v>4</v>
      </c>
      <c r="G624" s="1">
        <v>43994</v>
      </c>
      <c r="H624" t="s">
        <v>26</v>
      </c>
      <c r="I624" t="s">
        <v>27</v>
      </c>
      <c r="J624" t="s">
        <v>28</v>
      </c>
      <c r="K624" t="s">
        <v>29</v>
      </c>
      <c r="L624" t="s">
        <v>30</v>
      </c>
      <c r="M624" t="s">
        <v>31</v>
      </c>
      <c r="N624" t="s">
        <v>32</v>
      </c>
      <c r="O624" t="s">
        <v>4563</v>
      </c>
    </row>
    <row r="625" spans="1:15" x14ac:dyDescent="0.25">
      <c r="A625" t="s">
        <v>34</v>
      </c>
      <c r="B625" t="s">
        <v>16</v>
      </c>
      <c r="C625">
        <v>199</v>
      </c>
      <c r="D625">
        <v>999</v>
      </c>
      <c r="E625" s="3">
        <v>0.8</v>
      </c>
      <c r="F625">
        <v>3.9</v>
      </c>
      <c r="G625" s="1">
        <v>7928</v>
      </c>
      <c r="H625" t="s">
        <v>35</v>
      </c>
      <c r="I625" t="s">
        <v>36</v>
      </c>
      <c r="J625" t="s">
        <v>37</v>
      </c>
      <c r="K625" t="s">
        <v>38</v>
      </c>
      <c r="L625" t="s">
        <v>39</v>
      </c>
      <c r="M625" t="s">
        <v>40</v>
      </c>
      <c r="N625" t="s">
        <v>41</v>
      </c>
      <c r="O625" t="s">
        <v>4564</v>
      </c>
    </row>
    <row r="626" spans="1:15" x14ac:dyDescent="0.25">
      <c r="A626" t="s">
        <v>2933</v>
      </c>
      <c r="B626" t="s">
        <v>2628</v>
      </c>
      <c r="C626" s="2">
        <v>2998</v>
      </c>
      <c r="D626" s="2">
        <v>5999</v>
      </c>
      <c r="E626" s="3">
        <v>0.5</v>
      </c>
      <c r="F626">
        <v>4.0999999999999996</v>
      </c>
      <c r="G626" s="1">
        <v>5179</v>
      </c>
      <c r="H626" t="s">
        <v>2934</v>
      </c>
      <c r="I626" t="s">
        <v>4565</v>
      </c>
      <c r="J626" t="s">
        <v>4566</v>
      </c>
      <c r="K626" t="s">
        <v>4567</v>
      </c>
      <c r="L626" t="s">
        <v>4568</v>
      </c>
      <c r="M626" t="s">
        <v>4569</v>
      </c>
      <c r="N626" t="s">
        <v>4570</v>
      </c>
      <c r="O626" t="s">
        <v>4571</v>
      </c>
    </row>
    <row r="627" spans="1:15" x14ac:dyDescent="0.25">
      <c r="A627" t="s">
        <v>4572</v>
      </c>
      <c r="B627" t="s">
        <v>4573</v>
      </c>
      <c r="C627" s="2">
        <v>4098</v>
      </c>
      <c r="D627" s="2">
        <v>4999</v>
      </c>
      <c r="E627" s="3">
        <v>0.18</v>
      </c>
      <c r="F627">
        <v>4.5</v>
      </c>
      <c r="G627" s="1">
        <v>50810</v>
      </c>
      <c r="H627" t="s">
        <v>4574</v>
      </c>
      <c r="I627" t="s">
        <v>4575</v>
      </c>
      <c r="J627" t="s">
        <v>4576</v>
      </c>
      <c r="K627" t="s">
        <v>4577</v>
      </c>
      <c r="L627" t="s">
        <v>4578</v>
      </c>
      <c r="M627" t="s">
        <v>4579</v>
      </c>
      <c r="N627" t="s">
        <v>4580</v>
      </c>
      <c r="O627" t="s">
        <v>4581</v>
      </c>
    </row>
    <row r="628" spans="1:15" x14ac:dyDescent="0.25">
      <c r="A628" t="s">
        <v>4582</v>
      </c>
      <c r="B628" t="s">
        <v>4583</v>
      </c>
      <c r="C628">
        <v>499</v>
      </c>
      <c r="D628" s="2">
        <v>1999</v>
      </c>
      <c r="E628" s="3">
        <v>0.75</v>
      </c>
      <c r="F628">
        <v>3.7</v>
      </c>
      <c r="G628" s="1">
        <v>3369</v>
      </c>
      <c r="H628" t="s">
        <v>4584</v>
      </c>
      <c r="I628" t="s">
        <v>4585</v>
      </c>
      <c r="J628" t="s">
        <v>4586</v>
      </c>
      <c r="K628" t="s">
        <v>4587</v>
      </c>
      <c r="L628" t="s">
        <v>4588</v>
      </c>
      <c r="M628" t="s">
        <v>4589</v>
      </c>
      <c r="N628" t="s">
        <v>4590</v>
      </c>
      <c r="O628" t="s">
        <v>4591</v>
      </c>
    </row>
    <row r="629" spans="1:15" x14ac:dyDescent="0.25">
      <c r="A629" t="s">
        <v>4592</v>
      </c>
      <c r="B629" t="s">
        <v>4318</v>
      </c>
      <c r="C629">
        <v>299</v>
      </c>
      <c r="D629">
        <v>449</v>
      </c>
      <c r="E629" s="3">
        <v>0.33</v>
      </c>
      <c r="F629">
        <v>3.5</v>
      </c>
      <c r="G629" s="1">
        <v>11827</v>
      </c>
      <c r="H629" t="s">
        <v>4593</v>
      </c>
      <c r="I629" t="s">
        <v>4594</v>
      </c>
      <c r="J629" t="s">
        <v>4595</v>
      </c>
      <c r="K629" t="s">
        <v>4596</v>
      </c>
      <c r="L629" t="s">
        <v>4597</v>
      </c>
      <c r="M629" t="s">
        <v>4598</v>
      </c>
      <c r="N629" t="s">
        <v>4599</v>
      </c>
      <c r="O629" t="s">
        <v>4600</v>
      </c>
    </row>
    <row r="630" spans="1:15" x14ac:dyDescent="0.25">
      <c r="A630" t="s">
        <v>43</v>
      </c>
      <c r="B630" t="s">
        <v>16</v>
      </c>
      <c r="C630">
        <v>329</v>
      </c>
      <c r="D630">
        <v>699</v>
      </c>
      <c r="E630" s="3">
        <v>0.53</v>
      </c>
      <c r="F630">
        <v>4.2</v>
      </c>
      <c r="G630" s="1">
        <v>94364</v>
      </c>
      <c r="H630" t="s">
        <v>44</v>
      </c>
      <c r="I630" t="s">
        <v>45</v>
      </c>
      <c r="J630" t="s">
        <v>46</v>
      </c>
      <c r="K630" t="s">
        <v>47</v>
      </c>
      <c r="L630" t="s">
        <v>48</v>
      </c>
      <c r="M630" t="s">
        <v>49</v>
      </c>
      <c r="N630" t="s">
        <v>4601</v>
      </c>
      <c r="O630" t="s">
        <v>4602</v>
      </c>
    </row>
    <row r="631" spans="1:15" x14ac:dyDescent="0.25">
      <c r="A631" t="s">
        <v>4603</v>
      </c>
      <c r="B631" t="s">
        <v>4554</v>
      </c>
      <c r="C631">
        <v>699</v>
      </c>
      <c r="D631">
        <v>999</v>
      </c>
      <c r="E631" s="3">
        <v>0.3</v>
      </c>
      <c r="F631">
        <v>3.5</v>
      </c>
      <c r="G631" s="1">
        <v>15295</v>
      </c>
      <c r="H631" t="s">
        <v>4604</v>
      </c>
      <c r="I631" t="s">
        <v>4605</v>
      </c>
      <c r="J631" t="s">
        <v>4606</v>
      </c>
      <c r="K631" t="s">
        <v>4607</v>
      </c>
      <c r="L631" t="s">
        <v>4608</v>
      </c>
      <c r="M631" t="s">
        <v>4609</v>
      </c>
      <c r="N631" t="s">
        <v>4610</v>
      </c>
      <c r="O631" t="s">
        <v>4611</v>
      </c>
    </row>
    <row r="632" spans="1:15" x14ac:dyDescent="0.25">
      <c r="A632" t="s">
        <v>4612</v>
      </c>
      <c r="B632" t="s">
        <v>4613</v>
      </c>
      <c r="C632">
        <v>799</v>
      </c>
      <c r="D632" s="2">
        <v>3990</v>
      </c>
      <c r="E632" s="3">
        <v>0.8</v>
      </c>
      <c r="F632">
        <v>4.3</v>
      </c>
      <c r="G632" s="1">
        <v>27139</v>
      </c>
      <c r="H632" t="s">
        <v>4614</v>
      </c>
      <c r="I632" t="s">
        <v>4615</v>
      </c>
      <c r="J632" t="s">
        <v>4616</v>
      </c>
      <c r="K632" t="s">
        <v>4617</v>
      </c>
      <c r="L632" t="s">
        <v>4618</v>
      </c>
      <c r="M632" t="s">
        <v>4619</v>
      </c>
      <c r="N632" t="s">
        <v>4620</v>
      </c>
      <c r="O632" t="s">
        <v>4621</v>
      </c>
    </row>
    <row r="633" spans="1:15" x14ac:dyDescent="0.25">
      <c r="A633" t="s">
        <v>4622</v>
      </c>
      <c r="B633" t="s">
        <v>2733</v>
      </c>
      <c r="C633" s="2">
        <v>1399</v>
      </c>
      <c r="D633" s="2">
        <v>5499</v>
      </c>
      <c r="E633" s="3">
        <v>0.75</v>
      </c>
      <c r="F633">
        <v>3.9</v>
      </c>
      <c r="G633" s="1">
        <v>9504</v>
      </c>
      <c r="H633" t="s">
        <v>4623</v>
      </c>
      <c r="I633" t="s">
        <v>4624</v>
      </c>
      <c r="J633" t="s">
        <v>4625</v>
      </c>
      <c r="K633" t="s">
        <v>4626</v>
      </c>
      <c r="L633" t="s">
        <v>4627</v>
      </c>
      <c r="M633" t="s">
        <v>4628</v>
      </c>
      <c r="N633" t="s">
        <v>4629</v>
      </c>
      <c r="O633" t="s">
        <v>4630</v>
      </c>
    </row>
    <row r="634" spans="1:15" x14ac:dyDescent="0.25">
      <c r="A634" t="s">
        <v>52</v>
      </c>
      <c r="B634" t="s">
        <v>16</v>
      </c>
      <c r="C634">
        <v>154</v>
      </c>
      <c r="D634">
        <v>399</v>
      </c>
      <c r="E634" s="3">
        <v>0.61</v>
      </c>
      <c r="F634">
        <v>4.2</v>
      </c>
      <c r="G634" s="1">
        <v>16905</v>
      </c>
      <c r="H634" t="s">
        <v>53</v>
      </c>
      <c r="I634" t="s">
        <v>54</v>
      </c>
      <c r="J634" t="s">
        <v>55</v>
      </c>
      <c r="K634" t="s">
        <v>56</v>
      </c>
      <c r="L634" t="s">
        <v>57</v>
      </c>
      <c r="M634" t="s">
        <v>58</v>
      </c>
      <c r="N634" t="s">
        <v>4631</v>
      </c>
      <c r="O634" t="s">
        <v>4632</v>
      </c>
    </row>
    <row r="635" spans="1:15" x14ac:dyDescent="0.25">
      <c r="A635" t="s">
        <v>4633</v>
      </c>
      <c r="B635" t="s">
        <v>4308</v>
      </c>
      <c r="C635">
        <v>519</v>
      </c>
      <c r="D635" s="2">
        <v>1350</v>
      </c>
      <c r="E635" s="3">
        <v>0.62</v>
      </c>
      <c r="F635">
        <v>4.3</v>
      </c>
      <c r="G635" s="1">
        <v>30058</v>
      </c>
      <c r="H635" t="s">
        <v>4634</v>
      </c>
      <c r="I635" t="s">
        <v>4635</v>
      </c>
      <c r="J635" t="s">
        <v>4636</v>
      </c>
      <c r="K635" t="s">
        <v>4637</v>
      </c>
      <c r="L635" t="s">
        <v>4638</v>
      </c>
      <c r="M635" t="s">
        <v>4639</v>
      </c>
      <c r="N635" t="s">
        <v>4640</v>
      </c>
      <c r="O635" t="s">
        <v>4641</v>
      </c>
    </row>
    <row r="636" spans="1:15" x14ac:dyDescent="0.25">
      <c r="A636" t="s">
        <v>3051</v>
      </c>
      <c r="B636" t="s">
        <v>2628</v>
      </c>
      <c r="C636" s="2">
        <v>2299</v>
      </c>
      <c r="D636" s="2">
        <v>7990</v>
      </c>
      <c r="E636" s="3">
        <v>0.71</v>
      </c>
      <c r="F636">
        <v>4.2</v>
      </c>
      <c r="G636" s="1">
        <v>69619</v>
      </c>
      <c r="H636" t="s">
        <v>3052</v>
      </c>
      <c r="I636" t="s">
        <v>3053</v>
      </c>
      <c r="J636" t="s">
        <v>3054</v>
      </c>
      <c r="K636" t="s">
        <v>3055</v>
      </c>
      <c r="L636" t="s">
        <v>3056</v>
      </c>
      <c r="M636" t="s">
        <v>3057</v>
      </c>
      <c r="N636" t="s">
        <v>4642</v>
      </c>
      <c r="O636" t="s">
        <v>4643</v>
      </c>
    </row>
    <row r="637" spans="1:15" x14ac:dyDescent="0.25">
      <c r="A637" t="s">
        <v>3060</v>
      </c>
      <c r="B637" t="s">
        <v>3061</v>
      </c>
      <c r="C637">
        <v>399</v>
      </c>
      <c r="D637" s="2">
        <v>1999</v>
      </c>
      <c r="E637" s="3">
        <v>0.8</v>
      </c>
      <c r="F637">
        <v>4</v>
      </c>
      <c r="G637" s="1">
        <v>3382</v>
      </c>
      <c r="H637" t="s">
        <v>3062</v>
      </c>
      <c r="I637" t="s">
        <v>3063</v>
      </c>
      <c r="J637" t="s">
        <v>3064</v>
      </c>
      <c r="K637" t="s">
        <v>3065</v>
      </c>
      <c r="L637" t="s">
        <v>3066</v>
      </c>
      <c r="M637" t="s">
        <v>3067</v>
      </c>
      <c r="N637" t="s">
        <v>4644</v>
      </c>
      <c r="O637" t="s">
        <v>4645</v>
      </c>
    </row>
    <row r="638" spans="1:15" x14ac:dyDescent="0.25">
      <c r="A638" t="s">
        <v>4646</v>
      </c>
      <c r="B638" t="s">
        <v>2733</v>
      </c>
      <c r="C638" s="2">
        <v>1499</v>
      </c>
      <c r="D638" s="2">
        <v>3990</v>
      </c>
      <c r="E638" s="3">
        <v>0.62</v>
      </c>
      <c r="F638">
        <v>4.0999999999999996</v>
      </c>
      <c r="G638" s="1">
        <v>109864</v>
      </c>
      <c r="H638" t="s">
        <v>4647</v>
      </c>
      <c r="I638" t="s">
        <v>4648</v>
      </c>
      <c r="J638" t="s">
        <v>4649</v>
      </c>
      <c r="K638" t="s">
        <v>4650</v>
      </c>
      <c r="L638" t="s">
        <v>4651</v>
      </c>
      <c r="M638" t="s">
        <v>4652</v>
      </c>
      <c r="N638" t="s">
        <v>4653</v>
      </c>
      <c r="O638" t="s">
        <v>4654</v>
      </c>
    </row>
    <row r="639" spans="1:15" x14ac:dyDescent="0.25">
      <c r="A639" t="s">
        <v>4655</v>
      </c>
      <c r="B639" t="s">
        <v>4656</v>
      </c>
      <c r="C639" s="2">
        <v>1295</v>
      </c>
      <c r="D639" s="2">
        <v>1295</v>
      </c>
      <c r="E639" s="3">
        <v>0</v>
      </c>
      <c r="F639">
        <v>4.5</v>
      </c>
      <c r="G639" s="1">
        <v>5760</v>
      </c>
      <c r="H639" t="s">
        <v>4657</v>
      </c>
      <c r="I639" t="s">
        <v>4658</v>
      </c>
      <c r="J639" t="s">
        <v>4659</v>
      </c>
      <c r="K639" t="s">
        <v>4660</v>
      </c>
      <c r="L639" t="s">
        <v>4661</v>
      </c>
      <c r="M639" t="s">
        <v>4662</v>
      </c>
      <c r="N639" t="s">
        <v>4663</v>
      </c>
      <c r="O639" t="s">
        <v>4664</v>
      </c>
    </row>
    <row r="640" spans="1:15" x14ac:dyDescent="0.25">
      <c r="A640" t="s">
        <v>4665</v>
      </c>
      <c r="B640" t="s">
        <v>4666</v>
      </c>
      <c r="C640" s="2">
        <v>1889</v>
      </c>
      <c r="D640" s="2">
        <v>5499</v>
      </c>
      <c r="E640" s="3">
        <v>0.66</v>
      </c>
      <c r="F640">
        <v>4.2</v>
      </c>
      <c r="G640" s="1">
        <v>49551</v>
      </c>
      <c r="H640" t="s">
        <v>4667</v>
      </c>
      <c r="I640" t="s">
        <v>4668</v>
      </c>
      <c r="J640" t="s">
        <v>4669</v>
      </c>
      <c r="K640" t="s">
        <v>4670</v>
      </c>
      <c r="L640" t="s">
        <v>4671</v>
      </c>
      <c r="M640" t="s">
        <v>4672</v>
      </c>
      <c r="N640" t="s">
        <v>4673</v>
      </c>
      <c r="O640" t="s">
        <v>4674</v>
      </c>
    </row>
    <row r="641" spans="1:15" x14ac:dyDescent="0.25">
      <c r="A641" t="s">
        <v>4675</v>
      </c>
      <c r="B641" t="s">
        <v>2733</v>
      </c>
      <c r="C641">
        <v>455</v>
      </c>
      <c r="D641" s="2">
        <v>1490</v>
      </c>
      <c r="E641" s="3">
        <v>0.69</v>
      </c>
      <c r="F641">
        <v>4.0999999999999996</v>
      </c>
      <c r="G641" s="1">
        <v>161677</v>
      </c>
      <c r="H641" t="s">
        <v>4676</v>
      </c>
      <c r="I641" t="s">
        <v>4677</v>
      </c>
      <c r="J641" t="s">
        <v>4678</v>
      </c>
      <c r="K641" t="s">
        <v>4679</v>
      </c>
      <c r="L641" t="s">
        <v>4680</v>
      </c>
      <c r="M641" t="s">
        <v>4681</v>
      </c>
      <c r="N641" t="s">
        <v>4682</v>
      </c>
      <c r="O641" t="s">
        <v>4683</v>
      </c>
    </row>
    <row r="642" spans="1:15" x14ac:dyDescent="0.25">
      <c r="A642" t="s">
        <v>4684</v>
      </c>
      <c r="B642" t="s">
        <v>4685</v>
      </c>
      <c r="C642">
        <v>399</v>
      </c>
      <c r="D642">
        <v>995</v>
      </c>
      <c r="E642" s="3">
        <v>0.6</v>
      </c>
      <c r="F642">
        <v>3.9</v>
      </c>
      <c r="G642" s="1">
        <v>21372</v>
      </c>
      <c r="H642" t="s">
        <v>4686</v>
      </c>
      <c r="I642" t="s">
        <v>4687</v>
      </c>
      <c r="J642" t="s">
        <v>4688</v>
      </c>
      <c r="K642" t="s">
        <v>4689</v>
      </c>
      <c r="L642" t="s">
        <v>4690</v>
      </c>
      <c r="M642" t="s">
        <v>4691</v>
      </c>
      <c r="N642" t="s">
        <v>4692</v>
      </c>
      <c r="O642" t="s">
        <v>4693</v>
      </c>
    </row>
    <row r="643" spans="1:15" x14ac:dyDescent="0.25">
      <c r="A643" t="s">
        <v>3070</v>
      </c>
      <c r="B643" t="s">
        <v>2695</v>
      </c>
      <c r="C643" s="2">
        <v>1059</v>
      </c>
      <c r="D643" s="2">
        <v>3999</v>
      </c>
      <c r="E643" s="3">
        <v>0.74</v>
      </c>
      <c r="F643">
        <v>4.3</v>
      </c>
      <c r="G643" s="1">
        <v>140035</v>
      </c>
      <c r="H643" t="s">
        <v>3071</v>
      </c>
      <c r="I643" t="s">
        <v>4694</v>
      </c>
      <c r="J643" t="s">
        <v>4695</v>
      </c>
      <c r="K643" t="s">
        <v>4696</v>
      </c>
      <c r="L643" t="s">
        <v>4697</v>
      </c>
      <c r="M643" t="s">
        <v>4698</v>
      </c>
      <c r="N643" t="s">
        <v>4699</v>
      </c>
      <c r="O643" t="s">
        <v>4700</v>
      </c>
    </row>
    <row r="644" spans="1:15" x14ac:dyDescent="0.25">
      <c r="A644" t="s">
        <v>61</v>
      </c>
      <c r="B644" t="s">
        <v>16</v>
      </c>
      <c r="C644">
        <v>149</v>
      </c>
      <c r="D644" s="2">
        <v>1000</v>
      </c>
      <c r="E644" s="3">
        <v>0.85</v>
      </c>
      <c r="F644">
        <v>3.9</v>
      </c>
      <c r="G644" s="1">
        <v>24870</v>
      </c>
      <c r="H644" t="s">
        <v>62</v>
      </c>
      <c r="I644" t="s">
        <v>63</v>
      </c>
      <c r="J644" t="s">
        <v>64</v>
      </c>
      <c r="K644" t="s">
        <v>65</v>
      </c>
      <c r="L644" t="s">
        <v>66</v>
      </c>
      <c r="M644" t="s">
        <v>67</v>
      </c>
      <c r="N644" t="s">
        <v>68</v>
      </c>
      <c r="O644" t="s">
        <v>4701</v>
      </c>
    </row>
    <row r="645" spans="1:15" x14ac:dyDescent="0.25">
      <c r="A645" t="s">
        <v>4702</v>
      </c>
      <c r="B645" t="s">
        <v>4703</v>
      </c>
      <c r="C645">
        <v>717</v>
      </c>
      <c r="D645">
        <v>761</v>
      </c>
      <c r="E645" s="3">
        <v>0.06</v>
      </c>
      <c r="F645">
        <v>4</v>
      </c>
      <c r="G645" s="1">
        <v>7199</v>
      </c>
      <c r="H645" t="s">
        <v>4704</v>
      </c>
      <c r="I645" t="s">
        <v>4705</v>
      </c>
      <c r="J645" t="s">
        <v>4706</v>
      </c>
      <c r="K645" t="s">
        <v>4707</v>
      </c>
      <c r="L645" t="s">
        <v>4708</v>
      </c>
      <c r="M645" t="s">
        <v>4709</v>
      </c>
      <c r="N645" t="s">
        <v>4710</v>
      </c>
      <c r="O645" t="s">
        <v>4711</v>
      </c>
    </row>
    <row r="646" spans="1:15" x14ac:dyDescent="0.25">
      <c r="A646" t="s">
        <v>3138</v>
      </c>
      <c r="B646" t="s">
        <v>3139</v>
      </c>
      <c r="C646">
        <v>99</v>
      </c>
      <c r="D646">
        <v>999</v>
      </c>
      <c r="E646" s="3">
        <v>0.9</v>
      </c>
      <c r="F646">
        <v>4</v>
      </c>
      <c r="G646" s="1">
        <v>1396</v>
      </c>
      <c r="H646" t="s">
        <v>3140</v>
      </c>
      <c r="I646" t="s">
        <v>3141</v>
      </c>
      <c r="J646" t="s">
        <v>3142</v>
      </c>
      <c r="K646" t="s">
        <v>3143</v>
      </c>
      <c r="L646" t="s">
        <v>3144</v>
      </c>
      <c r="M646" t="s">
        <v>3145</v>
      </c>
      <c r="N646" t="s">
        <v>4712</v>
      </c>
      <c r="O646" t="s">
        <v>4713</v>
      </c>
    </row>
    <row r="647" spans="1:15" x14ac:dyDescent="0.25">
      <c r="A647" t="s">
        <v>4714</v>
      </c>
      <c r="B647" t="s">
        <v>4715</v>
      </c>
      <c r="C647">
        <v>39</v>
      </c>
      <c r="D647">
        <v>299</v>
      </c>
      <c r="E647" s="3">
        <v>0.87</v>
      </c>
      <c r="F647">
        <v>3.5</v>
      </c>
      <c r="G647" s="1">
        <v>15233</v>
      </c>
      <c r="H647" t="s">
        <v>4716</v>
      </c>
      <c r="I647" t="s">
        <v>4717</v>
      </c>
      <c r="J647" t="s">
        <v>4718</v>
      </c>
      <c r="K647" t="s">
        <v>4719</v>
      </c>
      <c r="L647" t="s">
        <v>4720</v>
      </c>
      <c r="M647" t="s">
        <v>4721</v>
      </c>
      <c r="N647" t="s">
        <v>4722</v>
      </c>
      <c r="O647" t="s">
        <v>4723</v>
      </c>
    </row>
    <row r="648" spans="1:15" x14ac:dyDescent="0.25">
      <c r="A648" t="s">
        <v>4724</v>
      </c>
      <c r="B648" t="s">
        <v>4308</v>
      </c>
      <c r="C648">
        <v>889</v>
      </c>
      <c r="D648" s="2">
        <v>2500</v>
      </c>
      <c r="E648" s="3">
        <v>0.64</v>
      </c>
      <c r="F648">
        <v>4.3</v>
      </c>
      <c r="G648" s="1">
        <v>55747</v>
      </c>
      <c r="H648" t="s">
        <v>4725</v>
      </c>
      <c r="I648" t="s">
        <v>4726</v>
      </c>
      <c r="J648" t="s">
        <v>4727</v>
      </c>
      <c r="K648" t="s">
        <v>4728</v>
      </c>
      <c r="L648" t="s">
        <v>4729</v>
      </c>
      <c r="M648" t="s">
        <v>4730</v>
      </c>
      <c r="N648" t="s">
        <v>4731</v>
      </c>
      <c r="O648" t="s">
        <v>4732</v>
      </c>
    </row>
    <row r="649" spans="1:15" x14ac:dyDescent="0.25">
      <c r="A649" t="s">
        <v>4733</v>
      </c>
      <c r="B649" t="s">
        <v>2733</v>
      </c>
      <c r="C649" s="2">
        <v>1199</v>
      </c>
      <c r="D649" s="2">
        <v>4999</v>
      </c>
      <c r="E649" s="3">
        <v>0.76</v>
      </c>
      <c r="F649">
        <v>3.8</v>
      </c>
      <c r="G649" s="1">
        <v>14961</v>
      </c>
      <c r="H649" t="s">
        <v>4734</v>
      </c>
      <c r="I649" t="s">
        <v>4735</v>
      </c>
      <c r="J649" t="s">
        <v>4736</v>
      </c>
      <c r="K649" t="s">
        <v>4737</v>
      </c>
      <c r="L649" t="s">
        <v>4738</v>
      </c>
      <c r="M649" t="s">
        <v>4739</v>
      </c>
      <c r="N649" t="s">
        <v>4740</v>
      </c>
      <c r="O649" t="s">
        <v>4741</v>
      </c>
    </row>
    <row r="650" spans="1:15" x14ac:dyDescent="0.25">
      <c r="A650" t="s">
        <v>4742</v>
      </c>
      <c r="B650" t="s">
        <v>4318</v>
      </c>
      <c r="C650">
        <v>569</v>
      </c>
      <c r="D650" s="2">
        <v>1299</v>
      </c>
      <c r="E650" s="3">
        <v>0.56000000000000005</v>
      </c>
      <c r="F650">
        <v>4.4000000000000004</v>
      </c>
      <c r="G650" s="1">
        <v>9275</v>
      </c>
      <c r="H650" t="s">
        <v>4743</v>
      </c>
      <c r="I650" t="s">
        <v>4744</v>
      </c>
      <c r="J650" t="s">
        <v>4745</v>
      </c>
      <c r="K650" t="s">
        <v>4746</v>
      </c>
      <c r="L650" t="s">
        <v>4747</v>
      </c>
      <c r="M650" t="s">
        <v>4748</v>
      </c>
      <c r="N650" t="s">
        <v>4749</v>
      </c>
      <c r="O650" t="s">
        <v>4750</v>
      </c>
    </row>
    <row r="651" spans="1:15" x14ac:dyDescent="0.25">
      <c r="A651" t="s">
        <v>4751</v>
      </c>
      <c r="B651" t="s">
        <v>2733</v>
      </c>
      <c r="C651" s="2">
        <v>1499</v>
      </c>
      <c r="D651" s="2">
        <v>8999</v>
      </c>
      <c r="E651" s="3">
        <v>0.83</v>
      </c>
      <c r="F651">
        <v>3.7</v>
      </c>
      <c r="G651" s="1">
        <v>28324</v>
      </c>
      <c r="H651" t="s">
        <v>4752</v>
      </c>
      <c r="I651" t="s">
        <v>4753</v>
      </c>
      <c r="J651" t="s">
        <v>4754</v>
      </c>
      <c r="K651" t="s">
        <v>4755</v>
      </c>
      <c r="L651" t="s">
        <v>4756</v>
      </c>
      <c r="M651" t="s">
        <v>4757</v>
      </c>
      <c r="N651" t="s">
        <v>4758</v>
      </c>
      <c r="O651" t="s">
        <v>4759</v>
      </c>
    </row>
    <row r="652" spans="1:15" x14ac:dyDescent="0.25">
      <c r="A652" t="s">
        <v>4760</v>
      </c>
      <c r="B652" t="s">
        <v>4504</v>
      </c>
      <c r="C652">
        <v>149</v>
      </c>
      <c r="D652">
        <v>180</v>
      </c>
      <c r="E652" s="3">
        <v>0.17</v>
      </c>
      <c r="F652">
        <v>4.4000000000000004</v>
      </c>
      <c r="G652" s="1">
        <v>644</v>
      </c>
      <c r="H652" t="s">
        <v>4761</v>
      </c>
      <c r="I652" t="s">
        <v>4762</v>
      </c>
      <c r="J652" t="s">
        <v>4763</v>
      </c>
      <c r="K652" t="s">
        <v>4764</v>
      </c>
      <c r="L652" t="s">
        <v>4765</v>
      </c>
      <c r="M652" t="s">
        <v>4766</v>
      </c>
      <c r="N652" t="s">
        <v>4767</v>
      </c>
      <c r="O652" t="s">
        <v>4768</v>
      </c>
    </row>
    <row r="653" spans="1:15" x14ac:dyDescent="0.25">
      <c r="A653" t="s">
        <v>4769</v>
      </c>
      <c r="B653" t="s">
        <v>4770</v>
      </c>
      <c r="C653">
        <v>399</v>
      </c>
      <c r="D653">
        <v>549</v>
      </c>
      <c r="E653" s="3">
        <v>0.27</v>
      </c>
      <c r="F653">
        <v>4.4000000000000004</v>
      </c>
      <c r="G653" s="1">
        <v>18139</v>
      </c>
      <c r="H653" t="s">
        <v>4771</v>
      </c>
      <c r="I653" t="s">
        <v>4772</v>
      </c>
      <c r="J653" t="s">
        <v>4773</v>
      </c>
      <c r="K653" t="s">
        <v>4774</v>
      </c>
      <c r="L653" t="s">
        <v>4775</v>
      </c>
      <c r="M653" t="s">
        <v>4776</v>
      </c>
      <c r="N653" t="s">
        <v>4777</v>
      </c>
      <c r="O653" t="s">
        <v>4778</v>
      </c>
    </row>
    <row r="654" spans="1:15" x14ac:dyDescent="0.25">
      <c r="A654" t="s">
        <v>4779</v>
      </c>
      <c r="B654" t="s">
        <v>4780</v>
      </c>
      <c r="C654">
        <v>191</v>
      </c>
      <c r="D654">
        <v>225</v>
      </c>
      <c r="E654" s="3">
        <v>0.15</v>
      </c>
      <c r="F654">
        <v>4.4000000000000004</v>
      </c>
      <c r="G654" s="1">
        <v>7203</v>
      </c>
      <c r="H654" t="s">
        <v>4781</v>
      </c>
      <c r="I654" t="s">
        <v>4782</v>
      </c>
      <c r="J654" t="s">
        <v>4783</v>
      </c>
      <c r="K654" t="s">
        <v>4784</v>
      </c>
      <c r="L654" t="s">
        <v>4785</v>
      </c>
      <c r="M654" t="s">
        <v>4786</v>
      </c>
      <c r="N654" t="s">
        <v>4787</v>
      </c>
      <c r="O654" t="s">
        <v>4788</v>
      </c>
    </row>
    <row r="655" spans="1:15" x14ac:dyDescent="0.25">
      <c r="A655" t="s">
        <v>4789</v>
      </c>
      <c r="B655" t="s">
        <v>4790</v>
      </c>
      <c r="C655">
        <v>129</v>
      </c>
      <c r="D655">
        <v>999</v>
      </c>
      <c r="E655" s="3">
        <v>0.87</v>
      </c>
      <c r="F655">
        <v>4.2</v>
      </c>
      <c r="G655" s="1">
        <v>491</v>
      </c>
      <c r="H655" t="s">
        <v>4791</v>
      </c>
      <c r="I655" t="s">
        <v>4792</v>
      </c>
      <c r="J655" t="s">
        <v>4793</v>
      </c>
      <c r="K655" t="s">
        <v>4794</v>
      </c>
      <c r="L655" t="s">
        <v>4795</v>
      </c>
      <c r="M655" t="s">
        <v>4796</v>
      </c>
      <c r="N655" t="s">
        <v>4797</v>
      </c>
      <c r="O655" t="s">
        <v>4798</v>
      </c>
    </row>
    <row r="656" spans="1:15" x14ac:dyDescent="0.25">
      <c r="A656" t="s">
        <v>4799</v>
      </c>
      <c r="B656" t="s">
        <v>4800</v>
      </c>
      <c r="C656">
        <v>199</v>
      </c>
      <c r="D656">
        <v>599</v>
      </c>
      <c r="E656" s="3">
        <v>0.67</v>
      </c>
      <c r="F656">
        <v>4.5</v>
      </c>
      <c r="G656" s="1">
        <v>13568</v>
      </c>
      <c r="H656" t="s">
        <v>4801</v>
      </c>
      <c r="I656" t="s">
        <v>4802</v>
      </c>
      <c r="J656" t="s">
        <v>4803</v>
      </c>
      <c r="K656" t="s">
        <v>4804</v>
      </c>
      <c r="L656" t="s">
        <v>4805</v>
      </c>
      <c r="M656" t="s">
        <v>4806</v>
      </c>
      <c r="N656" t="s">
        <v>4807</v>
      </c>
      <c r="O656" t="s">
        <v>4808</v>
      </c>
    </row>
    <row r="657" spans="1:15" x14ac:dyDescent="0.25">
      <c r="A657" t="s">
        <v>4809</v>
      </c>
      <c r="B657" t="s">
        <v>2733</v>
      </c>
      <c r="C657">
        <v>999</v>
      </c>
      <c r="D657" s="2">
        <v>4499</v>
      </c>
      <c r="E657" s="3">
        <v>0.78</v>
      </c>
      <c r="F657">
        <v>3.8</v>
      </c>
      <c r="G657" s="1">
        <v>3390</v>
      </c>
      <c r="H657" t="s">
        <v>4810</v>
      </c>
      <c r="I657" t="s">
        <v>4811</v>
      </c>
      <c r="J657" t="s">
        <v>4812</v>
      </c>
      <c r="K657" t="s">
        <v>4813</v>
      </c>
      <c r="L657" t="s">
        <v>4814</v>
      </c>
      <c r="M657" t="s">
        <v>4815</v>
      </c>
      <c r="N657" t="s">
        <v>4816</v>
      </c>
      <c r="O657" t="s">
        <v>4817</v>
      </c>
    </row>
    <row r="658" spans="1:15" x14ac:dyDescent="0.25">
      <c r="A658" t="s">
        <v>4818</v>
      </c>
      <c r="B658" t="s">
        <v>2733</v>
      </c>
      <c r="C658">
        <v>899</v>
      </c>
      <c r="D658" s="2">
        <v>4499</v>
      </c>
      <c r="E658" s="3">
        <v>0.8</v>
      </c>
      <c r="F658">
        <v>3.8</v>
      </c>
      <c r="G658" s="1">
        <v>103052</v>
      </c>
      <c r="H658" t="s">
        <v>4819</v>
      </c>
      <c r="I658" t="s">
        <v>4820</v>
      </c>
      <c r="J658" t="s">
        <v>4821</v>
      </c>
      <c r="K658" t="s">
        <v>4822</v>
      </c>
      <c r="L658" t="s">
        <v>4823</v>
      </c>
      <c r="M658" t="s">
        <v>4824</v>
      </c>
      <c r="N658" t="s">
        <v>4825</v>
      </c>
      <c r="O658" t="s">
        <v>4826</v>
      </c>
    </row>
    <row r="659" spans="1:15" x14ac:dyDescent="0.25">
      <c r="A659" t="s">
        <v>3204</v>
      </c>
      <c r="B659" t="s">
        <v>2656</v>
      </c>
      <c r="C659" s="2">
        <v>1799</v>
      </c>
      <c r="D659" s="2">
        <v>2499</v>
      </c>
      <c r="E659" s="3">
        <v>0.28000000000000003</v>
      </c>
      <c r="F659">
        <v>4.0999999999999996</v>
      </c>
      <c r="G659" s="1">
        <v>18678</v>
      </c>
      <c r="H659" t="s">
        <v>3205</v>
      </c>
      <c r="I659" t="s">
        <v>3206</v>
      </c>
      <c r="J659" t="s">
        <v>3207</v>
      </c>
      <c r="K659" t="s">
        <v>3208</v>
      </c>
      <c r="L659" t="s">
        <v>3209</v>
      </c>
      <c r="M659" t="s">
        <v>3210</v>
      </c>
      <c r="N659" t="s">
        <v>4827</v>
      </c>
      <c r="O659" t="s">
        <v>4828</v>
      </c>
    </row>
    <row r="660" spans="1:15" x14ac:dyDescent="0.25">
      <c r="A660" t="s">
        <v>70</v>
      </c>
      <c r="B660" t="s">
        <v>16</v>
      </c>
      <c r="C660">
        <v>176.63</v>
      </c>
      <c r="D660">
        <v>499</v>
      </c>
      <c r="E660" s="3">
        <v>0.65</v>
      </c>
      <c r="F660">
        <v>4.0999999999999996</v>
      </c>
      <c r="G660" s="1">
        <v>15189</v>
      </c>
      <c r="H660" t="s">
        <v>71</v>
      </c>
      <c r="I660" t="s">
        <v>72</v>
      </c>
      <c r="J660" t="s">
        <v>73</v>
      </c>
      <c r="K660" t="s">
        <v>74</v>
      </c>
      <c r="L660" t="s">
        <v>75</v>
      </c>
      <c r="M660" t="s">
        <v>76</v>
      </c>
      <c r="N660" t="s">
        <v>77</v>
      </c>
      <c r="O660" t="s">
        <v>4829</v>
      </c>
    </row>
    <row r="661" spans="1:15" x14ac:dyDescent="0.25">
      <c r="A661" t="s">
        <v>4830</v>
      </c>
      <c r="B661" t="s">
        <v>4656</v>
      </c>
      <c r="C661">
        <v>522</v>
      </c>
      <c r="D661">
        <v>550</v>
      </c>
      <c r="E661" s="3">
        <v>0.05</v>
      </c>
      <c r="F661">
        <v>4.4000000000000004</v>
      </c>
      <c r="G661" s="1">
        <v>12179</v>
      </c>
      <c r="H661" t="s">
        <v>4831</v>
      </c>
      <c r="I661" t="s">
        <v>4832</v>
      </c>
      <c r="J661" t="s">
        <v>4833</v>
      </c>
      <c r="K661" t="s">
        <v>4834</v>
      </c>
      <c r="L661" t="s">
        <v>4835</v>
      </c>
      <c r="M661" t="s">
        <v>4836</v>
      </c>
      <c r="N661" t="s">
        <v>4837</v>
      </c>
      <c r="O661" t="s">
        <v>4838</v>
      </c>
    </row>
    <row r="662" spans="1:15" x14ac:dyDescent="0.25">
      <c r="A662" t="s">
        <v>4839</v>
      </c>
      <c r="B662" t="s">
        <v>4840</v>
      </c>
      <c r="C662">
        <v>799</v>
      </c>
      <c r="D662" s="2">
        <v>1999</v>
      </c>
      <c r="E662" s="3">
        <v>0.6</v>
      </c>
      <c r="F662">
        <v>3.8</v>
      </c>
      <c r="G662" s="1">
        <v>12958</v>
      </c>
      <c r="H662" t="s">
        <v>4841</v>
      </c>
      <c r="I662" t="s">
        <v>4842</v>
      </c>
      <c r="J662" t="s">
        <v>4843</v>
      </c>
      <c r="K662" t="s">
        <v>4844</v>
      </c>
      <c r="L662" t="s">
        <v>4845</v>
      </c>
      <c r="M662" t="s">
        <v>4846</v>
      </c>
      <c r="N662" t="s">
        <v>4847</v>
      </c>
      <c r="O662" t="s">
        <v>4848</v>
      </c>
    </row>
    <row r="663" spans="1:15" x14ac:dyDescent="0.25">
      <c r="A663" t="s">
        <v>4849</v>
      </c>
      <c r="B663" t="s">
        <v>4318</v>
      </c>
      <c r="C663">
        <v>681</v>
      </c>
      <c r="D663" s="2">
        <v>1199</v>
      </c>
      <c r="E663" s="3">
        <v>0.43</v>
      </c>
      <c r="F663">
        <v>4.2</v>
      </c>
      <c r="G663" s="1">
        <v>8258</v>
      </c>
      <c r="H663" t="s">
        <v>4850</v>
      </c>
      <c r="I663" t="s">
        <v>4851</v>
      </c>
      <c r="J663" t="s">
        <v>4852</v>
      </c>
      <c r="K663" t="s">
        <v>4853</v>
      </c>
      <c r="L663" t="s">
        <v>4854</v>
      </c>
      <c r="M663" t="s">
        <v>4855</v>
      </c>
      <c r="N663" t="s">
        <v>4856</v>
      </c>
      <c r="O663" t="s">
        <v>4857</v>
      </c>
    </row>
    <row r="664" spans="1:15" x14ac:dyDescent="0.25">
      <c r="A664" t="s">
        <v>4858</v>
      </c>
      <c r="B664" t="s">
        <v>4859</v>
      </c>
      <c r="C664" s="2">
        <v>1199</v>
      </c>
      <c r="D664" s="2">
        <v>3490</v>
      </c>
      <c r="E664" s="3">
        <v>0.66</v>
      </c>
      <c r="F664">
        <v>4.0999999999999996</v>
      </c>
      <c r="G664" s="1">
        <v>11716</v>
      </c>
      <c r="H664" t="s">
        <v>4860</v>
      </c>
      <c r="I664" t="s">
        <v>4861</v>
      </c>
      <c r="J664" t="s">
        <v>4862</v>
      </c>
      <c r="K664" t="s">
        <v>4863</v>
      </c>
      <c r="L664" t="s">
        <v>4864</v>
      </c>
      <c r="M664" t="s">
        <v>4865</v>
      </c>
      <c r="N664" t="s">
        <v>4866</v>
      </c>
      <c r="O664" t="s">
        <v>4867</v>
      </c>
    </row>
    <row r="665" spans="1:15" x14ac:dyDescent="0.25">
      <c r="A665" t="s">
        <v>4868</v>
      </c>
      <c r="B665" t="s">
        <v>4869</v>
      </c>
      <c r="C665" s="2">
        <v>2499</v>
      </c>
      <c r="D665" s="2">
        <v>4999</v>
      </c>
      <c r="E665" s="3">
        <v>0.5</v>
      </c>
      <c r="F665">
        <v>4.4000000000000004</v>
      </c>
      <c r="G665" s="1">
        <v>35024</v>
      </c>
      <c r="H665" t="s">
        <v>4870</v>
      </c>
      <c r="I665" t="s">
        <v>4871</v>
      </c>
      <c r="J665" t="s">
        <v>4872</v>
      </c>
      <c r="K665" t="s">
        <v>4873</v>
      </c>
      <c r="L665" t="s">
        <v>4874</v>
      </c>
      <c r="M665" t="s">
        <v>4875</v>
      </c>
      <c r="N665" t="s">
        <v>4876</v>
      </c>
      <c r="O665" t="s">
        <v>4877</v>
      </c>
    </row>
    <row r="666" spans="1:15" x14ac:dyDescent="0.25">
      <c r="A666" t="s">
        <v>4878</v>
      </c>
      <c r="B666" t="s">
        <v>4879</v>
      </c>
      <c r="C666" s="2">
        <v>1799</v>
      </c>
      <c r="D666" s="2">
        <v>4999</v>
      </c>
      <c r="E666" s="3">
        <v>0.64</v>
      </c>
      <c r="F666">
        <v>4.0999999999999996</v>
      </c>
      <c r="G666" s="1">
        <v>55192</v>
      </c>
      <c r="H666" t="s">
        <v>4880</v>
      </c>
      <c r="I666" t="s">
        <v>4881</v>
      </c>
      <c r="J666" t="s">
        <v>4882</v>
      </c>
      <c r="K666" t="s">
        <v>4883</v>
      </c>
      <c r="L666" t="s">
        <v>4884</v>
      </c>
      <c r="M666" t="s">
        <v>4885</v>
      </c>
      <c r="N666" t="s">
        <v>4886</v>
      </c>
      <c r="O666" t="s">
        <v>4887</v>
      </c>
    </row>
    <row r="667" spans="1:15" x14ac:dyDescent="0.25">
      <c r="A667" t="s">
        <v>4888</v>
      </c>
      <c r="B667" t="s">
        <v>2733</v>
      </c>
      <c r="C667">
        <v>429</v>
      </c>
      <c r="D667">
        <v>599</v>
      </c>
      <c r="E667" s="3">
        <v>0.28000000000000003</v>
      </c>
      <c r="F667">
        <v>4.0999999999999996</v>
      </c>
      <c r="G667" s="1">
        <v>119466</v>
      </c>
      <c r="H667" t="s">
        <v>4889</v>
      </c>
      <c r="I667" t="s">
        <v>4890</v>
      </c>
      <c r="J667" t="s">
        <v>4891</v>
      </c>
      <c r="K667" t="s">
        <v>4892</v>
      </c>
      <c r="L667" t="s">
        <v>4893</v>
      </c>
      <c r="M667" t="s">
        <v>4894</v>
      </c>
      <c r="N667" t="s">
        <v>4895</v>
      </c>
      <c r="O667" t="s">
        <v>4896</v>
      </c>
    </row>
    <row r="668" spans="1:15" x14ac:dyDescent="0.25">
      <c r="A668" t="s">
        <v>4897</v>
      </c>
      <c r="B668" t="s">
        <v>4328</v>
      </c>
      <c r="C668">
        <v>100</v>
      </c>
      <c r="D668">
        <v>499</v>
      </c>
      <c r="E668" s="3">
        <v>0.8</v>
      </c>
      <c r="F668">
        <v>3.5</v>
      </c>
      <c r="G668" s="1">
        <v>9638</v>
      </c>
      <c r="H668" t="s">
        <v>4898</v>
      </c>
      <c r="I668" t="s">
        <v>4899</v>
      </c>
      <c r="J668" t="s">
        <v>4900</v>
      </c>
      <c r="K668" t="s">
        <v>4901</v>
      </c>
      <c r="L668" t="s">
        <v>4902</v>
      </c>
      <c r="M668" t="s">
        <v>4903</v>
      </c>
      <c r="N668" t="s">
        <v>4904</v>
      </c>
      <c r="O668" t="s">
        <v>4905</v>
      </c>
    </row>
    <row r="669" spans="1:15" x14ac:dyDescent="0.25">
      <c r="A669" t="s">
        <v>4906</v>
      </c>
      <c r="B669" t="s">
        <v>4466</v>
      </c>
      <c r="C669">
        <v>329</v>
      </c>
      <c r="D669">
        <v>399</v>
      </c>
      <c r="E669" s="3">
        <v>0.18</v>
      </c>
      <c r="F669">
        <v>3.6</v>
      </c>
      <c r="G669" s="1">
        <v>33735</v>
      </c>
      <c r="H669" t="s">
        <v>4907</v>
      </c>
      <c r="I669" t="s">
        <v>4908</v>
      </c>
      <c r="J669" t="s">
        <v>4909</v>
      </c>
      <c r="K669" t="s">
        <v>4910</v>
      </c>
      <c r="L669" t="s">
        <v>4911</v>
      </c>
      <c r="M669" t="s">
        <v>4912</v>
      </c>
      <c r="N669" t="s">
        <v>4913</v>
      </c>
      <c r="O669" t="s">
        <v>4914</v>
      </c>
    </row>
    <row r="670" spans="1:15" x14ac:dyDescent="0.25">
      <c r="A670" t="s">
        <v>79</v>
      </c>
      <c r="B670" t="s">
        <v>16</v>
      </c>
      <c r="C670">
        <v>229</v>
      </c>
      <c r="D670">
        <v>299</v>
      </c>
      <c r="E670" s="3">
        <v>0.23</v>
      </c>
      <c r="F670">
        <v>4.3</v>
      </c>
      <c r="G670" s="1">
        <v>30411</v>
      </c>
      <c r="H670" t="s">
        <v>80</v>
      </c>
      <c r="I670" t="s">
        <v>81</v>
      </c>
      <c r="J670" t="s">
        <v>82</v>
      </c>
      <c r="K670" t="s">
        <v>83</v>
      </c>
      <c r="L670" t="s">
        <v>84</v>
      </c>
      <c r="M670" t="s">
        <v>85</v>
      </c>
      <c r="N670" t="s">
        <v>86</v>
      </c>
      <c r="O670" t="s">
        <v>4915</v>
      </c>
    </row>
    <row r="671" spans="1:15" x14ac:dyDescent="0.25">
      <c r="A671" t="s">
        <v>4916</v>
      </c>
      <c r="B671" t="s">
        <v>4318</v>
      </c>
      <c r="C671">
        <v>139</v>
      </c>
      <c r="D671">
        <v>299</v>
      </c>
      <c r="E671" s="3">
        <v>0.54</v>
      </c>
      <c r="F671">
        <v>3.8</v>
      </c>
      <c r="G671" s="1">
        <v>3044</v>
      </c>
      <c r="H671" t="s">
        <v>4917</v>
      </c>
      <c r="I671" t="s">
        <v>4918</v>
      </c>
      <c r="J671" t="s">
        <v>4919</v>
      </c>
      <c r="K671" t="s">
        <v>4920</v>
      </c>
      <c r="L671" t="s">
        <v>4921</v>
      </c>
      <c r="M671" t="s">
        <v>4922</v>
      </c>
      <c r="N671" t="s">
        <v>4923</v>
      </c>
      <c r="O671" t="s">
        <v>4924</v>
      </c>
    </row>
    <row r="672" spans="1:15" x14ac:dyDescent="0.25">
      <c r="A672" t="s">
        <v>4925</v>
      </c>
      <c r="B672" t="s">
        <v>3940</v>
      </c>
      <c r="C672" s="2">
        <v>1199</v>
      </c>
      <c r="D672" s="2">
        <v>2499</v>
      </c>
      <c r="E672" s="3">
        <v>0.52</v>
      </c>
      <c r="F672">
        <v>4</v>
      </c>
      <c r="G672" s="1">
        <v>33584</v>
      </c>
      <c r="H672" t="s">
        <v>4926</v>
      </c>
      <c r="I672" t="s">
        <v>4927</v>
      </c>
      <c r="J672" t="s">
        <v>4928</v>
      </c>
      <c r="K672" t="s">
        <v>4929</v>
      </c>
      <c r="L672" t="s">
        <v>4930</v>
      </c>
      <c r="M672" t="s">
        <v>4931</v>
      </c>
      <c r="N672" t="s">
        <v>4932</v>
      </c>
      <c r="O672" t="s">
        <v>4933</v>
      </c>
    </row>
    <row r="673" spans="1:15" x14ac:dyDescent="0.25">
      <c r="A673" t="s">
        <v>4934</v>
      </c>
      <c r="B673" t="s">
        <v>4935</v>
      </c>
      <c r="C673" s="2">
        <v>1049</v>
      </c>
      <c r="D673" s="2">
        <v>2299</v>
      </c>
      <c r="E673" s="3">
        <v>0.54</v>
      </c>
      <c r="F673">
        <v>3.9</v>
      </c>
      <c r="G673" s="1">
        <v>1779</v>
      </c>
      <c r="H673" t="s">
        <v>4936</v>
      </c>
      <c r="I673" t="s">
        <v>4937</v>
      </c>
      <c r="J673" t="s">
        <v>4938</v>
      </c>
      <c r="K673" t="s">
        <v>4939</v>
      </c>
      <c r="L673" t="s">
        <v>4940</v>
      </c>
      <c r="M673" t="s">
        <v>4941</v>
      </c>
      <c r="N673" t="s">
        <v>4942</v>
      </c>
      <c r="O673" t="s">
        <v>4943</v>
      </c>
    </row>
    <row r="674" spans="1:15" x14ac:dyDescent="0.25">
      <c r="A674" t="s">
        <v>3244</v>
      </c>
      <c r="B674" t="s">
        <v>3245</v>
      </c>
      <c r="C674">
        <v>119</v>
      </c>
      <c r="D674">
        <v>299</v>
      </c>
      <c r="E674" s="3">
        <v>0.6</v>
      </c>
      <c r="F674">
        <v>4.0999999999999996</v>
      </c>
      <c r="G674" s="1">
        <v>5999</v>
      </c>
      <c r="H674" t="s">
        <v>3246</v>
      </c>
      <c r="I674" t="s">
        <v>3247</v>
      </c>
      <c r="J674" t="s">
        <v>3248</v>
      </c>
      <c r="K674" t="s">
        <v>3249</v>
      </c>
      <c r="L674" t="s">
        <v>3250</v>
      </c>
      <c r="M674" t="s">
        <v>4944</v>
      </c>
      <c r="N674" t="s">
        <v>4945</v>
      </c>
      <c r="O674" t="s">
        <v>4946</v>
      </c>
    </row>
    <row r="675" spans="1:15" x14ac:dyDescent="0.25">
      <c r="A675" t="s">
        <v>102</v>
      </c>
      <c r="B675" t="s">
        <v>16</v>
      </c>
      <c r="C675">
        <v>154</v>
      </c>
      <c r="D675">
        <v>339</v>
      </c>
      <c r="E675" s="3">
        <v>0.55000000000000004</v>
      </c>
      <c r="F675">
        <v>4.3</v>
      </c>
      <c r="G675" s="1">
        <v>13391</v>
      </c>
      <c r="H675" t="s">
        <v>103</v>
      </c>
      <c r="I675" t="s">
        <v>104</v>
      </c>
      <c r="J675" t="s">
        <v>105</v>
      </c>
      <c r="K675" t="s">
        <v>106</v>
      </c>
      <c r="L675" t="s">
        <v>107</v>
      </c>
      <c r="M675" t="s">
        <v>108</v>
      </c>
      <c r="N675" t="s">
        <v>4947</v>
      </c>
      <c r="O675" t="s">
        <v>4948</v>
      </c>
    </row>
    <row r="676" spans="1:15" x14ac:dyDescent="0.25">
      <c r="A676" t="s">
        <v>4949</v>
      </c>
      <c r="B676" t="s">
        <v>4950</v>
      </c>
      <c r="C676">
        <v>225</v>
      </c>
      <c r="D676">
        <v>250</v>
      </c>
      <c r="E676" s="3">
        <v>0.1</v>
      </c>
      <c r="F676">
        <v>4.4000000000000004</v>
      </c>
      <c r="G676" s="1">
        <v>26556</v>
      </c>
      <c r="H676" t="s">
        <v>4951</v>
      </c>
      <c r="I676" t="s">
        <v>4952</v>
      </c>
      <c r="J676" t="s">
        <v>4953</v>
      </c>
      <c r="K676" t="s">
        <v>4954</v>
      </c>
      <c r="L676" t="s">
        <v>4955</v>
      </c>
      <c r="M676" t="s">
        <v>4956</v>
      </c>
      <c r="N676" t="s">
        <v>4957</v>
      </c>
      <c r="O676" t="s">
        <v>4958</v>
      </c>
    </row>
    <row r="677" spans="1:15" x14ac:dyDescent="0.25">
      <c r="A677" t="s">
        <v>4959</v>
      </c>
      <c r="B677" t="s">
        <v>4347</v>
      </c>
      <c r="C677">
        <v>656</v>
      </c>
      <c r="D677" s="2">
        <v>1499</v>
      </c>
      <c r="E677" s="3">
        <v>0.56000000000000005</v>
      </c>
      <c r="F677">
        <v>4.3</v>
      </c>
      <c r="G677" s="1">
        <v>25903</v>
      </c>
      <c r="H677" t="s">
        <v>4960</v>
      </c>
      <c r="I677" t="s">
        <v>4961</v>
      </c>
      <c r="J677" t="s">
        <v>4962</v>
      </c>
      <c r="K677" t="s">
        <v>4963</v>
      </c>
      <c r="L677" t="s">
        <v>4964</v>
      </c>
      <c r="M677" t="s">
        <v>4965</v>
      </c>
      <c r="N677" t="s">
        <v>4966</v>
      </c>
      <c r="O677" t="s">
        <v>4967</v>
      </c>
    </row>
    <row r="678" spans="1:15" x14ac:dyDescent="0.25">
      <c r="A678" t="s">
        <v>4968</v>
      </c>
      <c r="B678" t="s">
        <v>4308</v>
      </c>
      <c r="C678" s="2">
        <v>1109</v>
      </c>
      <c r="D678" s="2">
        <v>2800</v>
      </c>
      <c r="E678" s="3">
        <v>0.6</v>
      </c>
      <c r="F678">
        <v>4.3</v>
      </c>
      <c r="G678" s="1">
        <v>53464</v>
      </c>
      <c r="H678" t="s">
        <v>4969</v>
      </c>
      <c r="I678" t="s">
        <v>4970</v>
      </c>
      <c r="J678" t="s">
        <v>4971</v>
      </c>
      <c r="K678" t="s">
        <v>4972</v>
      </c>
      <c r="L678" t="s">
        <v>4973</v>
      </c>
      <c r="M678" t="s">
        <v>4974</v>
      </c>
      <c r="N678" t="s">
        <v>4975</v>
      </c>
      <c r="O678" t="s">
        <v>4976</v>
      </c>
    </row>
    <row r="679" spans="1:15" x14ac:dyDescent="0.25">
      <c r="A679" t="s">
        <v>3218</v>
      </c>
      <c r="B679" t="s">
        <v>2628</v>
      </c>
      <c r="C679" s="2">
        <v>2999</v>
      </c>
      <c r="D679" s="2">
        <v>7990</v>
      </c>
      <c r="E679" s="3">
        <v>0.62</v>
      </c>
      <c r="F679">
        <v>4.0999999999999996</v>
      </c>
      <c r="G679" s="1">
        <v>48448</v>
      </c>
      <c r="H679" t="s">
        <v>3052</v>
      </c>
      <c r="I679" t="s">
        <v>3219</v>
      </c>
      <c r="J679" t="s">
        <v>3220</v>
      </c>
      <c r="K679" t="s">
        <v>3221</v>
      </c>
      <c r="L679" t="s">
        <v>3222</v>
      </c>
      <c r="M679" t="s">
        <v>3223</v>
      </c>
      <c r="N679" t="s">
        <v>4977</v>
      </c>
      <c r="O679" t="s">
        <v>4978</v>
      </c>
    </row>
    <row r="680" spans="1:15" x14ac:dyDescent="0.25">
      <c r="A680" t="s">
        <v>4979</v>
      </c>
      <c r="B680" t="s">
        <v>4790</v>
      </c>
      <c r="C680">
        <v>169</v>
      </c>
      <c r="D680">
        <v>299</v>
      </c>
      <c r="E680" s="3">
        <v>0.43</v>
      </c>
      <c r="F680">
        <v>4.4000000000000004</v>
      </c>
      <c r="G680" s="1">
        <v>5176</v>
      </c>
      <c r="H680" t="s">
        <v>4980</v>
      </c>
      <c r="I680" t="s">
        <v>4981</v>
      </c>
      <c r="J680" t="s">
        <v>4982</v>
      </c>
      <c r="K680" t="s">
        <v>4983</v>
      </c>
      <c r="L680" t="s">
        <v>4984</v>
      </c>
      <c r="M680" t="s">
        <v>4985</v>
      </c>
      <c r="N680" t="s">
        <v>4986</v>
      </c>
      <c r="O680" t="s">
        <v>4987</v>
      </c>
    </row>
    <row r="681" spans="1:15" x14ac:dyDescent="0.25">
      <c r="A681" t="s">
        <v>4988</v>
      </c>
      <c r="B681" t="s">
        <v>4703</v>
      </c>
      <c r="C681">
        <v>309</v>
      </c>
      <c r="D681">
        <v>404</v>
      </c>
      <c r="E681" s="3">
        <v>0.24</v>
      </c>
      <c r="F681">
        <v>4.4000000000000004</v>
      </c>
      <c r="G681" s="1">
        <v>8614</v>
      </c>
      <c r="H681" t="s">
        <v>4989</v>
      </c>
      <c r="I681" t="s">
        <v>4990</v>
      </c>
      <c r="J681" t="s">
        <v>4991</v>
      </c>
      <c r="K681" t="s">
        <v>4992</v>
      </c>
      <c r="L681" t="s">
        <v>4993</v>
      </c>
      <c r="M681" t="s">
        <v>4994</v>
      </c>
      <c r="N681" t="s">
        <v>4995</v>
      </c>
      <c r="O681" t="s">
        <v>4996</v>
      </c>
    </row>
    <row r="682" spans="1:15" x14ac:dyDescent="0.25">
      <c r="A682" t="s">
        <v>4997</v>
      </c>
      <c r="B682" t="s">
        <v>3940</v>
      </c>
      <c r="C682">
        <v>599</v>
      </c>
      <c r="D682" s="2">
        <v>1399</v>
      </c>
      <c r="E682" s="3">
        <v>0.56999999999999995</v>
      </c>
      <c r="F682">
        <v>3.8</v>
      </c>
      <c r="G682" s="1">
        <v>60026</v>
      </c>
      <c r="H682" t="s">
        <v>4998</v>
      </c>
      <c r="I682" t="s">
        <v>4999</v>
      </c>
      <c r="J682" t="s">
        <v>5000</v>
      </c>
      <c r="K682" t="s">
        <v>5001</v>
      </c>
      <c r="L682" t="s">
        <v>5002</v>
      </c>
      <c r="M682" t="s">
        <v>5003</v>
      </c>
      <c r="N682" t="s">
        <v>5004</v>
      </c>
      <c r="O682" t="s">
        <v>5005</v>
      </c>
    </row>
    <row r="683" spans="1:15" x14ac:dyDescent="0.25">
      <c r="A683" t="s">
        <v>5006</v>
      </c>
      <c r="B683" t="s">
        <v>4466</v>
      </c>
      <c r="C683">
        <v>299</v>
      </c>
      <c r="D683">
        <v>599</v>
      </c>
      <c r="E683" s="3">
        <v>0.5</v>
      </c>
      <c r="F683">
        <v>3.8</v>
      </c>
      <c r="G683" s="1">
        <v>3066</v>
      </c>
      <c r="H683" t="s">
        <v>5007</v>
      </c>
      <c r="I683" t="s">
        <v>5008</v>
      </c>
      <c r="J683" t="s">
        <v>5009</v>
      </c>
      <c r="K683" t="s">
        <v>5010</v>
      </c>
      <c r="L683" t="s">
        <v>5011</v>
      </c>
      <c r="M683" t="s">
        <v>5012</v>
      </c>
      <c r="N683" t="s">
        <v>5013</v>
      </c>
      <c r="O683" t="s">
        <v>5014</v>
      </c>
    </row>
    <row r="684" spans="1:15" x14ac:dyDescent="0.25">
      <c r="A684" t="s">
        <v>5015</v>
      </c>
      <c r="B684" t="s">
        <v>4347</v>
      </c>
      <c r="C684">
        <v>449</v>
      </c>
      <c r="D684">
        <v>999</v>
      </c>
      <c r="E684" s="3">
        <v>0.55000000000000004</v>
      </c>
      <c r="F684">
        <v>4</v>
      </c>
      <c r="G684" s="1">
        <v>2102</v>
      </c>
      <c r="H684" t="s">
        <v>5016</v>
      </c>
      <c r="I684" t="s">
        <v>5017</v>
      </c>
      <c r="J684" t="s">
        <v>5018</v>
      </c>
      <c r="K684" t="s">
        <v>5019</v>
      </c>
      <c r="L684" t="s">
        <v>5020</v>
      </c>
      <c r="M684" t="s">
        <v>5021</v>
      </c>
      <c r="N684" t="s">
        <v>5022</v>
      </c>
      <c r="O684" t="s">
        <v>5023</v>
      </c>
    </row>
    <row r="685" spans="1:15" x14ac:dyDescent="0.25">
      <c r="A685" t="s">
        <v>5024</v>
      </c>
      <c r="B685" t="s">
        <v>4318</v>
      </c>
      <c r="C685">
        <v>799</v>
      </c>
      <c r="D685" s="2">
        <v>1295</v>
      </c>
      <c r="E685" s="3">
        <v>0.38</v>
      </c>
      <c r="F685">
        <v>4.4000000000000004</v>
      </c>
      <c r="G685" s="1">
        <v>34852</v>
      </c>
      <c r="H685" t="s">
        <v>5025</v>
      </c>
      <c r="I685" t="s">
        <v>5026</v>
      </c>
      <c r="J685" t="s">
        <v>5027</v>
      </c>
      <c r="K685" t="s">
        <v>5028</v>
      </c>
      <c r="L685" t="s">
        <v>5029</v>
      </c>
      <c r="M685" t="s">
        <v>5030</v>
      </c>
      <c r="N685" t="s">
        <v>5031</v>
      </c>
      <c r="O685" t="s">
        <v>5032</v>
      </c>
    </row>
    <row r="686" spans="1:15" x14ac:dyDescent="0.25">
      <c r="A686" t="s">
        <v>115</v>
      </c>
      <c r="B686" t="s">
        <v>116</v>
      </c>
      <c r="C686">
        <v>219</v>
      </c>
      <c r="D686">
        <v>700</v>
      </c>
      <c r="E686" s="3">
        <v>0.69</v>
      </c>
      <c r="F686">
        <v>4.4000000000000004</v>
      </c>
      <c r="G686" s="1">
        <v>426972</v>
      </c>
      <c r="H686" t="s">
        <v>117</v>
      </c>
      <c r="I686" t="s">
        <v>118</v>
      </c>
      <c r="J686" t="s">
        <v>119</v>
      </c>
      <c r="K686" t="s">
        <v>120</v>
      </c>
      <c r="L686" t="s">
        <v>121</v>
      </c>
      <c r="M686" t="s">
        <v>122</v>
      </c>
      <c r="N686" t="s">
        <v>123</v>
      </c>
      <c r="O686" t="s">
        <v>5033</v>
      </c>
    </row>
    <row r="687" spans="1:15" x14ac:dyDescent="0.25">
      <c r="A687" t="s">
        <v>5034</v>
      </c>
      <c r="B687" t="s">
        <v>5035</v>
      </c>
      <c r="C687">
        <v>157</v>
      </c>
      <c r="D687">
        <v>160</v>
      </c>
      <c r="E687" s="3">
        <v>0.02</v>
      </c>
      <c r="F687">
        <v>4.5</v>
      </c>
      <c r="G687" s="1">
        <v>8618</v>
      </c>
      <c r="H687" t="s">
        <v>5036</v>
      </c>
      <c r="I687" t="s">
        <v>5037</v>
      </c>
      <c r="J687" t="s">
        <v>5038</v>
      </c>
      <c r="K687" t="s">
        <v>5039</v>
      </c>
      <c r="L687" t="s">
        <v>5040</v>
      </c>
      <c r="M687" t="s">
        <v>5041</v>
      </c>
      <c r="N687" t="s">
        <v>5042</v>
      </c>
      <c r="O687" t="s">
        <v>5043</v>
      </c>
    </row>
    <row r="688" spans="1:15" x14ac:dyDescent="0.25">
      <c r="A688" t="s">
        <v>3295</v>
      </c>
      <c r="B688" t="s">
        <v>2695</v>
      </c>
      <c r="C688">
        <v>369</v>
      </c>
      <c r="D688" s="2">
        <v>1600</v>
      </c>
      <c r="E688" s="3">
        <v>0.77</v>
      </c>
      <c r="F688">
        <v>4</v>
      </c>
      <c r="G688" s="1">
        <v>32625</v>
      </c>
      <c r="H688" t="s">
        <v>5044</v>
      </c>
      <c r="I688" t="s">
        <v>3297</v>
      </c>
      <c r="J688" t="s">
        <v>3298</v>
      </c>
      <c r="K688" t="s">
        <v>3299</v>
      </c>
      <c r="L688" t="s">
        <v>3300</v>
      </c>
      <c r="M688" t="s">
        <v>3301</v>
      </c>
      <c r="N688" t="s">
        <v>5045</v>
      </c>
      <c r="O688" t="s">
        <v>5046</v>
      </c>
    </row>
    <row r="689" spans="1:15" x14ac:dyDescent="0.25">
      <c r="A689" t="s">
        <v>5047</v>
      </c>
      <c r="B689" t="s">
        <v>4318</v>
      </c>
      <c r="C689">
        <v>599</v>
      </c>
      <c r="D689">
        <v>899</v>
      </c>
      <c r="E689" s="3">
        <v>0.33</v>
      </c>
      <c r="F689">
        <v>4</v>
      </c>
      <c r="G689" s="1">
        <v>4018</v>
      </c>
      <c r="H689" t="s">
        <v>5048</v>
      </c>
      <c r="I689" t="s">
        <v>5049</v>
      </c>
      <c r="J689" t="s">
        <v>5050</v>
      </c>
      <c r="K689" t="s">
        <v>5051</v>
      </c>
      <c r="L689" t="s">
        <v>5052</v>
      </c>
      <c r="M689" t="s">
        <v>5053</v>
      </c>
      <c r="N689" t="s">
        <v>5054</v>
      </c>
      <c r="O689" t="s">
        <v>5055</v>
      </c>
    </row>
    <row r="690" spans="1:15" x14ac:dyDescent="0.25">
      <c r="A690" t="s">
        <v>5056</v>
      </c>
      <c r="B690" t="s">
        <v>5057</v>
      </c>
      <c r="C690">
        <v>479</v>
      </c>
      <c r="D690">
        <v>599</v>
      </c>
      <c r="E690" s="3">
        <v>0.2</v>
      </c>
      <c r="F690">
        <v>4.3</v>
      </c>
      <c r="G690" s="1">
        <v>11687</v>
      </c>
      <c r="H690" t="s">
        <v>5058</v>
      </c>
      <c r="I690" t="s">
        <v>5059</v>
      </c>
      <c r="J690" t="s">
        <v>5060</v>
      </c>
      <c r="K690" t="s">
        <v>5061</v>
      </c>
      <c r="L690" t="s">
        <v>5062</v>
      </c>
      <c r="M690" t="s">
        <v>5063</v>
      </c>
      <c r="N690" t="s">
        <v>5064</v>
      </c>
      <c r="O690" t="s">
        <v>5065</v>
      </c>
    </row>
    <row r="691" spans="1:15" x14ac:dyDescent="0.25">
      <c r="A691" t="s">
        <v>125</v>
      </c>
      <c r="B691" t="s">
        <v>16</v>
      </c>
      <c r="C691">
        <v>350</v>
      </c>
      <c r="D691">
        <v>899</v>
      </c>
      <c r="E691" s="3">
        <v>0.61</v>
      </c>
      <c r="F691">
        <v>4.2</v>
      </c>
      <c r="G691" s="1">
        <v>2262</v>
      </c>
      <c r="H691" t="s">
        <v>126</v>
      </c>
      <c r="I691" t="s">
        <v>127</v>
      </c>
      <c r="J691" t="s">
        <v>128</v>
      </c>
      <c r="K691" t="s">
        <v>129</v>
      </c>
      <c r="L691" t="s">
        <v>130</v>
      </c>
      <c r="M691" t="s">
        <v>131</v>
      </c>
      <c r="N691" t="s">
        <v>132</v>
      </c>
      <c r="O691" t="s">
        <v>5066</v>
      </c>
    </row>
    <row r="692" spans="1:15" x14ac:dyDescent="0.25">
      <c r="A692" t="s">
        <v>5067</v>
      </c>
      <c r="B692" t="s">
        <v>2733</v>
      </c>
      <c r="C692" s="2">
        <v>1598</v>
      </c>
      <c r="D692" s="2">
        <v>2990</v>
      </c>
      <c r="E692" s="3">
        <v>0.47</v>
      </c>
      <c r="F692">
        <v>3.8</v>
      </c>
      <c r="G692" s="1">
        <v>11015</v>
      </c>
      <c r="H692" t="s">
        <v>5068</v>
      </c>
      <c r="I692" t="s">
        <v>5069</v>
      </c>
      <c r="J692" t="s">
        <v>5070</v>
      </c>
      <c r="K692" t="s">
        <v>5071</v>
      </c>
      <c r="L692" t="s">
        <v>5072</v>
      </c>
      <c r="M692" t="s">
        <v>5073</v>
      </c>
      <c r="N692" t="s">
        <v>5074</v>
      </c>
      <c r="O692" t="s">
        <v>5075</v>
      </c>
    </row>
    <row r="693" spans="1:15" x14ac:dyDescent="0.25">
      <c r="A693" t="s">
        <v>5076</v>
      </c>
      <c r="B693" t="s">
        <v>5077</v>
      </c>
      <c r="C693">
        <v>599</v>
      </c>
      <c r="D693">
        <v>899</v>
      </c>
      <c r="E693" s="3">
        <v>0.33</v>
      </c>
      <c r="F693">
        <v>4.3</v>
      </c>
      <c r="G693" s="1">
        <v>95116</v>
      </c>
      <c r="H693" t="s">
        <v>5078</v>
      </c>
      <c r="I693" t="s">
        <v>5079</v>
      </c>
      <c r="J693" t="s">
        <v>5080</v>
      </c>
      <c r="K693" t="s">
        <v>5081</v>
      </c>
      <c r="L693" t="s">
        <v>5082</v>
      </c>
      <c r="M693" t="s">
        <v>5083</v>
      </c>
      <c r="N693" t="s">
        <v>5084</v>
      </c>
      <c r="O693" t="s">
        <v>5085</v>
      </c>
    </row>
    <row r="694" spans="1:15" x14ac:dyDescent="0.25">
      <c r="A694" t="s">
        <v>134</v>
      </c>
      <c r="B694" t="s">
        <v>16</v>
      </c>
      <c r="C694">
        <v>159</v>
      </c>
      <c r="D694">
        <v>399</v>
      </c>
      <c r="E694" s="3">
        <v>0.6</v>
      </c>
      <c r="F694">
        <v>4.0999999999999996</v>
      </c>
      <c r="G694" s="1">
        <v>4768</v>
      </c>
      <c r="H694" t="s">
        <v>53</v>
      </c>
      <c r="I694" t="s">
        <v>135</v>
      </c>
      <c r="J694" t="s">
        <v>136</v>
      </c>
      <c r="K694" t="s">
        <v>137</v>
      </c>
      <c r="L694" t="s">
        <v>138</v>
      </c>
      <c r="M694" t="s">
        <v>139</v>
      </c>
      <c r="N694" t="s">
        <v>140</v>
      </c>
      <c r="O694" t="s">
        <v>5086</v>
      </c>
    </row>
    <row r="695" spans="1:15" x14ac:dyDescent="0.25">
      <c r="A695" t="s">
        <v>5087</v>
      </c>
      <c r="B695" t="s">
        <v>4308</v>
      </c>
      <c r="C695" s="2">
        <v>1299</v>
      </c>
      <c r="D695" s="2">
        <v>3000</v>
      </c>
      <c r="E695" s="3">
        <v>0.56999999999999995</v>
      </c>
      <c r="F695">
        <v>4.3</v>
      </c>
      <c r="G695" s="1">
        <v>23022</v>
      </c>
      <c r="H695" t="s">
        <v>5088</v>
      </c>
      <c r="I695" t="s">
        <v>5089</v>
      </c>
      <c r="J695" t="s">
        <v>5090</v>
      </c>
      <c r="K695" t="s">
        <v>5091</v>
      </c>
      <c r="L695" t="s">
        <v>5092</v>
      </c>
      <c r="M695" t="s">
        <v>5093</v>
      </c>
      <c r="N695" t="s">
        <v>5094</v>
      </c>
      <c r="O695" t="s">
        <v>5095</v>
      </c>
    </row>
    <row r="696" spans="1:15" x14ac:dyDescent="0.25">
      <c r="A696" t="s">
        <v>3374</v>
      </c>
      <c r="B696" t="s">
        <v>2628</v>
      </c>
      <c r="C696" s="2">
        <v>1599</v>
      </c>
      <c r="D696" s="2">
        <v>4999</v>
      </c>
      <c r="E696" s="3">
        <v>0.68</v>
      </c>
      <c r="F696">
        <v>4</v>
      </c>
      <c r="G696" s="1">
        <v>67951</v>
      </c>
      <c r="H696" t="s">
        <v>3375</v>
      </c>
      <c r="I696" t="s">
        <v>5096</v>
      </c>
      <c r="J696" t="s">
        <v>5097</v>
      </c>
      <c r="K696" t="s">
        <v>5098</v>
      </c>
      <c r="L696" t="s">
        <v>5099</v>
      </c>
      <c r="M696" t="s">
        <v>5100</v>
      </c>
      <c r="N696" t="s">
        <v>5101</v>
      </c>
      <c r="O696" t="s">
        <v>5102</v>
      </c>
    </row>
    <row r="697" spans="1:15" x14ac:dyDescent="0.25">
      <c r="A697" t="s">
        <v>5103</v>
      </c>
      <c r="B697" t="s">
        <v>5104</v>
      </c>
      <c r="C697">
        <v>294</v>
      </c>
      <c r="D697" s="2">
        <v>4999</v>
      </c>
      <c r="E697" s="3">
        <v>0.94</v>
      </c>
      <c r="F697">
        <v>4.3</v>
      </c>
      <c r="G697" s="1">
        <v>4426</v>
      </c>
      <c r="H697" t="s">
        <v>5105</v>
      </c>
      <c r="I697" t="s">
        <v>5106</v>
      </c>
      <c r="J697" t="s">
        <v>5107</v>
      </c>
      <c r="K697" t="s">
        <v>5108</v>
      </c>
      <c r="L697" t="s">
        <v>5109</v>
      </c>
      <c r="M697" t="s">
        <v>5110</v>
      </c>
      <c r="N697" t="s">
        <v>5111</v>
      </c>
      <c r="O697" t="s">
        <v>5112</v>
      </c>
    </row>
    <row r="698" spans="1:15" x14ac:dyDescent="0.25">
      <c r="A698" t="s">
        <v>5113</v>
      </c>
      <c r="B698" t="s">
        <v>4703</v>
      </c>
      <c r="C698">
        <v>828</v>
      </c>
      <c r="D698">
        <v>861</v>
      </c>
      <c r="E698" s="3">
        <v>0.04</v>
      </c>
      <c r="F698">
        <v>4.2</v>
      </c>
      <c r="G698" s="1">
        <v>4567</v>
      </c>
      <c r="H698" t="s">
        <v>5114</v>
      </c>
      <c r="I698" t="s">
        <v>5115</v>
      </c>
      <c r="J698" t="s">
        <v>5116</v>
      </c>
      <c r="K698" t="s">
        <v>5117</v>
      </c>
      <c r="L698" t="s">
        <v>5118</v>
      </c>
      <c r="M698" t="s">
        <v>5119</v>
      </c>
      <c r="N698" t="s">
        <v>5120</v>
      </c>
      <c r="O698" t="s">
        <v>5121</v>
      </c>
    </row>
    <row r="699" spans="1:15" x14ac:dyDescent="0.25">
      <c r="A699" t="s">
        <v>5122</v>
      </c>
      <c r="B699" t="s">
        <v>3940</v>
      </c>
      <c r="C699">
        <v>745</v>
      </c>
      <c r="D699">
        <v>795</v>
      </c>
      <c r="E699" s="3">
        <v>0.06</v>
      </c>
      <c r="F699">
        <v>4</v>
      </c>
      <c r="G699" s="1">
        <v>13797</v>
      </c>
      <c r="H699" t="s">
        <v>5123</v>
      </c>
      <c r="I699" t="s">
        <v>5124</v>
      </c>
      <c r="J699" t="s">
        <v>5125</v>
      </c>
      <c r="K699" t="s">
        <v>5126</v>
      </c>
      <c r="L699" t="s">
        <v>5127</v>
      </c>
      <c r="M699" t="s">
        <v>5128</v>
      </c>
      <c r="N699" t="s">
        <v>5129</v>
      </c>
      <c r="O699" t="s">
        <v>5130</v>
      </c>
    </row>
    <row r="700" spans="1:15" x14ac:dyDescent="0.25">
      <c r="A700" t="s">
        <v>5131</v>
      </c>
      <c r="B700" t="s">
        <v>5132</v>
      </c>
      <c r="C700" s="2">
        <v>1549</v>
      </c>
      <c r="D700" s="2">
        <v>2495</v>
      </c>
      <c r="E700" s="3">
        <v>0.38</v>
      </c>
      <c r="F700">
        <v>4.4000000000000004</v>
      </c>
      <c r="G700" s="1">
        <v>15137</v>
      </c>
      <c r="H700" t="s">
        <v>5133</v>
      </c>
      <c r="I700" t="s">
        <v>5134</v>
      </c>
      <c r="J700" t="s">
        <v>5135</v>
      </c>
      <c r="K700" t="s">
        <v>5136</v>
      </c>
      <c r="L700" t="s">
        <v>5137</v>
      </c>
      <c r="M700" t="s">
        <v>5138</v>
      </c>
      <c r="N700" t="s">
        <v>5139</v>
      </c>
      <c r="O700" t="s">
        <v>5140</v>
      </c>
    </row>
    <row r="701" spans="1:15" x14ac:dyDescent="0.25">
      <c r="A701" t="s">
        <v>142</v>
      </c>
      <c r="B701" t="s">
        <v>16</v>
      </c>
      <c r="C701">
        <v>349</v>
      </c>
      <c r="D701">
        <v>399</v>
      </c>
      <c r="E701" s="3">
        <v>0.13</v>
      </c>
      <c r="F701">
        <v>4.4000000000000004</v>
      </c>
      <c r="G701" s="1">
        <v>18757</v>
      </c>
      <c r="H701" t="s">
        <v>5141</v>
      </c>
      <c r="I701" t="s">
        <v>144</v>
      </c>
      <c r="J701" t="s">
        <v>145</v>
      </c>
      <c r="K701" t="s">
        <v>146</v>
      </c>
      <c r="L701" t="s">
        <v>147</v>
      </c>
      <c r="M701" t="s">
        <v>3480</v>
      </c>
      <c r="N701" t="s">
        <v>5142</v>
      </c>
      <c r="O701" t="s">
        <v>5143</v>
      </c>
    </row>
    <row r="702" spans="1:15" x14ac:dyDescent="0.25">
      <c r="A702" t="s">
        <v>183</v>
      </c>
      <c r="B702" t="s">
        <v>16</v>
      </c>
      <c r="C702">
        <v>970</v>
      </c>
      <c r="D702" s="2">
        <v>1799</v>
      </c>
      <c r="E702" s="3">
        <v>0.46</v>
      </c>
      <c r="F702">
        <v>4.5</v>
      </c>
      <c r="G702" s="1">
        <v>815</v>
      </c>
      <c r="H702" t="s">
        <v>184</v>
      </c>
      <c r="I702" t="s">
        <v>185</v>
      </c>
      <c r="J702" t="s">
        <v>186</v>
      </c>
      <c r="K702" t="s">
        <v>187</v>
      </c>
      <c r="L702" t="s">
        <v>188</v>
      </c>
      <c r="M702" t="s">
        <v>189</v>
      </c>
      <c r="N702" t="s">
        <v>5144</v>
      </c>
      <c r="O702" t="s">
        <v>5145</v>
      </c>
    </row>
    <row r="703" spans="1:15" x14ac:dyDescent="0.25">
      <c r="A703" t="s">
        <v>5146</v>
      </c>
      <c r="B703" t="s">
        <v>4666</v>
      </c>
      <c r="C703" s="2">
        <v>1469</v>
      </c>
      <c r="D703" s="2">
        <v>2499</v>
      </c>
      <c r="E703" s="3">
        <v>0.41</v>
      </c>
      <c r="F703">
        <v>4.2</v>
      </c>
      <c r="G703" s="1">
        <v>156638</v>
      </c>
      <c r="H703" t="s">
        <v>5147</v>
      </c>
      <c r="I703" t="s">
        <v>5148</v>
      </c>
      <c r="J703" t="s">
        <v>5149</v>
      </c>
      <c r="K703" t="s">
        <v>5150</v>
      </c>
      <c r="L703" t="s">
        <v>5151</v>
      </c>
      <c r="M703" t="s">
        <v>5152</v>
      </c>
      <c r="N703" t="s">
        <v>5153</v>
      </c>
      <c r="O703" t="s">
        <v>5154</v>
      </c>
    </row>
    <row r="704" spans="1:15" x14ac:dyDescent="0.25">
      <c r="A704" t="s">
        <v>5155</v>
      </c>
      <c r="B704" t="s">
        <v>5156</v>
      </c>
      <c r="C704">
        <v>198</v>
      </c>
      <c r="D704">
        <v>800</v>
      </c>
      <c r="E704" s="3">
        <v>0.75</v>
      </c>
      <c r="F704">
        <v>4.0999999999999996</v>
      </c>
      <c r="G704" s="1">
        <v>9344</v>
      </c>
      <c r="H704" t="s">
        <v>5157</v>
      </c>
      <c r="I704" t="s">
        <v>5158</v>
      </c>
      <c r="J704" t="s">
        <v>5159</v>
      </c>
      <c r="K704" t="s">
        <v>5160</v>
      </c>
      <c r="L704" t="s">
        <v>5161</v>
      </c>
      <c r="M704" t="s">
        <v>5162</v>
      </c>
      <c r="N704" t="s">
        <v>5163</v>
      </c>
      <c r="O704" t="s">
        <v>5164</v>
      </c>
    </row>
    <row r="705" spans="1:15" x14ac:dyDescent="0.25">
      <c r="A705" t="s">
        <v>5165</v>
      </c>
      <c r="B705" t="s">
        <v>5166</v>
      </c>
      <c r="C705">
        <v>549</v>
      </c>
      <c r="D705">
        <v>549</v>
      </c>
      <c r="E705" s="3">
        <v>0</v>
      </c>
      <c r="F705">
        <v>4.5</v>
      </c>
      <c r="G705" s="1">
        <v>4875</v>
      </c>
      <c r="H705" t="s">
        <v>5167</v>
      </c>
      <c r="I705" t="s">
        <v>5168</v>
      </c>
      <c r="J705" t="s">
        <v>5169</v>
      </c>
      <c r="K705" t="s">
        <v>5170</v>
      </c>
      <c r="L705" t="s">
        <v>5171</v>
      </c>
      <c r="M705" t="s">
        <v>5172</v>
      </c>
      <c r="N705" t="s">
        <v>5173</v>
      </c>
      <c r="O705" t="s">
        <v>5174</v>
      </c>
    </row>
    <row r="706" spans="1:15" x14ac:dyDescent="0.25">
      <c r="A706" t="s">
        <v>3531</v>
      </c>
      <c r="B706" t="s">
        <v>2628</v>
      </c>
      <c r="C706" s="2">
        <v>2999</v>
      </c>
      <c r="D706" s="2">
        <v>9999</v>
      </c>
      <c r="E706" s="3">
        <v>0.7</v>
      </c>
      <c r="F706">
        <v>4.2</v>
      </c>
      <c r="G706" s="1">
        <v>20881</v>
      </c>
      <c r="H706" t="s">
        <v>3532</v>
      </c>
      <c r="I706" t="s">
        <v>3533</v>
      </c>
      <c r="J706" t="s">
        <v>3534</v>
      </c>
      <c r="K706" t="s">
        <v>3535</v>
      </c>
      <c r="L706" t="s">
        <v>3536</v>
      </c>
      <c r="M706" t="s">
        <v>3537</v>
      </c>
      <c r="N706" t="s">
        <v>5175</v>
      </c>
      <c r="O706" t="s">
        <v>5176</v>
      </c>
    </row>
    <row r="707" spans="1:15" x14ac:dyDescent="0.25">
      <c r="A707" t="s">
        <v>5177</v>
      </c>
      <c r="B707" t="s">
        <v>2628</v>
      </c>
      <c r="C707" s="2">
        <v>12000</v>
      </c>
      <c r="D707" s="2">
        <v>29999</v>
      </c>
      <c r="E707" s="3">
        <v>0.6</v>
      </c>
      <c r="F707">
        <v>4.3</v>
      </c>
      <c r="G707" s="1">
        <v>4744</v>
      </c>
      <c r="H707" t="s">
        <v>5178</v>
      </c>
      <c r="I707" t="s">
        <v>5179</v>
      </c>
      <c r="J707" t="s">
        <v>5180</v>
      </c>
      <c r="K707" t="s">
        <v>5181</v>
      </c>
      <c r="L707" t="s">
        <v>5182</v>
      </c>
      <c r="M707" t="s">
        <v>5183</v>
      </c>
      <c r="N707" t="s">
        <v>5184</v>
      </c>
      <c r="O707" t="s">
        <v>5185</v>
      </c>
    </row>
    <row r="708" spans="1:15" x14ac:dyDescent="0.25">
      <c r="A708" t="s">
        <v>5186</v>
      </c>
      <c r="B708" t="s">
        <v>2733</v>
      </c>
      <c r="C708" s="2">
        <v>1299</v>
      </c>
      <c r="D708" s="2">
        <v>3499</v>
      </c>
      <c r="E708" s="3">
        <v>0.63</v>
      </c>
      <c r="F708">
        <v>3.9</v>
      </c>
      <c r="G708" s="1">
        <v>12452</v>
      </c>
      <c r="H708" t="s">
        <v>5187</v>
      </c>
      <c r="I708" t="s">
        <v>5188</v>
      </c>
      <c r="J708" t="s">
        <v>5189</v>
      </c>
      <c r="K708" t="s">
        <v>5190</v>
      </c>
      <c r="L708" t="s">
        <v>5191</v>
      </c>
      <c r="M708" t="s">
        <v>5192</v>
      </c>
      <c r="N708" t="s">
        <v>5193</v>
      </c>
      <c r="O708" t="s">
        <v>5194</v>
      </c>
    </row>
    <row r="709" spans="1:15" x14ac:dyDescent="0.25">
      <c r="A709" t="s">
        <v>5195</v>
      </c>
      <c r="B709" t="s">
        <v>4504</v>
      </c>
      <c r="C709">
        <v>269</v>
      </c>
      <c r="D709">
        <v>315</v>
      </c>
      <c r="E709" s="3">
        <v>0.15</v>
      </c>
      <c r="F709">
        <v>4.5</v>
      </c>
      <c r="G709" s="1">
        <v>17810</v>
      </c>
      <c r="H709" t="s">
        <v>5196</v>
      </c>
      <c r="I709" t="s">
        <v>5197</v>
      </c>
      <c r="J709" t="s">
        <v>5198</v>
      </c>
      <c r="K709" t="s">
        <v>5199</v>
      </c>
      <c r="L709" t="s">
        <v>5200</v>
      </c>
      <c r="M709" t="s">
        <v>5201</v>
      </c>
      <c r="N709" t="s">
        <v>5202</v>
      </c>
      <c r="O709" t="s">
        <v>5203</v>
      </c>
    </row>
    <row r="710" spans="1:15" x14ac:dyDescent="0.25">
      <c r="A710" t="s">
        <v>5204</v>
      </c>
      <c r="B710" t="s">
        <v>2733</v>
      </c>
      <c r="C710">
        <v>799</v>
      </c>
      <c r="D710" s="2">
        <v>1499</v>
      </c>
      <c r="E710" s="3">
        <v>0.47</v>
      </c>
      <c r="F710">
        <v>4.0999999999999996</v>
      </c>
      <c r="G710" s="1">
        <v>53648</v>
      </c>
      <c r="H710" t="s">
        <v>5205</v>
      </c>
      <c r="I710" t="s">
        <v>5206</v>
      </c>
      <c r="J710" t="s">
        <v>5207</v>
      </c>
      <c r="K710" t="s">
        <v>5208</v>
      </c>
      <c r="L710" t="s">
        <v>5209</v>
      </c>
      <c r="M710" t="s">
        <v>5210</v>
      </c>
      <c r="N710" t="s">
        <v>5211</v>
      </c>
      <c r="O710" t="s">
        <v>5212</v>
      </c>
    </row>
    <row r="711" spans="1:15" x14ac:dyDescent="0.25">
      <c r="A711" t="s">
        <v>5213</v>
      </c>
      <c r="B711" t="s">
        <v>5214</v>
      </c>
      <c r="C711" s="2">
        <v>6299</v>
      </c>
      <c r="D711" s="2">
        <v>13750</v>
      </c>
      <c r="E711" s="3">
        <v>0.54</v>
      </c>
      <c r="F711">
        <v>4.2</v>
      </c>
      <c r="G711" s="1">
        <v>2014</v>
      </c>
      <c r="H711" t="s">
        <v>5215</v>
      </c>
      <c r="I711" t="s">
        <v>5216</v>
      </c>
      <c r="J711" t="s">
        <v>5217</v>
      </c>
      <c r="K711" t="s">
        <v>5218</v>
      </c>
      <c r="L711" t="s">
        <v>5219</v>
      </c>
      <c r="M711" t="s">
        <v>5220</v>
      </c>
      <c r="N711" t="s">
        <v>5221</v>
      </c>
      <c r="O711" t="s">
        <v>5222</v>
      </c>
    </row>
    <row r="712" spans="1:15" x14ac:dyDescent="0.25">
      <c r="A712" t="s">
        <v>5223</v>
      </c>
      <c r="B712" t="s">
        <v>5224</v>
      </c>
      <c r="C712">
        <v>59</v>
      </c>
      <c r="D712">
        <v>59</v>
      </c>
      <c r="E712" s="3">
        <v>0</v>
      </c>
      <c r="F712">
        <v>3.8</v>
      </c>
      <c r="G712" s="1">
        <v>5958</v>
      </c>
      <c r="H712" t="s">
        <v>5225</v>
      </c>
      <c r="I712" t="s">
        <v>5226</v>
      </c>
      <c r="J712" t="s">
        <v>5227</v>
      </c>
      <c r="K712" t="s">
        <v>5228</v>
      </c>
      <c r="L712" t="s">
        <v>5229</v>
      </c>
      <c r="M712" t="s">
        <v>5230</v>
      </c>
      <c r="N712" t="s">
        <v>5231</v>
      </c>
      <c r="O712" t="s">
        <v>5232</v>
      </c>
    </row>
    <row r="713" spans="1:15" x14ac:dyDescent="0.25">
      <c r="A713" t="s">
        <v>5233</v>
      </c>
      <c r="B713" t="s">
        <v>2770</v>
      </c>
      <c r="C713">
        <v>571</v>
      </c>
      <c r="D713">
        <v>999</v>
      </c>
      <c r="E713" s="3">
        <v>0.43</v>
      </c>
      <c r="F713">
        <v>4.3</v>
      </c>
      <c r="G713" s="1">
        <v>38221</v>
      </c>
      <c r="H713" t="s">
        <v>5234</v>
      </c>
      <c r="I713" t="s">
        <v>5235</v>
      </c>
      <c r="J713" t="s">
        <v>5236</v>
      </c>
      <c r="K713" t="s">
        <v>5237</v>
      </c>
      <c r="L713" t="s">
        <v>5238</v>
      </c>
      <c r="M713" t="s">
        <v>5239</v>
      </c>
      <c r="N713" t="s">
        <v>5240</v>
      </c>
      <c r="O713" t="s">
        <v>5241</v>
      </c>
    </row>
    <row r="714" spans="1:15" x14ac:dyDescent="0.25">
      <c r="A714" t="s">
        <v>5242</v>
      </c>
      <c r="B714" t="s">
        <v>4935</v>
      </c>
      <c r="C714">
        <v>549</v>
      </c>
      <c r="D714">
        <v>999</v>
      </c>
      <c r="E714" s="3">
        <v>0.45</v>
      </c>
      <c r="F714">
        <v>3.9</v>
      </c>
      <c r="G714" s="1">
        <v>64705</v>
      </c>
      <c r="H714" t="s">
        <v>5243</v>
      </c>
      <c r="I714" t="s">
        <v>5244</v>
      </c>
      <c r="J714" t="s">
        <v>5245</v>
      </c>
      <c r="K714" t="s">
        <v>5246</v>
      </c>
      <c r="L714" t="s">
        <v>5247</v>
      </c>
      <c r="M714" t="s">
        <v>5248</v>
      </c>
      <c r="N714" t="s">
        <v>5249</v>
      </c>
      <c r="O714" t="s">
        <v>5250</v>
      </c>
    </row>
    <row r="715" spans="1:15" x14ac:dyDescent="0.25">
      <c r="A715" t="s">
        <v>3443</v>
      </c>
      <c r="B715" t="s">
        <v>3444</v>
      </c>
      <c r="C715" s="2">
        <v>2099</v>
      </c>
      <c r="D715" s="2">
        <v>5999</v>
      </c>
      <c r="E715" s="3">
        <v>0.65</v>
      </c>
      <c r="F715">
        <v>4.3</v>
      </c>
      <c r="G715" s="1">
        <v>17129</v>
      </c>
      <c r="H715" t="s">
        <v>3445</v>
      </c>
      <c r="I715" t="s">
        <v>3446</v>
      </c>
      <c r="J715" t="s">
        <v>3447</v>
      </c>
      <c r="K715" t="s">
        <v>3448</v>
      </c>
      <c r="L715" t="s">
        <v>3449</v>
      </c>
      <c r="M715" t="s">
        <v>3450</v>
      </c>
      <c r="N715" t="s">
        <v>5251</v>
      </c>
      <c r="O715" t="s">
        <v>5252</v>
      </c>
    </row>
    <row r="716" spans="1:15" x14ac:dyDescent="0.25">
      <c r="A716" t="s">
        <v>174</v>
      </c>
      <c r="B716" t="s">
        <v>152</v>
      </c>
      <c r="C716" s="2">
        <v>13490</v>
      </c>
      <c r="D716" s="2">
        <v>21990</v>
      </c>
      <c r="E716" s="3">
        <v>0.39</v>
      </c>
      <c r="F716">
        <v>4.3</v>
      </c>
      <c r="G716" s="1">
        <v>11976</v>
      </c>
      <c r="H716" t="s">
        <v>175</v>
      </c>
      <c r="I716" t="s">
        <v>176</v>
      </c>
      <c r="J716" t="s">
        <v>177</v>
      </c>
      <c r="K716" t="s">
        <v>178</v>
      </c>
      <c r="L716" t="s">
        <v>179</v>
      </c>
      <c r="M716" t="s">
        <v>180</v>
      </c>
      <c r="N716" t="s">
        <v>181</v>
      </c>
      <c r="O716" t="s">
        <v>5253</v>
      </c>
    </row>
    <row r="717" spans="1:15" x14ac:dyDescent="0.25">
      <c r="A717" t="s">
        <v>5254</v>
      </c>
      <c r="B717" t="s">
        <v>4554</v>
      </c>
      <c r="C717">
        <v>448</v>
      </c>
      <c r="D717">
        <v>699</v>
      </c>
      <c r="E717" s="3">
        <v>0.36</v>
      </c>
      <c r="F717">
        <v>3.9</v>
      </c>
      <c r="G717" s="1">
        <v>17348</v>
      </c>
      <c r="H717" t="s">
        <v>5255</v>
      </c>
      <c r="I717" t="s">
        <v>5256</v>
      </c>
      <c r="J717" t="s">
        <v>5257</v>
      </c>
      <c r="K717" t="s">
        <v>5258</v>
      </c>
      <c r="L717" t="s">
        <v>5259</v>
      </c>
      <c r="M717" t="s">
        <v>5260</v>
      </c>
      <c r="N717" t="s">
        <v>5261</v>
      </c>
      <c r="O717" t="s">
        <v>5262</v>
      </c>
    </row>
    <row r="718" spans="1:15" x14ac:dyDescent="0.25">
      <c r="A718" t="s">
        <v>5263</v>
      </c>
      <c r="B718" t="s">
        <v>2733</v>
      </c>
      <c r="C718" s="2">
        <v>1499</v>
      </c>
      <c r="D718" s="2">
        <v>2999</v>
      </c>
      <c r="E718" s="3">
        <v>0.5</v>
      </c>
      <c r="F718">
        <v>3.7</v>
      </c>
      <c r="G718" s="1">
        <v>87798</v>
      </c>
      <c r="H718" t="s">
        <v>5264</v>
      </c>
      <c r="I718" t="s">
        <v>5265</v>
      </c>
      <c r="J718" t="s">
        <v>5266</v>
      </c>
      <c r="K718" t="s">
        <v>5267</v>
      </c>
      <c r="L718" t="s">
        <v>5268</v>
      </c>
      <c r="M718" t="s">
        <v>5269</v>
      </c>
      <c r="N718" t="s">
        <v>5270</v>
      </c>
      <c r="O718" t="s">
        <v>5271</v>
      </c>
    </row>
    <row r="719" spans="1:15" x14ac:dyDescent="0.25">
      <c r="A719" t="s">
        <v>5272</v>
      </c>
      <c r="B719" t="s">
        <v>5273</v>
      </c>
      <c r="C719">
        <v>299</v>
      </c>
      <c r="D719">
        <v>499</v>
      </c>
      <c r="E719" s="3">
        <v>0.4</v>
      </c>
      <c r="F719">
        <v>4.2</v>
      </c>
      <c r="G719" s="1">
        <v>24432</v>
      </c>
      <c r="H719" t="s">
        <v>5274</v>
      </c>
      <c r="I719" t="s">
        <v>5275</v>
      </c>
      <c r="J719" t="s">
        <v>5276</v>
      </c>
      <c r="K719" t="s">
        <v>5277</v>
      </c>
      <c r="L719" t="s">
        <v>5278</v>
      </c>
      <c r="M719" t="s">
        <v>5279</v>
      </c>
      <c r="N719" t="s">
        <v>5280</v>
      </c>
      <c r="O719" t="s">
        <v>5281</v>
      </c>
    </row>
    <row r="720" spans="1:15" x14ac:dyDescent="0.25">
      <c r="A720" t="s">
        <v>5282</v>
      </c>
      <c r="B720" t="s">
        <v>4308</v>
      </c>
      <c r="C720">
        <v>579</v>
      </c>
      <c r="D720" s="2">
        <v>1400</v>
      </c>
      <c r="E720" s="3">
        <v>0.59</v>
      </c>
      <c r="F720">
        <v>4.3</v>
      </c>
      <c r="G720" s="1">
        <v>189104</v>
      </c>
      <c r="H720" t="s">
        <v>5283</v>
      </c>
      <c r="I720" t="s">
        <v>5284</v>
      </c>
      <c r="J720" t="s">
        <v>5285</v>
      </c>
      <c r="K720" t="s">
        <v>5286</v>
      </c>
      <c r="L720" t="s">
        <v>5287</v>
      </c>
      <c r="M720" t="s">
        <v>5288</v>
      </c>
      <c r="N720" t="s">
        <v>5289</v>
      </c>
      <c r="O720" t="s">
        <v>5290</v>
      </c>
    </row>
    <row r="721" spans="1:15" x14ac:dyDescent="0.25">
      <c r="A721" t="s">
        <v>5291</v>
      </c>
      <c r="B721" t="s">
        <v>5292</v>
      </c>
      <c r="C721" s="2">
        <v>2499</v>
      </c>
      <c r="D721" s="2">
        <v>3299</v>
      </c>
      <c r="E721" s="3">
        <v>0.24</v>
      </c>
      <c r="F721">
        <v>4.2</v>
      </c>
      <c r="G721" s="1">
        <v>93112</v>
      </c>
      <c r="H721" t="s">
        <v>5293</v>
      </c>
      <c r="I721" t="s">
        <v>5294</v>
      </c>
      <c r="J721" t="s">
        <v>5295</v>
      </c>
      <c r="K721" t="s">
        <v>5296</v>
      </c>
      <c r="L721" t="s">
        <v>5297</v>
      </c>
      <c r="M721" t="s">
        <v>5298</v>
      </c>
      <c r="N721" t="s">
        <v>5299</v>
      </c>
      <c r="O721" t="s">
        <v>5300</v>
      </c>
    </row>
    <row r="722" spans="1:15" x14ac:dyDescent="0.25">
      <c r="A722" t="s">
        <v>5301</v>
      </c>
      <c r="B722" t="s">
        <v>2733</v>
      </c>
      <c r="C722" s="2">
        <v>1199</v>
      </c>
      <c r="D722" s="2">
        <v>5999</v>
      </c>
      <c r="E722" s="3">
        <v>0.8</v>
      </c>
      <c r="F722">
        <v>3.9</v>
      </c>
      <c r="G722" s="1">
        <v>47521</v>
      </c>
      <c r="H722" t="s">
        <v>5302</v>
      </c>
      <c r="I722" t="s">
        <v>5303</v>
      </c>
      <c r="J722" t="s">
        <v>5304</v>
      </c>
      <c r="K722" t="s">
        <v>5305</v>
      </c>
      <c r="L722" t="s">
        <v>5306</v>
      </c>
      <c r="M722" t="s">
        <v>5307</v>
      </c>
      <c r="N722" t="s">
        <v>5308</v>
      </c>
      <c r="O722" t="s">
        <v>5309</v>
      </c>
    </row>
    <row r="723" spans="1:15" x14ac:dyDescent="0.25">
      <c r="A723" t="s">
        <v>5310</v>
      </c>
      <c r="B723" t="s">
        <v>5057</v>
      </c>
      <c r="C723">
        <v>399</v>
      </c>
      <c r="D723">
        <v>499</v>
      </c>
      <c r="E723" s="3">
        <v>0.2</v>
      </c>
      <c r="F723">
        <v>4.3</v>
      </c>
      <c r="G723" s="1">
        <v>27201</v>
      </c>
      <c r="H723" t="s">
        <v>5311</v>
      </c>
      <c r="I723" t="s">
        <v>5312</v>
      </c>
      <c r="J723" t="s">
        <v>5313</v>
      </c>
      <c r="K723" t="s">
        <v>5314</v>
      </c>
      <c r="L723" t="s">
        <v>5315</v>
      </c>
      <c r="M723" t="s">
        <v>5316</v>
      </c>
      <c r="N723" t="s">
        <v>5317</v>
      </c>
      <c r="O723" t="s">
        <v>5318</v>
      </c>
    </row>
    <row r="724" spans="1:15" x14ac:dyDescent="0.25">
      <c r="A724" t="s">
        <v>192</v>
      </c>
      <c r="B724" t="s">
        <v>116</v>
      </c>
      <c r="C724">
        <v>279</v>
      </c>
      <c r="D724">
        <v>499</v>
      </c>
      <c r="E724" s="3">
        <v>0.44</v>
      </c>
      <c r="F724">
        <v>3.7</v>
      </c>
      <c r="G724" s="1">
        <v>10962</v>
      </c>
      <c r="H724" t="s">
        <v>193</v>
      </c>
      <c r="I724" t="s">
        <v>194</v>
      </c>
      <c r="J724" t="s">
        <v>195</v>
      </c>
      <c r="K724" t="s">
        <v>196</v>
      </c>
      <c r="L724" t="s">
        <v>197</v>
      </c>
      <c r="M724" t="s">
        <v>198</v>
      </c>
      <c r="N724" t="s">
        <v>5319</v>
      </c>
      <c r="O724" t="s">
        <v>5320</v>
      </c>
    </row>
    <row r="725" spans="1:15" x14ac:dyDescent="0.25">
      <c r="A725" t="s">
        <v>201</v>
      </c>
      <c r="B725" t="s">
        <v>152</v>
      </c>
      <c r="C725" s="2">
        <v>13490</v>
      </c>
      <c r="D725" s="2">
        <v>22900</v>
      </c>
      <c r="E725" s="3">
        <v>0.41</v>
      </c>
      <c r="F725">
        <v>4.3</v>
      </c>
      <c r="G725" s="1">
        <v>16299</v>
      </c>
      <c r="H725" t="s">
        <v>202</v>
      </c>
      <c r="I725" t="s">
        <v>203</v>
      </c>
      <c r="J725" t="s">
        <v>204</v>
      </c>
      <c r="K725" t="s">
        <v>205</v>
      </c>
      <c r="L725" t="s">
        <v>206</v>
      </c>
      <c r="M725" t="s">
        <v>207</v>
      </c>
      <c r="N725" t="s">
        <v>5321</v>
      </c>
      <c r="O725" t="s">
        <v>5322</v>
      </c>
    </row>
    <row r="726" spans="1:15" x14ac:dyDescent="0.25">
      <c r="A726" t="s">
        <v>5323</v>
      </c>
      <c r="B726" t="s">
        <v>4318</v>
      </c>
      <c r="C726">
        <v>279</v>
      </c>
      <c r="D726">
        <v>375</v>
      </c>
      <c r="E726" s="3">
        <v>0.26</v>
      </c>
      <c r="F726">
        <v>4.3</v>
      </c>
      <c r="G726" s="1">
        <v>31534</v>
      </c>
      <c r="H726" t="s">
        <v>5324</v>
      </c>
      <c r="I726" t="s">
        <v>5325</v>
      </c>
      <c r="J726" t="s">
        <v>5326</v>
      </c>
      <c r="K726" t="s">
        <v>5327</v>
      </c>
      <c r="L726" t="s">
        <v>5328</v>
      </c>
      <c r="M726" t="s">
        <v>5329</v>
      </c>
      <c r="N726" t="s">
        <v>5330</v>
      </c>
      <c r="O726" t="s">
        <v>5331</v>
      </c>
    </row>
    <row r="727" spans="1:15" x14ac:dyDescent="0.25">
      <c r="A727" t="s">
        <v>5332</v>
      </c>
      <c r="B727" t="s">
        <v>2628</v>
      </c>
      <c r="C727" s="2">
        <v>2499</v>
      </c>
      <c r="D727" s="2">
        <v>4999</v>
      </c>
      <c r="E727" s="3">
        <v>0.5</v>
      </c>
      <c r="F727">
        <v>3.9</v>
      </c>
      <c r="G727" s="1">
        <v>7571</v>
      </c>
      <c r="H727" t="s">
        <v>5333</v>
      </c>
      <c r="I727" t="s">
        <v>3645</v>
      </c>
      <c r="J727" t="s">
        <v>3646</v>
      </c>
      <c r="K727" t="s">
        <v>3647</v>
      </c>
      <c r="L727" t="s">
        <v>3648</v>
      </c>
      <c r="M727" t="s">
        <v>3649</v>
      </c>
      <c r="N727" t="s">
        <v>5334</v>
      </c>
      <c r="O727" t="s">
        <v>5335</v>
      </c>
    </row>
    <row r="728" spans="1:15" x14ac:dyDescent="0.25">
      <c r="A728" t="s">
        <v>5336</v>
      </c>
      <c r="B728" t="s">
        <v>5035</v>
      </c>
      <c r="C728">
        <v>137</v>
      </c>
      <c r="D728">
        <v>160</v>
      </c>
      <c r="E728" s="3">
        <v>0.14000000000000001</v>
      </c>
      <c r="F728">
        <v>4.4000000000000004</v>
      </c>
      <c r="G728" s="1">
        <v>6537</v>
      </c>
      <c r="H728" t="s">
        <v>5337</v>
      </c>
      <c r="I728" t="s">
        <v>5338</v>
      </c>
      <c r="J728" t="s">
        <v>5339</v>
      </c>
      <c r="K728" t="s">
        <v>5340</v>
      </c>
      <c r="L728" t="s">
        <v>5341</v>
      </c>
      <c r="M728" t="s">
        <v>5342</v>
      </c>
      <c r="N728" t="s">
        <v>5343</v>
      </c>
      <c r="O728" t="s">
        <v>5344</v>
      </c>
    </row>
    <row r="729" spans="1:15" x14ac:dyDescent="0.25">
      <c r="A729" t="s">
        <v>210</v>
      </c>
      <c r="B729" t="s">
        <v>16</v>
      </c>
      <c r="C729">
        <v>59</v>
      </c>
      <c r="D729">
        <v>199</v>
      </c>
      <c r="E729" s="3">
        <v>0.7</v>
      </c>
      <c r="F729">
        <v>4</v>
      </c>
      <c r="G729" s="1">
        <v>9377</v>
      </c>
      <c r="H729" t="s">
        <v>211</v>
      </c>
      <c r="I729" t="s">
        <v>212</v>
      </c>
      <c r="J729" t="s">
        <v>213</v>
      </c>
      <c r="K729" t="s">
        <v>214</v>
      </c>
      <c r="L729" t="s">
        <v>215</v>
      </c>
      <c r="M729" t="s">
        <v>216</v>
      </c>
      <c r="N729" t="s">
        <v>217</v>
      </c>
      <c r="O729" t="s">
        <v>5345</v>
      </c>
    </row>
    <row r="730" spans="1:15" x14ac:dyDescent="0.25">
      <c r="A730" t="s">
        <v>5346</v>
      </c>
      <c r="B730" t="s">
        <v>4800</v>
      </c>
      <c r="C730">
        <v>299</v>
      </c>
      <c r="D730">
        <v>499</v>
      </c>
      <c r="E730" s="3">
        <v>0.4</v>
      </c>
      <c r="F730">
        <v>4.5</v>
      </c>
      <c r="G730" s="1">
        <v>21010</v>
      </c>
      <c r="H730" t="s">
        <v>5347</v>
      </c>
      <c r="I730" t="s">
        <v>5348</v>
      </c>
      <c r="J730" t="s">
        <v>5349</v>
      </c>
      <c r="K730" t="s">
        <v>5350</v>
      </c>
      <c r="L730" t="s">
        <v>5351</v>
      </c>
      <c r="M730" t="s">
        <v>5352</v>
      </c>
      <c r="N730" t="s">
        <v>5353</v>
      </c>
      <c r="O730" t="s">
        <v>5354</v>
      </c>
    </row>
    <row r="731" spans="1:15" x14ac:dyDescent="0.25">
      <c r="A731" t="s">
        <v>5355</v>
      </c>
      <c r="B731" t="s">
        <v>2733</v>
      </c>
      <c r="C731" s="2">
        <v>1799</v>
      </c>
      <c r="D731" s="2">
        <v>3999</v>
      </c>
      <c r="E731" s="3">
        <v>0.55000000000000004</v>
      </c>
      <c r="F731">
        <v>3.9</v>
      </c>
      <c r="G731" s="1">
        <v>3517</v>
      </c>
      <c r="H731" t="s">
        <v>5356</v>
      </c>
      <c r="I731" t="s">
        <v>5357</v>
      </c>
      <c r="J731" t="s">
        <v>5358</v>
      </c>
      <c r="K731" t="s">
        <v>5359</v>
      </c>
      <c r="L731" t="s">
        <v>5360</v>
      </c>
      <c r="M731" t="s">
        <v>5361</v>
      </c>
      <c r="N731" t="s">
        <v>5362</v>
      </c>
      <c r="O731" t="s">
        <v>5363</v>
      </c>
    </row>
    <row r="732" spans="1:15" x14ac:dyDescent="0.25">
      <c r="A732" t="s">
        <v>5364</v>
      </c>
      <c r="B732" t="s">
        <v>4935</v>
      </c>
      <c r="C732" s="2">
        <v>1999</v>
      </c>
      <c r="D732" s="2">
        <v>2999</v>
      </c>
      <c r="E732" s="3">
        <v>0.33</v>
      </c>
      <c r="F732">
        <v>4.3</v>
      </c>
      <c r="G732" s="1">
        <v>63899</v>
      </c>
      <c r="H732" t="s">
        <v>5365</v>
      </c>
      <c r="I732" t="s">
        <v>5366</v>
      </c>
      <c r="J732" t="s">
        <v>5367</v>
      </c>
      <c r="K732" t="s">
        <v>5368</v>
      </c>
      <c r="L732" t="s">
        <v>5369</v>
      </c>
      <c r="M732" t="s">
        <v>5370</v>
      </c>
      <c r="N732" t="s">
        <v>5371</v>
      </c>
      <c r="O732" t="s">
        <v>5372</v>
      </c>
    </row>
    <row r="733" spans="1:15" x14ac:dyDescent="0.25">
      <c r="A733" t="s">
        <v>228</v>
      </c>
      <c r="B733" t="s">
        <v>116</v>
      </c>
      <c r="C733">
        <v>199</v>
      </c>
      <c r="D733">
        <v>699</v>
      </c>
      <c r="E733" s="3">
        <v>0.72</v>
      </c>
      <c r="F733">
        <v>4.2</v>
      </c>
      <c r="G733" s="1">
        <v>12153</v>
      </c>
      <c r="H733" t="s">
        <v>229</v>
      </c>
      <c r="I733" t="s">
        <v>230</v>
      </c>
      <c r="J733" t="s">
        <v>231</v>
      </c>
      <c r="K733" t="s">
        <v>232</v>
      </c>
      <c r="L733" t="s">
        <v>233</v>
      </c>
      <c r="M733" t="s">
        <v>234</v>
      </c>
      <c r="N733" t="s">
        <v>235</v>
      </c>
      <c r="O733" t="s">
        <v>5373</v>
      </c>
    </row>
    <row r="734" spans="1:15" x14ac:dyDescent="0.25">
      <c r="A734" t="s">
        <v>5374</v>
      </c>
      <c r="B734" t="s">
        <v>5375</v>
      </c>
      <c r="C734">
        <v>399</v>
      </c>
      <c r="D734" s="2">
        <v>1499</v>
      </c>
      <c r="E734" s="3">
        <v>0.73</v>
      </c>
      <c r="F734">
        <v>4.0999999999999996</v>
      </c>
      <c r="G734" s="1">
        <v>5730</v>
      </c>
      <c r="H734" t="s">
        <v>5376</v>
      </c>
      <c r="I734" t="s">
        <v>5377</v>
      </c>
      <c r="J734" t="s">
        <v>5378</v>
      </c>
      <c r="K734" t="s">
        <v>5379</v>
      </c>
      <c r="L734" t="s">
        <v>5380</v>
      </c>
      <c r="M734" t="s">
        <v>5381</v>
      </c>
      <c r="N734" t="s">
        <v>5382</v>
      </c>
      <c r="O734" t="s">
        <v>5383</v>
      </c>
    </row>
    <row r="735" spans="1:15" x14ac:dyDescent="0.25">
      <c r="A735" t="s">
        <v>5384</v>
      </c>
      <c r="B735" t="s">
        <v>5385</v>
      </c>
      <c r="C735" s="2">
        <v>1699</v>
      </c>
      <c r="D735" s="2">
        <v>3999</v>
      </c>
      <c r="E735" s="3">
        <v>0.57999999999999996</v>
      </c>
      <c r="F735">
        <v>4.2</v>
      </c>
      <c r="G735" s="1">
        <v>25488</v>
      </c>
      <c r="H735" t="s">
        <v>5386</v>
      </c>
      <c r="I735" t="s">
        <v>5387</v>
      </c>
      <c r="J735" t="s">
        <v>5388</v>
      </c>
      <c r="K735" t="s">
        <v>5389</v>
      </c>
      <c r="L735" t="s">
        <v>5390</v>
      </c>
      <c r="M735" t="s">
        <v>5391</v>
      </c>
      <c r="N735" t="s">
        <v>5392</v>
      </c>
      <c r="O735" t="s">
        <v>5393</v>
      </c>
    </row>
    <row r="736" spans="1:15" x14ac:dyDescent="0.25">
      <c r="A736" t="s">
        <v>5394</v>
      </c>
      <c r="B736" t="s">
        <v>4318</v>
      </c>
      <c r="C736">
        <v>699</v>
      </c>
      <c r="D736">
        <v>995</v>
      </c>
      <c r="E736" s="3">
        <v>0.3</v>
      </c>
      <c r="F736">
        <v>4.5</v>
      </c>
      <c r="G736" s="1">
        <v>54405</v>
      </c>
      <c r="H736" t="s">
        <v>5395</v>
      </c>
      <c r="I736" t="s">
        <v>5396</v>
      </c>
      <c r="J736" t="s">
        <v>5397</v>
      </c>
      <c r="K736" t="s">
        <v>5398</v>
      </c>
      <c r="L736" t="s">
        <v>5399</v>
      </c>
      <c r="M736" t="s">
        <v>5400</v>
      </c>
      <c r="N736" t="s">
        <v>5401</v>
      </c>
      <c r="O736" t="s">
        <v>5402</v>
      </c>
    </row>
    <row r="737" spans="1:15" x14ac:dyDescent="0.25">
      <c r="A737" t="s">
        <v>3602</v>
      </c>
      <c r="B737" t="s">
        <v>3245</v>
      </c>
      <c r="C737">
        <v>95</v>
      </c>
      <c r="D737">
        <v>499</v>
      </c>
      <c r="E737" s="3">
        <v>0.81</v>
      </c>
      <c r="F737">
        <v>4.2</v>
      </c>
      <c r="G737" s="1">
        <v>1949</v>
      </c>
      <c r="H737" t="s">
        <v>3603</v>
      </c>
      <c r="I737" t="s">
        <v>3604</v>
      </c>
      <c r="J737" t="s">
        <v>3605</v>
      </c>
      <c r="K737" t="s">
        <v>3606</v>
      </c>
      <c r="L737" t="s">
        <v>3607</v>
      </c>
      <c r="M737" t="s">
        <v>3608</v>
      </c>
      <c r="N737" t="s">
        <v>5403</v>
      </c>
      <c r="O737" t="s">
        <v>5404</v>
      </c>
    </row>
    <row r="738" spans="1:15" x14ac:dyDescent="0.25">
      <c r="A738" t="s">
        <v>5405</v>
      </c>
      <c r="B738" t="s">
        <v>4869</v>
      </c>
      <c r="C738" s="2">
        <v>1149</v>
      </c>
      <c r="D738" s="2">
        <v>1699</v>
      </c>
      <c r="E738" s="3">
        <v>0.32</v>
      </c>
      <c r="F738">
        <v>4.2</v>
      </c>
      <c r="G738" s="1">
        <v>122478</v>
      </c>
      <c r="H738" t="s">
        <v>5406</v>
      </c>
      <c r="I738" t="s">
        <v>5407</v>
      </c>
      <c r="J738" t="s">
        <v>5408</v>
      </c>
      <c r="K738" t="s">
        <v>5409</v>
      </c>
      <c r="L738" t="s">
        <v>5410</v>
      </c>
      <c r="M738" t="s">
        <v>5411</v>
      </c>
      <c r="N738" t="s">
        <v>5412</v>
      </c>
      <c r="O738" t="s">
        <v>5413</v>
      </c>
    </row>
    <row r="739" spans="1:15" x14ac:dyDescent="0.25">
      <c r="A739" t="s">
        <v>5414</v>
      </c>
      <c r="B739" t="s">
        <v>4554</v>
      </c>
      <c r="C739" s="2">
        <v>1495</v>
      </c>
      <c r="D739" s="2">
        <v>1995</v>
      </c>
      <c r="E739" s="3">
        <v>0.25</v>
      </c>
      <c r="F739">
        <v>4.3</v>
      </c>
      <c r="G739" s="1">
        <v>7241</v>
      </c>
      <c r="H739" t="s">
        <v>5415</v>
      </c>
      <c r="I739" t="s">
        <v>5416</v>
      </c>
      <c r="J739" t="s">
        <v>5417</v>
      </c>
      <c r="K739" t="s">
        <v>5418</v>
      </c>
      <c r="L739" t="s">
        <v>5419</v>
      </c>
      <c r="M739" t="s">
        <v>5420</v>
      </c>
      <c r="N739" t="s">
        <v>5421</v>
      </c>
      <c r="O739" t="s">
        <v>5422</v>
      </c>
    </row>
    <row r="740" spans="1:15" x14ac:dyDescent="0.25">
      <c r="A740" t="s">
        <v>5423</v>
      </c>
      <c r="B740" t="s">
        <v>4347</v>
      </c>
      <c r="C740">
        <v>849</v>
      </c>
      <c r="D740" s="2">
        <v>4999</v>
      </c>
      <c r="E740" s="3">
        <v>0.83</v>
      </c>
      <c r="F740">
        <v>4</v>
      </c>
      <c r="G740" s="1">
        <v>20457</v>
      </c>
      <c r="H740" t="s">
        <v>5424</v>
      </c>
      <c r="I740" t="s">
        <v>5425</v>
      </c>
      <c r="J740" t="s">
        <v>5426</v>
      </c>
      <c r="K740" t="s">
        <v>5427</v>
      </c>
      <c r="L740" t="s">
        <v>5428</v>
      </c>
      <c r="M740" t="s">
        <v>5429</v>
      </c>
      <c r="N740" t="s">
        <v>5430</v>
      </c>
      <c r="O740" t="s">
        <v>5431</v>
      </c>
    </row>
    <row r="741" spans="1:15" x14ac:dyDescent="0.25">
      <c r="A741" t="s">
        <v>5432</v>
      </c>
      <c r="B741" t="s">
        <v>5433</v>
      </c>
      <c r="C741">
        <v>440</v>
      </c>
      <c r="D741">
        <v>440</v>
      </c>
      <c r="E741" s="3">
        <v>0</v>
      </c>
      <c r="F741">
        <v>4.5</v>
      </c>
      <c r="G741" s="1">
        <v>8610</v>
      </c>
      <c r="H741" t="s">
        <v>5434</v>
      </c>
      <c r="I741" t="s">
        <v>5435</v>
      </c>
      <c r="J741" t="s">
        <v>5436</v>
      </c>
      <c r="K741" t="s">
        <v>5437</v>
      </c>
      <c r="L741" t="s">
        <v>5438</v>
      </c>
      <c r="M741" t="s">
        <v>5439</v>
      </c>
      <c r="N741" t="s">
        <v>5440</v>
      </c>
      <c r="O741" t="s">
        <v>5441</v>
      </c>
    </row>
    <row r="742" spans="1:15" x14ac:dyDescent="0.25">
      <c r="A742" t="s">
        <v>3574</v>
      </c>
      <c r="B742" t="s">
        <v>3444</v>
      </c>
      <c r="C742">
        <v>349</v>
      </c>
      <c r="D742">
        <v>999</v>
      </c>
      <c r="E742" s="3">
        <v>0.65</v>
      </c>
      <c r="F742">
        <v>3.8</v>
      </c>
      <c r="G742" s="1">
        <v>16557</v>
      </c>
      <c r="H742" t="s">
        <v>3575</v>
      </c>
      <c r="I742" t="s">
        <v>3576</v>
      </c>
      <c r="J742" t="s">
        <v>3577</v>
      </c>
      <c r="K742" t="s">
        <v>3578</v>
      </c>
      <c r="L742" t="s">
        <v>3579</v>
      </c>
      <c r="M742" t="s">
        <v>3580</v>
      </c>
      <c r="N742" t="s">
        <v>5442</v>
      </c>
      <c r="O742" t="s">
        <v>5443</v>
      </c>
    </row>
    <row r="743" spans="1:15" x14ac:dyDescent="0.25">
      <c r="A743" t="s">
        <v>5444</v>
      </c>
      <c r="B743" t="s">
        <v>4347</v>
      </c>
      <c r="C743">
        <v>599</v>
      </c>
      <c r="D743" s="2">
        <v>3999</v>
      </c>
      <c r="E743" s="3">
        <v>0.85</v>
      </c>
      <c r="F743">
        <v>3.9</v>
      </c>
      <c r="G743" s="1">
        <v>1087</v>
      </c>
      <c r="H743" t="s">
        <v>5445</v>
      </c>
      <c r="I743" t="s">
        <v>5446</v>
      </c>
      <c r="J743" t="s">
        <v>5447</v>
      </c>
      <c r="K743" t="s">
        <v>5448</v>
      </c>
      <c r="L743" t="s">
        <v>5449</v>
      </c>
      <c r="M743" t="s">
        <v>5450</v>
      </c>
      <c r="N743" t="s">
        <v>5451</v>
      </c>
      <c r="O743" t="s">
        <v>5452</v>
      </c>
    </row>
    <row r="744" spans="1:15" x14ac:dyDescent="0.25">
      <c r="A744" t="s">
        <v>5453</v>
      </c>
      <c r="B744" t="s">
        <v>5104</v>
      </c>
      <c r="C744">
        <v>149</v>
      </c>
      <c r="D744">
        <v>399</v>
      </c>
      <c r="E744" s="3">
        <v>0.63</v>
      </c>
      <c r="F744">
        <v>4</v>
      </c>
      <c r="G744" s="1">
        <v>1540</v>
      </c>
      <c r="H744" t="s">
        <v>5454</v>
      </c>
      <c r="I744" t="s">
        <v>5455</v>
      </c>
      <c r="J744" t="s">
        <v>5456</v>
      </c>
      <c r="K744" t="s">
        <v>5457</v>
      </c>
      <c r="L744" t="s">
        <v>5458</v>
      </c>
      <c r="M744" t="s">
        <v>5459</v>
      </c>
      <c r="N744" t="s">
        <v>5460</v>
      </c>
      <c r="O744" t="s">
        <v>5461</v>
      </c>
    </row>
    <row r="745" spans="1:15" x14ac:dyDescent="0.25">
      <c r="A745" t="s">
        <v>5462</v>
      </c>
      <c r="B745" t="s">
        <v>4328</v>
      </c>
      <c r="C745">
        <v>289</v>
      </c>
      <c r="D745">
        <v>999</v>
      </c>
      <c r="E745" s="3">
        <v>0.71</v>
      </c>
      <c r="F745">
        <v>4.0999999999999996</v>
      </c>
      <c r="G745" s="1">
        <v>401</v>
      </c>
      <c r="H745" t="s">
        <v>5463</v>
      </c>
      <c r="I745" t="s">
        <v>5464</v>
      </c>
      <c r="J745" t="s">
        <v>5465</v>
      </c>
      <c r="K745" t="s">
        <v>5466</v>
      </c>
      <c r="L745" t="s">
        <v>5467</v>
      </c>
      <c r="M745" t="s">
        <v>5468</v>
      </c>
      <c r="N745" t="s">
        <v>5469</v>
      </c>
      <c r="O745" t="s">
        <v>5470</v>
      </c>
    </row>
    <row r="746" spans="1:15" x14ac:dyDescent="0.25">
      <c r="A746" t="s">
        <v>5471</v>
      </c>
      <c r="B746" t="s">
        <v>5472</v>
      </c>
      <c r="C746">
        <v>179</v>
      </c>
      <c r="D746">
        <v>499</v>
      </c>
      <c r="E746" s="3">
        <v>0.64</v>
      </c>
      <c r="F746">
        <v>3.4</v>
      </c>
      <c r="G746" s="1">
        <v>9385</v>
      </c>
      <c r="H746" t="s">
        <v>5473</v>
      </c>
      <c r="I746" t="s">
        <v>5474</v>
      </c>
      <c r="J746" t="s">
        <v>5475</v>
      </c>
      <c r="K746" t="s">
        <v>5476</v>
      </c>
      <c r="L746" t="s">
        <v>5477</v>
      </c>
      <c r="M746" t="s">
        <v>5478</v>
      </c>
      <c r="N746" t="s">
        <v>5479</v>
      </c>
      <c r="O746" t="s">
        <v>5480</v>
      </c>
    </row>
    <row r="747" spans="1:15" x14ac:dyDescent="0.25">
      <c r="A747" t="s">
        <v>5481</v>
      </c>
      <c r="B747" t="s">
        <v>2628</v>
      </c>
      <c r="C747" s="2">
        <v>1499</v>
      </c>
      <c r="D747" s="2">
        <v>4999</v>
      </c>
      <c r="E747" s="3">
        <v>0.7</v>
      </c>
      <c r="F747">
        <v>4</v>
      </c>
      <c r="G747" s="1">
        <v>92588</v>
      </c>
      <c r="H747" t="s">
        <v>5482</v>
      </c>
      <c r="I747" t="s">
        <v>3756</v>
      </c>
      <c r="J747" t="s">
        <v>3757</v>
      </c>
      <c r="K747" t="s">
        <v>3758</v>
      </c>
      <c r="L747" t="s">
        <v>3759</v>
      </c>
      <c r="M747" t="s">
        <v>3760</v>
      </c>
      <c r="N747" t="s">
        <v>5483</v>
      </c>
      <c r="O747" t="s">
        <v>5484</v>
      </c>
    </row>
    <row r="748" spans="1:15" x14ac:dyDescent="0.25">
      <c r="A748" t="s">
        <v>5485</v>
      </c>
      <c r="B748" t="s">
        <v>2733</v>
      </c>
      <c r="C748">
        <v>399</v>
      </c>
      <c r="D748">
        <v>699</v>
      </c>
      <c r="E748" s="3">
        <v>0.43</v>
      </c>
      <c r="F748">
        <v>3.4</v>
      </c>
      <c r="G748" s="1">
        <v>3454</v>
      </c>
      <c r="H748" t="s">
        <v>5486</v>
      </c>
      <c r="I748" t="s">
        <v>5487</v>
      </c>
      <c r="J748" t="s">
        <v>5488</v>
      </c>
      <c r="K748" t="s">
        <v>5489</v>
      </c>
      <c r="L748" t="s">
        <v>5490</v>
      </c>
      <c r="M748" t="s">
        <v>5491</v>
      </c>
      <c r="N748" t="s">
        <v>5492</v>
      </c>
      <c r="O748" t="s">
        <v>5493</v>
      </c>
    </row>
    <row r="749" spans="1:15" x14ac:dyDescent="0.25">
      <c r="A749" t="s">
        <v>5494</v>
      </c>
      <c r="B749" t="s">
        <v>4770</v>
      </c>
      <c r="C749">
        <v>599</v>
      </c>
      <c r="D749">
        <v>799</v>
      </c>
      <c r="E749" s="3">
        <v>0.25</v>
      </c>
      <c r="F749">
        <v>4.3</v>
      </c>
      <c r="G749" s="1">
        <v>15790</v>
      </c>
      <c r="H749" t="s">
        <v>5495</v>
      </c>
      <c r="I749" t="s">
        <v>5496</v>
      </c>
      <c r="J749" t="s">
        <v>5497</v>
      </c>
      <c r="K749" t="s">
        <v>5498</v>
      </c>
      <c r="L749" t="s">
        <v>5499</v>
      </c>
      <c r="M749" t="s">
        <v>5500</v>
      </c>
      <c r="N749" t="s">
        <v>5501</v>
      </c>
      <c r="O749" t="s">
        <v>5502</v>
      </c>
    </row>
    <row r="750" spans="1:15" x14ac:dyDescent="0.25">
      <c r="A750" t="s">
        <v>5503</v>
      </c>
      <c r="B750" t="s">
        <v>5504</v>
      </c>
      <c r="C750">
        <v>949</v>
      </c>
      <c r="D750" s="2">
        <v>2000</v>
      </c>
      <c r="E750" s="3">
        <v>0.53</v>
      </c>
      <c r="F750">
        <v>3.9</v>
      </c>
      <c r="G750" s="1">
        <v>14969</v>
      </c>
      <c r="H750" t="s">
        <v>5505</v>
      </c>
      <c r="I750" t="s">
        <v>5506</v>
      </c>
      <c r="J750" t="s">
        <v>5507</v>
      </c>
      <c r="K750" t="s">
        <v>5508</v>
      </c>
      <c r="L750" t="s">
        <v>5509</v>
      </c>
      <c r="M750" t="s">
        <v>5510</v>
      </c>
      <c r="N750" t="s">
        <v>5511</v>
      </c>
      <c r="O750" t="s">
        <v>5512</v>
      </c>
    </row>
    <row r="751" spans="1:15" x14ac:dyDescent="0.25">
      <c r="A751" t="s">
        <v>5513</v>
      </c>
      <c r="B751" t="s">
        <v>2628</v>
      </c>
      <c r="C751" s="2">
        <v>2499</v>
      </c>
      <c r="D751" s="2">
        <v>9999</v>
      </c>
      <c r="E751" s="3">
        <v>0.75</v>
      </c>
      <c r="F751">
        <v>4.0999999999999996</v>
      </c>
      <c r="G751" s="1">
        <v>42139</v>
      </c>
      <c r="H751" t="s">
        <v>5514</v>
      </c>
      <c r="I751" t="s">
        <v>5515</v>
      </c>
      <c r="J751" t="s">
        <v>5516</v>
      </c>
      <c r="K751" t="s">
        <v>5517</v>
      </c>
      <c r="L751" t="s">
        <v>5518</v>
      </c>
      <c r="M751" t="s">
        <v>5519</v>
      </c>
      <c r="N751" t="s">
        <v>5520</v>
      </c>
      <c r="O751" t="s">
        <v>5521</v>
      </c>
    </row>
    <row r="752" spans="1:15" x14ac:dyDescent="0.25">
      <c r="A752" t="s">
        <v>5522</v>
      </c>
      <c r="B752" t="s">
        <v>4504</v>
      </c>
      <c r="C752">
        <v>159</v>
      </c>
      <c r="D752">
        <v>180</v>
      </c>
      <c r="E752" s="3">
        <v>0.12</v>
      </c>
      <c r="F752">
        <v>4.3</v>
      </c>
      <c r="G752" s="1">
        <v>989</v>
      </c>
      <c r="H752" t="s">
        <v>5523</v>
      </c>
      <c r="I752" t="s">
        <v>5524</v>
      </c>
      <c r="J752" t="s">
        <v>5525</v>
      </c>
      <c r="K752" t="s">
        <v>5526</v>
      </c>
      <c r="L752" t="s">
        <v>5527</v>
      </c>
      <c r="M752" t="s">
        <v>5528</v>
      </c>
      <c r="N752" t="s">
        <v>5529</v>
      </c>
      <c r="O752" t="s">
        <v>5530</v>
      </c>
    </row>
    <row r="753" spans="1:15" x14ac:dyDescent="0.25">
      <c r="A753" t="s">
        <v>5531</v>
      </c>
      <c r="B753" t="s">
        <v>2695</v>
      </c>
      <c r="C753" s="2">
        <v>1329</v>
      </c>
      <c r="D753" s="2">
        <v>2900</v>
      </c>
      <c r="E753" s="3">
        <v>0.54</v>
      </c>
      <c r="F753">
        <v>4.5</v>
      </c>
      <c r="G753" s="1">
        <v>19624</v>
      </c>
      <c r="H753" t="s">
        <v>5532</v>
      </c>
      <c r="I753" t="s">
        <v>5533</v>
      </c>
      <c r="J753" t="s">
        <v>5534</v>
      </c>
      <c r="K753" t="s">
        <v>5535</v>
      </c>
      <c r="L753" t="s">
        <v>5536</v>
      </c>
      <c r="M753" t="s">
        <v>5537</v>
      </c>
      <c r="N753" t="s">
        <v>5538</v>
      </c>
      <c r="O753" t="s">
        <v>5539</v>
      </c>
    </row>
    <row r="754" spans="1:15" x14ac:dyDescent="0.25">
      <c r="A754" t="s">
        <v>5540</v>
      </c>
      <c r="B754" t="s">
        <v>5472</v>
      </c>
      <c r="C754">
        <v>570</v>
      </c>
      <c r="D754">
        <v>999</v>
      </c>
      <c r="E754" s="3">
        <v>0.43</v>
      </c>
      <c r="F754">
        <v>4.2</v>
      </c>
      <c r="G754" s="1">
        <v>3201</v>
      </c>
      <c r="H754" t="s">
        <v>5541</v>
      </c>
      <c r="I754" t="s">
        <v>5542</v>
      </c>
      <c r="J754" t="s">
        <v>5543</v>
      </c>
      <c r="K754" t="s">
        <v>5544</v>
      </c>
      <c r="L754" t="s">
        <v>5545</v>
      </c>
      <c r="M754" t="s">
        <v>5546</v>
      </c>
      <c r="N754" t="s">
        <v>5547</v>
      </c>
      <c r="O754" t="s">
        <v>5548</v>
      </c>
    </row>
    <row r="755" spans="1:15" x14ac:dyDescent="0.25">
      <c r="A755" t="s">
        <v>5549</v>
      </c>
      <c r="B755" t="s">
        <v>5550</v>
      </c>
      <c r="C755">
        <v>899</v>
      </c>
      <c r="D755" s="2">
        <v>1999</v>
      </c>
      <c r="E755" s="3">
        <v>0.55000000000000004</v>
      </c>
      <c r="F755">
        <v>4.0999999999999996</v>
      </c>
      <c r="G755" s="1">
        <v>30469</v>
      </c>
      <c r="H755" t="s">
        <v>5551</v>
      </c>
      <c r="I755" t="s">
        <v>5552</v>
      </c>
      <c r="J755" t="s">
        <v>5553</v>
      </c>
      <c r="K755" t="s">
        <v>5554</v>
      </c>
      <c r="L755" t="s">
        <v>5555</v>
      </c>
      <c r="M755" t="s">
        <v>5556</v>
      </c>
      <c r="N755" t="s">
        <v>5557</v>
      </c>
      <c r="O755" t="s">
        <v>5558</v>
      </c>
    </row>
    <row r="756" spans="1:15" x14ac:dyDescent="0.25">
      <c r="A756" t="s">
        <v>5559</v>
      </c>
      <c r="B756" t="s">
        <v>5560</v>
      </c>
      <c r="C756">
        <v>449</v>
      </c>
      <c r="D756">
        <v>999</v>
      </c>
      <c r="E756" s="3">
        <v>0.55000000000000004</v>
      </c>
      <c r="F756">
        <v>4.4000000000000004</v>
      </c>
      <c r="G756" s="1">
        <v>9940</v>
      </c>
      <c r="H756" t="s">
        <v>5561</v>
      </c>
      <c r="I756" t="s">
        <v>5562</v>
      </c>
      <c r="J756" t="s">
        <v>5563</v>
      </c>
      <c r="K756" t="s">
        <v>5564</v>
      </c>
      <c r="L756" t="s">
        <v>5565</v>
      </c>
      <c r="M756" t="s">
        <v>5566</v>
      </c>
      <c r="N756" t="s">
        <v>5567</v>
      </c>
      <c r="O756" t="s">
        <v>5568</v>
      </c>
    </row>
    <row r="757" spans="1:15" x14ac:dyDescent="0.25">
      <c r="A757" t="s">
        <v>5569</v>
      </c>
      <c r="B757" t="s">
        <v>5570</v>
      </c>
      <c r="C757">
        <v>549</v>
      </c>
      <c r="D757">
        <v>999</v>
      </c>
      <c r="E757" s="3">
        <v>0.45</v>
      </c>
      <c r="F757">
        <v>4.3</v>
      </c>
      <c r="G757" s="1">
        <v>7758</v>
      </c>
      <c r="H757" t="s">
        <v>5571</v>
      </c>
      <c r="I757" t="s">
        <v>5572</v>
      </c>
      <c r="J757" t="s">
        <v>5573</v>
      </c>
      <c r="K757" t="s">
        <v>5574</v>
      </c>
      <c r="L757" t="s">
        <v>5575</v>
      </c>
      <c r="M757" t="s">
        <v>5576</v>
      </c>
      <c r="N757" t="s">
        <v>5577</v>
      </c>
      <c r="O757" t="s">
        <v>5578</v>
      </c>
    </row>
    <row r="758" spans="1:15" x14ac:dyDescent="0.25">
      <c r="A758" t="s">
        <v>5579</v>
      </c>
      <c r="B758" t="s">
        <v>4869</v>
      </c>
      <c r="C758" s="2">
        <v>1529</v>
      </c>
      <c r="D758" s="2">
        <v>2399</v>
      </c>
      <c r="E758" s="3">
        <v>0.36</v>
      </c>
      <c r="F758">
        <v>4.3</v>
      </c>
      <c r="G758" s="1">
        <v>68409</v>
      </c>
      <c r="H758" t="s">
        <v>5580</v>
      </c>
      <c r="I758" t="s">
        <v>5581</v>
      </c>
      <c r="J758" t="s">
        <v>5582</v>
      </c>
      <c r="K758" t="s">
        <v>5583</v>
      </c>
      <c r="L758" t="s">
        <v>5584</v>
      </c>
      <c r="M758" t="s">
        <v>5585</v>
      </c>
      <c r="N758" t="s">
        <v>5586</v>
      </c>
      <c r="O758" t="s">
        <v>5587</v>
      </c>
    </row>
    <row r="759" spans="1:15" x14ac:dyDescent="0.25">
      <c r="A759" t="s">
        <v>5588</v>
      </c>
      <c r="B759" t="s">
        <v>5589</v>
      </c>
      <c r="C759">
        <v>100</v>
      </c>
      <c r="D759">
        <v>100</v>
      </c>
      <c r="E759" s="3">
        <v>0</v>
      </c>
      <c r="F759">
        <v>4.3</v>
      </c>
      <c r="G759" s="1">
        <v>3095</v>
      </c>
      <c r="H759" t="s">
        <v>5590</v>
      </c>
      <c r="I759" t="s">
        <v>5591</v>
      </c>
      <c r="J759" t="s">
        <v>5592</v>
      </c>
      <c r="K759" t="s">
        <v>5593</v>
      </c>
      <c r="L759" t="s">
        <v>5594</v>
      </c>
      <c r="M759" t="s">
        <v>5595</v>
      </c>
      <c r="N759" t="s">
        <v>5596</v>
      </c>
      <c r="O759" t="s">
        <v>5597</v>
      </c>
    </row>
    <row r="760" spans="1:15" x14ac:dyDescent="0.25">
      <c r="A760" t="s">
        <v>5598</v>
      </c>
      <c r="B760" t="s">
        <v>4370</v>
      </c>
      <c r="C760">
        <v>299</v>
      </c>
      <c r="D760" s="2">
        <v>1499</v>
      </c>
      <c r="E760" s="3">
        <v>0.8</v>
      </c>
      <c r="F760">
        <v>4.2</v>
      </c>
      <c r="G760" s="1">
        <v>903</v>
      </c>
      <c r="H760" t="s">
        <v>5599</v>
      </c>
      <c r="I760" t="s">
        <v>5600</v>
      </c>
      <c r="J760" t="s">
        <v>5601</v>
      </c>
      <c r="K760" t="s">
        <v>5602</v>
      </c>
      <c r="L760" t="s">
        <v>5603</v>
      </c>
      <c r="M760" t="s">
        <v>5604</v>
      </c>
      <c r="N760" t="s">
        <v>5605</v>
      </c>
      <c r="O760" t="s">
        <v>5606</v>
      </c>
    </row>
    <row r="761" spans="1:15" x14ac:dyDescent="0.25">
      <c r="A761" t="s">
        <v>5607</v>
      </c>
      <c r="B761" t="s">
        <v>4554</v>
      </c>
      <c r="C761" s="2">
        <v>1295</v>
      </c>
      <c r="D761" s="2">
        <v>1795</v>
      </c>
      <c r="E761" s="3">
        <v>0.28000000000000003</v>
      </c>
      <c r="F761">
        <v>4.0999999999999996</v>
      </c>
      <c r="G761" s="1">
        <v>25771</v>
      </c>
      <c r="H761" t="s">
        <v>5608</v>
      </c>
      <c r="I761" t="s">
        <v>5609</v>
      </c>
      <c r="J761" t="s">
        <v>5610</v>
      </c>
      <c r="K761" t="s">
        <v>5611</v>
      </c>
      <c r="L761" t="s">
        <v>5612</v>
      </c>
      <c r="M761" t="s">
        <v>5613</v>
      </c>
      <c r="N761" t="s">
        <v>5614</v>
      </c>
      <c r="O761" t="s">
        <v>5615</v>
      </c>
    </row>
    <row r="762" spans="1:15" x14ac:dyDescent="0.25">
      <c r="A762" t="s">
        <v>5616</v>
      </c>
      <c r="B762" t="s">
        <v>2733</v>
      </c>
      <c r="C762">
        <v>699</v>
      </c>
      <c r="D762">
        <v>999</v>
      </c>
      <c r="E762" s="3">
        <v>0.3</v>
      </c>
      <c r="F762">
        <v>4.0999999999999996</v>
      </c>
      <c r="G762" s="1">
        <v>273189</v>
      </c>
      <c r="H762" t="s">
        <v>5617</v>
      </c>
      <c r="I762" t="s">
        <v>5618</v>
      </c>
      <c r="J762" t="s">
        <v>5619</v>
      </c>
      <c r="K762" t="s">
        <v>5620</v>
      </c>
      <c r="L762" t="s">
        <v>5621</v>
      </c>
      <c r="M762" t="s">
        <v>5622</v>
      </c>
      <c r="N762" t="s">
        <v>5623</v>
      </c>
      <c r="O762" t="s">
        <v>5624</v>
      </c>
    </row>
    <row r="763" spans="1:15" x14ac:dyDescent="0.25">
      <c r="A763" t="s">
        <v>5625</v>
      </c>
      <c r="B763" t="s">
        <v>5626</v>
      </c>
      <c r="C763">
        <v>252</v>
      </c>
      <c r="D763">
        <v>315</v>
      </c>
      <c r="E763" s="3">
        <v>0.2</v>
      </c>
      <c r="F763">
        <v>4.5</v>
      </c>
      <c r="G763" s="1">
        <v>3785</v>
      </c>
      <c r="H763" t="s">
        <v>5627</v>
      </c>
      <c r="I763" t="s">
        <v>5628</v>
      </c>
      <c r="J763" t="s">
        <v>5629</v>
      </c>
      <c r="K763" t="s">
        <v>5630</v>
      </c>
      <c r="L763" t="s">
        <v>5631</v>
      </c>
      <c r="M763" t="s">
        <v>5632</v>
      </c>
      <c r="N763" t="s">
        <v>5633</v>
      </c>
      <c r="O763" t="s">
        <v>5634</v>
      </c>
    </row>
    <row r="764" spans="1:15" x14ac:dyDescent="0.25">
      <c r="A764" t="s">
        <v>5635</v>
      </c>
      <c r="B764" t="s">
        <v>4504</v>
      </c>
      <c r="C764">
        <v>190</v>
      </c>
      <c r="D764">
        <v>220</v>
      </c>
      <c r="E764" s="3">
        <v>0.14000000000000001</v>
      </c>
      <c r="F764">
        <v>4.4000000000000004</v>
      </c>
      <c r="G764" s="1">
        <v>2866</v>
      </c>
      <c r="H764" t="s">
        <v>5636</v>
      </c>
      <c r="I764" t="s">
        <v>5637</v>
      </c>
      <c r="J764" t="s">
        <v>5638</v>
      </c>
      <c r="K764" t="s">
        <v>5639</v>
      </c>
      <c r="L764" t="s">
        <v>5640</v>
      </c>
      <c r="M764" t="s">
        <v>5641</v>
      </c>
      <c r="N764" t="s">
        <v>5642</v>
      </c>
      <c r="O764" t="s">
        <v>5643</v>
      </c>
    </row>
    <row r="765" spans="1:15" x14ac:dyDescent="0.25">
      <c r="A765" t="s">
        <v>5644</v>
      </c>
      <c r="B765" t="s">
        <v>4554</v>
      </c>
      <c r="C765" s="2">
        <v>1299</v>
      </c>
      <c r="D765" s="2">
        <v>1599</v>
      </c>
      <c r="E765" s="3">
        <v>0.19</v>
      </c>
      <c r="F765">
        <v>4.3</v>
      </c>
      <c r="G765" s="1">
        <v>27223</v>
      </c>
      <c r="H765" t="s">
        <v>5645</v>
      </c>
      <c r="I765" t="s">
        <v>5646</v>
      </c>
      <c r="J765" t="s">
        <v>5647</v>
      </c>
      <c r="K765" t="s">
        <v>5648</v>
      </c>
      <c r="L765" t="s">
        <v>5649</v>
      </c>
      <c r="M765" t="s">
        <v>5650</v>
      </c>
      <c r="N765" t="s">
        <v>5651</v>
      </c>
      <c r="O765" t="s">
        <v>5652</v>
      </c>
    </row>
    <row r="766" spans="1:15" x14ac:dyDescent="0.25">
      <c r="A766" t="s">
        <v>5653</v>
      </c>
      <c r="B766" t="s">
        <v>4308</v>
      </c>
      <c r="C766">
        <v>729</v>
      </c>
      <c r="D766" s="2">
        <v>1650</v>
      </c>
      <c r="E766" s="3">
        <v>0.56000000000000005</v>
      </c>
      <c r="F766">
        <v>4.3</v>
      </c>
      <c r="G766" s="1">
        <v>82356</v>
      </c>
      <c r="H766" t="s">
        <v>5654</v>
      </c>
      <c r="I766" t="s">
        <v>5655</v>
      </c>
      <c r="J766" t="s">
        <v>5656</v>
      </c>
      <c r="K766" t="s">
        <v>5657</v>
      </c>
      <c r="L766" t="s">
        <v>5658</v>
      </c>
      <c r="M766" t="s">
        <v>5659</v>
      </c>
      <c r="N766" t="s">
        <v>5660</v>
      </c>
      <c r="O766" t="s">
        <v>5661</v>
      </c>
    </row>
    <row r="767" spans="1:15" x14ac:dyDescent="0.25">
      <c r="A767" t="s">
        <v>5662</v>
      </c>
      <c r="B767" t="s">
        <v>5663</v>
      </c>
      <c r="C767">
        <v>480</v>
      </c>
      <c r="D767">
        <v>600</v>
      </c>
      <c r="E767" s="3">
        <v>0.2</v>
      </c>
      <c r="F767">
        <v>4.3</v>
      </c>
      <c r="G767" s="1">
        <v>5719</v>
      </c>
      <c r="H767" t="s">
        <v>5664</v>
      </c>
      <c r="I767" t="s">
        <v>5665</v>
      </c>
      <c r="J767" t="s">
        <v>5666</v>
      </c>
      <c r="K767" t="s">
        <v>5667</v>
      </c>
      <c r="L767" t="s">
        <v>5668</v>
      </c>
      <c r="M767" t="s">
        <v>5669</v>
      </c>
      <c r="N767" t="s">
        <v>5670</v>
      </c>
      <c r="O767" t="s">
        <v>5671</v>
      </c>
    </row>
    <row r="768" spans="1:15" x14ac:dyDescent="0.25">
      <c r="A768" t="s">
        <v>3674</v>
      </c>
      <c r="B768" t="s">
        <v>2628</v>
      </c>
      <c r="C768" s="2">
        <v>1799</v>
      </c>
      <c r="D768" s="2">
        <v>6990</v>
      </c>
      <c r="E768" s="3">
        <v>0.74</v>
      </c>
      <c r="F768">
        <v>4</v>
      </c>
      <c r="G768" s="1">
        <v>26880</v>
      </c>
      <c r="H768" t="s">
        <v>3675</v>
      </c>
      <c r="I768" t="s">
        <v>3676</v>
      </c>
      <c r="J768" t="s">
        <v>3677</v>
      </c>
      <c r="K768" t="s">
        <v>3678</v>
      </c>
      <c r="L768" t="s">
        <v>3679</v>
      </c>
      <c r="M768" t="s">
        <v>5672</v>
      </c>
      <c r="N768" t="s">
        <v>5673</v>
      </c>
      <c r="O768" t="s">
        <v>5674</v>
      </c>
    </row>
    <row r="769" spans="1:15" x14ac:dyDescent="0.25">
      <c r="A769" t="s">
        <v>5675</v>
      </c>
      <c r="B769" t="s">
        <v>4347</v>
      </c>
      <c r="C769">
        <v>999</v>
      </c>
      <c r="D769" s="2">
        <v>2499</v>
      </c>
      <c r="E769" s="3">
        <v>0.6</v>
      </c>
      <c r="F769">
        <v>4.3</v>
      </c>
      <c r="G769" s="1">
        <v>1690</v>
      </c>
      <c r="H769" t="s">
        <v>5676</v>
      </c>
      <c r="I769" t="s">
        <v>5677</v>
      </c>
      <c r="J769" t="s">
        <v>5678</v>
      </c>
      <c r="K769" t="s">
        <v>5679</v>
      </c>
      <c r="L769" t="s">
        <v>5680</v>
      </c>
      <c r="M769" t="s">
        <v>5681</v>
      </c>
      <c r="N769" t="s">
        <v>5682</v>
      </c>
      <c r="O769" t="s">
        <v>5683</v>
      </c>
    </row>
    <row r="770" spans="1:15" x14ac:dyDescent="0.25">
      <c r="A770" t="s">
        <v>246</v>
      </c>
      <c r="B770" t="s">
        <v>16</v>
      </c>
      <c r="C770">
        <v>299</v>
      </c>
      <c r="D770">
        <v>399</v>
      </c>
      <c r="E770" s="3">
        <v>0.25</v>
      </c>
      <c r="F770">
        <v>4</v>
      </c>
      <c r="G770" s="1">
        <v>2766</v>
      </c>
      <c r="H770" t="s">
        <v>247</v>
      </c>
      <c r="I770" t="s">
        <v>248</v>
      </c>
      <c r="J770" t="s">
        <v>249</v>
      </c>
      <c r="K770" t="s">
        <v>250</v>
      </c>
      <c r="L770" t="s">
        <v>251</v>
      </c>
      <c r="M770" t="s">
        <v>252</v>
      </c>
      <c r="N770" t="s">
        <v>5684</v>
      </c>
      <c r="O770" t="s">
        <v>5685</v>
      </c>
    </row>
    <row r="771" spans="1:15" x14ac:dyDescent="0.25">
      <c r="A771" t="s">
        <v>5686</v>
      </c>
      <c r="B771" t="s">
        <v>5687</v>
      </c>
      <c r="C771">
        <v>238</v>
      </c>
      <c r="D771">
        <v>699</v>
      </c>
      <c r="E771" s="3">
        <v>0.66</v>
      </c>
      <c r="F771">
        <v>4.4000000000000004</v>
      </c>
      <c r="G771" s="1">
        <v>8372</v>
      </c>
      <c r="H771" t="s">
        <v>5688</v>
      </c>
      <c r="I771" t="s">
        <v>5689</v>
      </c>
      <c r="J771" t="s">
        <v>5690</v>
      </c>
      <c r="K771" t="s">
        <v>5691</v>
      </c>
      <c r="L771" t="s">
        <v>5692</v>
      </c>
      <c r="M771" t="s">
        <v>5693</v>
      </c>
      <c r="N771" t="s">
        <v>5694</v>
      </c>
      <c r="O771" t="s">
        <v>5695</v>
      </c>
    </row>
    <row r="772" spans="1:15" x14ac:dyDescent="0.25">
      <c r="A772" t="s">
        <v>5696</v>
      </c>
      <c r="B772" t="s">
        <v>4554</v>
      </c>
      <c r="C772" s="2">
        <v>1349</v>
      </c>
      <c r="D772" s="2">
        <v>2198</v>
      </c>
      <c r="E772" s="3">
        <v>0.39</v>
      </c>
      <c r="F772">
        <v>4</v>
      </c>
      <c r="G772" s="1">
        <v>7113</v>
      </c>
      <c r="H772" t="s">
        <v>5697</v>
      </c>
      <c r="I772" t="s">
        <v>5698</v>
      </c>
      <c r="J772" t="s">
        <v>5699</v>
      </c>
      <c r="K772" t="s">
        <v>5700</v>
      </c>
      <c r="L772" t="s">
        <v>5701</v>
      </c>
      <c r="M772" t="s">
        <v>5702</v>
      </c>
      <c r="N772" t="s">
        <v>5703</v>
      </c>
      <c r="O772" t="s">
        <v>5704</v>
      </c>
    </row>
    <row r="773" spans="1:15" x14ac:dyDescent="0.25">
      <c r="A773" t="s">
        <v>264</v>
      </c>
      <c r="B773" t="s">
        <v>16</v>
      </c>
      <c r="C773">
        <v>299</v>
      </c>
      <c r="D773">
        <v>999</v>
      </c>
      <c r="E773" s="3">
        <v>0.7</v>
      </c>
      <c r="F773">
        <v>4.3</v>
      </c>
      <c r="G773" s="1">
        <v>20850</v>
      </c>
      <c r="H773" t="s">
        <v>265</v>
      </c>
      <c r="I773" t="s">
        <v>266</v>
      </c>
      <c r="J773" t="s">
        <v>267</v>
      </c>
      <c r="K773" t="s">
        <v>268</v>
      </c>
      <c r="L773" t="s">
        <v>269</v>
      </c>
      <c r="M773" t="s">
        <v>270</v>
      </c>
      <c r="N773" t="s">
        <v>271</v>
      </c>
      <c r="O773" t="s">
        <v>5705</v>
      </c>
    </row>
    <row r="774" spans="1:15" x14ac:dyDescent="0.25">
      <c r="A774" t="s">
        <v>5706</v>
      </c>
      <c r="B774" t="s">
        <v>5504</v>
      </c>
      <c r="C774">
        <v>199</v>
      </c>
      <c r="D774">
        <v>499</v>
      </c>
      <c r="E774" s="3">
        <v>0.6</v>
      </c>
      <c r="F774">
        <v>3.3</v>
      </c>
      <c r="G774" s="1">
        <v>2804</v>
      </c>
      <c r="H774" t="s">
        <v>5707</v>
      </c>
      <c r="I774" t="s">
        <v>5708</v>
      </c>
      <c r="J774" t="s">
        <v>5709</v>
      </c>
      <c r="K774" t="s">
        <v>5710</v>
      </c>
      <c r="L774" t="s">
        <v>5711</v>
      </c>
      <c r="M774" t="s">
        <v>5712</v>
      </c>
      <c r="N774" t="s">
        <v>5713</v>
      </c>
      <c r="O774" t="s">
        <v>5714</v>
      </c>
    </row>
    <row r="775" spans="1:15" x14ac:dyDescent="0.25">
      <c r="A775" t="s">
        <v>5715</v>
      </c>
      <c r="B775" t="s">
        <v>2733</v>
      </c>
      <c r="C775" s="2">
        <v>1999</v>
      </c>
      <c r="D775" s="2">
        <v>9999</v>
      </c>
      <c r="E775" s="3">
        <v>0.8</v>
      </c>
      <c r="F775">
        <v>3.7</v>
      </c>
      <c r="G775" s="1">
        <v>1986</v>
      </c>
      <c r="H775" t="s">
        <v>4734</v>
      </c>
      <c r="I775" t="s">
        <v>5716</v>
      </c>
      <c r="J775" t="s">
        <v>5717</v>
      </c>
      <c r="K775" t="s">
        <v>5718</v>
      </c>
      <c r="L775" t="s">
        <v>5719</v>
      </c>
      <c r="M775" t="s">
        <v>5720</v>
      </c>
      <c r="N775" t="s">
        <v>5721</v>
      </c>
      <c r="O775" t="s">
        <v>5722</v>
      </c>
    </row>
    <row r="776" spans="1:15" x14ac:dyDescent="0.25">
      <c r="A776" t="s">
        <v>5723</v>
      </c>
      <c r="B776" t="s">
        <v>3117</v>
      </c>
      <c r="C776">
        <v>99</v>
      </c>
      <c r="D776">
        <v>499</v>
      </c>
      <c r="E776" s="3">
        <v>0.8</v>
      </c>
      <c r="F776">
        <v>4.0999999999999996</v>
      </c>
      <c r="G776" s="1">
        <v>2451</v>
      </c>
      <c r="H776" t="s">
        <v>3118</v>
      </c>
      <c r="I776" t="s">
        <v>5724</v>
      </c>
      <c r="J776" t="s">
        <v>5725</v>
      </c>
      <c r="K776" t="s">
        <v>5726</v>
      </c>
      <c r="L776" t="s">
        <v>5727</v>
      </c>
      <c r="M776" t="s">
        <v>5728</v>
      </c>
      <c r="N776" t="s">
        <v>5729</v>
      </c>
      <c r="O776" t="s">
        <v>5730</v>
      </c>
    </row>
    <row r="777" spans="1:15" x14ac:dyDescent="0.25">
      <c r="A777" t="s">
        <v>5731</v>
      </c>
      <c r="B777" t="s">
        <v>4318</v>
      </c>
      <c r="C777">
        <v>499</v>
      </c>
      <c r="D777" s="2">
        <v>1000</v>
      </c>
      <c r="E777" s="3">
        <v>0.5</v>
      </c>
      <c r="F777">
        <v>5</v>
      </c>
      <c r="G777" s="1">
        <v>23</v>
      </c>
      <c r="H777" t="s">
        <v>5732</v>
      </c>
      <c r="I777" t="s">
        <v>5733</v>
      </c>
      <c r="J777" t="s">
        <v>5734</v>
      </c>
      <c r="K777" t="s">
        <v>5735</v>
      </c>
      <c r="L777" t="s">
        <v>5736</v>
      </c>
      <c r="M777" t="s">
        <v>5737</v>
      </c>
      <c r="N777" t="s">
        <v>5738</v>
      </c>
      <c r="O777" t="s">
        <v>5739</v>
      </c>
    </row>
    <row r="778" spans="1:15" x14ac:dyDescent="0.25">
      <c r="A778" t="s">
        <v>5740</v>
      </c>
      <c r="B778" t="s">
        <v>5741</v>
      </c>
      <c r="C778" s="2">
        <v>1792</v>
      </c>
      <c r="D778" s="2">
        <v>3500</v>
      </c>
      <c r="E778" s="3">
        <v>0.49</v>
      </c>
      <c r="F778">
        <v>4.5</v>
      </c>
      <c r="G778" s="1">
        <v>26194</v>
      </c>
      <c r="H778" t="s">
        <v>5742</v>
      </c>
      <c r="I778" t="s">
        <v>5743</v>
      </c>
      <c r="J778" t="s">
        <v>5744</v>
      </c>
      <c r="K778" t="s">
        <v>5745</v>
      </c>
      <c r="L778" t="s">
        <v>5746</v>
      </c>
      <c r="M778" t="s">
        <v>5747</v>
      </c>
      <c r="N778" t="s">
        <v>5748</v>
      </c>
      <c r="O778" t="s">
        <v>5749</v>
      </c>
    </row>
    <row r="779" spans="1:15" x14ac:dyDescent="0.25">
      <c r="A779" t="s">
        <v>5750</v>
      </c>
      <c r="B779" t="s">
        <v>5751</v>
      </c>
      <c r="C779" s="2">
        <v>3299</v>
      </c>
      <c r="D779" s="2">
        <v>4100</v>
      </c>
      <c r="E779" s="3">
        <v>0.2</v>
      </c>
      <c r="F779">
        <v>3.9</v>
      </c>
      <c r="G779" s="1">
        <v>15783</v>
      </c>
      <c r="H779" t="s">
        <v>5752</v>
      </c>
      <c r="I779" t="s">
        <v>5753</v>
      </c>
      <c r="J779" t="s">
        <v>5754</v>
      </c>
      <c r="K779" t="s">
        <v>5755</v>
      </c>
      <c r="L779" t="s">
        <v>5756</v>
      </c>
      <c r="M779" t="s">
        <v>5757</v>
      </c>
      <c r="N779" t="s">
        <v>5758</v>
      </c>
      <c r="O779" t="s">
        <v>5759</v>
      </c>
    </row>
    <row r="780" spans="1:15" x14ac:dyDescent="0.25">
      <c r="A780" t="s">
        <v>5760</v>
      </c>
      <c r="B780" t="s">
        <v>5626</v>
      </c>
      <c r="C780">
        <v>125</v>
      </c>
      <c r="D780">
        <v>180</v>
      </c>
      <c r="E780" s="3">
        <v>0.31</v>
      </c>
      <c r="F780">
        <v>4.4000000000000004</v>
      </c>
      <c r="G780" s="1">
        <v>8053</v>
      </c>
      <c r="H780" t="s">
        <v>5761</v>
      </c>
      <c r="I780" t="s">
        <v>5762</v>
      </c>
      <c r="J780" t="s">
        <v>5763</v>
      </c>
      <c r="K780" t="s">
        <v>5764</v>
      </c>
      <c r="L780" t="s">
        <v>5765</v>
      </c>
      <c r="M780" t="s">
        <v>5766</v>
      </c>
      <c r="N780" t="s">
        <v>5767</v>
      </c>
      <c r="O780" t="s">
        <v>5768</v>
      </c>
    </row>
    <row r="781" spans="1:15" x14ac:dyDescent="0.25">
      <c r="A781" t="s">
        <v>5769</v>
      </c>
      <c r="B781" t="s">
        <v>4318</v>
      </c>
      <c r="C781">
        <v>399</v>
      </c>
      <c r="D781" s="2">
        <v>1190</v>
      </c>
      <c r="E781" s="3">
        <v>0.66</v>
      </c>
      <c r="F781">
        <v>4.0999999999999996</v>
      </c>
      <c r="G781" s="1">
        <v>2809</v>
      </c>
      <c r="H781" t="s">
        <v>5770</v>
      </c>
      <c r="I781" t="s">
        <v>5771</v>
      </c>
      <c r="J781" t="s">
        <v>5772</v>
      </c>
      <c r="K781" t="s">
        <v>5773</v>
      </c>
      <c r="L781" t="s">
        <v>5774</v>
      </c>
      <c r="M781" t="s">
        <v>5775</v>
      </c>
      <c r="N781" t="s">
        <v>5776</v>
      </c>
      <c r="O781" t="s">
        <v>5777</v>
      </c>
    </row>
    <row r="782" spans="1:15" x14ac:dyDescent="0.25">
      <c r="A782" t="s">
        <v>5778</v>
      </c>
      <c r="B782" t="s">
        <v>2733</v>
      </c>
      <c r="C782" s="2">
        <v>1199</v>
      </c>
      <c r="D782" s="2">
        <v>7999</v>
      </c>
      <c r="E782" s="3">
        <v>0.85</v>
      </c>
      <c r="F782">
        <v>3.6</v>
      </c>
      <c r="G782" s="1">
        <v>25910</v>
      </c>
      <c r="H782" t="s">
        <v>5779</v>
      </c>
      <c r="I782" t="s">
        <v>5780</v>
      </c>
      <c r="J782" t="s">
        <v>5781</v>
      </c>
      <c r="K782" t="s">
        <v>5782</v>
      </c>
      <c r="L782" t="s">
        <v>5783</v>
      </c>
      <c r="M782" t="s">
        <v>5784</v>
      </c>
      <c r="N782" t="s">
        <v>5785</v>
      </c>
      <c r="O782" t="s">
        <v>5786</v>
      </c>
    </row>
    <row r="783" spans="1:15" x14ac:dyDescent="0.25">
      <c r="A783" t="s">
        <v>5787</v>
      </c>
      <c r="B783" t="s">
        <v>4328</v>
      </c>
      <c r="C783">
        <v>235</v>
      </c>
      <c r="D783" s="2">
        <v>1599</v>
      </c>
      <c r="E783" s="3">
        <v>0.85</v>
      </c>
      <c r="F783">
        <v>3.8</v>
      </c>
      <c r="G783" s="1">
        <v>1173</v>
      </c>
      <c r="H783" t="s">
        <v>5788</v>
      </c>
      <c r="I783" t="s">
        <v>5789</v>
      </c>
      <c r="J783" t="s">
        <v>5790</v>
      </c>
      <c r="K783" t="s">
        <v>5791</v>
      </c>
      <c r="L783" t="s">
        <v>5792</v>
      </c>
      <c r="M783" t="s">
        <v>5793</v>
      </c>
      <c r="N783" t="s">
        <v>5794</v>
      </c>
      <c r="O783" t="s">
        <v>5795</v>
      </c>
    </row>
    <row r="784" spans="1:15" x14ac:dyDescent="0.25">
      <c r="A784" t="s">
        <v>5796</v>
      </c>
      <c r="B784" t="s">
        <v>4347</v>
      </c>
      <c r="C784">
        <v>549</v>
      </c>
      <c r="D784" s="2">
        <v>1999</v>
      </c>
      <c r="E784" s="3">
        <v>0.73</v>
      </c>
      <c r="F784">
        <v>3.6</v>
      </c>
      <c r="G784" s="1">
        <v>6422</v>
      </c>
      <c r="H784" t="s">
        <v>5797</v>
      </c>
      <c r="I784" t="s">
        <v>5798</v>
      </c>
      <c r="J784" t="s">
        <v>5799</v>
      </c>
      <c r="K784" t="s">
        <v>5800</v>
      </c>
      <c r="L784" t="s">
        <v>5801</v>
      </c>
      <c r="M784" t="s">
        <v>5802</v>
      </c>
      <c r="N784" t="s">
        <v>5803</v>
      </c>
      <c r="O784" t="s">
        <v>5804</v>
      </c>
    </row>
    <row r="785" spans="1:15" x14ac:dyDescent="0.25">
      <c r="A785" t="s">
        <v>5805</v>
      </c>
      <c r="B785" t="s">
        <v>5224</v>
      </c>
      <c r="C785">
        <v>89</v>
      </c>
      <c r="D785">
        <v>99</v>
      </c>
      <c r="E785" s="3">
        <v>0.1</v>
      </c>
      <c r="F785">
        <v>4.2</v>
      </c>
      <c r="G785" s="1">
        <v>241</v>
      </c>
      <c r="H785" t="s">
        <v>5806</v>
      </c>
      <c r="I785" t="s">
        <v>5807</v>
      </c>
      <c r="J785" t="s">
        <v>5808</v>
      </c>
      <c r="K785" t="s">
        <v>5809</v>
      </c>
      <c r="L785" t="s">
        <v>5810</v>
      </c>
      <c r="M785" t="s">
        <v>5811</v>
      </c>
      <c r="N785" t="s">
        <v>5812</v>
      </c>
      <c r="O785" t="s">
        <v>5813</v>
      </c>
    </row>
    <row r="786" spans="1:15" x14ac:dyDescent="0.25">
      <c r="A786" t="s">
        <v>255</v>
      </c>
      <c r="B786" t="s">
        <v>16</v>
      </c>
      <c r="C786">
        <v>970</v>
      </c>
      <c r="D786" s="2">
        <v>1999</v>
      </c>
      <c r="E786" s="3">
        <v>0.51</v>
      </c>
      <c r="F786">
        <v>4.4000000000000004</v>
      </c>
      <c r="G786" s="1">
        <v>184</v>
      </c>
      <c r="H786" t="s">
        <v>256</v>
      </c>
      <c r="I786" t="s">
        <v>257</v>
      </c>
      <c r="J786" t="s">
        <v>258</v>
      </c>
      <c r="K786" t="s">
        <v>259</v>
      </c>
      <c r="L786" t="s">
        <v>260</v>
      </c>
      <c r="M786" t="s">
        <v>261</v>
      </c>
      <c r="N786" t="s">
        <v>5814</v>
      </c>
      <c r="O786" t="s">
        <v>5815</v>
      </c>
    </row>
    <row r="787" spans="1:15" x14ac:dyDescent="0.25">
      <c r="A787" t="s">
        <v>5816</v>
      </c>
      <c r="B787" t="s">
        <v>2733</v>
      </c>
      <c r="C787" s="2">
        <v>1299</v>
      </c>
      <c r="D787" s="2">
        <v>2999</v>
      </c>
      <c r="E787" s="3">
        <v>0.56999999999999995</v>
      </c>
      <c r="F787">
        <v>3.8</v>
      </c>
      <c r="G787" s="1">
        <v>14629</v>
      </c>
      <c r="H787" t="s">
        <v>5817</v>
      </c>
      <c r="I787" t="s">
        <v>5818</v>
      </c>
      <c r="J787" t="s">
        <v>5819</v>
      </c>
      <c r="K787" t="s">
        <v>5820</v>
      </c>
      <c r="L787" t="s">
        <v>5821</v>
      </c>
      <c r="M787" t="s">
        <v>5822</v>
      </c>
      <c r="N787" t="s">
        <v>5823</v>
      </c>
      <c r="O787" t="s">
        <v>5824</v>
      </c>
    </row>
    <row r="788" spans="1:15" x14ac:dyDescent="0.25">
      <c r="A788" t="s">
        <v>5825</v>
      </c>
      <c r="B788" t="s">
        <v>4790</v>
      </c>
      <c r="C788">
        <v>230</v>
      </c>
      <c r="D788">
        <v>999</v>
      </c>
      <c r="E788" s="3">
        <v>0.77</v>
      </c>
      <c r="F788">
        <v>4.2</v>
      </c>
      <c r="G788" s="1">
        <v>1528</v>
      </c>
      <c r="H788" t="s">
        <v>5826</v>
      </c>
      <c r="I788" t="s">
        <v>5827</v>
      </c>
      <c r="J788" t="s">
        <v>5828</v>
      </c>
      <c r="K788" t="s">
        <v>5829</v>
      </c>
      <c r="L788" t="s">
        <v>5830</v>
      </c>
      <c r="M788" t="s">
        <v>5831</v>
      </c>
      <c r="N788" t="s">
        <v>5832</v>
      </c>
      <c r="O788" t="s">
        <v>5833</v>
      </c>
    </row>
    <row r="789" spans="1:15" x14ac:dyDescent="0.25">
      <c r="A789" t="s">
        <v>5834</v>
      </c>
      <c r="B789" t="s">
        <v>5835</v>
      </c>
      <c r="C789">
        <v>119</v>
      </c>
      <c r="D789">
        <v>499</v>
      </c>
      <c r="E789" s="3">
        <v>0.76</v>
      </c>
      <c r="F789">
        <v>4.3</v>
      </c>
      <c r="G789" s="1">
        <v>15032</v>
      </c>
      <c r="H789" t="s">
        <v>5836</v>
      </c>
      <c r="I789" t="s">
        <v>5837</v>
      </c>
      <c r="J789" t="s">
        <v>5838</v>
      </c>
      <c r="K789" t="s">
        <v>5839</v>
      </c>
      <c r="L789" t="s">
        <v>5840</v>
      </c>
      <c r="M789" t="s">
        <v>5841</v>
      </c>
      <c r="N789" t="s">
        <v>5842</v>
      </c>
      <c r="O789" t="s">
        <v>5843</v>
      </c>
    </row>
    <row r="790" spans="1:15" x14ac:dyDescent="0.25">
      <c r="A790" t="s">
        <v>5844</v>
      </c>
      <c r="B790" t="s">
        <v>5845</v>
      </c>
      <c r="C790">
        <v>449</v>
      </c>
      <c r="D790">
        <v>800</v>
      </c>
      <c r="E790" s="3">
        <v>0.44</v>
      </c>
      <c r="F790">
        <v>4.4000000000000004</v>
      </c>
      <c r="G790" s="1">
        <v>69585</v>
      </c>
      <c r="H790" t="s">
        <v>5846</v>
      </c>
      <c r="I790" t="s">
        <v>5847</v>
      </c>
      <c r="J790" t="s">
        <v>5848</v>
      </c>
      <c r="K790" t="s">
        <v>5849</v>
      </c>
      <c r="L790" t="s">
        <v>5850</v>
      </c>
      <c r="M790" t="s">
        <v>5851</v>
      </c>
      <c r="N790" t="s">
        <v>5852</v>
      </c>
      <c r="O790" t="s">
        <v>5853</v>
      </c>
    </row>
    <row r="791" spans="1:15" x14ac:dyDescent="0.25">
      <c r="A791" t="s">
        <v>5854</v>
      </c>
      <c r="B791" t="s">
        <v>5855</v>
      </c>
      <c r="C791" s="2">
        <v>1699</v>
      </c>
      <c r="D791" s="2">
        <v>3495</v>
      </c>
      <c r="E791" s="3">
        <v>0.51</v>
      </c>
      <c r="F791">
        <v>4.0999999999999996</v>
      </c>
      <c r="G791" s="1">
        <v>14371</v>
      </c>
      <c r="H791" t="s">
        <v>5856</v>
      </c>
      <c r="I791" t="s">
        <v>5857</v>
      </c>
      <c r="J791" t="s">
        <v>5858</v>
      </c>
      <c r="K791" t="s">
        <v>5859</v>
      </c>
      <c r="L791" t="s">
        <v>5860</v>
      </c>
      <c r="M791" t="s">
        <v>5861</v>
      </c>
      <c r="N791" t="s">
        <v>5862</v>
      </c>
      <c r="O791" t="s">
        <v>5863</v>
      </c>
    </row>
    <row r="792" spans="1:15" x14ac:dyDescent="0.25">
      <c r="A792" t="s">
        <v>5864</v>
      </c>
      <c r="B792" t="s">
        <v>5626</v>
      </c>
      <c r="C792">
        <v>561</v>
      </c>
      <c r="D792">
        <v>720</v>
      </c>
      <c r="E792" s="3">
        <v>0.22</v>
      </c>
      <c r="F792">
        <v>4.4000000000000004</v>
      </c>
      <c r="G792" s="1">
        <v>3182</v>
      </c>
      <c r="H792" t="s">
        <v>5865</v>
      </c>
      <c r="I792" t="s">
        <v>5866</v>
      </c>
      <c r="J792" t="s">
        <v>5867</v>
      </c>
      <c r="K792" t="s">
        <v>5868</v>
      </c>
      <c r="L792" t="s">
        <v>5869</v>
      </c>
      <c r="M792" t="s">
        <v>5870</v>
      </c>
      <c r="N792" t="s">
        <v>5871</v>
      </c>
      <c r="O792" t="s">
        <v>5872</v>
      </c>
    </row>
    <row r="793" spans="1:15" x14ac:dyDescent="0.25">
      <c r="A793" t="s">
        <v>5873</v>
      </c>
      <c r="B793" t="s">
        <v>4318</v>
      </c>
      <c r="C793">
        <v>289</v>
      </c>
      <c r="D793">
        <v>590</v>
      </c>
      <c r="E793" s="3">
        <v>0.51</v>
      </c>
      <c r="F793">
        <v>4.4000000000000004</v>
      </c>
      <c r="G793" s="1">
        <v>25886</v>
      </c>
      <c r="H793" t="s">
        <v>5874</v>
      </c>
      <c r="I793" t="s">
        <v>5875</v>
      </c>
      <c r="J793" t="s">
        <v>5876</v>
      </c>
      <c r="K793" t="s">
        <v>5877</v>
      </c>
      <c r="L793" t="s">
        <v>5878</v>
      </c>
      <c r="M793" t="s">
        <v>5879</v>
      </c>
      <c r="N793" t="s">
        <v>5880</v>
      </c>
      <c r="O793" t="s">
        <v>5881</v>
      </c>
    </row>
    <row r="794" spans="1:15" x14ac:dyDescent="0.25">
      <c r="A794" t="s">
        <v>5882</v>
      </c>
      <c r="B794" t="s">
        <v>4370</v>
      </c>
      <c r="C794">
        <v>599</v>
      </c>
      <c r="D794" s="2">
        <v>1999</v>
      </c>
      <c r="E794" s="3">
        <v>0.7</v>
      </c>
      <c r="F794">
        <v>4.4000000000000004</v>
      </c>
      <c r="G794" s="1">
        <v>4736</v>
      </c>
      <c r="H794" t="s">
        <v>5883</v>
      </c>
      <c r="I794" t="s">
        <v>5884</v>
      </c>
      <c r="J794" t="s">
        <v>5885</v>
      </c>
      <c r="K794" t="s">
        <v>5886</v>
      </c>
      <c r="L794" t="s">
        <v>5887</v>
      </c>
      <c r="M794" t="s">
        <v>5888</v>
      </c>
      <c r="N794" t="s">
        <v>5889</v>
      </c>
      <c r="O794" t="s">
        <v>5890</v>
      </c>
    </row>
    <row r="795" spans="1:15" x14ac:dyDescent="0.25">
      <c r="A795" t="s">
        <v>5891</v>
      </c>
      <c r="B795" t="s">
        <v>4573</v>
      </c>
      <c r="C795" s="2">
        <v>5599</v>
      </c>
      <c r="D795" s="2">
        <v>7350</v>
      </c>
      <c r="E795" s="3">
        <v>0.24</v>
      </c>
      <c r="F795">
        <v>4.4000000000000004</v>
      </c>
      <c r="G795" s="1">
        <v>73005</v>
      </c>
      <c r="H795" t="s">
        <v>5892</v>
      </c>
      <c r="I795" t="s">
        <v>5893</v>
      </c>
      <c r="J795" t="s">
        <v>5894</v>
      </c>
      <c r="K795" t="s">
        <v>5895</v>
      </c>
      <c r="L795" t="s">
        <v>5896</v>
      </c>
      <c r="M795" t="s">
        <v>5897</v>
      </c>
      <c r="N795" t="s">
        <v>5898</v>
      </c>
      <c r="O795" t="s">
        <v>5899</v>
      </c>
    </row>
    <row r="796" spans="1:15" x14ac:dyDescent="0.25">
      <c r="A796" t="s">
        <v>5900</v>
      </c>
      <c r="B796" t="s">
        <v>5901</v>
      </c>
      <c r="C796" s="2">
        <v>1990</v>
      </c>
      <c r="D796" s="2">
        <v>2595</v>
      </c>
      <c r="E796" s="3">
        <v>0.23</v>
      </c>
      <c r="F796">
        <v>4.3</v>
      </c>
      <c r="G796" s="1">
        <v>20398</v>
      </c>
      <c r="H796" t="s">
        <v>5902</v>
      </c>
      <c r="I796" t="s">
        <v>5903</v>
      </c>
      <c r="J796" t="s">
        <v>5904</v>
      </c>
      <c r="K796" t="s">
        <v>5905</v>
      </c>
      <c r="L796" t="s">
        <v>5906</v>
      </c>
      <c r="M796" t="s">
        <v>5907</v>
      </c>
      <c r="N796" t="s">
        <v>5908</v>
      </c>
      <c r="O796" t="s">
        <v>5909</v>
      </c>
    </row>
    <row r="797" spans="1:15" x14ac:dyDescent="0.25">
      <c r="A797" t="s">
        <v>5910</v>
      </c>
      <c r="B797" t="s">
        <v>5472</v>
      </c>
      <c r="C797">
        <v>499</v>
      </c>
      <c r="D797">
        <v>799</v>
      </c>
      <c r="E797" s="3">
        <v>0.38</v>
      </c>
      <c r="F797">
        <v>4.3</v>
      </c>
      <c r="G797" s="1">
        <v>2125</v>
      </c>
      <c r="H797" t="s">
        <v>5911</v>
      </c>
      <c r="I797" t="s">
        <v>5912</v>
      </c>
      <c r="J797" t="s">
        <v>5913</v>
      </c>
      <c r="K797" t="s">
        <v>5914</v>
      </c>
      <c r="L797" t="s">
        <v>5915</v>
      </c>
      <c r="M797" t="s">
        <v>5916</v>
      </c>
      <c r="N797" t="s">
        <v>5917</v>
      </c>
      <c r="O797" t="s">
        <v>5918</v>
      </c>
    </row>
    <row r="798" spans="1:15" x14ac:dyDescent="0.25">
      <c r="A798" t="s">
        <v>5919</v>
      </c>
      <c r="B798" t="s">
        <v>5560</v>
      </c>
      <c r="C798">
        <v>449</v>
      </c>
      <c r="D798">
        <v>999</v>
      </c>
      <c r="E798" s="3">
        <v>0.55000000000000004</v>
      </c>
      <c r="F798">
        <v>4.3</v>
      </c>
      <c r="G798" s="1">
        <v>11330</v>
      </c>
      <c r="H798" t="s">
        <v>5920</v>
      </c>
      <c r="I798" t="s">
        <v>5921</v>
      </c>
      <c r="J798" t="s">
        <v>5922</v>
      </c>
      <c r="K798" t="s">
        <v>5923</v>
      </c>
      <c r="L798" t="s">
        <v>5924</v>
      </c>
      <c r="M798" t="s">
        <v>5925</v>
      </c>
      <c r="N798" t="s">
        <v>5567</v>
      </c>
      <c r="O798" t="s">
        <v>5926</v>
      </c>
    </row>
    <row r="799" spans="1:15" x14ac:dyDescent="0.25">
      <c r="A799" t="s">
        <v>5927</v>
      </c>
      <c r="B799" t="s">
        <v>5928</v>
      </c>
      <c r="C799">
        <v>999</v>
      </c>
      <c r="D799" s="2">
        <v>1999</v>
      </c>
      <c r="E799" s="3">
        <v>0.5</v>
      </c>
      <c r="F799">
        <v>4.2</v>
      </c>
      <c r="G799" s="1">
        <v>27441</v>
      </c>
      <c r="H799" t="s">
        <v>5929</v>
      </c>
      <c r="I799" t="s">
        <v>5930</v>
      </c>
      <c r="J799" t="s">
        <v>5931</v>
      </c>
      <c r="K799" t="s">
        <v>5932</v>
      </c>
      <c r="L799" t="s">
        <v>5933</v>
      </c>
      <c r="M799" t="s">
        <v>5934</v>
      </c>
      <c r="N799" t="s">
        <v>5935</v>
      </c>
      <c r="O799" t="s">
        <v>5936</v>
      </c>
    </row>
    <row r="800" spans="1:15" x14ac:dyDescent="0.25">
      <c r="A800" t="s">
        <v>5937</v>
      </c>
      <c r="B800" t="s">
        <v>3962</v>
      </c>
      <c r="C800">
        <v>69</v>
      </c>
      <c r="D800">
        <v>299</v>
      </c>
      <c r="E800" s="3">
        <v>0.77</v>
      </c>
      <c r="F800">
        <v>4.3</v>
      </c>
      <c r="G800" s="1">
        <v>255</v>
      </c>
      <c r="H800" t="s">
        <v>5938</v>
      </c>
      <c r="I800" t="s">
        <v>5939</v>
      </c>
      <c r="J800" t="s">
        <v>5940</v>
      </c>
      <c r="K800" t="s">
        <v>5941</v>
      </c>
      <c r="L800" t="s">
        <v>5942</v>
      </c>
      <c r="M800" t="s">
        <v>5943</v>
      </c>
      <c r="N800" t="s">
        <v>5944</v>
      </c>
      <c r="O800" t="s">
        <v>5945</v>
      </c>
    </row>
    <row r="801" spans="1:15" x14ac:dyDescent="0.25">
      <c r="A801" t="s">
        <v>5946</v>
      </c>
      <c r="B801" t="s">
        <v>4318</v>
      </c>
      <c r="C801">
        <v>899</v>
      </c>
      <c r="D801" s="2">
        <v>1499</v>
      </c>
      <c r="E801" s="3">
        <v>0.4</v>
      </c>
      <c r="F801">
        <v>4.2</v>
      </c>
      <c r="G801" s="1">
        <v>23174</v>
      </c>
      <c r="H801" t="s">
        <v>5947</v>
      </c>
      <c r="I801" t="s">
        <v>5948</v>
      </c>
      <c r="J801" t="s">
        <v>5949</v>
      </c>
      <c r="K801" t="s">
        <v>5950</v>
      </c>
      <c r="L801" t="s">
        <v>5951</v>
      </c>
      <c r="M801" t="s">
        <v>5952</v>
      </c>
      <c r="N801" t="s">
        <v>5953</v>
      </c>
      <c r="O801" t="s">
        <v>5954</v>
      </c>
    </row>
    <row r="802" spans="1:15" x14ac:dyDescent="0.25">
      <c r="A802" t="s">
        <v>5955</v>
      </c>
      <c r="B802" t="s">
        <v>4492</v>
      </c>
      <c r="C802">
        <v>478</v>
      </c>
      <c r="D802">
        <v>699</v>
      </c>
      <c r="E802" s="3">
        <v>0.32</v>
      </c>
      <c r="F802">
        <v>3.8</v>
      </c>
      <c r="G802" s="1">
        <v>20218</v>
      </c>
      <c r="H802" t="s">
        <v>5956</v>
      </c>
      <c r="I802" t="s">
        <v>5957</v>
      </c>
      <c r="J802" t="s">
        <v>5958</v>
      </c>
      <c r="K802" t="s">
        <v>5959</v>
      </c>
      <c r="L802" t="s">
        <v>5960</v>
      </c>
      <c r="M802" t="s">
        <v>5961</v>
      </c>
      <c r="N802" t="s">
        <v>5962</v>
      </c>
      <c r="O802" t="s">
        <v>5963</v>
      </c>
    </row>
    <row r="803" spans="1:15" x14ac:dyDescent="0.25">
      <c r="A803" t="s">
        <v>5964</v>
      </c>
      <c r="B803" t="s">
        <v>5965</v>
      </c>
      <c r="C803" s="2">
        <v>1399</v>
      </c>
      <c r="D803" s="2">
        <v>2490</v>
      </c>
      <c r="E803" s="3">
        <v>0.44</v>
      </c>
      <c r="F803">
        <v>4.3</v>
      </c>
      <c r="G803" s="1">
        <v>11074</v>
      </c>
      <c r="H803" t="s">
        <v>5966</v>
      </c>
      <c r="I803" t="s">
        <v>5967</v>
      </c>
      <c r="J803" t="s">
        <v>5968</v>
      </c>
      <c r="K803" t="s">
        <v>5969</v>
      </c>
      <c r="L803" t="s">
        <v>5970</v>
      </c>
      <c r="M803" t="s">
        <v>5971</v>
      </c>
      <c r="N803" t="s">
        <v>5972</v>
      </c>
      <c r="O803" t="s">
        <v>5973</v>
      </c>
    </row>
    <row r="804" spans="1:15" x14ac:dyDescent="0.25">
      <c r="A804" t="s">
        <v>273</v>
      </c>
      <c r="B804" t="s">
        <v>16</v>
      </c>
      <c r="C804">
        <v>199</v>
      </c>
      <c r="D804">
        <v>750</v>
      </c>
      <c r="E804" s="3">
        <v>0.73</v>
      </c>
      <c r="F804">
        <v>4.5</v>
      </c>
      <c r="G804" s="1">
        <v>74976</v>
      </c>
      <c r="H804" t="s">
        <v>274</v>
      </c>
      <c r="I804" t="s">
        <v>275</v>
      </c>
      <c r="J804" t="s">
        <v>276</v>
      </c>
      <c r="K804" t="s">
        <v>277</v>
      </c>
      <c r="L804" t="s">
        <v>278</v>
      </c>
      <c r="M804" t="s">
        <v>279</v>
      </c>
      <c r="N804" t="s">
        <v>5974</v>
      </c>
      <c r="O804" t="s">
        <v>5975</v>
      </c>
    </row>
    <row r="805" spans="1:15" x14ac:dyDescent="0.25">
      <c r="A805" t="s">
        <v>5976</v>
      </c>
      <c r="B805" t="s">
        <v>5977</v>
      </c>
      <c r="C805">
        <v>149</v>
      </c>
      <c r="D805">
        <v>499</v>
      </c>
      <c r="E805" s="3">
        <v>0.7</v>
      </c>
      <c r="F805">
        <v>4.0999999999999996</v>
      </c>
      <c r="G805" s="1">
        <v>25607</v>
      </c>
      <c r="H805" t="s">
        <v>5978</v>
      </c>
      <c r="I805" t="s">
        <v>5979</v>
      </c>
      <c r="J805" t="s">
        <v>5980</v>
      </c>
      <c r="K805" t="s">
        <v>5981</v>
      </c>
      <c r="L805" t="s">
        <v>5982</v>
      </c>
      <c r="M805" t="s">
        <v>5983</v>
      </c>
      <c r="N805" t="s">
        <v>5984</v>
      </c>
      <c r="O805" t="s">
        <v>5985</v>
      </c>
    </row>
    <row r="806" spans="1:15" x14ac:dyDescent="0.25">
      <c r="A806" t="s">
        <v>5986</v>
      </c>
      <c r="B806" t="s">
        <v>4935</v>
      </c>
      <c r="C806" s="2">
        <v>1799</v>
      </c>
      <c r="D806" s="2">
        <v>4990</v>
      </c>
      <c r="E806" s="3">
        <v>0.64</v>
      </c>
      <c r="F806">
        <v>4.2</v>
      </c>
      <c r="G806" s="1">
        <v>41226</v>
      </c>
      <c r="H806" t="s">
        <v>5987</v>
      </c>
      <c r="I806" t="s">
        <v>5988</v>
      </c>
      <c r="J806" t="s">
        <v>5989</v>
      </c>
      <c r="K806" t="s">
        <v>5990</v>
      </c>
      <c r="L806" t="s">
        <v>5991</v>
      </c>
      <c r="M806" t="s">
        <v>5992</v>
      </c>
      <c r="N806" t="s">
        <v>5993</v>
      </c>
      <c r="O806" t="s">
        <v>5994</v>
      </c>
    </row>
    <row r="807" spans="1:15" x14ac:dyDescent="0.25">
      <c r="A807" t="s">
        <v>5995</v>
      </c>
      <c r="B807" t="s">
        <v>5996</v>
      </c>
      <c r="C807">
        <v>425</v>
      </c>
      <c r="D807">
        <v>999</v>
      </c>
      <c r="E807" s="3">
        <v>0.56999999999999995</v>
      </c>
      <c r="F807">
        <v>4</v>
      </c>
      <c r="G807" s="1">
        <v>2581</v>
      </c>
      <c r="H807" t="s">
        <v>5997</v>
      </c>
      <c r="I807" t="s">
        <v>5998</v>
      </c>
      <c r="J807" t="s">
        <v>5999</v>
      </c>
      <c r="K807" t="s">
        <v>6000</v>
      </c>
      <c r="L807" t="s">
        <v>6001</v>
      </c>
      <c r="M807" t="s">
        <v>6002</v>
      </c>
      <c r="N807" t="s">
        <v>6003</v>
      </c>
      <c r="O807" t="s">
        <v>6004</v>
      </c>
    </row>
    <row r="808" spans="1:15" x14ac:dyDescent="0.25">
      <c r="A808" t="s">
        <v>6005</v>
      </c>
      <c r="B808" t="s">
        <v>5550</v>
      </c>
      <c r="C808">
        <v>999</v>
      </c>
      <c r="D808" s="2">
        <v>2490</v>
      </c>
      <c r="E808" s="3">
        <v>0.6</v>
      </c>
      <c r="F808">
        <v>4.0999999999999996</v>
      </c>
      <c r="G808" s="1">
        <v>18331</v>
      </c>
      <c r="H808" t="s">
        <v>6006</v>
      </c>
      <c r="I808" t="s">
        <v>6007</v>
      </c>
      <c r="J808" t="s">
        <v>6008</v>
      </c>
      <c r="K808" t="s">
        <v>6009</v>
      </c>
      <c r="L808" t="s">
        <v>6010</v>
      </c>
      <c r="M808" t="s">
        <v>6011</v>
      </c>
      <c r="N808" t="s">
        <v>6012</v>
      </c>
      <c r="O808" t="s">
        <v>6013</v>
      </c>
    </row>
    <row r="809" spans="1:15" x14ac:dyDescent="0.25">
      <c r="A809" t="s">
        <v>6014</v>
      </c>
      <c r="B809" t="s">
        <v>4328</v>
      </c>
      <c r="C809">
        <v>378</v>
      </c>
      <c r="D809">
        <v>999</v>
      </c>
      <c r="E809" s="3">
        <v>0.62</v>
      </c>
      <c r="F809">
        <v>4.0999999999999996</v>
      </c>
      <c r="G809" s="1">
        <v>1779</v>
      </c>
      <c r="H809" t="s">
        <v>6015</v>
      </c>
      <c r="I809" t="s">
        <v>6016</v>
      </c>
      <c r="J809" t="s">
        <v>6017</v>
      </c>
      <c r="K809" t="s">
        <v>6018</v>
      </c>
      <c r="L809" t="s">
        <v>6019</v>
      </c>
      <c r="M809" t="s">
        <v>6020</v>
      </c>
      <c r="N809" t="s">
        <v>6021</v>
      </c>
      <c r="O809" t="s">
        <v>6022</v>
      </c>
    </row>
    <row r="810" spans="1:15" x14ac:dyDescent="0.25">
      <c r="A810" t="s">
        <v>6023</v>
      </c>
      <c r="B810" t="s">
        <v>6024</v>
      </c>
      <c r="C810">
        <v>99</v>
      </c>
      <c r="D810">
        <v>99</v>
      </c>
      <c r="E810" s="3">
        <v>0</v>
      </c>
      <c r="F810">
        <v>4.3</v>
      </c>
      <c r="G810" s="1">
        <v>388</v>
      </c>
      <c r="H810" t="s">
        <v>6025</v>
      </c>
      <c r="I810" t="s">
        <v>6026</v>
      </c>
      <c r="J810" t="s">
        <v>6027</v>
      </c>
      <c r="K810" t="s">
        <v>6028</v>
      </c>
      <c r="L810" t="s">
        <v>6029</v>
      </c>
      <c r="M810" t="s">
        <v>6030</v>
      </c>
      <c r="N810" t="s">
        <v>6031</v>
      </c>
      <c r="O810" t="s">
        <v>6032</v>
      </c>
    </row>
    <row r="811" spans="1:15" x14ac:dyDescent="0.25">
      <c r="A811" t="s">
        <v>6033</v>
      </c>
      <c r="B811" t="s">
        <v>4869</v>
      </c>
      <c r="C811" s="2">
        <v>1499</v>
      </c>
      <c r="D811" s="2">
        <v>2999</v>
      </c>
      <c r="E811" s="3">
        <v>0.5</v>
      </c>
      <c r="F811">
        <v>4.5</v>
      </c>
      <c r="G811" s="1">
        <v>8656</v>
      </c>
      <c r="H811" t="s">
        <v>6034</v>
      </c>
      <c r="I811" t="s">
        <v>6035</v>
      </c>
      <c r="J811" t="s">
        <v>6036</v>
      </c>
      <c r="K811" t="s">
        <v>6037</v>
      </c>
      <c r="L811" t="s">
        <v>6038</v>
      </c>
      <c r="M811" t="s">
        <v>6039</v>
      </c>
      <c r="N811" t="s">
        <v>6040</v>
      </c>
      <c r="O811" t="s">
        <v>6041</v>
      </c>
    </row>
    <row r="812" spans="1:15" x14ac:dyDescent="0.25">
      <c r="A812" t="s">
        <v>6042</v>
      </c>
      <c r="B812" t="s">
        <v>6043</v>
      </c>
      <c r="C812" s="2">
        <v>1815</v>
      </c>
      <c r="D812" s="2">
        <v>3100</v>
      </c>
      <c r="E812" s="3">
        <v>0.41</v>
      </c>
      <c r="F812">
        <v>4.5</v>
      </c>
      <c r="G812" s="1">
        <v>92925</v>
      </c>
      <c r="H812" t="s">
        <v>6044</v>
      </c>
      <c r="I812" t="s">
        <v>6045</v>
      </c>
      <c r="J812" t="s">
        <v>6046</v>
      </c>
      <c r="K812" t="s">
        <v>6047</v>
      </c>
      <c r="L812" t="s">
        <v>6048</v>
      </c>
      <c r="M812" t="s">
        <v>6049</v>
      </c>
      <c r="N812" t="s">
        <v>6050</v>
      </c>
      <c r="O812" t="s">
        <v>6051</v>
      </c>
    </row>
    <row r="813" spans="1:15" x14ac:dyDescent="0.25">
      <c r="A813" t="s">
        <v>6052</v>
      </c>
      <c r="B813" t="s">
        <v>5626</v>
      </c>
      <c r="C813">
        <v>67</v>
      </c>
      <c r="D813">
        <v>75</v>
      </c>
      <c r="E813" s="3">
        <v>0.11</v>
      </c>
      <c r="F813">
        <v>4.0999999999999996</v>
      </c>
      <c r="G813" s="1">
        <v>1269</v>
      </c>
      <c r="H813" t="s">
        <v>6053</v>
      </c>
      <c r="I813" t="s">
        <v>6054</v>
      </c>
      <c r="J813" t="s">
        <v>6055</v>
      </c>
      <c r="K813" t="s">
        <v>6056</v>
      </c>
      <c r="L813" t="s">
        <v>6057</v>
      </c>
      <c r="M813" t="s">
        <v>6058</v>
      </c>
      <c r="N813" t="s">
        <v>6059</v>
      </c>
      <c r="O813" t="s">
        <v>6060</v>
      </c>
    </row>
    <row r="814" spans="1:15" x14ac:dyDescent="0.25">
      <c r="A814" t="s">
        <v>6061</v>
      </c>
      <c r="B814" t="s">
        <v>4347</v>
      </c>
      <c r="C814" s="2">
        <v>1889</v>
      </c>
      <c r="D814" s="2">
        <v>2699</v>
      </c>
      <c r="E814" s="3">
        <v>0.3</v>
      </c>
      <c r="F814">
        <v>4.3</v>
      </c>
      <c r="G814" s="1">
        <v>17394</v>
      </c>
      <c r="H814" t="s">
        <v>6062</v>
      </c>
      <c r="I814" t="s">
        <v>6063</v>
      </c>
      <c r="J814" t="s">
        <v>6064</v>
      </c>
      <c r="K814" t="s">
        <v>6065</v>
      </c>
      <c r="L814" t="s">
        <v>6066</v>
      </c>
      <c r="M814" t="s">
        <v>6067</v>
      </c>
      <c r="N814" t="s">
        <v>6068</v>
      </c>
      <c r="O814" t="s">
        <v>6069</v>
      </c>
    </row>
    <row r="815" spans="1:15" x14ac:dyDescent="0.25">
      <c r="A815" t="s">
        <v>6070</v>
      </c>
      <c r="B815" t="s">
        <v>2733</v>
      </c>
      <c r="C815">
        <v>499</v>
      </c>
      <c r="D815" s="2">
        <v>1499</v>
      </c>
      <c r="E815" s="3">
        <v>0.67</v>
      </c>
      <c r="F815">
        <v>3.6</v>
      </c>
      <c r="G815" s="1">
        <v>9169</v>
      </c>
      <c r="H815" t="s">
        <v>6071</v>
      </c>
      <c r="I815" t="s">
        <v>6072</v>
      </c>
      <c r="J815" t="s">
        <v>6073</v>
      </c>
      <c r="K815" t="s">
        <v>6074</v>
      </c>
      <c r="L815" t="s">
        <v>6075</v>
      </c>
      <c r="M815" t="s">
        <v>6076</v>
      </c>
      <c r="N815" t="s">
        <v>6077</v>
      </c>
      <c r="O815" t="s">
        <v>6078</v>
      </c>
    </row>
    <row r="816" spans="1:15" x14ac:dyDescent="0.25">
      <c r="A816" t="s">
        <v>6079</v>
      </c>
      <c r="B816" t="s">
        <v>4790</v>
      </c>
      <c r="C816">
        <v>499</v>
      </c>
      <c r="D816">
        <v>999</v>
      </c>
      <c r="E816" s="3">
        <v>0.5</v>
      </c>
      <c r="F816">
        <v>4.4000000000000004</v>
      </c>
      <c r="G816" s="1">
        <v>1030</v>
      </c>
      <c r="H816" t="s">
        <v>6080</v>
      </c>
      <c r="I816" t="s">
        <v>6081</v>
      </c>
      <c r="J816" t="s">
        <v>6082</v>
      </c>
      <c r="K816" t="s">
        <v>6083</v>
      </c>
      <c r="L816" t="s">
        <v>6084</v>
      </c>
      <c r="M816" t="s">
        <v>6085</v>
      </c>
      <c r="N816" t="s">
        <v>6086</v>
      </c>
      <c r="O816" t="s">
        <v>6087</v>
      </c>
    </row>
    <row r="817" spans="1:15" x14ac:dyDescent="0.25">
      <c r="A817" t="s">
        <v>6088</v>
      </c>
      <c r="B817" t="s">
        <v>4573</v>
      </c>
      <c r="C817" s="2">
        <v>5799</v>
      </c>
      <c r="D817" s="2">
        <v>7999</v>
      </c>
      <c r="E817" s="3">
        <v>0.28000000000000003</v>
      </c>
      <c r="F817">
        <v>4.5</v>
      </c>
      <c r="G817" s="1">
        <v>50273</v>
      </c>
      <c r="H817" t="s">
        <v>6089</v>
      </c>
      <c r="I817" t="s">
        <v>6090</v>
      </c>
      <c r="J817" t="s">
        <v>6091</v>
      </c>
      <c r="K817" t="s">
        <v>6092</v>
      </c>
      <c r="L817" t="s">
        <v>6093</v>
      </c>
      <c r="M817" t="s">
        <v>6094</v>
      </c>
      <c r="N817" t="s">
        <v>6095</v>
      </c>
      <c r="O817" t="s">
        <v>6096</v>
      </c>
    </row>
    <row r="818" spans="1:15" x14ac:dyDescent="0.25">
      <c r="A818" t="s">
        <v>6097</v>
      </c>
      <c r="B818" t="s">
        <v>6098</v>
      </c>
      <c r="C818">
        <v>499</v>
      </c>
      <c r="D818">
        <v>799</v>
      </c>
      <c r="E818" s="3">
        <v>0.38</v>
      </c>
      <c r="F818">
        <v>3.9</v>
      </c>
      <c r="G818" s="1">
        <v>6742</v>
      </c>
      <c r="H818" t="s">
        <v>6099</v>
      </c>
      <c r="I818" t="s">
        <v>6100</v>
      </c>
      <c r="J818" t="s">
        <v>6101</v>
      </c>
      <c r="K818" t="s">
        <v>6102</v>
      </c>
      <c r="L818" t="s">
        <v>6103</v>
      </c>
      <c r="M818" t="s">
        <v>6104</v>
      </c>
      <c r="N818" t="s">
        <v>6105</v>
      </c>
      <c r="O818" t="s">
        <v>6106</v>
      </c>
    </row>
    <row r="819" spans="1:15" x14ac:dyDescent="0.25">
      <c r="A819" t="s">
        <v>6107</v>
      </c>
      <c r="B819" t="s">
        <v>4328</v>
      </c>
      <c r="C819">
        <v>249</v>
      </c>
      <c r="D819">
        <v>600</v>
      </c>
      <c r="E819" s="3">
        <v>0.59</v>
      </c>
      <c r="F819">
        <v>4</v>
      </c>
      <c r="G819" s="1">
        <v>1208</v>
      </c>
      <c r="H819" t="s">
        <v>6108</v>
      </c>
      <c r="I819" t="s">
        <v>6109</v>
      </c>
      <c r="J819" t="s">
        <v>6110</v>
      </c>
      <c r="K819" t="s">
        <v>6111</v>
      </c>
      <c r="L819" t="s">
        <v>6112</v>
      </c>
      <c r="M819" t="s">
        <v>6113</v>
      </c>
      <c r="N819" t="s">
        <v>6114</v>
      </c>
      <c r="O819" t="s">
        <v>6115</v>
      </c>
    </row>
    <row r="820" spans="1:15" x14ac:dyDescent="0.25">
      <c r="A820" t="s">
        <v>282</v>
      </c>
      <c r="B820" t="s">
        <v>16</v>
      </c>
      <c r="C820">
        <v>179</v>
      </c>
      <c r="D820">
        <v>499</v>
      </c>
      <c r="E820" s="3">
        <v>0.64</v>
      </c>
      <c r="F820">
        <v>4</v>
      </c>
      <c r="G820" s="1">
        <v>1933</v>
      </c>
      <c r="H820" t="s">
        <v>283</v>
      </c>
      <c r="I820" t="s">
        <v>284</v>
      </c>
      <c r="J820" t="s">
        <v>285</v>
      </c>
      <c r="K820" t="s">
        <v>286</v>
      </c>
      <c r="L820" t="s">
        <v>287</v>
      </c>
      <c r="M820" t="s">
        <v>288</v>
      </c>
      <c r="N820" t="s">
        <v>289</v>
      </c>
      <c r="O820" t="s">
        <v>6116</v>
      </c>
    </row>
    <row r="821" spans="1:15" x14ac:dyDescent="0.25">
      <c r="A821" t="s">
        <v>6117</v>
      </c>
      <c r="B821" t="s">
        <v>4573</v>
      </c>
      <c r="C821" s="2">
        <v>4449</v>
      </c>
      <c r="D821" s="2">
        <v>5734</v>
      </c>
      <c r="E821" s="3">
        <v>0.22</v>
      </c>
      <c r="F821">
        <v>4.4000000000000004</v>
      </c>
      <c r="G821" s="1">
        <v>25006</v>
      </c>
      <c r="H821" t="s">
        <v>6118</v>
      </c>
      <c r="I821" t="s">
        <v>6119</v>
      </c>
      <c r="J821" t="s">
        <v>6120</v>
      </c>
      <c r="K821" t="s">
        <v>6121</v>
      </c>
      <c r="L821" t="s">
        <v>6122</v>
      </c>
      <c r="M821" t="s">
        <v>6123</v>
      </c>
      <c r="N821" t="s">
        <v>6124</v>
      </c>
      <c r="O821" t="s">
        <v>6125</v>
      </c>
    </row>
    <row r="822" spans="1:15" x14ac:dyDescent="0.25">
      <c r="A822" t="s">
        <v>6126</v>
      </c>
      <c r="B822" t="s">
        <v>5385</v>
      </c>
      <c r="C822">
        <v>299</v>
      </c>
      <c r="D822">
        <v>550</v>
      </c>
      <c r="E822" s="3">
        <v>0.46</v>
      </c>
      <c r="F822">
        <v>4.5999999999999996</v>
      </c>
      <c r="G822" s="1">
        <v>33434</v>
      </c>
      <c r="H822" t="s">
        <v>6127</v>
      </c>
      <c r="I822" t="s">
        <v>6128</v>
      </c>
      <c r="J822" t="s">
        <v>6129</v>
      </c>
      <c r="K822" t="s">
        <v>6130</v>
      </c>
      <c r="L822" t="s">
        <v>6131</v>
      </c>
      <c r="M822" t="s">
        <v>6132</v>
      </c>
      <c r="N822" t="s">
        <v>6133</v>
      </c>
      <c r="O822" t="s">
        <v>6134</v>
      </c>
    </row>
    <row r="823" spans="1:15" x14ac:dyDescent="0.25">
      <c r="A823" t="s">
        <v>6135</v>
      </c>
      <c r="B823" t="s">
        <v>4318</v>
      </c>
      <c r="C823">
        <v>629</v>
      </c>
      <c r="D823" s="2">
        <v>1390</v>
      </c>
      <c r="E823" s="3">
        <v>0.55000000000000004</v>
      </c>
      <c r="F823">
        <v>4.4000000000000004</v>
      </c>
      <c r="G823" s="1">
        <v>6301</v>
      </c>
      <c r="H823" t="s">
        <v>6136</v>
      </c>
      <c r="I823" t="s">
        <v>6137</v>
      </c>
      <c r="J823" t="s">
        <v>6138</v>
      </c>
      <c r="K823" t="s">
        <v>6139</v>
      </c>
      <c r="L823" t="s">
        <v>6140</v>
      </c>
      <c r="M823" t="s">
        <v>6141</v>
      </c>
      <c r="N823" t="s">
        <v>6142</v>
      </c>
      <c r="O823" t="s">
        <v>6143</v>
      </c>
    </row>
    <row r="824" spans="1:15" x14ac:dyDescent="0.25">
      <c r="A824" t="s">
        <v>6144</v>
      </c>
      <c r="B824" t="s">
        <v>4466</v>
      </c>
      <c r="C824" s="2">
        <v>2595</v>
      </c>
      <c r="D824" s="2">
        <v>3295</v>
      </c>
      <c r="E824" s="3">
        <v>0.21</v>
      </c>
      <c r="F824">
        <v>4.4000000000000004</v>
      </c>
      <c r="G824" s="1">
        <v>22618</v>
      </c>
      <c r="H824" t="s">
        <v>6145</v>
      </c>
      <c r="I824" t="s">
        <v>6146</v>
      </c>
      <c r="J824" t="s">
        <v>6147</v>
      </c>
      <c r="K824" t="s">
        <v>6148</v>
      </c>
      <c r="L824" t="s">
        <v>6149</v>
      </c>
      <c r="M824" t="s">
        <v>6150</v>
      </c>
      <c r="N824" t="s">
        <v>6151</v>
      </c>
      <c r="O824" t="s">
        <v>6152</v>
      </c>
    </row>
    <row r="825" spans="1:15" x14ac:dyDescent="0.25">
      <c r="A825" t="s">
        <v>291</v>
      </c>
      <c r="B825" t="s">
        <v>16</v>
      </c>
      <c r="C825">
        <v>389</v>
      </c>
      <c r="D825" s="2">
        <v>1099</v>
      </c>
      <c r="E825" s="3">
        <v>0.65</v>
      </c>
      <c r="F825">
        <v>4.3</v>
      </c>
      <c r="G825" s="1">
        <v>974</v>
      </c>
      <c r="H825" t="s">
        <v>292</v>
      </c>
      <c r="I825" t="s">
        <v>293</v>
      </c>
      <c r="J825" t="s">
        <v>294</v>
      </c>
      <c r="K825" t="s">
        <v>295</v>
      </c>
      <c r="L825" t="s">
        <v>296</v>
      </c>
      <c r="M825" t="s">
        <v>297</v>
      </c>
      <c r="N825" t="s">
        <v>6153</v>
      </c>
      <c r="O825" t="s">
        <v>6154</v>
      </c>
    </row>
    <row r="826" spans="1:15" x14ac:dyDescent="0.25">
      <c r="A826" t="s">
        <v>6155</v>
      </c>
      <c r="B826" t="s">
        <v>4869</v>
      </c>
      <c r="C826" s="2">
        <v>1799</v>
      </c>
      <c r="D826" s="2">
        <v>2911</v>
      </c>
      <c r="E826" s="3">
        <v>0.38</v>
      </c>
      <c r="F826">
        <v>4.3</v>
      </c>
      <c r="G826" s="1">
        <v>20342</v>
      </c>
      <c r="H826" t="s">
        <v>6156</v>
      </c>
      <c r="I826" t="s">
        <v>6157</v>
      </c>
      <c r="J826" t="s">
        <v>6158</v>
      </c>
      <c r="K826" t="s">
        <v>6159</v>
      </c>
      <c r="L826" t="s">
        <v>6160</v>
      </c>
      <c r="M826" t="s">
        <v>6161</v>
      </c>
      <c r="N826" t="s">
        <v>6162</v>
      </c>
      <c r="O826" t="s">
        <v>6163</v>
      </c>
    </row>
    <row r="827" spans="1:15" x14ac:dyDescent="0.25">
      <c r="A827" t="s">
        <v>6164</v>
      </c>
      <c r="B827" t="s">
        <v>5156</v>
      </c>
      <c r="C827">
        <v>90</v>
      </c>
      <c r="D827">
        <v>175</v>
      </c>
      <c r="E827" s="3">
        <v>0.49</v>
      </c>
      <c r="F827">
        <v>4.4000000000000004</v>
      </c>
      <c r="G827" s="1">
        <v>7429</v>
      </c>
      <c r="H827" t="s">
        <v>6165</v>
      </c>
      <c r="I827" t="s">
        <v>6166</v>
      </c>
      <c r="J827" t="s">
        <v>6167</v>
      </c>
      <c r="K827" t="s">
        <v>6168</v>
      </c>
      <c r="L827" t="s">
        <v>6169</v>
      </c>
      <c r="M827" t="s">
        <v>6170</v>
      </c>
      <c r="N827" t="s">
        <v>6171</v>
      </c>
      <c r="O827" t="s">
        <v>6172</v>
      </c>
    </row>
    <row r="828" spans="1:15" x14ac:dyDescent="0.25">
      <c r="A828" t="s">
        <v>6173</v>
      </c>
      <c r="B828" t="s">
        <v>4347</v>
      </c>
      <c r="C828">
        <v>599</v>
      </c>
      <c r="D828">
        <v>599</v>
      </c>
      <c r="E828" s="3">
        <v>0</v>
      </c>
      <c r="F828">
        <v>4</v>
      </c>
      <c r="G828" s="1">
        <v>26423</v>
      </c>
      <c r="H828" t="s">
        <v>6174</v>
      </c>
      <c r="I828" t="s">
        <v>6175</v>
      </c>
      <c r="J828" t="s">
        <v>6176</v>
      </c>
      <c r="K828" t="s">
        <v>6177</v>
      </c>
      <c r="L828" t="s">
        <v>6178</v>
      </c>
      <c r="M828" t="s">
        <v>6179</v>
      </c>
      <c r="N828" t="s">
        <v>6180</v>
      </c>
      <c r="O828" t="s">
        <v>6181</v>
      </c>
    </row>
    <row r="829" spans="1:15" x14ac:dyDescent="0.25">
      <c r="A829" t="s">
        <v>6182</v>
      </c>
      <c r="B829" t="s">
        <v>2628</v>
      </c>
      <c r="C829" s="2">
        <v>1999</v>
      </c>
      <c r="D829" s="2">
        <v>7999</v>
      </c>
      <c r="E829" s="3">
        <v>0.75</v>
      </c>
      <c r="F829">
        <v>4.2</v>
      </c>
      <c r="G829" s="1">
        <v>31305</v>
      </c>
      <c r="H829" t="s">
        <v>6183</v>
      </c>
      <c r="I829" t="s">
        <v>6184</v>
      </c>
      <c r="J829" t="s">
        <v>6185</v>
      </c>
      <c r="K829" t="s">
        <v>6186</v>
      </c>
      <c r="L829" t="s">
        <v>6187</v>
      </c>
      <c r="M829" t="s">
        <v>6188</v>
      </c>
      <c r="N829" t="s">
        <v>6189</v>
      </c>
      <c r="O829" t="s">
        <v>6190</v>
      </c>
    </row>
    <row r="830" spans="1:15" x14ac:dyDescent="0.25">
      <c r="A830" t="s">
        <v>6191</v>
      </c>
      <c r="B830" t="s">
        <v>6192</v>
      </c>
      <c r="C830" s="2">
        <v>2099</v>
      </c>
      <c r="D830" s="2">
        <v>3250</v>
      </c>
      <c r="E830" s="3">
        <v>0.35</v>
      </c>
      <c r="F830">
        <v>3.8</v>
      </c>
      <c r="G830" s="1">
        <v>11213</v>
      </c>
      <c r="H830" t="s">
        <v>6193</v>
      </c>
      <c r="I830" t="s">
        <v>6194</v>
      </c>
      <c r="J830" t="s">
        <v>6195</v>
      </c>
      <c r="K830" t="s">
        <v>6196</v>
      </c>
      <c r="L830" t="s">
        <v>6197</v>
      </c>
      <c r="M830" t="s">
        <v>6198</v>
      </c>
      <c r="N830" t="s">
        <v>6199</v>
      </c>
      <c r="O830" t="s">
        <v>6200</v>
      </c>
    </row>
    <row r="831" spans="1:15" x14ac:dyDescent="0.25">
      <c r="A831" t="s">
        <v>6201</v>
      </c>
      <c r="B831" t="s">
        <v>6202</v>
      </c>
      <c r="C831">
        <v>179</v>
      </c>
      <c r="D831">
        <v>499</v>
      </c>
      <c r="E831" s="3">
        <v>0.64</v>
      </c>
      <c r="F831">
        <v>4.0999999999999996</v>
      </c>
      <c r="G831" s="1">
        <v>10174</v>
      </c>
      <c r="H831" t="s">
        <v>6203</v>
      </c>
      <c r="I831" t="s">
        <v>6204</v>
      </c>
      <c r="J831" t="s">
        <v>6205</v>
      </c>
      <c r="K831" t="s">
        <v>6206</v>
      </c>
      <c r="L831" t="s">
        <v>6207</v>
      </c>
      <c r="M831" t="s">
        <v>6208</v>
      </c>
      <c r="N831" t="s">
        <v>6209</v>
      </c>
      <c r="O831" t="s">
        <v>6210</v>
      </c>
    </row>
    <row r="832" spans="1:15" x14ac:dyDescent="0.25">
      <c r="A832" t="s">
        <v>6211</v>
      </c>
      <c r="B832" t="s">
        <v>4554</v>
      </c>
      <c r="C832" s="2">
        <v>1345</v>
      </c>
      <c r="D832" s="2">
        <v>2295</v>
      </c>
      <c r="E832" s="3">
        <v>0.41</v>
      </c>
      <c r="F832">
        <v>4.2</v>
      </c>
      <c r="G832" s="1">
        <v>17413</v>
      </c>
      <c r="H832" t="s">
        <v>6212</v>
      </c>
      <c r="I832" t="s">
        <v>6213</v>
      </c>
      <c r="J832" t="s">
        <v>6214</v>
      </c>
      <c r="K832" t="s">
        <v>6215</v>
      </c>
      <c r="L832" t="s">
        <v>6216</v>
      </c>
      <c r="M832" t="s">
        <v>6217</v>
      </c>
      <c r="N832" t="s">
        <v>6218</v>
      </c>
      <c r="O832" t="s">
        <v>6219</v>
      </c>
    </row>
    <row r="833" spans="1:15" x14ac:dyDescent="0.25">
      <c r="A833" t="s">
        <v>6220</v>
      </c>
      <c r="B833" t="s">
        <v>4685</v>
      </c>
      <c r="C833">
        <v>349</v>
      </c>
      <c r="D833">
        <v>995</v>
      </c>
      <c r="E833" s="3">
        <v>0.65</v>
      </c>
      <c r="F833">
        <v>4.2</v>
      </c>
      <c r="G833" s="1">
        <v>6676</v>
      </c>
      <c r="H833" t="s">
        <v>6221</v>
      </c>
      <c r="I833" t="s">
        <v>6222</v>
      </c>
      <c r="J833" t="s">
        <v>6223</v>
      </c>
      <c r="K833" t="s">
        <v>6224</v>
      </c>
      <c r="L833" t="s">
        <v>6225</v>
      </c>
      <c r="M833" t="s">
        <v>6226</v>
      </c>
      <c r="N833" t="s">
        <v>6227</v>
      </c>
      <c r="O833" t="s">
        <v>6228</v>
      </c>
    </row>
    <row r="834" spans="1:15" x14ac:dyDescent="0.25">
      <c r="A834" t="s">
        <v>6229</v>
      </c>
      <c r="B834" t="s">
        <v>5687</v>
      </c>
      <c r="C834">
        <v>287</v>
      </c>
      <c r="D834">
        <v>499</v>
      </c>
      <c r="E834" s="3">
        <v>0.42</v>
      </c>
      <c r="F834">
        <v>4.4000000000000004</v>
      </c>
      <c r="G834" s="1">
        <v>8076</v>
      </c>
      <c r="H834" t="s">
        <v>6230</v>
      </c>
      <c r="I834" t="s">
        <v>6231</v>
      </c>
      <c r="J834" t="s">
        <v>6232</v>
      </c>
      <c r="K834" t="s">
        <v>6233</v>
      </c>
      <c r="L834" t="s">
        <v>6234</v>
      </c>
      <c r="M834" t="s">
        <v>6235</v>
      </c>
      <c r="N834" t="s">
        <v>6236</v>
      </c>
      <c r="O834" t="s">
        <v>6237</v>
      </c>
    </row>
    <row r="835" spans="1:15" x14ac:dyDescent="0.25">
      <c r="A835" t="s">
        <v>300</v>
      </c>
      <c r="B835" t="s">
        <v>16</v>
      </c>
      <c r="C835">
        <v>599</v>
      </c>
      <c r="D835">
        <v>599</v>
      </c>
      <c r="E835" s="3">
        <v>0</v>
      </c>
      <c r="F835">
        <v>4.3</v>
      </c>
      <c r="G835" s="1">
        <v>355</v>
      </c>
      <c r="H835" t="s">
        <v>301</v>
      </c>
      <c r="I835" t="s">
        <v>302</v>
      </c>
      <c r="J835" t="s">
        <v>303</v>
      </c>
      <c r="K835" t="s">
        <v>304</v>
      </c>
      <c r="L835" t="s">
        <v>305</v>
      </c>
      <c r="M835" t="s">
        <v>6238</v>
      </c>
      <c r="N835" t="s">
        <v>6239</v>
      </c>
      <c r="O835" t="s">
        <v>6240</v>
      </c>
    </row>
    <row r="836" spans="1:15" x14ac:dyDescent="0.25">
      <c r="A836" t="s">
        <v>6241</v>
      </c>
      <c r="B836" t="s">
        <v>4308</v>
      </c>
      <c r="C836">
        <v>349</v>
      </c>
      <c r="D836">
        <v>450</v>
      </c>
      <c r="E836" s="3">
        <v>0.22</v>
      </c>
      <c r="F836">
        <v>4.0999999999999996</v>
      </c>
      <c r="G836" s="1">
        <v>18656</v>
      </c>
      <c r="H836" t="s">
        <v>6242</v>
      </c>
      <c r="I836" t="s">
        <v>6243</v>
      </c>
      <c r="J836" t="s">
        <v>6244</v>
      </c>
      <c r="K836" t="s">
        <v>6245</v>
      </c>
      <c r="L836" t="s">
        <v>6246</v>
      </c>
      <c r="M836" t="s">
        <v>6247</v>
      </c>
      <c r="N836" t="s">
        <v>6248</v>
      </c>
      <c r="O836" t="s">
        <v>6249</v>
      </c>
    </row>
    <row r="837" spans="1:15" x14ac:dyDescent="0.25">
      <c r="A837" t="s">
        <v>6250</v>
      </c>
      <c r="B837" t="s">
        <v>4504</v>
      </c>
      <c r="C837">
        <v>879</v>
      </c>
      <c r="D837" s="2">
        <v>1109</v>
      </c>
      <c r="E837" s="3">
        <v>0.21</v>
      </c>
      <c r="F837">
        <v>4.4000000000000004</v>
      </c>
      <c r="G837" s="1">
        <v>31599</v>
      </c>
      <c r="H837" t="s">
        <v>6251</v>
      </c>
      <c r="I837" t="s">
        <v>6252</v>
      </c>
      <c r="J837" t="s">
        <v>6253</v>
      </c>
      <c r="K837" t="s">
        <v>6254</v>
      </c>
      <c r="L837" t="s">
        <v>6255</v>
      </c>
      <c r="M837" t="s">
        <v>6256</v>
      </c>
      <c r="N837" t="s">
        <v>6257</v>
      </c>
      <c r="O837" t="s">
        <v>6258</v>
      </c>
    </row>
    <row r="838" spans="1:15" x14ac:dyDescent="0.25">
      <c r="A838" t="s">
        <v>309</v>
      </c>
      <c r="B838" t="s">
        <v>16</v>
      </c>
      <c r="C838">
        <v>199</v>
      </c>
      <c r="D838">
        <v>999</v>
      </c>
      <c r="E838" s="3">
        <v>0.8</v>
      </c>
      <c r="F838">
        <v>3.9</v>
      </c>
      <c r="G838" s="1">
        <v>1075</v>
      </c>
      <c r="H838" t="s">
        <v>310</v>
      </c>
      <c r="I838" t="s">
        <v>311</v>
      </c>
      <c r="J838" t="s">
        <v>312</v>
      </c>
      <c r="K838" t="s">
        <v>313</v>
      </c>
      <c r="L838" t="s">
        <v>314</v>
      </c>
      <c r="M838" t="s">
        <v>315</v>
      </c>
      <c r="N838" t="s">
        <v>316</v>
      </c>
      <c r="O838" t="s">
        <v>6259</v>
      </c>
    </row>
    <row r="839" spans="1:15" x14ac:dyDescent="0.25">
      <c r="A839" t="s">
        <v>6260</v>
      </c>
      <c r="B839" t="s">
        <v>5057</v>
      </c>
      <c r="C839">
        <v>250</v>
      </c>
      <c r="D839">
        <v>250</v>
      </c>
      <c r="E839" s="3">
        <v>0</v>
      </c>
      <c r="F839">
        <v>3.9</v>
      </c>
      <c r="G839" s="1">
        <v>13971</v>
      </c>
      <c r="H839" t="s">
        <v>6261</v>
      </c>
      <c r="I839" t="s">
        <v>6262</v>
      </c>
      <c r="J839" t="s">
        <v>6263</v>
      </c>
      <c r="K839" t="s">
        <v>6264</v>
      </c>
      <c r="L839" t="s">
        <v>6265</v>
      </c>
      <c r="M839" t="s">
        <v>6266</v>
      </c>
      <c r="N839" t="s">
        <v>6267</v>
      </c>
      <c r="O839" t="s">
        <v>6268</v>
      </c>
    </row>
    <row r="840" spans="1:15" x14ac:dyDescent="0.25">
      <c r="A840" t="s">
        <v>6269</v>
      </c>
      <c r="B840" t="s">
        <v>2733</v>
      </c>
      <c r="C840">
        <v>199</v>
      </c>
      <c r="D840">
        <v>499</v>
      </c>
      <c r="E840" s="3">
        <v>0.6</v>
      </c>
      <c r="F840">
        <v>3.6</v>
      </c>
      <c r="G840" s="1">
        <v>2492</v>
      </c>
      <c r="H840" t="s">
        <v>6270</v>
      </c>
      <c r="I840" t="s">
        <v>6271</v>
      </c>
      <c r="J840" t="s">
        <v>6272</v>
      </c>
      <c r="K840" t="s">
        <v>6273</v>
      </c>
      <c r="L840" t="s">
        <v>6274</v>
      </c>
      <c r="M840" t="s">
        <v>6275</v>
      </c>
      <c r="N840" t="s">
        <v>6276</v>
      </c>
      <c r="O840" t="s">
        <v>6277</v>
      </c>
    </row>
    <row r="841" spans="1:15" x14ac:dyDescent="0.25">
      <c r="A841" t="s">
        <v>323</v>
      </c>
      <c r="B841" t="s">
        <v>16</v>
      </c>
      <c r="C841">
        <v>899</v>
      </c>
      <c r="D841" s="2">
        <v>1900</v>
      </c>
      <c r="E841" s="3">
        <v>0.53</v>
      </c>
      <c r="F841">
        <v>4.4000000000000004</v>
      </c>
      <c r="G841" s="1">
        <v>13552</v>
      </c>
      <c r="H841" t="s">
        <v>324</v>
      </c>
      <c r="I841" t="s">
        <v>325</v>
      </c>
      <c r="J841" t="s">
        <v>326</v>
      </c>
      <c r="K841" t="s">
        <v>327</v>
      </c>
      <c r="L841" t="s">
        <v>328</v>
      </c>
      <c r="M841" t="s">
        <v>329</v>
      </c>
      <c r="N841" t="s">
        <v>6278</v>
      </c>
      <c r="O841" t="s">
        <v>6279</v>
      </c>
    </row>
    <row r="842" spans="1:15" x14ac:dyDescent="0.25">
      <c r="A842" t="s">
        <v>332</v>
      </c>
      <c r="B842" t="s">
        <v>16</v>
      </c>
      <c r="C842">
        <v>199</v>
      </c>
      <c r="D842">
        <v>999</v>
      </c>
      <c r="E842" s="3">
        <v>0.8</v>
      </c>
      <c r="F842">
        <v>4</v>
      </c>
      <c r="G842" s="1">
        <v>575</v>
      </c>
      <c r="H842" t="s">
        <v>333</v>
      </c>
      <c r="I842" t="s">
        <v>334</v>
      </c>
      <c r="J842" t="s">
        <v>335</v>
      </c>
      <c r="K842" t="s">
        <v>336</v>
      </c>
      <c r="L842" t="s">
        <v>337</v>
      </c>
      <c r="M842" t="s">
        <v>338</v>
      </c>
      <c r="N842" t="s">
        <v>6280</v>
      </c>
      <c r="O842" t="s">
        <v>6281</v>
      </c>
    </row>
    <row r="843" spans="1:15" x14ac:dyDescent="0.25">
      <c r="A843" t="s">
        <v>6282</v>
      </c>
      <c r="B843" t="s">
        <v>6202</v>
      </c>
      <c r="C843">
        <v>149</v>
      </c>
      <c r="D843">
        <v>999</v>
      </c>
      <c r="E843" s="3">
        <v>0.85</v>
      </c>
      <c r="F843">
        <v>3.5</v>
      </c>
      <c r="G843" s="1">
        <v>2523</v>
      </c>
      <c r="H843" t="s">
        <v>6283</v>
      </c>
      <c r="I843" t="s">
        <v>6284</v>
      </c>
      <c r="J843" t="s">
        <v>6285</v>
      </c>
      <c r="K843" t="s">
        <v>6286</v>
      </c>
      <c r="L843" t="s">
        <v>6287</v>
      </c>
      <c r="M843" t="s">
        <v>6288</v>
      </c>
      <c r="N843" t="s">
        <v>6289</v>
      </c>
      <c r="O843" t="s">
        <v>6290</v>
      </c>
    </row>
    <row r="844" spans="1:15" x14ac:dyDescent="0.25">
      <c r="A844" t="s">
        <v>6291</v>
      </c>
      <c r="B844" t="s">
        <v>4328</v>
      </c>
      <c r="C844">
        <v>469</v>
      </c>
      <c r="D844" s="2">
        <v>1499</v>
      </c>
      <c r="E844" s="3">
        <v>0.69</v>
      </c>
      <c r="F844">
        <v>4.0999999999999996</v>
      </c>
      <c r="G844" s="1">
        <v>352</v>
      </c>
      <c r="H844" t="s">
        <v>6292</v>
      </c>
      <c r="I844" t="s">
        <v>6293</v>
      </c>
      <c r="J844" t="s">
        <v>6294</v>
      </c>
      <c r="K844" t="s">
        <v>6295</v>
      </c>
      <c r="L844" t="s">
        <v>6296</v>
      </c>
      <c r="M844" t="s">
        <v>6297</v>
      </c>
      <c r="N844" t="s">
        <v>6298</v>
      </c>
      <c r="O844" t="s">
        <v>6299</v>
      </c>
    </row>
    <row r="845" spans="1:15" x14ac:dyDescent="0.25">
      <c r="A845" t="s">
        <v>6300</v>
      </c>
      <c r="B845" t="s">
        <v>5472</v>
      </c>
      <c r="C845" s="2">
        <v>1187</v>
      </c>
      <c r="D845" s="2">
        <v>1929</v>
      </c>
      <c r="E845" s="3">
        <v>0.38</v>
      </c>
      <c r="F845">
        <v>4.0999999999999996</v>
      </c>
      <c r="G845" s="1">
        <v>1662</v>
      </c>
      <c r="H845" t="s">
        <v>6301</v>
      </c>
      <c r="I845" t="s">
        <v>6302</v>
      </c>
      <c r="J845" t="s">
        <v>6303</v>
      </c>
      <c r="K845" t="s">
        <v>6304</v>
      </c>
      <c r="L845" t="s">
        <v>6305</v>
      </c>
      <c r="M845" t="s">
        <v>6306</v>
      </c>
      <c r="N845" t="s">
        <v>6307</v>
      </c>
      <c r="O845" t="s">
        <v>6308</v>
      </c>
    </row>
    <row r="846" spans="1:15" x14ac:dyDescent="0.25">
      <c r="A846" t="s">
        <v>6309</v>
      </c>
      <c r="B846" t="s">
        <v>6310</v>
      </c>
      <c r="C846">
        <v>849</v>
      </c>
      <c r="D846" s="2">
        <v>1499</v>
      </c>
      <c r="E846" s="3">
        <v>0.43</v>
      </c>
      <c r="F846">
        <v>4</v>
      </c>
      <c r="G846" s="1">
        <v>7352</v>
      </c>
      <c r="H846" t="s">
        <v>6311</v>
      </c>
      <c r="I846" t="s">
        <v>6312</v>
      </c>
      <c r="J846" t="s">
        <v>6313</v>
      </c>
      <c r="K846" t="s">
        <v>6314</v>
      </c>
      <c r="L846" t="s">
        <v>6315</v>
      </c>
      <c r="M846" t="s">
        <v>6316</v>
      </c>
      <c r="N846" t="s">
        <v>6317</v>
      </c>
      <c r="O846" t="s">
        <v>6318</v>
      </c>
    </row>
    <row r="847" spans="1:15" x14ac:dyDescent="0.25">
      <c r="A847" t="s">
        <v>6319</v>
      </c>
      <c r="B847" t="s">
        <v>4318</v>
      </c>
      <c r="C847">
        <v>328</v>
      </c>
      <c r="D847">
        <v>399</v>
      </c>
      <c r="E847" s="3">
        <v>0.18</v>
      </c>
      <c r="F847">
        <v>4.0999999999999996</v>
      </c>
      <c r="G847" s="1">
        <v>3441</v>
      </c>
      <c r="H847" t="s">
        <v>6320</v>
      </c>
      <c r="I847" t="s">
        <v>6321</v>
      </c>
      <c r="J847" t="s">
        <v>6322</v>
      </c>
      <c r="K847" t="s">
        <v>6323</v>
      </c>
      <c r="L847" t="s">
        <v>6324</v>
      </c>
      <c r="M847" t="s">
        <v>6325</v>
      </c>
      <c r="N847" t="s">
        <v>6326</v>
      </c>
      <c r="O847" t="s">
        <v>6327</v>
      </c>
    </row>
    <row r="848" spans="1:15" x14ac:dyDescent="0.25">
      <c r="A848" t="s">
        <v>6328</v>
      </c>
      <c r="B848" t="s">
        <v>4347</v>
      </c>
      <c r="C848">
        <v>269</v>
      </c>
      <c r="D848">
        <v>699</v>
      </c>
      <c r="E848" s="3">
        <v>0.62</v>
      </c>
      <c r="F848">
        <v>4</v>
      </c>
      <c r="G848" s="1">
        <v>93</v>
      </c>
      <c r="H848" t="s">
        <v>6329</v>
      </c>
      <c r="I848" t="s">
        <v>6330</v>
      </c>
      <c r="J848" t="s">
        <v>6331</v>
      </c>
      <c r="K848" t="s">
        <v>6332</v>
      </c>
      <c r="L848" t="s">
        <v>6333</v>
      </c>
      <c r="M848" t="s">
        <v>6334</v>
      </c>
      <c r="N848" t="s">
        <v>6335</v>
      </c>
      <c r="O848" t="s">
        <v>6336</v>
      </c>
    </row>
    <row r="849" spans="1:15" x14ac:dyDescent="0.25">
      <c r="A849" t="s">
        <v>6337</v>
      </c>
      <c r="B849" t="s">
        <v>6338</v>
      </c>
      <c r="C849">
        <v>299</v>
      </c>
      <c r="D849">
        <v>400</v>
      </c>
      <c r="E849" s="3">
        <v>0.25</v>
      </c>
      <c r="F849">
        <v>3.8</v>
      </c>
      <c r="G849" s="1">
        <v>40895</v>
      </c>
      <c r="H849" t="s">
        <v>6339</v>
      </c>
      <c r="I849" t="s">
        <v>6340</v>
      </c>
      <c r="J849" t="s">
        <v>6341</v>
      </c>
      <c r="K849" t="s">
        <v>6342</v>
      </c>
      <c r="L849" t="s">
        <v>6343</v>
      </c>
      <c r="M849" t="s">
        <v>6344</v>
      </c>
      <c r="N849" t="s">
        <v>6345</v>
      </c>
      <c r="O849" t="s">
        <v>6346</v>
      </c>
    </row>
    <row r="850" spans="1:15" x14ac:dyDescent="0.25">
      <c r="A850" t="s">
        <v>6347</v>
      </c>
      <c r="B850" t="s">
        <v>6348</v>
      </c>
      <c r="C850">
        <v>549</v>
      </c>
      <c r="D850" s="2">
        <v>1499</v>
      </c>
      <c r="E850" s="3">
        <v>0.63</v>
      </c>
      <c r="F850">
        <v>4.3</v>
      </c>
      <c r="G850" s="1">
        <v>11006</v>
      </c>
      <c r="H850" t="s">
        <v>6349</v>
      </c>
      <c r="I850" t="s">
        <v>6350</v>
      </c>
      <c r="J850" t="s">
        <v>6351</v>
      </c>
      <c r="K850" t="s">
        <v>6352</v>
      </c>
      <c r="L850" t="s">
        <v>6353</v>
      </c>
      <c r="M850" t="s">
        <v>6354</v>
      </c>
      <c r="N850" t="s">
        <v>6355</v>
      </c>
      <c r="O850" t="s">
        <v>6356</v>
      </c>
    </row>
    <row r="851" spans="1:15" x14ac:dyDescent="0.25">
      <c r="A851" t="s">
        <v>6357</v>
      </c>
      <c r="B851" t="s">
        <v>5035</v>
      </c>
      <c r="C851">
        <v>114</v>
      </c>
      <c r="D851">
        <v>120</v>
      </c>
      <c r="E851" s="3">
        <v>0.05</v>
      </c>
      <c r="F851">
        <v>4.2</v>
      </c>
      <c r="G851" s="1">
        <v>8938</v>
      </c>
      <c r="H851" t="s">
        <v>6358</v>
      </c>
      <c r="I851" t="s">
        <v>6359</v>
      </c>
      <c r="J851" t="s">
        <v>6360</v>
      </c>
      <c r="K851" t="s">
        <v>6361</v>
      </c>
      <c r="L851" t="s">
        <v>6362</v>
      </c>
      <c r="M851" t="s">
        <v>6363</v>
      </c>
      <c r="N851" t="s">
        <v>6364</v>
      </c>
      <c r="O851" t="s">
        <v>6365</v>
      </c>
    </row>
    <row r="852" spans="1:15" x14ac:dyDescent="0.25">
      <c r="A852" t="s">
        <v>6366</v>
      </c>
      <c r="B852" t="s">
        <v>6367</v>
      </c>
      <c r="C852">
        <v>120</v>
      </c>
      <c r="D852">
        <v>120</v>
      </c>
      <c r="E852" s="3">
        <v>0</v>
      </c>
      <c r="F852">
        <v>4.0999999999999996</v>
      </c>
      <c r="G852" s="1">
        <v>4308</v>
      </c>
      <c r="H852" t="s">
        <v>6368</v>
      </c>
      <c r="I852" t="s">
        <v>6369</v>
      </c>
      <c r="J852" t="s">
        <v>6370</v>
      </c>
      <c r="K852" t="s">
        <v>6371</v>
      </c>
      <c r="L852" t="s">
        <v>6372</v>
      </c>
      <c r="M852" t="s">
        <v>6373</v>
      </c>
      <c r="N852" t="s">
        <v>6374</v>
      </c>
      <c r="O852" t="s">
        <v>6375</v>
      </c>
    </row>
    <row r="853" spans="1:15" x14ac:dyDescent="0.25">
      <c r="A853" t="s">
        <v>350</v>
      </c>
      <c r="B853" t="s">
        <v>16</v>
      </c>
      <c r="C853">
        <v>970</v>
      </c>
      <c r="D853" s="2">
        <v>1999</v>
      </c>
      <c r="E853" s="3">
        <v>0.51</v>
      </c>
      <c r="F853">
        <v>4.2</v>
      </c>
      <c r="G853" s="1">
        <v>462</v>
      </c>
      <c r="H853" t="s">
        <v>351</v>
      </c>
      <c r="I853" t="s">
        <v>352</v>
      </c>
      <c r="J853" t="s">
        <v>353</v>
      </c>
      <c r="K853" t="s">
        <v>354</v>
      </c>
      <c r="L853" t="s">
        <v>355</v>
      </c>
      <c r="M853" t="s">
        <v>356</v>
      </c>
      <c r="N853" t="s">
        <v>6376</v>
      </c>
      <c r="O853" t="s">
        <v>6377</v>
      </c>
    </row>
    <row r="854" spans="1:15" x14ac:dyDescent="0.25">
      <c r="A854" t="s">
        <v>359</v>
      </c>
      <c r="B854" t="s">
        <v>16</v>
      </c>
      <c r="C854">
        <v>209</v>
      </c>
      <c r="D854">
        <v>695</v>
      </c>
      <c r="E854" s="3">
        <v>0.7</v>
      </c>
      <c r="F854">
        <v>4.5</v>
      </c>
      <c r="G854" s="1">
        <v>107686</v>
      </c>
      <c r="H854" t="s">
        <v>360</v>
      </c>
      <c r="I854" t="s">
        <v>361</v>
      </c>
      <c r="J854" t="s">
        <v>362</v>
      </c>
      <c r="K854" t="s">
        <v>363</v>
      </c>
      <c r="L854" t="s">
        <v>364</v>
      </c>
      <c r="M854" t="s">
        <v>365</v>
      </c>
      <c r="N854" t="s">
        <v>366</v>
      </c>
      <c r="O854" t="s">
        <v>6378</v>
      </c>
    </row>
    <row r="855" spans="1:15" x14ac:dyDescent="0.25">
      <c r="A855" t="s">
        <v>6379</v>
      </c>
      <c r="B855" t="s">
        <v>4318</v>
      </c>
      <c r="C855" s="2">
        <v>1490</v>
      </c>
      <c r="D855" s="2">
        <v>2295</v>
      </c>
      <c r="E855" s="3">
        <v>0.35</v>
      </c>
      <c r="F855">
        <v>4.5999999999999996</v>
      </c>
      <c r="G855" s="1">
        <v>10652</v>
      </c>
      <c r="H855" t="s">
        <v>6380</v>
      </c>
      <c r="I855" t="s">
        <v>6381</v>
      </c>
      <c r="J855" t="s">
        <v>6382</v>
      </c>
      <c r="K855" t="s">
        <v>6383</v>
      </c>
      <c r="L855" t="s">
        <v>6384</v>
      </c>
      <c r="M855" t="s">
        <v>6385</v>
      </c>
      <c r="N855" t="s">
        <v>6386</v>
      </c>
      <c r="O855" t="s">
        <v>6387</v>
      </c>
    </row>
    <row r="856" spans="1:15" x14ac:dyDescent="0.25">
      <c r="A856" t="s">
        <v>6388</v>
      </c>
      <c r="B856" t="s">
        <v>6389</v>
      </c>
      <c r="C856">
        <v>99</v>
      </c>
      <c r="D856">
        <v>99</v>
      </c>
      <c r="E856" s="3">
        <v>0</v>
      </c>
      <c r="F856">
        <v>4.3</v>
      </c>
      <c r="G856" s="1">
        <v>5036</v>
      </c>
      <c r="H856" t="s">
        <v>6390</v>
      </c>
      <c r="I856" t="s">
        <v>6391</v>
      </c>
      <c r="J856" t="s">
        <v>6392</v>
      </c>
      <c r="K856" t="s">
        <v>6393</v>
      </c>
      <c r="L856" t="s">
        <v>6394</v>
      </c>
      <c r="M856" t="s">
        <v>6395</v>
      </c>
      <c r="N856" t="s">
        <v>6396</v>
      </c>
      <c r="O856" t="s">
        <v>6397</v>
      </c>
    </row>
    <row r="857" spans="1:15" x14ac:dyDescent="0.25">
      <c r="A857" t="s">
        <v>6398</v>
      </c>
      <c r="B857" t="s">
        <v>4318</v>
      </c>
      <c r="C857">
        <v>149</v>
      </c>
      <c r="D857">
        <v>249</v>
      </c>
      <c r="E857" s="3">
        <v>0.4</v>
      </c>
      <c r="F857">
        <v>4</v>
      </c>
      <c r="G857" s="1">
        <v>5057</v>
      </c>
      <c r="H857" t="s">
        <v>6399</v>
      </c>
      <c r="I857" t="s">
        <v>6400</v>
      </c>
      <c r="J857" t="s">
        <v>6401</v>
      </c>
      <c r="K857" t="s">
        <v>6402</v>
      </c>
      <c r="L857" t="s">
        <v>6403</v>
      </c>
      <c r="M857" t="s">
        <v>6404</v>
      </c>
      <c r="N857" t="s">
        <v>6405</v>
      </c>
      <c r="O857" t="s">
        <v>6406</v>
      </c>
    </row>
    <row r="858" spans="1:15" x14ac:dyDescent="0.25">
      <c r="A858" t="s">
        <v>6407</v>
      </c>
      <c r="B858" t="s">
        <v>4770</v>
      </c>
      <c r="C858">
        <v>575</v>
      </c>
      <c r="D858" s="2">
        <v>2799</v>
      </c>
      <c r="E858" s="3">
        <v>0.79</v>
      </c>
      <c r="F858">
        <v>4.2</v>
      </c>
      <c r="G858" s="1">
        <v>8537</v>
      </c>
      <c r="H858" t="s">
        <v>6408</v>
      </c>
      <c r="I858" t="s">
        <v>6409</v>
      </c>
      <c r="J858" t="s">
        <v>6410</v>
      </c>
      <c r="K858" t="s">
        <v>6411</v>
      </c>
      <c r="L858" t="s">
        <v>6412</v>
      </c>
      <c r="M858" t="s">
        <v>6413</v>
      </c>
      <c r="N858" t="s">
        <v>6414</v>
      </c>
      <c r="O858" t="s">
        <v>6415</v>
      </c>
    </row>
    <row r="859" spans="1:15" x14ac:dyDescent="0.25">
      <c r="A859" t="s">
        <v>394</v>
      </c>
      <c r="B859" t="s">
        <v>16</v>
      </c>
      <c r="C859">
        <v>333</v>
      </c>
      <c r="D859">
        <v>999</v>
      </c>
      <c r="E859" s="3">
        <v>0.67</v>
      </c>
      <c r="F859">
        <v>3.3</v>
      </c>
      <c r="G859" s="1">
        <v>9792</v>
      </c>
      <c r="H859" t="s">
        <v>395</v>
      </c>
      <c r="I859" t="s">
        <v>396</v>
      </c>
      <c r="J859" t="s">
        <v>397</v>
      </c>
      <c r="K859" t="s">
        <v>398</v>
      </c>
      <c r="L859" t="s">
        <v>399</v>
      </c>
      <c r="M859" t="s">
        <v>400</v>
      </c>
      <c r="N859" t="s">
        <v>401</v>
      </c>
      <c r="O859" t="s">
        <v>6416</v>
      </c>
    </row>
    <row r="860" spans="1:15" x14ac:dyDescent="0.25">
      <c r="A860" t="s">
        <v>6417</v>
      </c>
      <c r="B860" t="s">
        <v>5663</v>
      </c>
      <c r="C860">
        <v>178</v>
      </c>
      <c r="D860">
        <v>210</v>
      </c>
      <c r="E860" s="3">
        <v>0.15</v>
      </c>
      <c r="F860">
        <v>4.3</v>
      </c>
      <c r="G860" s="1">
        <v>2450</v>
      </c>
      <c r="H860" t="s">
        <v>6418</v>
      </c>
      <c r="I860" t="s">
        <v>6419</v>
      </c>
      <c r="J860" t="s">
        <v>6420</v>
      </c>
      <c r="K860" t="s">
        <v>6421</v>
      </c>
      <c r="L860" t="s">
        <v>6422</v>
      </c>
      <c r="M860" t="s">
        <v>6423</v>
      </c>
      <c r="N860" t="s">
        <v>6424</v>
      </c>
      <c r="O860" t="s">
        <v>6425</v>
      </c>
    </row>
    <row r="861" spans="1:15" x14ac:dyDescent="0.25">
      <c r="A861" t="s">
        <v>6426</v>
      </c>
      <c r="B861" t="s">
        <v>2733</v>
      </c>
      <c r="C861" s="2">
        <v>1599</v>
      </c>
      <c r="D861" s="2">
        <v>3490</v>
      </c>
      <c r="E861" s="3">
        <v>0.54</v>
      </c>
      <c r="F861">
        <v>3.7</v>
      </c>
      <c r="G861" s="1">
        <v>676</v>
      </c>
      <c r="H861" t="s">
        <v>6427</v>
      </c>
      <c r="I861" t="s">
        <v>6428</v>
      </c>
      <c r="J861" t="s">
        <v>6429</v>
      </c>
      <c r="K861" t="s">
        <v>6430</v>
      </c>
      <c r="L861" t="s">
        <v>6431</v>
      </c>
      <c r="M861" t="s">
        <v>6432</v>
      </c>
      <c r="N861" t="s">
        <v>6433</v>
      </c>
      <c r="O861" t="s">
        <v>6434</v>
      </c>
    </row>
    <row r="862" spans="1:15" x14ac:dyDescent="0.25">
      <c r="A862" t="s">
        <v>6435</v>
      </c>
      <c r="B862" t="s">
        <v>2733</v>
      </c>
      <c r="C862">
        <v>499</v>
      </c>
      <c r="D862" s="2">
        <v>1299</v>
      </c>
      <c r="E862" s="3">
        <v>0.62</v>
      </c>
      <c r="F862">
        <v>3.9</v>
      </c>
      <c r="G862" s="1">
        <v>1173</v>
      </c>
      <c r="H862" t="s">
        <v>6436</v>
      </c>
      <c r="I862" t="s">
        <v>6437</v>
      </c>
      <c r="J862" t="s">
        <v>6438</v>
      </c>
      <c r="K862" t="s">
        <v>6439</v>
      </c>
      <c r="L862" t="s">
        <v>6440</v>
      </c>
      <c r="M862" t="s">
        <v>6441</v>
      </c>
      <c r="N862" t="s">
        <v>6442</v>
      </c>
      <c r="O862" t="s">
        <v>6443</v>
      </c>
    </row>
    <row r="863" spans="1:15" x14ac:dyDescent="0.25">
      <c r="A863" t="s">
        <v>6444</v>
      </c>
      <c r="B863" t="s">
        <v>4790</v>
      </c>
      <c r="C863">
        <v>199</v>
      </c>
      <c r="D863">
        <v>499</v>
      </c>
      <c r="E863" s="3">
        <v>0.6</v>
      </c>
      <c r="F863">
        <v>4.3</v>
      </c>
      <c r="G863" s="1">
        <v>9998</v>
      </c>
      <c r="H863" t="s">
        <v>6445</v>
      </c>
      <c r="I863" t="s">
        <v>6446</v>
      </c>
      <c r="J863" t="s">
        <v>6447</v>
      </c>
      <c r="K863" t="s">
        <v>6448</v>
      </c>
      <c r="L863" t="s">
        <v>6449</v>
      </c>
      <c r="M863" t="s">
        <v>6450</v>
      </c>
      <c r="N863" t="s">
        <v>6451</v>
      </c>
      <c r="O863" t="s">
        <v>6452</v>
      </c>
    </row>
    <row r="864" spans="1:15" x14ac:dyDescent="0.25">
      <c r="A864" t="s">
        <v>6453</v>
      </c>
      <c r="B864" t="s">
        <v>2628</v>
      </c>
      <c r="C864" s="2">
        <v>2499</v>
      </c>
      <c r="D864" s="2">
        <v>5999</v>
      </c>
      <c r="E864" s="3">
        <v>0.57999999999999996</v>
      </c>
      <c r="F864">
        <v>4.0999999999999996</v>
      </c>
      <c r="G864" s="1">
        <v>5852</v>
      </c>
      <c r="H864" t="s">
        <v>6454</v>
      </c>
      <c r="I864" t="s">
        <v>6455</v>
      </c>
      <c r="J864" t="s">
        <v>6456</v>
      </c>
      <c r="K864" t="s">
        <v>6457</v>
      </c>
      <c r="L864" t="s">
        <v>6458</v>
      </c>
      <c r="M864" t="s">
        <v>6459</v>
      </c>
      <c r="N864" t="s">
        <v>6460</v>
      </c>
      <c r="O864" t="s">
        <v>6461</v>
      </c>
    </row>
    <row r="865" spans="1:15" x14ac:dyDescent="0.25">
      <c r="A865" t="s">
        <v>6462</v>
      </c>
      <c r="B865" t="s">
        <v>6463</v>
      </c>
      <c r="C865">
        <v>199</v>
      </c>
      <c r="D865">
        <v>999</v>
      </c>
      <c r="E865" s="3">
        <v>0.8</v>
      </c>
      <c r="F865">
        <v>4.2</v>
      </c>
      <c r="G865" s="1">
        <v>362</v>
      </c>
      <c r="H865" t="s">
        <v>6464</v>
      </c>
      <c r="I865" t="s">
        <v>6465</v>
      </c>
      <c r="J865" t="s">
        <v>6466</v>
      </c>
      <c r="K865" t="s">
        <v>6467</v>
      </c>
      <c r="L865" t="s">
        <v>6468</v>
      </c>
      <c r="M865" t="s">
        <v>6469</v>
      </c>
      <c r="N865" t="s">
        <v>6470</v>
      </c>
      <c r="O865" t="s">
        <v>6471</v>
      </c>
    </row>
    <row r="866" spans="1:15" x14ac:dyDescent="0.25">
      <c r="A866" t="s">
        <v>6472</v>
      </c>
      <c r="B866" t="s">
        <v>2695</v>
      </c>
      <c r="C866">
        <v>939</v>
      </c>
      <c r="D866" s="2">
        <v>1800</v>
      </c>
      <c r="E866" s="3">
        <v>0.48</v>
      </c>
      <c r="F866">
        <v>4.5</v>
      </c>
      <c r="G866" s="1">
        <v>205052</v>
      </c>
      <c r="H866" t="s">
        <v>6473</v>
      </c>
      <c r="I866" t="s">
        <v>6474</v>
      </c>
      <c r="J866" t="s">
        <v>6475</v>
      </c>
      <c r="K866" t="s">
        <v>6476</v>
      </c>
      <c r="L866" t="s">
        <v>6477</v>
      </c>
      <c r="M866" t="s">
        <v>6478</v>
      </c>
      <c r="N866" t="s">
        <v>6479</v>
      </c>
      <c r="O866" t="s">
        <v>6480</v>
      </c>
    </row>
    <row r="867" spans="1:15" x14ac:dyDescent="0.25">
      <c r="A867" t="s">
        <v>6481</v>
      </c>
      <c r="B867" t="s">
        <v>2628</v>
      </c>
      <c r="C867" s="2">
        <v>2499</v>
      </c>
      <c r="D867" s="2">
        <v>9999</v>
      </c>
      <c r="E867" s="3">
        <v>0.75</v>
      </c>
      <c r="F867">
        <v>4</v>
      </c>
      <c r="G867" s="1">
        <v>9090</v>
      </c>
      <c r="H867" t="s">
        <v>6482</v>
      </c>
      <c r="I867" t="s">
        <v>6483</v>
      </c>
      <c r="J867" t="s">
        <v>6484</v>
      </c>
      <c r="K867" t="s">
        <v>6485</v>
      </c>
      <c r="L867" t="s">
        <v>6486</v>
      </c>
      <c r="M867" t="s">
        <v>6487</v>
      </c>
      <c r="N867" t="s">
        <v>6488</v>
      </c>
      <c r="O867" t="s">
        <v>6489</v>
      </c>
    </row>
    <row r="868" spans="1:15" x14ac:dyDescent="0.25">
      <c r="A868" t="s">
        <v>6490</v>
      </c>
      <c r="B868" t="s">
        <v>4318</v>
      </c>
      <c r="C868" s="2">
        <v>1439</v>
      </c>
      <c r="D868" s="2">
        <v>2890</v>
      </c>
      <c r="E868" s="3">
        <v>0.5</v>
      </c>
      <c r="F868">
        <v>4.5</v>
      </c>
      <c r="G868" s="1">
        <v>4099</v>
      </c>
      <c r="H868" t="s">
        <v>6491</v>
      </c>
      <c r="I868" t="s">
        <v>6492</v>
      </c>
      <c r="J868" t="s">
        <v>6493</v>
      </c>
      <c r="K868" t="s">
        <v>6494</v>
      </c>
      <c r="L868" t="s">
        <v>6495</v>
      </c>
      <c r="M868" t="s">
        <v>6496</v>
      </c>
      <c r="N868" t="s">
        <v>6497</v>
      </c>
      <c r="O868" t="s">
        <v>6498</v>
      </c>
    </row>
    <row r="869" spans="1:15" x14ac:dyDescent="0.25">
      <c r="A869" t="s">
        <v>6499</v>
      </c>
      <c r="B869" t="s">
        <v>2733</v>
      </c>
      <c r="C869" s="2">
        <v>1099</v>
      </c>
      <c r="D869" s="2">
        <v>5999</v>
      </c>
      <c r="E869" s="3">
        <v>0.82</v>
      </c>
      <c r="F869">
        <v>3.5</v>
      </c>
      <c r="G869" s="1">
        <v>12966</v>
      </c>
      <c r="H869" t="s">
        <v>4734</v>
      </c>
      <c r="I869" t="s">
        <v>6500</v>
      </c>
      <c r="J869" t="s">
        <v>6501</v>
      </c>
      <c r="K869" t="s">
        <v>6502</v>
      </c>
      <c r="L869" t="s">
        <v>6503</v>
      </c>
      <c r="M869" t="s">
        <v>6504</v>
      </c>
      <c r="N869" t="s">
        <v>6505</v>
      </c>
      <c r="O869" t="s">
        <v>6506</v>
      </c>
    </row>
    <row r="870" spans="1:15" x14ac:dyDescent="0.25">
      <c r="A870" t="s">
        <v>6507</v>
      </c>
      <c r="B870" t="s">
        <v>5035</v>
      </c>
      <c r="C870">
        <v>157</v>
      </c>
      <c r="D870">
        <v>160</v>
      </c>
      <c r="E870" s="3">
        <v>0.02</v>
      </c>
      <c r="F870">
        <v>4.5</v>
      </c>
      <c r="G870" s="1">
        <v>4428</v>
      </c>
      <c r="H870" t="s">
        <v>6508</v>
      </c>
      <c r="I870" t="s">
        <v>6509</v>
      </c>
      <c r="J870" t="s">
        <v>6510</v>
      </c>
      <c r="K870" t="s">
        <v>6511</v>
      </c>
      <c r="L870" t="s">
        <v>6512</v>
      </c>
      <c r="M870" t="s">
        <v>6513</v>
      </c>
      <c r="N870" t="s">
        <v>6514</v>
      </c>
      <c r="O870" t="s">
        <v>6515</v>
      </c>
    </row>
    <row r="871" spans="1:15" x14ac:dyDescent="0.25">
      <c r="A871" t="s">
        <v>381</v>
      </c>
      <c r="B871" t="s">
        <v>89</v>
      </c>
      <c r="C871">
        <v>999</v>
      </c>
      <c r="D871" s="2">
        <v>1599</v>
      </c>
      <c r="E871" s="3">
        <v>0.38</v>
      </c>
      <c r="F871">
        <v>4.3</v>
      </c>
      <c r="G871" s="1">
        <v>12093</v>
      </c>
      <c r="H871" t="s">
        <v>382</v>
      </c>
      <c r="I871" t="s">
        <v>383</v>
      </c>
      <c r="J871" t="s">
        <v>384</v>
      </c>
      <c r="K871" t="s">
        <v>385</v>
      </c>
      <c r="L871" t="s">
        <v>386</v>
      </c>
      <c r="M871" t="s">
        <v>387</v>
      </c>
      <c r="N871" t="s">
        <v>6516</v>
      </c>
      <c r="O871" t="s">
        <v>6517</v>
      </c>
    </row>
    <row r="872" spans="1:15" x14ac:dyDescent="0.25">
      <c r="A872" t="s">
        <v>6518</v>
      </c>
      <c r="B872" t="s">
        <v>4715</v>
      </c>
      <c r="C872">
        <v>115</v>
      </c>
      <c r="D872">
        <v>999</v>
      </c>
      <c r="E872" s="3">
        <v>0.88</v>
      </c>
      <c r="F872">
        <v>3.3</v>
      </c>
      <c r="G872" s="1">
        <v>5692</v>
      </c>
      <c r="H872" t="s">
        <v>6519</v>
      </c>
      <c r="I872" t="s">
        <v>6520</v>
      </c>
      <c r="J872" t="s">
        <v>6521</v>
      </c>
      <c r="K872" t="s">
        <v>6522</v>
      </c>
      <c r="L872" t="s">
        <v>6523</v>
      </c>
      <c r="M872" t="s">
        <v>6524</v>
      </c>
      <c r="N872" t="s">
        <v>6525</v>
      </c>
      <c r="O872" t="s">
        <v>6526</v>
      </c>
    </row>
    <row r="873" spans="1:15" x14ac:dyDescent="0.25">
      <c r="A873" t="s">
        <v>6527</v>
      </c>
      <c r="B873" t="s">
        <v>4328</v>
      </c>
      <c r="C873">
        <v>175</v>
      </c>
      <c r="D873">
        <v>499</v>
      </c>
      <c r="E873" s="3">
        <v>0.65</v>
      </c>
      <c r="F873">
        <v>4.0999999999999996</v>
      </c>
      <c r="G873" s="1">
        <v>21</v>
      </c>
      <c r="H873" t="s">
        <v>6528</v>
      </c>
      <c r="I873" t="s">
        <v>6529</v>
      </c>
      <c r="J873" t="s">
        <v>6530</v>
      </c>
      <c r="K873" t="s">
        <v>6531</v>
      </c>
      <c r="L873" t="s">
        <v>6532</v>
      </c>
      <c r="M873" t="s">
        <v>6533</v>
      </c>
      <c r="N873" t="s">
        <v>6534</v>
      </c>
      <c r="O873" t="s">
        <v>6535</v>
      </c>
    </row>
    <row r="874" spans="1:15" x14ac:dyDescent="0.25">
      <c r="A874" t="s">
        <v>6536</v>
      </c>
      <c r="B874" t="s">
        <v>5292</v>
      </c>
      <c r="C874" s="2">
        <v>1999</v>
      </c>
      <c r="D874" s="2">
        <v>4700</v>
      </c>
      <c r="E874" s="3">
        <v>0.56999999999999995</v>
      </c>
      <c r="F874">
        <v>3.8</v>
      </c>
      <c r="G874" s="1">
        <v>1880</v>
      </c>
      <c r="H874" t="s">
        <v>6537</v>
      </c>
      <c r="I874" t="s">
        <v>6538</v>
      </c>
      <c r="J874" t="s">
        <v>6539</v>
      </c>
      <c r="K874" t="s">
        <v>6540</v>
      </c>
      <c r="L874" t="s">
        <v>6541</v>
      </c>
      <c r="M874" t="s">
        <v>6542</v>
      </c>
      <c r="N874" t="s">
        <v>6543</v>
      </c>
      <c r="O874" t="s">
        <v>6544</v>
      </c>
    </row>
    <row r="875" spans="1:15" x14ac:dyDescent="0.25">
      <c r="A875" t="s">
        <v>6545</v>
      </c>
      <c r="B875" t="s">
        <v>6546</v>
      </c>
      <c r="C875" s="2">
        <v>3999</v>
      </c>
      <c r="D875" s="4">
        <v>4332.96</v>
      </c>
      <c r="E875" s="3">
        <v>0.08</v>
      </c>
      <c r="F875">
        <v>3.5</v>
      </c>
      <c r="G875" s="1">
        <v>21762</v>
      </c>
      <c r="H875" t="s">
        <v>6547</v>
      </c>
      <c r="I875" t="s">
        <v>6548</v>
      </c>
      <c r="J875" t="s">
        <v>6549</v>
      </c>
      <c r="K875" t="s">
        <v>6550</v>
      </c>
      <c r="L875" t="s">
        <v>6551</v>
      </c>
      <c r="M875" t="s">
        <v>6552</v>
      </c>
      <c r="N875" t="s">
        <v>6553</v>
      </c>
      <c r="O875" t="s">
        <v>6554</v>
      </c>
    </row>
    <row r="876" spans="1:15" x14ac:dyDescent="0.25">
      <c r="A876" t="s">
        <v>6555</v>
      </c>
      <c r="B876" t="s">
        <v>4869</v>
      </c>
      <c r="C876">
        <v>899</v>
      </c>
      <c r="D876" s="2">
        <v>1800</v>
      </c>
      <c r="E876" s="3">
        <v>0.5</v>
      </c>
      <c r="F876">
        <v>4.0999999999999996</v>
      </c>
      <c r="G876" s="1">
        <v>22375</v>
      </c>
      <c r="H876" t="s">
        <v>6556</v>
      </c>
      <c r="I876" t="s">
        <v>6557</v>
      </c>
      <c r="J876" t="s">
        <v>6558</v>
      </c>
      <c r="K876" t="s">
        <v>6559</v>
      </c>
      <c r="L876" t="s">
        <v>6560</v>
      </c>
      <c r="M876" t="s">
        <v>6561</v>
      </c>
      <c r="N876" t="s">
        <v>6562</v>
      </c>
      <c r="O876" t="s">
        <v>6563</v>
      </c>
    </row>
    <row r="877" spans="1:15" x14ac:dyDescent="0.25">
      <c r="A877" t="s">
        <v>6564</v>
      </c>
      <c r="B877" t="s">
        <v>4790</v>
      </c>
      <c r="C877">
        <v>299</v>
      </c>
      <c r="D877">
        <v>990</v>
      </c>
      <c r="E877" s="3">
        <v>0.7</v>
      </c>
      <c r="F877">
        <v>4.5</v>
      </c>
      <c r="G877" s="1">
        <v>2453</v>
      </c>
      <c r="H877" t="s">
        <v>6565</v>
      </c>
      <c r="I877" t="s">
        <v>6566</v>
      </c>
      <c r="J877" t="s">
        <v>6567</v>
      </c>
      <c r="K877" t="s">
        <v>6568</v>
      </c>
      <c r="L877" t="s">
        <v>6569</v>
      </c>
      <c r="M877" t="s">
        <v>6570</v>
      </c>
      <c r="N877" t="s">
        <v>6571</v>
      </c>
      <c r="O877" t="s">
        <v>6572</v>
      </c>
    </row>
    <row r="878" spans="1:15" x14ac:dyDescent="0.25">
      <c r="A878" t="s">
        <v>6573</v>
      </c>
      <c r="B878" t="s">
        <v>4328</v>
      </c>
      <c r="C878" s="2">
        <v>3303</v>
      </c>
      <c r="D878" s="2">
        <v>4699</v>
      </c>
      <c r="E878" s="3">
        <v>0.3</v>
      </c>
      <c r="F878">
        <v>4.4000000000000004</v>
      </c>
      <c r="G878" s="1">
        <v>13544</v>
      </c>
      <c r="H878" t="s">
        <v>6574</v>
      </c>
      <c r="I878" t="s">
        <v>6575</v>
      </c>
      <c r="J878" t="s">
        <v>6576</v>
      </c>
      <c r="K878" t="s">
        <v>6577</v>
      </c>
      <c r="L878" t="s">
        <v>6578</v>
      </c>
      <c r="M878" t="s">
        <v>6579</v>
      </c>
      <c r="N878" t="s">
        <v>6580</v>
      </c>
      <c r="O878" t="s">
        <v>6581</v>
      </c>
    </row>
    <row r="879" spans="1:15" x14ac:dyDescent="0.25">
      <c r="A879" t="s">
        <v>6582</v>
      </c>
      <c r="B879" t="s">
        <v>5901</v>
      </c>
      <c r="C879" s="2">
        <v>1890</v>
      </c>
      <c r="D879" s="2">
        <v>5490</v>
      </c>
      <c r="E879" s="3">
        <v>0.66</v>
      </c>
      <c r="F879">
        <v>4.0999999999999996</v>
      </c>
      <c r="G879" s="1">
        <v>10976</v>
      </c>
      <c r="H879" t="s">
        <v>6583</v>
      </c>
      <c r="I879" t="s">
        <v>6584</v>
      </c>
      <c r="J879" t="s">
        <v>6585</v>
      </c>
      <c r="K879" t="s">
        <v>6586</v>
      </c>
      <c r="L879" t="s">
        <v>6587</v>
      </c>
      <c r="M879" t="s">
        <v>6588</v>
      </c>
      <c r="N879" t="s">
        <v>6589</v>
      </c>
      <c r="O879" t="s">
        <v>6590</v>
      </c>
    </row>
    <row r="880" spans="1:15" x14ac:dyDescent="0.25">
      <c r="A880" t="s">
        <v>6591</v>
      </c>
      <c r="B880" t="s">
        <v>5589</v>
      </c>
      <c r="C880">
        <v>90</v>
      </c>
      <c r="D880">
        <v>100</v>
      </c>
      <c r="E880" s="3">
        <v>0.1</v>
      </c>
      <c r="F880">
        <v>4.3</v>
      </c>
      <c r="G880" s="1">
        <v>3061</v>
      </c>
      <c r="H880" t="s">
        <v>6592</v>
      </c>
      <c r="I880" t="s">
        <v>6593</v>
      </c>
      <c r="J880" t="s">
        <v>6594</v>
      </c>
      <c r="K880" t="s">
        <v>6595</v>
      </c>
      <c r="L880" t="s">
        <v>6596</v>
      </c>
      <c r="M880" t="s">
        <v>6597</v>
      </c>
      <c r="N880" t="s">
        <v>6598</v>
      </c>
      <c r="O880" t="s">
        <v>6599</v>
      </c>
    </row>
    <row r="881" spans="1:15" x14ac:dyDescent="0.25">
      <c r="A881" t="s">
        <v>6600</v>
      </c>
      <c r="B881" t="s">
        <v>2733</v>
      </c>
      <c r="C881" s="2">
        <v>1599</v>
      </c>
      <c r="D881" s="2">
        <v>2790</v>
      </c>
      <c r="E881" s="3">
        <v>0.43</v>
      </c>
      <c r="F881">
        <v>3.6</v>
      </c>
      <c r="G881" s="1">
        <v>2272</v>
      </c>
      <c r="H881" t="s">
        <v>6601</v>
      </c>
      <c r="I881" t="s">
        <v>6602</v>
      </c>
      <c r="J881" t="s">
        <v>6603</v>
      </c>
      <c r="K881" t="s">
        <v>6604</v>
      </c>
      <c r="L881" t="s">
        <v>6605</v>
      </c>
      <c r="M881" t="s">
        <v>6606</v>
      </c>
      <c r="N881" t="s">
        <v>6607</v>
      </c>
      <c r="O881" t="s">
        <v>6608</v>
      </c>
    </row>
    <row r="882" spans="1:15" x14ac:dyDescent="0.25">
      <c r="A882" t="s">
        <v>6609</v>
      </c>
      <c r="B882" t="s">
        <v>5928</v>
      </c>
      <c r="C882">
        <v>599</v>
      </c>
      <c r="D882">
        <v>999</v>
      </c>
      <c r="E882" s="3">
        <v>0.4</v>
      </c>
      <c r="F882">
        <v>4</v>
      </c>
      <c r="G882" s="1">
        <v>7601</v>
      </c>
      <c r="H882" t="s">
        <v>6610</v>
      </c>
      <c r="I882" t="s">
        <v>6611</v>
      </c>
      <c r="J882" t="s">
        <v>6612</v>
      </c>
      <c r="K882" t="s">
        <v>6613</v>
      </c>
      <c r="L882" t="s">
        <v>6614</v>
      </c>
      <c r="M882" t="s">
        <v>6615</v>
      </c>
      <c r="N882" t="s">
        <v>6616</v>
      </c>
      <c r="O882" t="s">
        <v>6617</v>
      </c>
    </row>
    <row r="883" spans="1:15" x14ac:dyDescent="0.25">
      <c r="A883" t="s">
        <v>403</v>
      </c>
      <c r="B883" t="s">
        <v>89</v>
      </c>
      <c r="C883">
        <v>507</v>
      </c>
      <c r="D883" s="2">
        <v>1208</v>
      </c>
      <c r="E883" s="3">
        <v>0.57999999999999996</v>
      </c>
      <c r="F883">
        <v>4.0999999999999996</v>
      </c>
      <c r="G883" s="1">
        <v>8131</v>
      </c>
      <c r="H883" t="s">
        <v>404</v>
      </c>
      <c r="I883" t="s">
        <v>405</v>
      </c>
      <c r="J883" t="s">
        <v>406</v>
      </c>
      <c r="K883" t="s">
        <v>407</v>
      </c>
      <c r="L883" t="s">
        <v>408</v>
      </c>
      <c r="M883" t="s">
        <v>409</v>
      </c>
      <c r="N883" t="s">
        <v>6618</v>
      </c>
      <c r="O883" t="s">
        <v>6619</v>
      </c>
    </row>
    <row r="884" spans="1:15" x14ac:dyDescent="0.25">
      <c r="A884" t="s">
        <v>6620</v>
      </c>
      <c r="B884" t="s">
        <v>4790</v>
      </c>
      <c r="C884">
        <v>425</v>
      </c>
      <c r="D884">
        <v>899</v>
      </c>
      <c r="E884" s="3">
        <v>0.53</v>
      </c>
      <c r="F884">
        <v>4.5</v>
      </c>
      <c r="G884" s="1">
        <v>4219</v>
      </c>
      <c r="H884" t="s">
        <v>6621</v>
      </c>
      <c r="I884" t="s">
        <v>6622</v>
      </c>
      <c r="J884" t="s">
        <v>6623</v>
      </c>
      <c r="K884" t="s">
        <v>6624</v>
      </c>
      <c r="L884" t="s">
        <v>6625</v>
      </c>
      <c r="M884" t="s">
        <v>6626</v>
      </c>
      <c r="N884" t="s">
        <v>6627</v>
      </c>
      <c r="O884" t="s">
        <v>6628</v>
      </c>
    </row>
    <row r="885" spans="1:15" x14ac:dyDescent="0.25">
      <c r="A885" t="s">
        <v>6629</v>
      </c>
      <c r="B885" t="s">
        <v>3940</v>
      </c>
      <c r="C885" s="2">
        <v>1499</v>
      </c>
      <c r="D885" s="2">
        <v>3999</v>
      </c>
      <c r="E885" s="3">
        <v>0.63</v>
      </c>
      <c r="F885">
        <v>4.2</v>
      </c>
      <c r="G885" s="1">
        <v>42775</v>
      </c>
      <c r="H885" t="s">
        <v>6630</v>
      </c>
      <c r="I885" t="s">
        <v>6631</v>
      </c>
      <c r="J885" t="s">
        <v>6632</v>
      </c>
      <c r="K885" t="s">
        <v>6633</v>
      </c>
      <c r="L885" t="s">
        <v>6634</v>
      </c>
      <c r="M885" t="s">
        <v>6635</v>
      </c>
      <c r="N885" t="s">
        <v>6636</v>
      </c>
      <c r="O885" t="s">
        <v>6637</v>
      </c>
    </row>
    <row r="886" spans="1:15" x14ac:dyDescent="0.25">
      <c r="A886" t="s">
        <v>6638</v>
      </c>
      <c r="B886" t="s">
        <v>6348</v>
      </c>
      <c r="C886">
        <v>549</v>
      </c>
      <c r="D886" s="2">
        <v>2499</v>
      </c>
      <c r="E886" s="3">
        <v>0.78</v>
      </c>
      <c r="F886">
        <v>4.3</v>
      </c>
      <c r="G886" s="1">
        <v>5556</v>
      </c>
      <c r="H886" t="s">
        <v>6639</v>
      </c>
      <c r="I886" t="s">
        <v>6640</v>
      </c>
      <c r="J886" t="s">
        <v>6641</v>
      </c>
      <c r="K886" t="s">
        <v>6642</v>
      </c>
      <c r="L886" t="s">
        <v>6643</v>
      </c>
      <c r="M886" t="s">
        <v>6644</v>
      </c>
      <c r="N886" t="s">
        <v>6645</v>
      </c>
      <c r="O886" t="s">
        <v>6646</v>
      </c>
    </row>
    <row r="887" spans="1:15" x14ac:dyDescent="0.25">
      <c r="A887" t="s">
        <v>426</v>
      </c>
      <c r="B887" t="s">
        <v>16</v>
      </c>
      <c r="C887">
        <v>199</v>
      </c>
      <c r="D887">
        <v>395</v>
      </c>
      <c r="E887" s="3">
        <v>0.5</v>
      </c>
      <c r="F887">
        <v>4.2</v>
      </c>
      <c r="G887" s="1">
        <v>92595</v>
      </c>
      <c r="H887" t="s">
        <v>427</v>
      </c>
      <c r="I887" t="s">
        <v>428</v>
      </c>
      <c r="J887" t="s">
        <v>429</v>
      </c>
      <c r="K887" t="s">
        <v>430</v>
      </c>
      <c r="L887" t="s">
        <v>431</v>
      </c>
      <c r="M887" t="s">
        <v>432</v>
      </c>
      <c r="N887" t="s">
        <v>433</v>
      </c>
      <c r="O887" t="s">
        <v>6647</v>
      </c>
    </row>
    <row r="888" spans="1:15" x14ac:dyDescent="0.25">
      <c r="A888" t="s">
        <v>6648</v>
      </c>
      <c r="B888" t="s">
        <v>4318</v>
      </c>
      <c r="C888" s="2">
        <v>1295</v>
      </c>
      <c r="D888" s="2">
        <v>1645</v>
      </c>
      <c r="E888" s="3">
        <v>0.21</v>
      </c>
      <c r="F888">
        <v>4.5999999999999996</v>
      </c>
      <c r="G888" s="1">
        <v>12375</v>
      </c>
      <c r="H888" t="s">
        <v>6649</v>
      </c>
      <c r="I888" t="s">
        <v>6650</v>
      </c>
      <c r="J888" t="s">
        <v>6651</v>
      </c>
      <c r="K888" t="s">
        <v>6652</v>
      </c>
      <c r="L888" t="s">
        <v>6653</v>
      </c>
      <c r="M888" t="s">
        <v>6654</v>
      </c>
      <c r="N888" t="s">
        <v>6655</v>
      </c>
      <c r="O888" t="s">
        <v>6656</v>
      </c>
    </row>
    <row r="889" spans="1:15" x14ac:dyDescent="0.25">
      <c r="A889" t="s">
        <v>6657</v>
      </c>
      <c r="B889" t="s">
        <v>4780</v>
      </c>
      <c r="C889">
        <v>310</v>
      </c>
      <c r="D889">
        <v>310</v>
      </c>
      <c r="E889" s="3">
        <v>0</v>
      </c>
      <c r="F889">
        <v>4.5</v>
      </c>
      <c r="G889" s="1">
        <v>5882</v>
      </c>
      <c r="H889" t="s">
        <v>6658</v>
      </c>
      <c r="I889" t="s">
        <v>6659</v>
      </c>
      <c r="J889" t="s">
        <v>6660</v>
      </c>
      <c r="K889" t="s">
        <v>6661</v>
      </c>
      <c r="L889" t="s">
        <v>6662</v>
      </c>
      <c r="M889" t="s">
        <v>6663</v>
      </c>
      <c r="N889" t="s">
        <v>6664</v>
      </c>
      <c r="O889" t="s">
        <v>6665</v>
      </c>
    </row>
    <row r="890" spans="1:15" x14ac:dyDescent="0.25">
      <c r="A890" t="s">
        <v>3961</v>
      </c>
      <c r="B890" t="s">
        <v>3962</v>
      </c>
      <c r="C890">
        <v>149</v>
      </c>
      <c r="D890">
        <v>149</v>
      </c>
      <c r="E890" s="3">
        <v>0</v>
      </c>
      <c r="F890">
        <v>4.3</v>
      </c>
      <c r="G890" s="1">
        <v>10833</v>
      </c>
      <c r="H890" t="s">
        <v>3963</v>
      </c>
      <c r="I890" t="s">
        <v>3964</v>
      </c>
      <c r="J890" t="s">
        <v>3965</v>
      </c>
      <c r="K890" t="s">
        <v>3966</v>
      </c>
      <c r="L890" t="s">
        <v>3967</v>
      </c>
      <c r="M890" t="s">
        <v>3968</v>
      </c>
      <c r="N890" t="s">
        <v>6666</v>
      </c>
      <c r="O890" t="s">
        <v>6667</v>
      </c>
    </row>
    <row r="891" spans="1:15" x14ac:dyDescent="0.25">
      <c r="A891" t="s">
        <v>6668</v>
      </c>
      <c r="B891" t="s">
        <v>4554</v>
      </c>
      <c r="C891" s="2">
        <v>1149</v>
      </c>
      <c r="D891" s="2">
        <v>1499</v>
      </c>
      <c r="E891" s="3">
        <v>0.23</v>
      </c>
      <c r="F891">
        <v>4.0999999999999996</v>
      </c>
      <c r="G891" s="1">
        <v>10443</v>
      </c>
      <c r="H891" t="s">
        <v>6669</v>
      </c>
      <c r="I891" t="s">
        <v>6670</v>
      </c>
      <c r="J891" t="s">
        <v>6671</v>
      </c>
      <c r="K891" t="s">
        <v>6672</v>
      </c>
      <c r="L891" t="s">
        <v>6673</v>
      </c>
      <c r="M891" t="s">
        <v>6674</v>
      </c>
      <c r="N891" t="s">
        <v>6675</v>
      </c>
      <c r="O891" t="s">
        <v>6676</v>
      </c>
    </row>
    <row r="892" spans="1:15" x14ac:dyDescent="0.25">
      <c r="A892" t="s">
        <v>6677</v>
      </c>
      <c r="B892" t="s">
        <v>4347</v>
      </c>
      <c r="C892">
        <v>499</v>
      </c>
      <c r="D892" s="2">
        <v>1299</v>
      </c>
      <c r="E892" s="3">
        <v>0.62</v>
      </c>
      <c r="F892">
        <v>4.5</v>
      </c>
      <c r="G892" s="1">
        <v>434</v>
      </c>
      <c r="H892" t="s">
        <v>6678</v>
      </c>
      <c r="I892" t="s">
        <v>6679</v>
      </c>
      <c r="J892" t="s">
        <v>6680</v>
      </c>
      <c r="K892" t="s">
        <v>6681</v>
      </c>
      <c r="L892" t="s">
        <v>6682</v>
      </c>
      <c r="M892" t="s">
        <v>6683</v>
      </c>
      <c r="N892" t="s">
        <v>6684</v>
      </c>
      <c r="O892" t="s">
        <v>6685</v>
      </c>
    </row>
    <row r="893" spans="1:15" x14ac:dyDescent="0.25">
      <c r="A893" t="s">
        <v>6686</v>
      </c>
      <c r="B893" t="s">
        <v>2733</v>
      </c>
      <c r="C893">
        <v>999</v>
      </c>
      <c r="D893" s="2">
        <v>4199</v>
      </c>
      <c r="E893" s="3">
        <v>0.76</v>
      </c>
      <c r="F893">
        <v>3.5</v>
      </c>
      <c r="G893" s="1">
        <v>1913</v>
      </c>
      <c r="H893" t="s">
        <v>6687</v>
      </c>
      <c r="I893" t="s">
        <v>6688</v>
      </c>
      <c r="J893" t="s">
        <v>6689</v>
      </c>
      <c r="K893" t="s">
        <v>6690</v>
      </c>
      <c r="L893" t="s">
        <v>6691</v>
      </c>
      <c r="M893" t="s">
        <v>6692</v>
      </c>
      <c r="N893" t="s">
        <v>6693</v>
      </c>
      <c r="O893" t="s">
        <v>6694</v>
      </c>
    </row>
    <row r="894" spans="1:15" x14ac:dyDescent="0.25">
      <c r="A894" t="s">
        <v>6695</v>
      </c>
      <c r="B894" t="s">
        <v>6043</v>
      </c>
      <c r="C894" s="2">
        <v>1709</v>
      </c>
      <c r="D894" s="2">
        <v>4000</v>
      </c>
      <c r="E894" s="3">
        <v>0.56999999999999995</v>
      </c>
      <c r="F894">
        <v>4.4000000000000004</v>
      </c>
      <c r="G894" s="1">
        <v>3029</v>
      </c>
      <c r="H894" t="s">
        <v>6696</v>
      </c>
      <c r="I894" t="s">
        <v>6697</v>
      </c>
      <c r="J894" t="s">
        <v>6698</v>
      </c>
      <c r="K894" t="s">
        <v>6699</v>
      </c>
      <c r="L894" t="s">
        <v>6700</v>
      </c>
      <c r="M894" t="s">
        <v>6701</v>
      </c>
      <c r="N894" t="s">
        <v>6702</v>
      </c>
      <c r="O894" t="s">
        <v>6703</v>
      </c>
    </row>
    <row r="895" spans="1:15" x14ac:dyDescent="0.25">
      <c r="A895" t="s">
        <v>6704</v>
      </c>
      <c r="B895" t="s">
        <v>4514</v>
      </c>
      <c r="C895">
        <v>250</v>
      </c>
      <c r="D895">
        <v>250</v>
      </c>
      <c r="E895" s="3">
        <v>0</v>
      </c>
      <c r="F895">
        <v>4.2</v>
      </c>
      <c r="G895" s="1">
        <v>2628</v>
      </c>
      <c r="H895" t="s">
        <v>6705</v>
      </c>
      <c r="I895" t="s">
        <v>6706</v>
      </c>
      <c r="J895" t="s">
        <v>6707</v>
      </c>
      <c r="K895" t="s">
        <v>6708</v>
      </c>
      <c r="L895" t="s">
        <v>6709</v>
      </c>
      <c r="M895" t="s">
        <v>6710</v>
      </c>
      <c r="N895" t="s">
        <v>6711</v>
      </c>
      <c r="O895" t="s">
        <v>6712</v>
      </c>
    </row>
    <row r="896" spans="1:15" x14ac:dyDescent="0.25">
      <c r="A896" t="s">
        <v>435</v>
      </c>
      <c r="B896" t="s">
        <v>89</v>
      </c>
      <c r="C896" s="2">
        <v>1199</v>
      </c>
      <c r="D896" s="2">
        <v>2199</v>
      </c>
      <c r="E896" s="3">
        <v>0.45</v>
      </c>
      <c r="F896">
        <v>4.4000000000000004</v>
      </c>
      <c r="G896" s="1">
        <v>24780</v>
      </c>
      <c r="H896" t="s">
        <v>436</v>
      </c>
      <c r="I896" t="s">
        <v>437</v>
      </c>
      <c r="J896" t="s">
        <v>438</v>
      </c>
      <c r="K896" t="s">
        <v>439</v>
      </c>
      <c r="L896" t="s">
        <v>440</v>
      </c>
      <c r="M896" t="s">
        <v>441</v>
      </c>
      <c r="N896" t="s">
        <v>442</v>
      </c>
      <c r="O896" t="s">
        <v>6713</v>
      </c>
    </row>
    <row r="897" spans="1:15" x14ac:dyDescent="0.25">
      <c r="A897" t="s">
        <v>6714</v>
      </c>
      <c r="B897" t="s">
        <v>6715</v>
      </c>
      <c r="C897">
        <v>90</v>
      </c>
      <c r="D897">
        <v>100</v>
      </c>
      <c r="E897" s="3">
        <v>0.1</v>
      </c>
      <c r="F897">
        <v>4.4000000000000004</v>
      </c>
      <c r="G897" s="1">
        <v>10718</v>
      </c>
      <c r="H897" t="s">
        <v>6716</v>
      </c>
      <c r="I897" t="s">
        <v>6717</v>
      </c>
      <c r="J897" t="s">
        <v>6718</v>
      </c>
      <c r="K897" t="s">
        <v>6719</v>
      </c>
      <c r="L897" t="s">
        <v>6720</v>
      </c>
      <c r="M897" t="s">
        <v>6721</v>
      </c>
      <c r="N897" t="s">
        <v>6722</v>
      </c>
      <c r="O897" t="s">
        <v>6723</v>
      </c>
    </row>
    <row r="898" spans="1:15" x14ac:dyDescent="0.25">
      <c r="A898" t="s">
        <v>6724</v>
      </c>
      <c r="B898" t="s">
        <v>3444</v>
      </c>
      <c r="C898" s="2">
        <v>2025</v>
      </c>
      <c r="D898" s="2">
        <v>5999</v>
      </c>
      <c r="E898" s="3">
        <v>0.66</v>
      </c>
      <c r="F898">
        <v>4.2</v>
      </c>
      <c r="G898" s="1">
        <v>6233</v>
      </c>
      <c r="H898" t="s">
        <v>6725</v>
      </c>
      <c r="I898" t="s">
        <v>6726</v>
      </c>
      <c r="J898" t="s">
        <v>6727</v>
      </c>
      <c r="K898" t="s">
        <v>6728</v>
      </c>
      <c r="L898" t="s">
        <v>6729</v>
      </c>
      <c r="M898" t="s">
        <v>6730</v>
      </c>
      <c r="N898" t="s">
        <v>6731</v>
      </c>
      <c r="O898" t="s">
        <v>6732</v>
      </c>
    </row>
    <row r="899" spans="1:15" x14ac:dyDescent="0.25">
      <c r="A899" t="s">
        <v>6733</v>
      </c>
      <c r="B899" t="s">
        <v>4770</v>
      </c>
      <c r="C899" s="2">
        <v>1495</v>
      </c>
      <c r="D899" s="2">
        <v>1995</v>
      </c>
      <c r="E899" s="3">
        <v>0.25</v>
      </c>
      <c r="F899">
        <v>4.5</v>
      </c>
      <c r="G899" s="1">
        <v>10541</v>
      </c>
      <c r="H899" t="s">
        <v>6734</v>
      </c>
      <c r="I899" t="s">
        <v>6735</v>
      </c>
      <c r="J899" t="s">
        <v>6736</v>
      </c>
      <c r="K899" t="s">
        <v>6737</v>
      </c>
      <c r="L899" t="s">
        <v>6738</v>
      </c>
      <c r="M899" t="s">
        <v>6739</v>
      </c>
      <c r="N899" t="s">
        <v>6740</v>
      </c>
      <c r="O899" t="s">
        <v>6741</v>
      </c>
    </row>
    <row r="900" spans="1:15" x14ac:dyDescent="0.25">
      <c r="A900" t="s">
        <v>448</v>
      </c>
      <c r="B900" t="s">
        <v>16</v>
      </c>
      <c r="C900">
        <v>799</v>
      </c>
      <c r="D900" s="2">
        <v>2100</v>
      </c>
      <c r="E900" s="3">
        <v>0.62</v>
      </c>
      <c r="F900">
        <v>4.3</v>
      </c>
      <c r="G900" s="1">
        <v>8188</v>
      </c>
      <c r="H900" t="s">
        <v>449</v>
      </c>
      <c r="I900" t="s">
        <v>450</v>
      </c>
      <c r="J900" t="s">
        <v>451</v>
      </c>
      <c r="K900" t="s">
        <v>452</v>
      </c>
      <c r="L900" t="s">
        <v>453</v>
      </c>
      <c r="M900" t="s">
        <v>454</v>
      </c>
      <c r="N900" t="s">
        <v>6742</v>
      </c>
      <c r="O900" t="s">
        <v>6743</v>
      </c>
    </row>
    <row r="901" spans="1:15" x14ac:dyDescent="0.25">
      <c r="A901" t="s">
        <v>6744</v>
      </c>
      <c r="B901" t="s">
        <v>4935</v>
      </c>
      <c r="C901">
        <v>899</v>
      </c>
      <c r="D901" s="2">
        <v>1199</v>
      </c>
      <c r="E901" s="3">
        <v>0.25</v>
      </c>
      <c r="F901">
        <v>3.8</v>
      </c>
      <c r="G901" s="1">
        <v>10751</v>
      </c>
      <c r="H901" t="s">
        <v>6745</v>
      </c>
      <c r="I901" t="s">
        <v>6746</v>
      </c>
      <c r="J901" t="s">
        <v>6747</v>
      </c>
      <c r="K901" t="s">
        <v>6748</v>
      </c>
      <c r="L901" t="s">
        <v>6749</v>
      </c>
      <c r="M901" t="s">
        <v>6750</v>
      </c>
      <c r="N901" t="s">
        <v>6751</v>
      </c>
      <c r="O901" t="s">
        <v>6752</v>
      </c>
    </row>
    <row r="902" spans="1:15" x14ac:dyDescent="0.25">
      <c r="A902" t="s">
        <v>6753</v>
      </c>
      <c r="B902" t="s">
        <v>6754</v>
      </c>
      <c r="C902">
        <v>349</v>
      </c>
      <c r="D902">
        <v>999</v>
      </c>
      <c r="E902" s="3">
        <v>0.65</v>
      </c>
      <c r="F902">
        <v>3.9</v>
      </c>
      <c r="G902" s="1">
        <v>817</v>
      </c>
      <c r="H902" t="s">
        <v>6755</v>
      </c>
      <c r="I902" t="s">
        <v>6756</v>
      </c>
      <c r="J902" t="s">
        <v>6757</v>
      </c>
      <c r="K902" t="s">
        <v>6758</v>
      </c>
      <c r="L902" t="s">
        <v>6759</v>
      </c>
      <c r="M902" t="s">
        <v>6760</v>
      </c>
      <c r="N902" t="s">
        <v>6761</v>
      </c>
      <c r="O902" t="s">
        <v>6762</v>
      </c>
    </row>
    <row r="903" spans="1:15" x14ac:dyDescent="0.25">
      <c r="A903" t="s">
        <v>6763</v>
      </c>
      <c r="B903" t="s">
        <v>2656</v>
      </c>
      <c r="C903">
        <v>900</v>
      </c>
      <c r="D903" s="2">
        <v>2499</v>
      </c>
      <c r="E903" s="3">
        <v>0.64</v>
      </c>
      <c r="F903">
        <v>4</v>
      </c>
      <c r="G903" s="1">
        <v>36384</v>
      </c>
      <c r="H903" t="s">
        <v>6764</v>
      </c>
      <c r="I903" t="s">
        <v>4065</v>
      </c>
      <c r="J903" t="s">
        <v>4066</v>
      </c>
      <c r="K903" t="s">
        <v>4067</v>
      </c>
      <c r="L903" t="s">
        <v>4068</v>
      </c>
      <c r="M903" t="s">
        <v>4069</v>
      </c>
      <c r="N903" t="s">
        <v>6765</v>
      </c>
      <c r="O903" t="s">
        <v>6766</v>
      </c>
    </row>
    <row r="904" spans="1:15" x14ac:dyDescent="0.25">
      <c r="A904" t="s">
        <v>6767</v>
      </c>
      <c r="B904" t="s">
        <v>5292</v>
      </c>
      <c r="C904" s="2">
        <v>2490</v>
      </c>
      <c r="D904" s="2">
        <v>3990</v>
      </c>
      <c r="E904" s="3">
        <v>0.38</v>
      </c>
      <c r="F904">
        <v>4.0999999999999996</v>
      </c>
      <c r="G904" s="1">
        <v>3606</v>
      </c>
      <c r="H904" t="s">
        <v>6768</v>
      </c>
      <c r="I904" t="s">
        <v>6769</v>
      </c>
      <c r="J904" t="s">
        <v>6770</v>
      </c>
      <c r="K904" t="s">
        <v>6771</v>
      </c>
      <c r="L904" t="s">
        <v>6772</v>
      </c>
      <c r="M904" t="s">
        <v>6773</v>
      </c>
      <c r="N904" t="s">
        <v>6774</v>
      </c>
      <c r="O904" t="s">
        <v>6775</v>
      </c>
    </row>
    <row r="905" spans="1:15" x14ac:dyDescent="0.25">
      <c r="A905" t="s">
        <v>6776</v>
      </c>
      <c r="B905" t="s">
        <v>4950</v>
      </c>
      <c r="C905">
        <v>116</v>
      </c>
      <c r="D905">
        <v>200</v>
      </c>
      <c r="E905" s="3">
        <v>0.42</v>
      </c>
      <c r="F905">
        <v>4.4000000000000004</v>
      </c>
      <c r="G905" s="1">
        <v>357</v>
      </c>
      <c r="H905" t="s">
        <v>6777</v>
      </c>
      <c r="I905" t="s">
        <v>6778</v>
      </c>
      <c r="J905" t="s">
        <v>6779</v>
      </c>
      <c r="K905" t="s">
        <v>6780</v>
      </c>
      <c r="L905" t="s">
        <v>6781</v>
      </c>
      <c r="M905" t="s">
        <v>6782</v>
      </c>
      <c r="N905" t="s">
        <v>6783</v>
      </c>
      <c r="O905" t="s">
        <v>6784</v>
      </c>
    </row>
    <row r="906" spans="1:15" x14ac:dyDescent="0.25">
      <c r="A906" t="s">
        <v>6785</v>
      </c>
      <c r="B906" t="s">
        <v>4780</v>
      </c>
      <c r="C906">
        <v>200</v>
      </c>
      <c r="D906">
        <v>230</v>
      </c>
      <c r="E906" s="3">
        <v>0.13</v>
      </c>
      <c r="F906">
        <v>4.4000000000000004</v>
      </c>
      <c r="G906" s="1">
        <v>10170</v>
      </c>
      <c r="H906" t="s">
        <v>6786</v>
      </c>
      <c r="I906" t="s">
        <v>6787</v>
      </c>
      <c r="J906" t="s">
        <v>6788</v>
      </c>
      <c r="K906" t="s">
        <v>6789</v>
      </c>
      <c r="L906" t="s">
        <v>6790</v>
      </c>
      <c r="M906" t="s">
        <v>6791</v>
      </c>
      <c r="N906" t="s">
        <v>6792</v>
      </c>
      <c r="O906" t="s">
        <v>6793</v>
      </c>
    </row>
    <row r="907" spans="1:15" x14ac:dyDescent="0.25">
      <c r="A907" t="s">
        <v>6794</v>
      </c>
      <c r="B907" t="s">
        <v>6202</v>
      </c>
      <c r="C907" s="2">
        <v>1249</v>
      </c>
      <c r="D907" s="2">
        <v>2796</v>
      </c>
      <c r="E907" s="3">
        <v>0.55000000000000004</v>
      </c>
      <c r="F907">
        <v>4.4000000000000004</v>
      </c>
      <c r="G907" s="1">
        <v>4598</v>
      </c>
      <c r="H907" t="s">
        <v>6795</v>
      </c>
      <c r="I907" t="s">
        <v>6796</v>
      </c>
      <c r="J907" t="s">
        <v>6797</v>
      </c>
      <c r="K907" t="s">
        <v>6798</v>
      </c>
      <c r="L907" t="s">
        <v>6799</v>
      </c>
      <c r="M907" t="s">
        <v>6800</v>
      </c>
      <c r="N907" t="s">
        <v>6801</v>
      </c>
      <c r="O907" t="s">
        <v>6802</v>
      </c>
    </row>
    <row r="908" spans="1:15" x14ac:dyDescent="0.25">
      <c r="A908" t="s">
        <v>6803</v>
      </c>
      <c r="B908" t="s">
        <v>6804</v>
      </c>
      <c r="C908">
        <v>649</v>
      </c>
      <c r="D908">
        <v>999</v>
      </c>
      <c r="E908" s="3">
        <v>0.35</v>
      </c>
      <c r="F908">
        <v>3.5</v>
      </c>
      <c r="G908" s="1">
        <v>7222</v>
      </c>
      <c r="H908" t="s">
        <v>6805</v>
      </c>
      <c r="I908" t="s">
        <v>6806</v>
      </c>
      <c r="J908" t="s">
        <v>6807</v>
      </c>
      <c r="K908" t="s">
        <v>6808</v>
      </c>
      <c r="L908" t="s">
        <v>6809</v>
      </c>
      <c r="M908" t="s">
        <v>6810</v>
      </c>
      <c r="N908" t="s">
        <v>6811</v>
      </c>
      <c r="O908" t="s">
        <v>6812</v>
      </c>
    </row>
    <row r="909" spans="1:15" x14ac:dyDescent="0.25">
      <c r="A909" t="s">
        <v>6813</v>
      </c>
      <c r="B909" t="s">
        <v>6814</v>
      </c>
      <c r="C909" s="2">
        <v>2649</v>
      </c>
      <c r="D909" s="2">
        <v>3499</v>
      </c>
      <c r="E909" s="3">
        <v>0.24</v>
      </c>
      <c r="F909">
        <v>4.5</v>
      </c>
      <c r="G909" s="1">
        <v>1271</v>
      </c>
      <c r="H909" t="s">
        <v>6815</v>
      </c>
      <c r="I909" t="s">
        <v>6816</v>
      </c>
      <c r="J909" t="s">
        <v>6817</v>
      </c>
      <c r="K909" t="s">
        <v>6818</v>
      </c>
      <c r="L909" t="s">
        <v>6819</v>
      </c>
      <c r="M909" t="s">
        <v>6820</v>
      </c>
      <c r="N909" t="s">
        <v>6821</v>
      </c>
      <c r="O909" t="s">
        <v>6822</v>
      </c>
    </row>
    <row r="910" spans="1:15" x14ac:dyDescent="0.25">
      <c r="A910" t="s">
        <v>467</v>
      </c>
      <c r="B910" t="s">
        <v>16</v>
      </c>
      <c r="C910">
        <v>199</v>
      </c>
      <c r="D910">
        <v>349</v>
      </c>
      <c r="E910" s="3">
        <v>0.43</v>
      </c>
      <c r="F910">
        <v>4.0999999999999996</v>
      </c>
      <c r="G910" s="1">
        <v>314</v>
      </c>
      <c r="H910" t="s">
        <v>468</v>
      </c>
      <c r="I910" t="s">
        <v>469</v>
      </c>
      <c r="J910" t="s">
        <v>470</v>
      </c>
      <c r="K910" t="s">
        <v>471</v>
      </c>
      <c r="L910" t="s">
        <v>472</v>
      </c>
      <c r="M910" t="s">
        <v>473</v>
      </c>
      <c r="N910" t="s">
        <v>6823</v>
      </c>
      <c r="O910" t="s">
        <v>6824</v>
      </c>
    </row>
    <row r="911" spans="1:15" x14ac:dyDescent="0.25">
      <c r="A911" t="s">
        <v>6825</v>
      </c>
      <c r="B911" t="s">
        <v>4703</v>
      </c>
      <c r="C911">
        <v>596</v>
      </c>
      <c r="D911">
        <v>723</v>
      </c>
      <c r="E911" s="3">
        <v>0.18</v>
      </c>
      <c r="F911">
        <v>4.4000000000000004</v>
      </c>
      <c r="G911" s="1">
        <v>3219</v>
      </c>
      <c r="H911" t="s">
        <v>6826</v>
      </c>
      <c r="I911" t="s">
        <v>6827</v>
      </c>
      <c r="J911" t="s">
        <v>6828</v>
      </c>
      <c r="K911" t="s">
        <v>6829</v>
      </c>
      <c r="L911" t="s">
        <v>6830</v>
      </c>
      <c r="M911" t="s">
        <v>6831</v>
      </c>
      <c r="N911" t="s">
        <v>6832</v>
      </c>
      <c r="O911" t="s">
        <v>6833</v>
      </c>
    </row>
    <row r="912" spans="1:15" x14ac:dyDescent="0.25">
      <c r="A912" t="s">
        <v>6834</v>
      </c>
      <c r="B912" t="s">
        <v>2628</v>
      </c>
      <c r="C912" s="2">
        <v>2499</v>
      </c>
      <c r="D912" s="2">
        <v>5999</v>
      </c>
      <c r="E912" s="3">
        <v>0.57999999999999996</v>
      </c>
      <c r="F912">
        <v>4.0999999999999996</v>
      </c>
      <c r="G912" s="1">
        <v>38879</v>
      </c>
      <c r="H912" t="s">
        <v>6835</v>
      </c>
      <c r="I912" t="s">
        <v>3932</v>
      </c>
      <c r="J912" t="s">
        <v>3933</v>
      </c>
      <c r="K912" t="s">
        <v>3934</v>
      </c>
      <c r="L912" t="s">
        <v>3935</v>
      </c>
      <c r="M912" t="s">
        <v>3936</v>
      </c>
      <c r="N912" t="s">
        <v>6836</v>
      </c>
      <c r="O912" t="s">
        <v>6837</v>
      </c>
    </row>
    <row r="913" spans="1:15" x14ac:dyDescent="0.25">
      <c r="A913" t="s">
        <v>6838</v>
      </c>
      <c r="B913" t="s">
        <v>6839</v>
      </c>
      <c r="C913" s="2">
        <v>4999</v>
      </c>
      <c r="D913" s="2">
        <v>12499</v>
      </c>
      <c r="E913" s="3">
        <v>0.6</v>
      </c>
      <c r="F913">
        <v>4.2</v>
      </c>
      <c r="G913" s="1">
        <v>4541</v>
      </c>
      <c r="H913" t="s">
        <v>6840</v>
      </c>
      <c r="I913" t="s">
        <v>6841</v>
      </c>
      <c r="J913" t="s">
        <v>6842</v>
      </c>
      <c r="K913" t="s">
        <v>6843</v>
      </c>
      <c r="L913" t="s">
        <v>6844</v>
      </c>
      <c r="M913" t="s">
        <v>6845</v>
      </c>
      <c r="N913" t="s">
        <v>6846</v>
      </c>
      <c r="O913" t="s">
        <v>6847</v>
      </c>
    </row>
    <row r="914" spans="1:15" x14ac:dyDescent="0.25">
      <c r="A914" t="s">
        <v>6848</v>
      </c>
      <c r="B914" t="s">
        <v>2733</v>
      </c>
      <c r="C914">
        <v>399</v>
      </c>
      <c r="D914" s="2">
        <v>1290</v>
      </c>
      <c r="E914" s="3">
        <v>0.69</v>
      </c>
      <c r="F914">
        <v>4.2</v>
      </c>
      <c r="G914" s="1">
        <v>76042</v>
      </c>
      <c r="H914" t="s">
        <v>6849</v>
      </c>
      <c r="I914" t="s">
        <v>6850</v>
      </c>
      <c r="J914" t="s">
        <v>6851</v>
      </c>
      <c r="K914" t="s">
        <v>6852</v>
      </c>
      <c r="L914" t="s">
        <v>6853</v>
      </c>
      <c r="M914" t="s">
        <v>6854</v>
      </c>
      <c r="N914" t="s">
        <v>6855</v>
      </c>
      <c r="O914" t="s">
        <v>6856</v>
      </c>
    </row>
    <row r="915" spans="1:15" x14ac:dyDescent="0.25">
      <c r="A915" t="s">
        <v>6857</v>
      </c>
      <c r="B915" t="s">
        <v>4950</v>
      </c>
      <c r="C915">
        <v>116</v>
      </c>
      <c r="D915">
        <v>200</v>
      </c>
      <c r="E915" s="3">
        <v>0.42</v>
      </c>
      <c r="F915">
        <v>4.3</v>
      </c>
      <c r="G915" s="1">
        <v>485</v>
      </c>
      <c r="H915" t="s">
        <v>6858</v>
      </c>
      <c r="I915" t="s">
        <v>6859</v>
      </c>
      <c r="J915" t="s">
        <v>6860</v>
      </c>
      <c r="K915" t="s">
        <v>6861</v>
      </c>
      <c r="L915" t="s">
        <v>6862</v>
      </c>
      <c r="M915" t="s">
        <v>6863</v>
      </c>
      <c r="N915" t="s">
        <v>6864</v>
      </c>
      <c r="O915" t="s">
        <v>6865</v>
      </c>
    </row>
    <row r="916" spans="1:15" x14ac:dyDescent="0.25">
      <c r="A916" t="s">
        <v>6866</v>
      </c>
      <c r="B916" t="s">
        <v>5292</v>
      </c>
      <c r="C916" s="2">
        <v>4499</v>
      </c>
      <c r="D916" s="2">
        <v>5999</v>
      </c>
      <c r="E916" s="3">
        <v>0.25</v>
      </c>
      <c r="F916">
        <v>4.3</v>
      </c>
      <c r="G916" s="1">
        <v>44696</v>
      </c>
      <c r="H916" t="s">
        <v>6867</v>
      </c>
      <c r="I916" t="s">
        <v>6868</v>
      </c>
      <c r="J916" t="s">
        <v>6869</v>
      </c>
      <c r="K916" t="s">
        <v>6870</v>
      </c>
      <c r="L916" t="s">
        <v>6871</v>
      </c>
      <c r="M916" t="s">
        <v>6872</v>
      </c>
      <c r="N916" t="s">
        <v>6873</v>
      </c>
      <c r="O916" t="s">
        <v>6874</v>
      </c>
    </row>
    <row r="917" spans="1:15" x14ac:dyDescent="0.25">
      <c r="A917" t="s">
        <v>6875</v>
      </c>
      <c r="B917" t="s">
        <v>5472</v>
      </c>
      <c r="C917">
        <v>330</v>
      </c>
      <c r="D917">
        <v>499</v>
      </c>
      <c r="E917" s="3">
        <v>0.34</v>
      </c>
      <c r="F917">
        <v>3.7</v>
      </c>
      <c r="G917" s="1">
        <v>8566</v>
      </c>
      <c r="H917" t="s">
        <v>6876</v>
      </c>
      <c r="I917" t="s">
        <v>6877</v>
      </c>
      <c r="J917" t="s">
        <v>6878</v>
      </c>
      <c r="K917" t="s">
        <v>6879</v>
      </c>
      <c r="L917" t="s">
        <v>6880</v>
      </c>
      <c r="M917" t="s">
        <v>6881</v>
      </c>
      <c r="N917" t="s">
        <v>6882</v>
      </c>
      <c r="O917" t="s">
        <v>6883</v>
      </c>
    </row>
    <row r="918" spans="1:15" x14ac:dyDescent="0.25">
      <c r="A918" t="s">
        <v>6884</v>
      </c>
      <c r="B918" t="s">
        <v>4879</v>
      </c>
      <c r="C918">
        <v>649</v>
      </c>
      <c r="D918" s="2">
        <v>2499</v>
      </c>
      <c r="E918" s="3">
        <v>0.74</v>
      </c>
      <c r="F918">
        <v>3.9</v>
      </c>
      <c r="G918" s="1">
        <v>13049</v>
      </c>
      <c r="H918" t="s">
        <v>6885</v>
      </c>
      <c r="I918" t="s">
        <v>6886</v>
      </c>
      <c r="J918" t="s">
        <v>6887</v>
      </c>
      <c r="K918" t="s">
        <v>6888</v>
      </c>
      <c r="L918" t="s">
        <v>6889</v>
      </c>
      <c r="M918" t="s">
        <v>6890</v>
      </c>
      <c r="N918" t="s">
        <v>6891</v>
      </c>
      <c r="O918" t="s">
        <v>6892</v>
      </c>
    </row>
    <row r="919" spans="1:15" x14ac:dyDescent="0.25">
      <c r="A919" t="s">
        <v>6893</v>
      </c>
      <c r="B919" t="s">
        <v>5375</v>
      </c>
      <c r="C919" s="2">
        <v>1234</v>
      </c>
      <c r="D919" s="2">
        <v>1599</v>
      </c>
      <c r="E919" s="3">
        <v>0.23</v>
      </c>
      <c r="F919">
        <v>4.5</v>
      </c>
      <c r="G919" s="1">
        <v>16680</v>
      </c>
      <c r="H919" t="s">
        <v>6894</v>
      </c>
      <c r="I919" t="s">
        <v>6895</v>
      </c>
      <c r="J919" t="s">
        <v>6896</v>
      </c>
      <c r="K919" t="s">
        <v>6897</v>
      </c>
      <c r="L919" t="s">
        <v>6898</v>
      </c>
      <c r="M919" t="s">
        <v>6899</v>
      </c>
      <c r="N919" t="s">
        <v>6900</v>
      </c>
      <c r="O919" t="s">
        <v>6901</v>
      </c>
    </row>
    <row r="920" spans="1:15" x14ac:dyDescent="0.25">
      <c r="A920" t="s">
        <v>3939</v>
      </c>
      <c r="B920" t="s">
        <v>3940</v>
      </c>
      <c r="C920" s="2">
        <v>1399</v>
      </c>
      <c r="D920" s="2">
        <v>2990</v>
      </c>
      <c r="E920" s="3">
        <v>0.53</v>
      </c>
      <c r="F920">
        <v>4.0999999999999996</v>
      </c>
      <c r="G920" s="1">
        <v>97174</v>
      </c>
      <c r="H920" t="s">
        <v>3941</v>
      </c>
      <c r="I920" t="s">
        <v>3942</v>
      </c>
      <c r="J920" t="s">
        <v>3943</v>
      </c>
      <c r="K920" t="s">
        <v>3944</v>
      </c>
      <c r="L920" t="s">
        <v>3945</v>
      </c>
      <c r="M920" t="s">
        <v>3946</v>
      </c>
      <c r="N920" t="s">
        <v>6902</v>
      </c>
      <c r="O920" t="s">
        <v>6903</v>
      </c>
    </row>
    <row r="921" spans="1:15" x14ac:dyDescent="0.25">
      <c r="A921" t="s">
        <v>6904</v>
      </c>
      <c r="B921" t="s">
        <v>6367</v>
      </c>
      <c r="C921">
        <v>272</v>
      </c>
      <c r="D921">
        <v>320</v>
      </c>
      <c r="E921" s="3">
        <v>0.15</v>
      </c>
      <c r="F921">
        <v>4</v>
      </c>
      <c r="G921" s="1">
        <v>3686</v>
      </c>
      <c r="H921" t="s">
        <v>6905</v>
      </c>
      <c r="I921" t="s">
        <v>6906</v>
      </c>
      <c r="J921" t="s">
        <v>6907</v>
      </c>
      <c r="K921" t="s">
        <v>6908</v>
      </c>
      <c r="L921" t="s">
        <v>6909</v>
      </c>
      <c r="M921" t="s">
        <v>6910</v>
      </c>
      <c r="N921" t="s">
        <v>6911</v>
      </c>
      <c r="O921" t="s">
        <v>6912</v>
      </c>
    </row>
    <row r="922" spans="1:15" x14ac:dyDescent="0.25">
      <c r="A922" t="s">
        <v>6913</v>
      </c>
      <c r="B922" t="s">
        <v>6914</v>
      </c>
      <c r="C922">
        <v>99</v>
      </c>
      <c r="D922">
        <v>999</v>
      </c>
      <c r="E922" s="3">
        <v>0.9</v>
      </c>
      <c r="F922">
        <v>3.8</v>
      </c>
      <c r="G922" s="1">
        <v>594</v>
      </c>
      <c r="H922" t="s">
        <v>6915</v>
      </c>
      <c r="I922" t="s">
        <v>6916</v>
      </c>
      <c r="J922" t="s">
        <v>6917</v>
      </c>
      <c r="K922" t="s">
        <v>6918</v>
      </c>
      <c r="L922" t="s">
        <v>6919</v>
      </c>
      <c r="M922" t="s">
        <v>6920</v>
      </c>
      <c r="N922" t="s">
        <v>6921</v>
      </c>
      <c r="O922" t="s">
        <v>6922</v>
      </c>
    </row>
    <row r="923" spans="1:15" x14ac:dyDescent="0.25">
      <c r="A923" t="s">
        <v>6923</v>
      </c>
      <c r="B923" t="s">
        <v>6924</v>
      </c>
      <c r="C923" s="2">
        <v>3498</v>
      </c>
      <c r="D923" s="2">
        <v>3875</v>
      </c>
      <c r="E923" s="3">
        <v>0.1</v>
      </c>
      <c r="F923">
        <v>3.4</v>
      </c>
      <c r="G923" s="1">
        <v>12185</v>
      </c>
      <c r="H923" t="s">
        <v>6925</v>
      </c>
      <c r="I923" t="s">
        <v>6926</v>
      </c>
      <c r="J923" t="s">
        <v>6927</v>
      </c>
      <c r="K923" t="s">
        <v>6928</v>
      </c>
      <c r="L923" t="s">
        <v>6929</v>
      </c>
      <c r="M923" t="s">
        <v>6930</v>
      </c>
      <c r="N923" t="s">
        <v>6931</v>
      </c>
      <c r="O923" t="s">
        <v>6932</v>
      </c>
    </row>
    <row r="924" spans="1:15" x14ac:dyDescent="0.25">
      <c r="A924" t="s">
        <v>6933</v>
      </c>
      <c r="B924" t="s">
        <v>5214</v>
      </c>
      <c r="C924" s="2">
        <v>10099</v>
      </c>
      <c r="D924" s="2">
        <v>19110</v>
      </c>
      <c r="E924" s="3">
        <v>0.47</v>
      </c>
      <c r="F924">
        <v>4.3</v>
      </c>
      <c r="G924" s="1">
        <v>2623</v>
      </c>
      <c r="H924" t="s">
        <v>6934</v>
      </c>
      <c r="I924" t="s">
        <v>6935</v>
      </c>
      <c r="J924" t="s">
        <v>6936</v>
      </c>
      <c r="K924" t="s">
        <v>6937</v>
      </c>
      <c r="L924" t="s">
        <v>6938</v>
      </c>
      <c r="M924" t="s">
        <v>6939</v>
      </c>
      <c r="N924" t="s">
        <v>6940</v>
      </c>
      <c r="O924" t="s">
        <v>6941</v>
      </c>
    </row>
    <row r="925" spans="1:15" x14ac:dyDescent="0.25">
      <c r="A925" t="s">
        <v>6942</v>
      </c>
      <c r="B925" t="s">
        <v>5560</v>
      </c>
      <c r="C925">
        <v>449</v>
      </c>
      <c r="D925">
        <v>999</v>
      </c>
      <c r="E925" s="3">
        <v>0.55000000000000004</v>
      </c>
      <c r="F925">
        <v>4.3</v>
      </c>
      <c r="G925" s="1">
        <v>9701</v>
      </c>
      <c r="H925" t="s">
        <v>6943</v>
      </c>
      <c r="I925" t="s">
        <v>6944</v>
      </c>
      <c r="J925" t="s">
        <v>6945</v>
      </c>
      <c r="K925" t="s">
        <v>6946</v>
      </c>
      <c r="L925" t="s">
        <v>6947</v>
      </c>
      <c r="M925" t="s">
        <v>6948</v>
      </c>
      <c r="N925" t="s">
        <v>6949</v>
      </c>
      <c r="O925" t="s">
        <v>6950</v>
      </c>
    </row>
    <row r="926" spans="1:15" x14ac:dyDescent="0.25">
      <c r="A926" t="s">
        <v>6951</v>
      </c>
      <c r="B926" t="s">
        <v>6952</v>
      </c>
      <c r="C926">
        <v>150</v>
      </c>
      <c r="D926">
        <v>150</v>
      </c>
      <c r="E926" s="3">
        <v>0</v>
      </c>
      <c r="F926">
        <v>4.3</v>
      </c>
      <c r="G926" s="1">
        <v>15867</v>
      </c>
      <c r="H926" t="s">
        <v>6953</v>
      </c>
      <c r="I926" t="s">
        <v>6954</v>
      </c>
      <c r="J926" t="s">
        <v>6955</v>
      </c>
      <c r="K926" t="s">
        <v>6956</v>
      </c>
      <c r="L926" t="s">
        <v>6957</v>
      </c>
      <c r="M926" t="s">
        <v>6958</v>
      </c>
      <c r="N926" t="s">
        <v>6959</v>
      </c>
      <c r="O926" t="s">
        <v>6960</v>
      </c>
    </row>
    <row r="927" spans="1:15" x14ac:dyDescent="0.25">
      <c r="A927" t="s">
        <v>493</v>
      </c>
      <c r="B927" t="s">
        <v>16</v>
      </c>
      <c r="C927">
        <v>348</v>
      </c>
      <c r="D927" s="2">
        <v>1499</v>
      </c>
      <c r="E927" s="3">
        <v>0.77</v>
      </c>
      <c r="F927">
        <v>4.2</v>
      </c>
      <c r="G927" s="1">
        <v>656</v>
      </c>
      <c r="H927" t="s">
        <v>494</v>
      </c>
      <c r="I927" t="s">
        <v>495</v>
      </c>
      <c r="J927" t="s">
        <v>496</v>
      </c>
      <c r="K927" t="s">
        <v>497</v>
      </c>
      <c r="L927" t="s">
        <v>498</v>
      </c>
      <c r="M927" t="s">
        <v>499</v>
      </c>
      <c r="N927" t="s">
        <v>500</v>
      </c>
      <c r="O927" t="s">
        <v>6961</v>
      </c>
    </row>
    <row r="928" spans="1:15" x14ac:dyDescent="0.25">
      <c r="A928" t="s">
        <v>6962</v>
      </c>
      <c r="B928" t="s">
        <v>4869</v>
      </c>
      <c r="C928" s="2">
        <v>1199</v>
      </c>
      <c r="D928" s="2">
        <v>2999</v>
      </c>
      <c r="E928" s="3">
        <v>0.6</v>
      </c>
      <c r="F928">
        <v>4.0999999999999996</v>
      </c>
      <c r="G928" s="1">
        <v>10725</v>
      </c>
      <c r="H928" t="s">
        <v>6963</v>
      </c>
      <c r="I928" t="s">
        <v>6964</v>
      </c>
      <c r="J928" t="s">
        <v>6965</v>
      </c>
      <c r="K928" t="s">
        <v>6966</v>
      </c>
      <c r="L928" t="s">
        <v>6967</v>
      </c>
      <c r="M928" t="s">
        <v>6968</v>
      </c>
      <c r="N928" t="s">
        <v>6969</v>
      </c>
      <c r="O928" t="s">
        <v>6970</v>
      </c>
    </row>
    <row r="929" spans="1:15" x14ac:dyDescent="0.25">
      <c r="A929" t="s">
        <v>6971</v>
      </c>
      <c r="B929" t="s">
        <v>4800</v>
      </c>
      <c r="C929">
        <v>397</v>
      </c>
      <c r="D929">
        <v>899</v>
      </c>
      <c r="E929" s="3">
        <v>0.56000000000000005</v>
      </c>
      <c r="F929">
        <v>4</v>
      </c>
      <c r="G929" s="1">
        <v>3025</v>
      </c>
      <c r="H929" t="s">
        <v>6972</v>
      </c>
      <c r="I929" t="s">
        <v>6973</v>
      </c>
      <c r="J929" t="s">
        <v>6974</v>
      </c>
      <c r="K929" t="s">
        <v>6975</v>
      </c>
      <c r="L929" t="s">
        <v>6976</v>
      </c>
      <c r="M929" t="s">
        <v>6977</v>
      </c>
      <c r="N929" t="s">
        <v>6978</v>
      </c>
      <c r="O929" t="s">
        <v>6979</v>
      </c>
    </row>
    <row r="930" spans="1:15" x14ac:dyDescent="0.25">
      <c r="A930" t="s">
        <v>502</v>
      </c>
      <c r="B930" t="s">
        <v>16</v>
      </c>
      <c r="C930">
        <v>154</v>
      </c>
      <c r="D930">
        <v>349</v>
      </c>
      <c r="E930" s="3">
        <v>0.56000000000000005</v>
      </c>
      <c r="F930">
        <v>4.3</v>
      </c>
      <c r="G930" s="1">
        <v>7064</v>
      </c>
      <c r="H930" t="s">
        <v>503</v>
      </c>
      <c r="I930" t="s">
        <v>504</v>
      </c>
      <c r="J930" t="s">
        <v>505</v>
      </c>
      <c r="K930" t="s">
        <v>506</v>
      </c>
      <c r="L930" t="s">
        <v>507</v>
      </c>
      <c r="M930" t="s">
        <v>508</v>
      </c>
      <c r="N930" t="s">
        <v>6980</v>
      </c>
      <c r="O930" t="s">
        <v>6981</v>
      </c>
    </row>
    <row r="931" spans="1:15" x14ac:dyDescent="0.25">
      <c r="A931" t="s">
        <v>6982</v>
      </c>
      <c r="B931" t="s">
        <v>5385</v>
      </c>
      <c r="C931">
        <v>699</v>
      </c>
      <c r="D931" s="2">
        <v>1490</v>
      </c>
      <c r="E931" s="3">
        <v>0.53</v>
      </c>
      <c r="F931">
        <v>4</v>
      </c>
      <c r="G931" s="1">
        <v>5736</v>
      </c>
      <c r="H931" t="s">
        <v>6983</v>
      </c>
      <c r="I931" t="s">
        <v>6984</v>
      </c>
      <c r="J931" t="s">
        <v>6985</v>
      </c>
      <c r="K931" t="s">
        <v>6986</v>
      </c>
      <c r="L931" t="s">
        <v>6987</v>
      </c>
      <c r="M931" t="s">
        <v>6988</v>
      </c>
      <c r="N931" t="s">
        <v>6989</v>
      </c>
      <c r="O931" t="s">
        <v>6990</v>
      </c>
    </row>
    <row r="932" spans="1:15" x14ac:dyDescent="0.25">
      <c r="A932" t="s">
        <v>6991</v>
      </c>
      <c r="B932" t="s">
        <v>2733</v>
      </c>
      <c r="C932" s="2">
        <v>1679</v>
      </c>
      <c r="D932" s="2">
        <v>1999</v>
      </c>
      <c r="E932" s="3">
        <v>0.16</v>
      </c>
      <c r="F932">
        <v>4.0999999999999996</v>
      </c>
      <c r="G932" s="1">
        <v>72563</v>
      </c>
      <c r="H932" t="s">
        <v>6992</v>
      </c>
      <c r="I932" t="s">
        <v>6993</v>
      </c>
      <c r="J932" t="s">
        <v>6994</v>
      </c>
      <c r="K932" t="s">
        <v>6995</v>
      </c>
      <c r="L932" t="s">
        <v>6996</v>
      </c>
      <c r="M932" t="s">
        <v>6997</v>
      </c>
      <c r="N932" t="s">
        <v>6998</v>
      </c>
      <c r="O932" t="s">
        <v>6999</v>
      </c>
    </row>
    <row r="933" spans="1:15" x14ac:dyDescent="0.25">
      <c r="A933" t="s">
        <v>7000</v>
      </c>
      <c r="B933" t="s">
        <v>4328</v>
      </c>
      <c r="C933">
        <v>354</v>
      </c>
      <c r="D933" s="2">
        <v>1500</v>
      </c>
      <c r="E933" s="3">
        <v>0.76</v>
      </c>
      <c r="F933">
        <v>4</v>
      </c>
      <c r="G933" s="1">
        <v>1026</v>
      </c>
      <c r="H933" t="s">
        <v>7001</v>
      </c>
      <c r="I933" t="s">
        <v>7002</v>
      </c>
      <c r="J933" t="s">
        <v>7003</v>
      </c>
      <c r="K933" t="s">
        <v>7004</v>
      </c>
      <c r="L933" t="s">
        <v>7005</v>
      </c>
      <c r="M933" t="s">
        <v>7006</v>
      </c>
      <c r="N933" t="s">
        <v>7007</v>
      </c>
      <c r="O933" t="s">
        <v>7008</v>
      </c>
    </row>
    <row r="934" spans="1:15" x14ac:dyDescent="0.25">
      <c r="A934" t="s">
        <v>7009</v>
      </c>
      <c r="B934" t="s">
        <v>7010</v>
      </c>
      <c r="C934" s="2">
        <v>1199</v>
      </c>
      <c r="D934" s="2">
        <v>5499</v>
      </c>
      <c r="E934" s="3">
        <v>0.78</v>
      </c>
      <c r="F934">
        <v>3.8</v>
      </c>
      <c r="G934" s="1">
        <v>2043</v>
      </c>
      <c r="H934" t="s">
        <v>7011</v>
      </c>
      <c r="I934" t="s">
        <v>7012</v>
      </c>
      <c r="J934" t="s">
        <v>7013</v>
      </c>
      <c r="K934" t="s">
        <v>7014</v>
      </c>
      <c r="L934" t="s">
        <v>7015</v>
      </c>
      <c r="M934" t="s">
        <v>7016</v>
      </c>
      <c r="N934" t="s">
        <v>7017</v>
      </c>
      <c r="O934" t="s">
        <v>7018</v>
      </c>
    </row>
    <row r="935" spans="1:15" x14ac:dyDescent="0.25">
      <c r="A935" t="s">
        <v>7019</v>
      </c>
      <c r="B935" t="s">
        <v>5375</v>
      </c>
      <c r="C935">
        <v>379</v>
      </c>
      <c r="D935" s="2">
        <v>1499</v>
      </c>
      <c r="E935" s="3">
        <v>0.75</v>
      </c>
      <c r="F935">
        <v>4.2</v>
      </c>
      <c r="G935" s="1">
        <v>4149</v>
      </c>
      <c r="H935" t="s">
        <v>7020</v>
      </c>
      <c r="I935" t="s">
        <v>7021</v>
      </c>
      <c r="J935" t="s">
        <v>7022</v>
      </c>
      <c r="K935" t="s">
        <v>7023</v>
      </c>
      <c r="L935" t="s">
        <v>7024</v>
      </c>
      <c r="M935" t="s">
        <v>7025</v>
      </c>
      <c r="N935" t="s">
        <v>7026</v>
      </c>
      <c r="O935" t="s">
        <v>7027</v>
      </c>
    </row>
    <row r="936" spans="1:15" x14ac:dyDescent="0.25">
      <c r="A936" t="s">
        <v>7028</v>
      </c>
      <c r="B936" t="s">
        <v>4573</v>
      </c>
      <c r="C936">
        <v>499</v>
      </c>
      <c r="D936">
        <v>775</v>
      </c>
      <c r="E936" s="3">
        <v>0.36</v>
      </c>
      <c r="F936">
        <v>4.3</v>
      </c>
      <c r="G936" s="1">
        <v>74</v>
      </c>
      <c r="H936" t="s">
        <v>7029</v>
      </c>
      <c r="I936" t="s">
        <v>7030</v>
      </c>
      <c r="J936" t="s">
        <v>7031</v>
      </c>
      <c r="K936" t="s">
        <v>7032</v>
      </c>
      <c r="L936" t="s">
        <v>7033</v>
      </c>
      <c r="M936" t="s">
        <v>7034</v>
      </c>
      <c r="N936" t="s">
        <v>7035</v>
      </c>
      <c r="O936" t="s">
        <v>7036</v>
      </c>
    </row>
    <row r="937" spans="1:15" x14ac:dyDescent="0.25">
      <c r="A937" t="s">
        <v>7037</v>
      </c>
      <c r="B937" t="s">
        <v>7038</v>
      </c>
      <c r="C937" s="2">
        <v>10389</v>
      </c>
      <c r="D937" s="2">
        <v>32000</v>
      </c>
      <c r="E937" s="3">
        <v>0.68</v>
      </c>
      <c r="F937">
        <v>4.4000000000000004</v>
      </c>
      <c r="G937" s="1">
        <v>41398</v>
      </c>
      <c r="H937" t="s">
        <v>7039</v>
      </c>
      <c r="I937" t="s">
        <v>7040</v>
      </c>
      <c r="J937" t="s">
        <v>7041</v>
      </c>
      <c r="K937" t="s">
        <v>7042</v>
      </c>
      <c r="L937" t="s">
        <v>7043</v>
      </c>
      <c r="M937" t="s">
        <v>7044</v>
      </c>
      <c r="N937" t="s">
        <v>7045</v>
      </c>
      <c r="O937" t="s">
        <v>7046</v>
      </c>
    </row>
    <row r="938" spans="1:15" x14ac:dyDescent="0.25">
      <c r="A938" t="s">
        <v>7047</v>
      </c>
      <c r="B938" t="s">
        <v>6310</v>
      </c>
      <c r="C938">
        <v>649</v>
      </c>
      <c r="D938" s="2">
        <v>1300</v>
      </c>
      <c r="E938" s="3">
        <v>0.5</v>
      </c>
      <c r="F938">
        <v>4.0999999999999996</v>
      </c>
      <c r="G938" s="1">
        <v>5195</v>
      </c>
      <c r="H938" t="s">
        <v>7048</v>
      </c>
      <c r="I938" t="s">
        <v>7049</v>
      </c>
      <c r="J938" t="s">
        <v>7050</v>
      </c>
      <c r="K938" t="s">
        <v>7051</v>
      </c>
      <c r="L938" t="s">
        <v>7052</v>
      </c>
      <c r="M938" t="s">
        <v>7053</v>
      </c>
      <c r="N938" t="s">
        <v>7054</v>
      </c>
      <c r="O938" t="s">
        <v>7055</v>
      </c>
    </row>
    <row r="939" spans="1:15" x14ac:dyDescent="0.25">
      <c r="A939" t="s">
        <v>7056</v>
      </c>
      <c r="B939" t="s">
        <v>7057</v>
      </c>
      <c r="C939" s="2">
        <v>1199</v>
      </c>
      <c r="D939" s="2">
        <v>1999</v>
      </c>
      <c r="E939" s="3">
        <v>0.4</v>
      </c>
      <c r="F939">
        <v>4.5</v>
      </c>
      <c r="G939" s="1">
        <v>22420</v>
      </c>
      <c r="H939" t="s">
        <v>7058</v>
      </c>
      <c r="I939" t="s">
        <v>807</v>
      </c>
      <c r="J939" t="s">
        <v>808</v>
      </c>
      <c r="K939" t="s">
        <v>809</v>
      </c>
      <c r="L939" t="s">
        <v>810</v>
      </c>
      <c r="M939" t="s">
        <v>811</v>
      </c>
      <c r="N939" t="s">
        <v>7059</v>
      </c>
      <c r="O939" t="s">
        <v>7060</v>
      </c>
    </row>
    <row r="940" spans="1:15" x14ac:dyDescent="0.25">
      <c r="A940" t="s">
        <v>529</v>
      </c>
      <c r="B940" t="s">
        <v>16</v>
      </c>
      <c r="C940">
        <v>139</v>
      </c>
      <c r="D940">
        <v>999</v>
      </c>
      <c r="E940" s="3">
        <v>0.86</v>
      </c>
      <c r="F940">
        <v>4</v>
      </c>
      <c r="G940" s="1">
        <v>1313</v>
      </c>
      <c r="H940" t="s">
        <v>530</v>
      </c>
      <c r="I940" t="s">
        <v>531</v>
      </c>
      <c r="J940" t="s">
        <v>532</v>
      </c>
      <c r="K940" t="s">
        <v>533</v>
      </c>
      <c r="L940" t="s">
        <v>534</v>
      </c>
      <c r="M940" t="s">
        <v>535</v>
      </c>
      <c r="N940" t="s">
        <v>536</v>
      </c>
      <c r="O940" t="s">
        <v>7061</v>
      </c>
    </row>
    <row r="941" spans="1:15" x14ac:dyDescent="0.25">
      <c r="A941" t="s">
        <v>7062</v>
      </c>
      <c r="B941" t="s">
        <v>2733</v>
      </c>
      <c r="C941">
        <v>889</v>
      </c>
      <c r="D941" s="2">
        <v>1999</v>
      </c>
      <c r="E941" s="3">
        <v>0.56000000000000005</v>
      </c>
      <c r="F941">
        <v>4.2</v>
      </c>
      <c r="G941" s="1">
        <v>2284</v>
      </c>
      <c r="H941" t="s">
        <v>7063</v>
      </c>
      <c r="I941" t="s">
        <v>7064</v>
      </c>
      <c r="J941" t="s">
        <v>7065</v>
      </c>
      <c r="K941" t="s">
        <v>7066</v>
      </c>
      <c r="L941" t="s">
        <v>7067</v>
      </c>
      <c r="M941" t="s">
        <v>7068</v>
      </c>
      <c r="N941" t="s">
        <v>7069</v>
      </c>
      <c r="O941" t="s">
        <v>7070</v>
      </c>
    </row>
    <row r="942" spans="1:15" x14ac:dyDescent="0.25">
      <c r="A942" t="s">
        <v>7071</v>
      </c>
      <c r="B942" t="s">
        <v>4554</v>
      </c>
      <c r="C942" s="2">
        <v>1409</v>
      </c>
      <c r="D942" s="2">
        <v>2199</v>
      </c>
      <c r="E942" s="3">
        <v>0.36</v>
      </c>
      <c r="F942">
        <v>3.9</v>
      </c>
      <c r="G942" s="1">
        <v>427</v>
      </c>
      <c r="H942" t="s">
        <v>7072</v>
      </c>
      <c r="I942" t="s">
        <v>7073</v>
      </c>
      <c r="J942" t="s">
        <v>7074</v>
      </c>
      <c r="K942" t="s">
        <v>7075</v>
      </c>
      <c r="L942" t="s">
        <v>7076</v>
      </c>
      <c r="M942" t="s">
        <v>7077</v>
      </c>
      <c r="N942" t="s">
        <v>7078</v>
      </c>
      <c r="O942" t="s">
        <v>7079</v>
      </c>
    </row>
    <row r="943" spans="1:15" x14ac:dyDescent="0.25">
      <c r="A943" t="s">
        <v>7080</v>
      </c>
      <c r="B943" t="s">
        <v>7081</v>
      </c>
      <c r="C943">
        <v>549</v>
      </c>
      <c r="D943" s="2">
        <v>1999</v>
      </c>
      <c r="E943" s="3">
        <v>0.73</v>
      </c>
      <c r="F943">
        <v>4.3</v>
      </c>
      <c r="G943" s="1">
        <v>1367</v>
      </c>
      <c r="H943" t="s">
        <v>7082</v>
      </c>
      <c r="I943" t="s">
        <v>7083</v>
      </c>
      <c r="J943" t="s">
        <v>7084</v>
      </c>
      <c r="K943" t="s">
        <v>7085</v>
      </c>
      <c r="L943" t="s">
        <v>7086</v>
      </c>
      <c r="M943" t="s">
        <v>7087</v>
      </c>
      <c r="N943" t="s">
        <v>7088</v>
      </c>
      <c r="O943" t="s">
        <v>7089</v>
      </c>
    </row>
    <row r="944" spans="1:15" x14ac:dyDescent="0.25">
      <c r="A944" t="s">
        <v>7090</v>
      </c>
      <c r="B944" t="s">
        <v>7010</v>
      </c>
      <c r="C944">
        <v>749</v>
      </c>
      <c r="D944" s="2">
        <v>1799</v>
      </c>
      <c r="E944" s="3">
        <v>0.57999999999999996</v>
      </c>
      <c r="F944">
        <v>4</v>
      </c>
      <c r="G944" s="1">
        <v>13199</v>
      </c>
      <c r="H944" t="s">
        <v>7091</v>
      </c>
      <c r="I944" t="s">
        <v>7092</v>
      </c>
      <c r="J944" t="s">
        <v>7093</v>
      </c>
      <c r="K944" t="s">
        <v>7094</v>
      </c>
      <c r="L944" t="s">
        <v>7095</v>
      </c>
      <c r="M944" t="s">
        <v>7096</v>
      </c>
      <c r="N944" t="s">
        <v>7097</v>
      </c>
      <c r="O944" t="s">
        <v>7098</v>
      </c>
    </row>
    <row r="945" spans="1:15" x14ac:dyDescent="0.25">
      <c r="A945" t="s">
        <v>538</v>
      </c>
      <c r="B945" t="s">
        <v>16</v>
      </c>
      <c r="C945">
        <v>329</v>
      </c>
      <c r="D945">
        <v>845</v>
      </c>
      <c r="E945" s="3">
        <v>0.61</v>
      </c>
      <c r="F945">
        <v>4.2</v>
      </c>
      <c r="G945" s="1">
        <v>29746</v>
      </c>
      <c r="H945" t="s">
        <v>539</v>
      </c>
      <c r="I945" t="s">
        <v>540</v>
      </c>
      <c r="J945" t="s">
        <v>541</v>
      </c>
      <c r="K945" t="s">
        <v>542</v>
      </c>
      <c r="L945" t="s">
        <v>543</v>
      </c>
      <c r="M945" t="s">
        <v>544</v>
      </c>
      <c r="N945" t="s">
        <v>7099</v>
      </c>
      <c r="O945" t="s">
        <v>7100</v>
      </c>
    </row>
    <row r="946" spans="1:15" x14ac:dyDescent="0.25">
      <c r="A946" t="s">
        <v>7101</v>
      </c>
      <c r="B946" t="s">
        <v>16</v>
      </c>
      <c r="C946">
        <v>379</v>
      </c>
      <c r="D946" s="2">
        <v>1099</v>
      </c>
      <c r="E946" s="3">
        <v>0.66</v>
      </c>
      <c r="F946">
        <v>4.3</v>
      </c>
      <c r="G946" s="1">
        <v>2806</v>
      </c>
      <c r="H946" t="s">
        <v>7102</v>
      </c>
      <c r="I946" t="s">
        <v>864</v>
      </c>
      <c r="J946" t="s">
        <v>865</v>
      </c>
      <c r="K946" t="s">
        <v>866</v>
      </c>
      <c r="L946" t="s">
        <v>867</v>
      </c>
      <c r="M946" t="s">
        <v>868</v>
      </c>
      <c r="N946" t="s">
        <v>7103</v>
      </c>
      <c r="O946" t="s">
        <v>7104</v>
      </c>
    </row>
    <row r="947" spans="1:15" x14ac:dyDescent="0.25">
      <c r="A947" t="s">
        <v>7105</v>
      </c>
      <c r="B947" t="s">
        <v>2628</v>
      </c>
      <c r="C947" s="2">
        <v>5998</v>
      </c>
      <c r="D947" s="2">
        <v>7999</v>
      </c>
      <c r="E947" s="3">
        <v>0.25</v>
      </c>
      <c r="F947">
        <v>4.2</v>
      </c>
      <c r="G947" s="1">
        <v>30355</v>
      </c>
      <c r="H947" t="s">
        <v>7106</v>
      </c>
      <c r="I947" t="s">
        <v>7107</v>
      </c>
      <c r="J947" t="s">
        <v>7108</v>
      </c>
      <c r="K947" t="s">
        <v>7109</v>
      </c>
      <c r="L947" t="s">
        <v>7110</v>
      </c>
      <c r="M947" t="s">
        <v>7111</v>
      </c>
      <c r="N947" t="s">
        <v>7112</v>
      </c>
      <c r="O947" t="s">
        <v>7113</v>
      </c>
    </row>
    <row r="948" spans="1:15" x14ac:dyDescent="0.25">
      <c r="A948" t="s">
        <v>7114</v>
      </c>
      <c r="B948" t="s">
        <v>5560</v>
      </c>
      <c r="C948">
        <v>299</v>
      </c>
      <c r="D948" s="2">
        <v>1499</v>
      </c>
      <c r="E948" s="3">
        <v>0.8</v>
      </c>
      <c r="F948">
        <v>4.2</v>
      </c>
      <c r="G948" s="1">
        <v>2868</v>
      </c>
      <c r="H948" t="s">
        <v>7115</v>
      </c>
      <c r="I948" t="s">
        <v>7116</v>
      </c>
      <c r="J948" t="s">
        <v>7117</v>
      </c>
      <c r="K948" t="s">
        <v>7118</v>
      </c>
      <c r="L948" t="s">
        <v>7119</v>
      </c>
      <c r="M948" t="s">
        <v>7120</v>
      </c>
      <c r="N948" t="s">
        <v>7121</v>
      </c>
      <c r="O948" t="s">
        <v>7122</v>
      </c>
    </row>
    <row r="949" spans="1:15" x14ac:dyDescent="0.25">
      <c r="A949" t="s">
        <v>7123</v>
      </c>
      <c r="B949" t="s">
        <v>5375</v>
      </c>
      <c r="C949">
        <v>379</v>
      </c>
      <c r="D949" s="2">
        <v>1499</v>
      </c>
      <c r="E949" s="3">
        <v>0.75</v>
      </c>
      <c r="F949">
        <v>4.0999999999999996</v>
      </c>
      <c r="G949" s="1">
        <v>670</v>
      </c>
      <c r="H949" t="s">
        <v>7124</v>
      </c>
      <c r="I949" t="s">
        <v>7125</v>
      </c>
      <c r="J949" t="s">
        <v>7126</v>
      </c>
      <c r="K949" t="s">
        <v>7127</v>
      </c>
      <c r="L949" t="s">
        <v>7128</v>
      </c>
      <c r="M949" t="s">
        <v>7129</v>
      </c>
      <c r="N949" t="s">
        <v>7130</v>
      </c>
      <c r="O949" t="s">
        <v>7131</v>
      </c>
    </row>
    <row r="950" spans="1:15" x14ac:dyDescent="0.25">
      <c r="A950" t="s">
        <v>7132</v>
      </c>
      <c r="B950" t="s">
        <v>7133</v>
      </c>
      <c r="C950" s="2">
        <v>1399</v>
      </c>
      <c r="D950" s="2">
        <v>2999</v>
      </c>
      <c r="E950" s="3">
        <v>0.53</v>
      </c>
      <c r="F950">
        <v>4.3</v>
      </c>
      <c r="G950" s="1">
        <v>3530</v>
      </c>
      <c r="H950" t="s">
        <v>7134</v>
      </c>
      <c r="I950" t="s">
        <v>7135</v>
      </c>
      <c r="J950" t="s">
        <v>7136</v>
      </c>
      <c r="K950" t="s">
        <v>7137</v>
      </c>
      <c r="L950" t="s">
        <v>7138</v>
      </c>
      <c r="M950" t="s">
        <v>7139</v>
      </c>
      <c r="N950" t="s">
        <v>7140</v>
      </c>
      <c r="O950" t="s">
        <v>7141</v>
      </c>
    </row>
    <row r="951" spans="1:15" x14ac:dyDescent="0.25">
      <c r="A951" t="s">
        <v>7142</v>
      </c>
      <c r="B951" t="s">
        <v>7143</v>
      </c>
      <c r="C951">
        <v>699</v>
      </c>
      <c r="D951" s="2">
        <v>1299</v>
      </c>
      <c r="E951" s="3">
        <v>0.46</v>
      </c>
      <c r="F951">
        <v>4.3</v>
      </c>
      <c r="G951" s="1">
        <v>6183</v>
      </c>
      <c r="H951" t="s">
        <v>7144</v>
      </c>
      <c r="I951" t="s">
        <v>7145</v>
      </c>
      <c r="J951" t="s">
        <v>7146</v>
      </c>
      <c r="K951" t="s">
        <v>7147</v>
      </c>
      <c r="L951" t="s">
        <v>7148</v>
      </c>
      <c r="M951" t="s">
        <v>7149</v>
      </c>
      <c r="N951" t="s">
        <v>7150</v>
      </c>
      <c r="O951" t="s">
        <v>7151</v>
      </c>
    </row>
    <row r="952" spans="1:15" x14ac:dyDescent="0.25">
      <c r="A952" t="s">
        <v>7152</v>
      </c>
      <c r="B952" t="s">
        <v>5626</v>
      </c>
      <c r="C952">
        <v>300</v>
      </c>
      <c r="D952">
        <v>300</v>
      </c>
      <c r="E952" s="3">
        <v>0</v>
      </c>
      <c r="F952">
        <v>4.2</v>
      </c>
      <c r="G952" s="1">
        <v>419</v>
      </c>
      <c r="H952" t="s">
        <v>7153</v>
      </c>
      <c r="I952" t="s">
        <v>7154</v>
      </c>
      <c r="J952" t="s">
        <v>7155</v>
      </c>
      <c r="K952" t="s">
        <v>7156</v>
      </c>
      <c r="L952" t="s">
        <v>7157</v>
      </c>
      <c r="M952" t="s">
        <v>7158</v>
      </c>
      <c r="N952" t="s">
        <v>7159</v>
      </c>
      <c r="O952" t="s">
        <v>7160</v>
      </c>
    </row>
    <row r="953" spans="1:15" x14ac:dyDescent="0.25">
      <c r="A953" t="s">
        <v>7161</v>
      </c>
      <c r="B953" t="s">
        <v>4790</v>
      </c>
      <c r="C953">
        <v>999</v>
      </c>
      <c r="D953" s="2">
        <v>1995</v>
      </c>
      <c r="E953" s="3">
        <v>0.5</v>
      </c>
      <c r="F953">
        <v>4.5</v>
      </c>
      <c r="G953" s="1">
        <v>7317</v>
      </c>
      <c r="H953" t="s">
        <v>7162</v>
      </c>
      <c r="I953" t="s">
        <v>7163</v>
      </c>
      <c r="J953" t="s">
        <v>7164</v>
      </c>
      <c r="K953" t="s">
        <v>7165</v>
      </c>
      <c r="L953" t="s">
        <v>7166</v>
      </c>
      <c r="M953" t="s">
        <v>7167</v>
      </c>
      <c r="N953" t="s">
        <v>7168</v>
      </c>
      <c r="O953" t="s">
        <v>7169</v>
      </c>
    </row>
    <row r="954" spans="1:15" x14ac:dyDescent="0.25">
      <c r="A954" t="s">
        <v>7170</v>
      </c>
      <c r="B954" t="s">
        <v>7171</v>
      </c>
      <c r="C954">
        <v>535</v>
      </c>
      <c r="D954">
        <v>535</v>
      </c>
      <c r="E954" s="3">
        <v>0</v>
      </c>
      <c r="F954">
        <v>4.4000000000000004</v>
      </c>
      <c r="G954" s="1">
        <v>4426</v>
      </c>
      <c r="H954" t="s">
        <v>7172</v>
      </c>
      <c r="I954" t="s">
        <v>7173</v>
      </c>
      <c r="J954" t="s">
        <v>7174</v>
      </c>
      <c r="K954" t="s">
        <v>7175</v>
      </c>
      <c r="L954" t="s">
        <v>7176</v>
      </c>
      <c r="M954" t="s">
        <v>7177</v>
      </c>
      <c r="N954" t="s">
        <v>7178</v>
      </c>
      <c r="O954" t="s">
        <v>7179</v>
      </c>
    </row>
    <row r="955" spans="1:15" x14ac:dyDescent="0.25">
      <c r="A955" t="s">
        <v>547</v>
      </c>
      <c r="B955" t="s">
        <v>152</v>
      </c>
      <c r="C955" s="2">
        <v>13999</v>
      </c>
      <c r="D955" s="2">
        <v>24999</v>
      </c>
      <c r="E955" s="3">
        <v>0.44</v>
      </c>
      <c r="F955">
        <v>4.2</v>
      </c>
      <c r="G955" s="1">
        <v>45237</v>
      </c>
      <c r="H955" t="s">
        <v>548</v>
      </c>
      <c r="I955" t="s">
        <v>549</v>
      </c>
      <c r="J955" t="s">
        <v>550</v>
      </c>
      <c r="K955" t="s">
        <v>551</v>
      </c>
      <c r="L955" t="s">
        <v>552</v>
      </c>
      <c r="M955" t="s">
        <v>553</v>
      </c>
      <c r="N955" t="s">
        <v>7180</v>
      </c>
      <c r="O955" t="s">
        <v>7181</v>
      </c>
    </row>
    <row r="956" spans="1:15" x14ac:dyDescent="0.25">
      <c r="A956" t="s">
        <v>7182</v>
      </c>
      <c r="B956" t="s">
        <v>5560</v>
      </c>
      <c r="C956">
        <v>269</v>
      </c>
      <c r="D956" s="2">
        <v>1099</v>
      </c>
      <c r="E956" s="3">
        <v>0.76</v>
      </c>
      <c r="F956">
        <v>4.0999999999999996</v>
      </c>
      <c r="G956" s="1">
        <v>1092</v>
      </c>
      <c r="H956" t="s">
        <v>7183</v>
      </c>
      <c r="I956" t="s">
        <v>7184</v>
      </c>
      <c r="J956" t="s">
        <v>7185</v>
      </c>
      <c r="K956" t="s">
        <v>7186</v>
      </c>
      <c r="L956" t="s">
        <v>7187</v>
      </c>
      <c r="M956" t="s">
        <v>7188</v>
      </c>
      <c r="N956" t="s">
        <v>7189</v>
      </c>
      <c r="O956" t="s">
        <v>7190</v>
      </c>
    </row>
    <row r="957" spans="1:15" x14ac:dyDescent="0.25">
      <c r="A957" t="s">
        <v>7191</v>
      </c>
      <c r="B957" t="s">
        <v>6367</v>
      </c>
      <c r="C957">
        <v>341</v>
      </c>
      <c r="D957">
        <v>450</v>
      </c>
      <c r="E957" s="3">
        <v>0.24</v>
      </c>
      <c r="F957">
        <v>4.3</v>
      </c>
      <c r="G957" s="1">
        <v>2493</v>
      </c>
      <c r="H957" t="s">
        <v>7192</v>
      </c>
      <c r="I957" t="s">
        <v>7193</v>
      </c>
      <c r="J957" t="s">
        <v>7194</v>
      </c>
      <c r="K957" t="s">
        <v>7195</v>
      </c>
      <c r="L957" t="s">
        <v>7196</v>
      </c>
      <c r="M957" t="s">
        <v>7197</v>
      </c>
      <c r="N957" t="s">
        <v>7198</v>
      </c>
      <c r="O957" t="s">
        <v>7199</v>
      </c>
    </row>
    <row r="958" spans="1:15" x14ac:dyDescent="0.25">
      <c r="A958" t="s">
        <v>7200</v>
      </c>
      <c r="B958" t="s">
        <v>4869</v>
      </c>
      <c r="C958" s="2">
        <v>2499</v>
      </c>
      <c r="D958" s="2">
        <v>3999</v>
      </c>
      <c r="E958" s="3">
        <v>0.38</v>
      </c>
      <c r="F958">
        <v>4.4000000000000004</v>
      </c>
      <c r="G958" s="1">
        <v>12679</v>
      </c>
      <c r="H958" t="s">
        <v>7201</v>
      </c>
      <c r="I958" t="s">
        <v>7202</v>
      </c>
      <c r="J958" t="s">
        <v>7203</v>
      </c>
      <c r="K958" t="s">
        <v>7204</v>
      </c>
      <c r="L958" t="s">
        <v>7205</v>
      </c>
      <c r="M958" t="s">
        <v>7206</v>
      </c>
      <c r="N958" t="s">
        <v>4876</v>
      </c>
      <c r="O958" t="s">
        <v>7207</v>
      </c>
    </row>
    <row r="959" spans="1:15" x14ac:dyDescent="0.25">
      <c r="A959" t="s">
        <v>606</v>
      </c>
      <c r="B959" t="s">
        <v>16</v>
      </c>
      <c r="C959">
        <v>349</v>
      </c>
      <c r="D959">
        <v>599</v>
      </c>
      <c r="E959" s="3">
        <v>0.42</v>
      </c>
      <c r="F959">
        <v>4.0999999999999996</v>
      </c>
      <c r="G959" s="1">
        <v>210</v>
      </c>
      <c r="H959" t="s">
        <v>607</v>
      </c>
      <c r="I959" t="s">
        <v>608</v>
      </c>
      <c r="J959" t="s">
        <v>609</v>
      </c>
      <c r="K959" t="s">
        <v>610</v>
      </c>
      <c r="L959" t="s">
        <v>611</v>
      </c>
      <c r="M959" t="s">
        <v>612</v>
      </c>
      <c r="N959" t="s">
        <v>7208</v>
      </c>
      <c r="O959" t="s">
        <v>7209</v>
      </c>
    </row>
    <row r="960" spans="1:15" x14ac:dyDescent="0.25">
      <c r="A960" t="s">
        <v>7210</v>
      </c>
      <c r="B960" t="s">
        <v>6546</v>
      </c>
      <c r="C960" s="2">
        <v>5899</v>
      </c>
      <c r="D960" s="2">
        <v>7005</v>
      </c>
      <c r="E960" s="3">
        <v>0.16</v>
      </c>
      <c r="F960">
        <v>3.6</v>
      </c>
      <c r="G960" s="1">
        <v>4199</v>
      </c>
      <c r="H960" t="s">
        <v>7211</v>
      </c>
      <c r="I960" t="s">
        <v>7212</v>
      </c>
      <c r="J960" t="s">
        <v>7213</v>
      </c>
      <c r="K960" t="s">
        <v>7214</v>
      </c>
      <c r="L960" t="s">
        <v>7215</v>
      </c>
      <c r="M960" t="s">
        <v>7216</v>
      </c>
      <c r="N960" t="s">
        <v>7217</v>
      </c>
      <c r="O960" t="s">
        <v>7218</v>
      </c>
    </row>
    <row r="961" spans="1:15" x14ac:dyDescent="0.25">
      <c r="A961" t="s">
        <v>4102</v>
      </c>
      <c r="B961" t="s">
        <v>2818</v>
      </c>
      <c r="C961">
        <v>699</v>
      </c>
      <c r="D961" s="2">
        <v>1199</v>
      </c>
      <c r="E961" s="3">
        <v>0.42</v>
      </c>
      <c r="F961">
        <v>4</v>
      </c>
      <c r="G961" s="1">
        <v>14403</v>
      </c>
      <c r="H961" t="s">
        <v>4103</v>
      </c>
      <c r="I961" t="s">
        <v>3270</v>
      </c>
      <c r="J961" t="s">
        <v>3271</v>
      </c>
      <c r="K961" t="s">
        <v>3272</v>
      </c>
      <c r="L961" t="s">
        <v>3273</v>
      </c>
      <c r="M961" t="s">
        <v>3274</v>
      </c>
      <c r="N961" t="s">
        <v>7219</v>
      </c>
      <c r="O961" t="s">
        <v>7220</v>
      </c>
    </row>
    <row r="962" spans="1:15" x14ac:dyDescent="0.25">
      <c r="A962" t="s">
        <v>7221</v>
      </c>
      <c r="B962" t="s">
        <v>4869</v>
      </c>
      <c r="C962" s="2">
        <v>1565</v>
      </c>
      <c r="D962" s="2">
        <v>2999</v>
      </c>
      <c r="E962" s="3">
        <v>0.48</v>
      </c>
      <c r="F962">
        <v>4</v>
      </c>
      <c r="G962" s="1">
        <v>11113</v>
      </c>
      <c r="H962" t="s">
        <v>7222</v>
      </c>
      <c r="I962" t="s">
        <v>7223</v>
      </c>
      <c r="J962" t="s">
        <v>7224</v>
      </c>
      <c r="K962" t="s">
        <v>7225</v>
      </c>
      <c r="L962" t="s">
        <v>7226</v>
      </c>
      <c r="M962" t="s">
        <v>7227</v>
      </c>
      <c r="N962" t="s">
        <v>7228</v>
      </c>
      <c r="O962" t="s">
        <v>7229</v>
      </c>
    </row>
    <row r="963" spans="1:15" x14ac:dyDescent="0.25">
      <c r="A963" t="s">
        <v>7230</v>
      </c>
      <c r="B963" t="s">
        <v>4613</v>
      </c>
      <c r="C963">
        <v>326</v>
      </c>
      <c r="D963">
        <v>799</v>
      </c>
      <c r="E963" s="3">
        <v>0.59</v>
      </c>
      <c r="F963">
        <v>4.4000000000000004</v>
      </c>
      <c r="G963" s="1">
        <v>10773</v>
      </c>
      <c r="H963" t="s">
        <v>7231</v>
      </c>
      <c r="I963" t="s">
        <v>7232</v>
      </c>
      <c r="J963" t="s">
        <v>7233</v>
      </c>
      <c r="K963" t="s">
        <v>7234</v>
      </c>
      <c r="L963" t="s">
        <v>7235</v>
      </c>
      <c r="M963" t="s">
        <v>7236</v>
      </c>
      <c r="N963" t="s">
        <v>7237</v>
      </c>
      <c r="O963" t="s">
        <v>7238</v>
      </c>
    </row>
    <row r="964" spans="1:15" x14ac:dyDescent="0.25">
      <c r="A964" t="s">
        <v>4072</v>
      </c>
      <c r="B964" t="s">
        <v>4073</v>
      </c>
      <c r="C964">
        <v>120</v>
      </c>
      <c r="D964">
        <v>999</v>
      </c>
      <c r="E964" s="3">
        <v>0.88</v>
      </c>
      <c r="F964">
        <v>3.9</v>
      </c>
      <c r="G964" s="1">
        <v>6491</v>
      </c>
      <c r="H964" t="s">
        <v>4074</v>
      </c>
      <c r="I964" t="s">
        <v>4075</v>
      </c>
      <c r="J964" t="s">
        <v>4076</v>
      </c>
      <c r="K964" t="s">
        <v>4077</v>
      </c>
      <c r="L964" t="s">
        <v>4078</v>
      </c>
      <c r="M964" t="s">
        <v>7239</v>
      </c>
      <c r="N964" t="s">
        <v>7240</v>
      </c>
      <c r="O964" t="s">
        <v>7241</v>
      </c>
    </row>
    <row r="965" spans="1:15" x14ac:dyDescent="0.25">
      <c r="A965" t="s">
        <v>7242</v>
      </c>
      <c r="B965" t="s">
        <v>4573</v>
      </c>
      <c r="C965">
        <v>657</v>
      </c>
      <c r="D965">
        <v>999</v>
      </c>
      <c r="E965" s="3">
        <v>0.34</v>
      </c>
      <c r="F965">
        <v>4.3</v>
      </c>
      <c r="G965" s="1">
        <v>13944</v>
      </c>
      <c r="H965" t="s">
        <v>7243</v>
      </c>
      <c r="I965" t="s">
        <v>7244</v>
      </c>
      <c r="J965" t="s">
        <v>7245</v>
      </c>
      <c r="K965" t="s">
        <v>7246</v>
      </c>
      <c r="L965" t="s">
        <v>7247</v>
      </c>
      <c r="M965" t="s">
        <v>7248</v>
      </c>
      <c r="N965" t="s">
        <v>7249</v>
      </c>
      <c r="O965" t="s">
        <v>7250</v>
      </c>
    </row>
    <row r="966" spans="1:15" x14ac:dyDescent="0.25">
      <c r="A966" t="s">
        <v>7251</v>
      </c>
      <c r="B966" t="s">
        <v>4770</v>
      </c>
      <c r="C966" s="2">
        <v>1995</v>
      </c>
      <c r="D966" s="2">
        <v>2895</v>
      </c>
      <c r="E966" s="3">
        <v>0.31</v>
      </c>
      <c r="F966">
        <v>4.5999999999999996</v>
      </c>
      <c r="G966" s="1">
        <v>10760</v>
      </c>
      <c r="H966" t="s">
        <v>7252</v>
      </c>
      <c r="I966" t="s">
        <v>7253</v>
      </c>
      <c r="J966" t="s">
        <v>7254</v>
      </c>
      <c r="K966" t="s">
        <v>7255</v>
      </c>
      <c r="L966" t="s">
        <v>7256</v>
      </c>
      <c r="M966" t="s">
        <v>7257</v>
      </c>
      <c r="N966" t="s">
        <v>7258</v>
      </c>
      <c r="O966" t="s">
        <v>7259</v>
      </c>
    </row>
    <row r="967" spans="1:15" x14ac:dyDescent="0.25">
      <c r="A967" t="s">
        <v>7260</v>
      </c>
      <c r="B967" t="s">
        <v>4950</v>
      </c>
      <c r="C967" s="2">
        <v>1500</v>
      </c>
      <c r="D967" s="2">
        <v>1500</v>
      </c>
      <c r="E967" s="3">
        <v>0</v>
      </c>
      <c r="F967">
        <v>4.4000000000000004</v>
      </c>
      <c r="G967" s="1">
        <v>25996</v>
      </c>
      <c r="H967" t="s">
        <v>7261</v>
      </c>
      <c r="I967" t="s">
        <v>7262</v>
      </c>
      <c r="J967" t="s">
        <v>7263</v>
      </c>
      <c r="K967" t="s">
        <v>7264</v>
      </c>
      <c r="L967" t="s">
        <v>7265</v>
      </c>
      <c r="M967" t="s">
        <v>7266</v>
      </c>
      <c r="N967" t="s">
        <v>7267</v>
      </c>
      <c r="O967" t="s">
        <v>7268</v>
      </c>
    </row>
    <row r="968" spans="1:15" x14ac:dyDescent="0.25">
      <c r="A968" t="s">
        <v>7269</v>
      </c>
      <c r="B968" t="s">
        <v>4466</v>
      </c>
      <c r="C968" s="2">
        <v>2640</v>
      </c>
      <c r="D968" s="2">
        <v>3195</v>
      </c>
      <c r="E968" s="3">
        <v>0.17</v>
      </c>
      <c r="F968">
        <v>4.5</v>
      </c>
      <c r="G968" s="1">
        <v>16146</v>
      </c>
      <c r="H968" t="s">
        <v>7270</v>
      </c>
      <c r="I968" t="s">
        <v>7271</v>
      </c>
      <c r="J968" t="s">
        <v>7272</v>
      </c>
      <c r="K968" t="s">
        <v>7273</v>
      </c>
      <c r="L968" t="s">
        <v>7274</v>
      </c>
      <c r="M968" t="s">
        <v>7275</v>
      </c>
      <c r="N968" t="s">
        <v>7276</v>
      </c>
      <c r="O968" t="s">
        <v>7277</v>
      </c>
    </row>
    <row r="969" spans="1:15" x14ac:dyDescent="0.25">
      <c r="A969" t="s">
        <v>7278</v>
      </c>
      <c r="B969" t="s">
        <v>6546</v>
      </c>
      <c r="C969" s="2">
        <v>5299</v>
      </c>
      <c r="D969" s="2">
        <v>6355</v>
      </c>
      <c r="E969" s="3">
        <v>0.17</v>
      </c>
      <c r="F969">
        <v>3.9</v>
      </c>
      <c r="G969" s="1">
        <v>8280</v>
      </c>
      <c r="H969" t="s">
        <v>7279</v>
      </c>
      <c r="I969" t="s">
        <v>7280</v>
      </c>
      <c r="J969" t="s">
        <v>7281</v>
      </c>
      <c r="K969" t="s">
        <v>7282</v>
      </c>
      <c r="L969" t="s">
        <v>7283</v>
      </c>
      <c r="M969" t="s">
        <v>7284</v>
      </c>
      <c r="N969" t="s">
        <v>7285</v>
      </c>
      <c r="O969" t="s">
        <v>7286</v>
      </c>
    </row>
    <row r="970" spans="1:15" x14ac:dyDescent="0.25">
      <c r="A970" t="s">
        <v>560</v>
      </c>
      <c r="B970" t="s">
        <v>16</v>
      </c>
      <c r="C970">
        <v>263</v>
      </c>
      <c r="D970">
        <v>699</v>
      </c>
      <c r="E970" s="3">
        <v>0.62</v>
      </c>
      <c r="F970">
        <v>4.0999999999999996</v>
      </c>
      <c r="G970" s="1">
        <v>450</v>
      </c>
      <c r="H970" t="s">
        <v>561</v>
      </c>
      <c r="I970" t="s">
        <v>562</v>
      </c>
      <c r="J970" t="s">
        <v>563</v>
      </c>
      <c r="K970" t="s">
        <v>564</v>
      </c>
      <c r="L970" t="s">
        <v>565</v>
      </c>
      <c r="M970" t="s">
        <v>566</v>
      </c>
      <c r="N970" t="s">
        <v>567</v>
      </c>
      <c r="O970" t="s">
        <v>7287</v>
      </c>
    </row>
    <row r="971" spans="1:15" x14ac:dyDescent="0.25">
      <c r="A971" t="s">
        <v>7288</v>
      </c>
      <c r="B971" t="s">
        <v>7010</v>
      </c>
      <c r="C971" s="2">
        <v>1990</v>
      </c>
      <c r="D971" s="2">
        <v>2999</v>
      </c>
      <c r="E971" s="3">
        <v>0.34</v>
      </c>
      <c r="F971">
        <v>4.3</v>
      </c>
      <c r="G971" s="1">
        <v>14237</v>
      </c>
      <c r="H971" t="s">
        <v>7289</v>
      </c>
      <c r="I971" t="s">
        <v>7290</v>
      </c>
      <c r="J971" t="s">
        <v>7291</v>
      </c>
      <c r="K971" t="s">
        <v>7292</v>
      </c>
      <c r="L971" t="s">
        <v>7293</v>
      </c>
      <c r="M971" t="s">
        <v>7294</v>
      </c>
      <c r="N971" t="s">
        <v>7295</v>
      </c>
      <c r="O971" t="s">
        <v>7296</v>
      </c>
    </row>
    <row r="972" spans="1:15" x14ac:dyDescent="0.25">
      <c r="A972" t="s">
        <v>7297</v>
      </c>
      <c r="B972" t="s">
        <v>7298</v>
      </c>
      <c r="C972" s="2">
        <v>1289</v>
      </c>
      <c r="D972" s="2">
        <v>1499</v>
      </c>
      <c r="E972" s="3">
        <v>0.14000000000000001</v>
      </c>
      <c r="F972">
        <v>4.5</v>
      </c>
      <c r="G972" s="1">
        <v>20668</v>
      </c>
      <c r="H972" t="s">
        <v>7299</v>
      </c>
      <c r="I972" t="s">
        <v>7300</v>
      </c>
      <c r="J972" t="s">
        <v>7301</v>
      </c>
      <c r="K972" t="s">
        <v>7302</v>
      </c>
      <c r="L972" t="s">
        <v>7303</v>
      </c>
      <c r="M972" t="s">
        <v>7304</v>
      </c>
      <c r="N972" t="s">
        <v>7305</v>
      </c>
      <c r="O972" t="s">
        <v>7306</v>
      </c>
    </row>
    <row r="973" spans="1:15" x14ac:dyDescent="0.25">
      <c r="A973" t="s">
        <v>7307</v>
      </c>
      <c r="B973" t="s">
        <v>5626</v>
      </c>
      <c r="C973">
        <v>165</v>
      </c>
      <c r="D973">
        <v>165</v>
      </c>
      <c r="E973" s="3">
        <v>0</v>
      </c>
      <c r="F973">
        <v>4.5</v>
      </c>
      <c r="G973" s="1">
        <v>1674</v>
      </c>
      <c r="H973" t="s">
        <v>7308</v>
      </c>
      <c r="I973" t="s">
        <v>7309</v>
      </c>
      <c r="J973" t="s">
        <v>7310</v>
      </c>
      <c r="K973" t="s">
        <v>7311</v>
      </c>
      <c r="L973" t="s">
        <v>7312</v>
      </c>
      <c r="M973" t="s">
        <v>7313</v>
      </c>
      <c r="N973" t="s">
        <v>7314</v>
      </c>
      <c r="O973" t="s">
        <v>7315</v>
      </c>
    </row>
    <row r="974" spans="1:15" x14ac:dyDescent="0.25">
      <c r="A974" t="s">
        <v>7316</v>
      </c>
      <c r="B974" t="s">
        <v>6202</v>
      </c>
      <c r="C974" s="2">
        <v>1699</v>
      </c>
      <c r="D974" s="2">
        <v>3499</v>
      </c>
      <c r="E974" s="3">
        <v>0.51</v>
      </c>
      <c r="F974">
        <v>3.6</v>
      </c>
      <c r="G974" s="1">
        <v>7689</v>
      </c>
      <c r="H974" t="s">
        <v>7317</v>
      </c>
      <c r="I974" t="s">
        <v>7318</v>
      </c>
      <c r="J974" t="s">
        <v>7319</v>
      </c>
      <c r="K974" t="s">
        <v>7320</v>
      </c>
      <c r="L974" t="s">
        <v>7321</v>
      </c>
      <c r="M974" t="s">
        <v>7322</v>
      </c>
      <c r="N974" t="s">
        <v>7323</v>
      </c>
      <c r="O974" t="s">
        <v>7324</v>
      </c>
    </row>
    <row r="975" spans="1:15" x14ac:dyDescent="0.25">
      <c r="A975" t="s">
        <v>7325</v>
      </c>
      <c r="B975" t="s">
        <v>5292</v>
      </c>
      <c r="C975" s="2">
        <v>2299</v>
      </c>
      <c r="D975" s="2">
        <v>7500</v>
      </c>
      <c r="E975" s="3">
        <v>0.69</v>
      </c>
      <c r="F975">
        <v>4.0999999999999996</v>
      </c>
      <c r="G975" s="1">
        <v>5554</v>
      </c>
      <c r="H975" t="s">
        <v>7326</v>
      </c>
      <c r="I975" t="s">
        <v>7327</v>
      </c>
      <c r="J975" t="s">
        <v>7328</v>
      </c>
      <c r="K975" t="s">
        <v>7329</v>
      </c>
      <c r="L975" t="s">
        <v>7330</v>
      </c>
      <c r="M975" t="s">
        <v>7331</v>
      </c>
      <c r="N975" t="s">
        <v>7332</v>
      </c>
      <c r="O975" t="s">
        <v>7333</v>
      </c>
    </row>
    <row r="976" spans="1:15" x14ac:dyDescent="0.25">
      <c r="A976" t="s">
        <v>588</v>
      </c>
      <c r="B976" t="s">
        <v>16</v>
      </c>
      <c r="C976">
        <v>219</v>
      </c>
      <c r="D976">
        <v>700</v>
      </c>
      <c r="E976" s="3">
        <v>0.69</v>
      </c>
      <c r="F976">
        <v>4.3</v>
      </c>
      <c r="G976" s="1">
        <v>20053</v>
      </c>
      <c r="H976" t="s">
        <v>589</v>
      </c>
      <c r="I976" t="s">
        <v>590</v>
      </c>
      <c r="J976" t="s">
        <v>591</v>
      </c>
      <c r="K976" t="s">
        <v>592</v>
      </c>
      <c r="L976" t="s">
        <v>593</v>
      </c>
      <c r="M976" t="s">
        <v>594</v>
      </c>
      <c r="N976" t="s">
        <v>595</v>
      </c>
      <c r="O976" t="s">
        <v>7334</v>
      </c>
    </row>
    <row r="977" spans="1:15" x14ac:dyDescent="0.25">
      <c r="A977" t="s">
        <v>7335</v>
      </c>
      <c r="B977" t="s">
        <v>5224</v>
      </c>
      <c r="C977">
        <v>39</v>
      </c>
      <c r="D977">
        <v>39</v>
      </c>
      <c r="E977" s="3">
        <v>0</v>
      </c>
      <c r="F977">
        <v>3.8</v>
      </c>
      <c r="G977" s="1">
        <v>3344</v>
      </c>
      <c r="H977" t="s">
        <v>7336</v>
      </c>
      <c r="I977" t="s">
        <v>7337</v>
      </c>
      <c r="J977" t="s">
        <v>7338</v>
      </c>
      <c r="K977" t="s">
        <v>7339</v>
      </c>
      <c r="L977" t="s">
        <v>7340</v>
      </c>
      <c r="M977" t="s">
        <v>7341</v>
      </c>
      <c r="N977" t="s">
        <v>7342</v>
      </c>
      <c r="O977" t="s">
        <v>7343</v>
      </c>
    </row>
    <row r="978" spans="1:15" x14ac:dyDescent="0.25">
      <c r="A978" t="s">
        <v>7344</v>
      </c>
      <c r="B978" t="s">
        <v>7345</v>
      </c>
      <c r="C978" s="2">
        <v>26999</v>
      </c>
      <c r="D978" s="2">
        <v>37999</v>
      </c>
      <c r="E978" s="3">
        <v>0.28999999999999998</v>
      </c>
      <c r="F978">
        <v>4.5999999999999996</v>
      </c>
      <c r="G978" s="1">
        <v>2886</v>
      </c>
      <c r="H978" t="s">
        <v>7346</v>
      </c>
      <c r="I978" t="s">
        <v>7347</v>
      </c>
      <c r="J978" t="s">
        <v>7348</v>
      </c>
      <c r="K978" t="s">
        <v>7349</v>
      </c>
      <c r="L978" t="s">
        <v>7350</v>
      </c>
      <c r="M978" t="s">
        <v>7351</v>
      </c>
      <c r="N978" t="s">
        <v>7352</v>
      </c>
      <c r="O978" t="s">
        <v>7353</v>
      </c>
    </row>
    <row r="979" spans="1:15" x14ac:dyDescent="0.25">
      <c r="A979" t="s">
        <v>7354</v>
      </c>
      <c r="B979" t="s">
        <v>2733</v>
      </c>
      <c r="C979" s="2">
        <v>1490</v>
      </c>
      <c r="D979" s="2">
        <v>1990</v>
      </c>
      <c r="E979" s="3">
        <v>0.25</v>
      </c>
      <c r="F979">
        <v>4.0999999999999996</v>
      </c>
      <c r="G979" s="1">
        <v>98250</v>
      </c>
      <c r="H979" t="s">
        <v>7355</v>
      </c>
      <c r="I979" t="s">
        <v>7356</v>
      </c>
      <c r="J979" t="s">
        <v>7357</v>
      </c>
      <c r="K979" t="s">
        <v>7358</v>
      </c>
      <c r="L979" t="s">
        <v>7359</v>
      </c>
      <c r="M979" t="s">
        <v>7360</v>
      </c>
      <c r="N979" t="s">
        <v>7361</v>
      </c>
      <c r="O979" t="s">
        <v>7362</v>
      </c>
    </row>
    <row r="980" spans="1:15" x14ac:dyDescent="0.25">
      <c r="A980" t="s">
        <v>7363</v>
      </c>
      <c r="B980" t="s">
        <v>4347</v>
      </c>
      <c r="C980">
        <v>398</v>
      </c>
      <c r="D980" s="2">
        <v>1949</v>
      </c>
      <c r="E980" s="3">
        <v>0.8</v>
      </c>
      <c r="F980">
        <v>4</v>
      </c>
      <c r="G980" s="1">
        <v>75</v>
      </c>
      <c r="H980" t="s">
        <v>7364</v>
      </c>
      <c r="I980" t="s">
        <v>7365</v>
      </c>
      <c r="J980" t="s">
        <v>7366</v>
      </c>
      <c r="K980" t="s">
        <v>7367</v>
      </c>
      <c r="L980" t="s">
        <v>7368</v>
      </c>
      <c r="M980" t="s">
        <v>7369</v>
      </c>
      <c r="N980" t="s">
        <v>7370</v>
      </c>
      <c r="O980" t="s">
        <v>7371</v>
      </c>
    </row>
    <row r="981" spans="1:15" x14ac:dyDescent="0.25">
      <c r="A981" t="s">
        <v>597</v>
      </c>
      <c r="B981" t="s">
        <v>16</v>
      </c>
      <c r="C981">
        <v>349</v>
      </c>
      <c r="D981">
        <v>899</v>
      </c>
      <c r="E981" s="3">
        <v>0.61</v>
      </c>
      <c r="F981">
        <v>4.5</v>
      </c>
      <c r="G981" s="1">
        <v>149</v>
      </c>
      <c r="H981" t="s">
        <v>598</v>
      </c>
      <c r="I981" t="s">
        <v>599</v>
      </c>
      <c r="J981" t="s">
        <v>600</v>
      </c>
      <c r="K981" t="s">
        <v>601</v>
      </c>
      <c r="L981" t="s">
        <v>602</v>
      </c>
      <c r="M981" t="s">
        <v>7372</v>
      </c>
      <c r="N981" t="s">
        <v>7373</v>
      </c>
      <c r="O981" t="s">
        <v>7374</v>
      </c>
    </row>
    <row r="982" spans="1:15" x14ac:dyDescent="0.25">
      <c r="A982" t="s">
        <v>7375</v>
      </c>
      <c r="B982" t="s">
        <v>6202</v>
      </c>
      <c r="C982">
        <v>770</v>
      </c>
      <c r="D982" s="2">
        <v>1547</v>
      </c>
      <c r="E982" s="3">
        <v>0.5</v>
      </c>
      <c r="F982">
        <v>4.3</v>
      </c>
      <c r="G982" s="1">
        <v>2585</v>
      </c>
      <c r="H982" t="s">
        <v>7376</v>
      </c>
      <c r="I982" t="s">
        <v>7377</v>
      </c>
      <c r="J982" t="s">
        <v>7378</v>
      </c>
      <c r="K982" t="s">
        <v>7379</v>
      </c>
      <c r="L982" t="s">
        <v>7380</v>
      </c>
      <c r="M982" t="s">
        <v>7381</v>
      </c>
      <c r="N982" t="s">
        <v>7382</v>
      </c>
      <c r="O982" t="s">
        <v>7383</v>
      </c>
    </row>
    <row r="983" spans="1:15" x14ac:dyDescent="0.25">
      <c r="A983" t="s">
        <v>7384</v>
      </c>
      <c r="B983" t="s">
        <v>3117</v>
      </c>
      <c r="C983">
        <v>279</v>
      </c>
      <c r="D983" s="2">
        <v>1299</v>
      </c>
      <c r="E983" s="3">
        <v>0.79</v>
      </c>
      <c r="F983">
        <v>4</v>
      </c>
      <c r="G983" s="1">
        <v>5072</v>
      </c>
      <c r="H983" t="s">
        <v>7385</v>
      </c>
      <c r="I983" t="s">
        <v>7386</v>
      </c>
      <c r="J983" t="s">
        <v>7387</v>
      </c>
      <c r="K983" t="s">
        <v>7388</v>
      </c>
      <c r="L983" t="s">
        <v>7389</v>
      </c>
      <c r="M983" t="s">
        <v>7390</v>
      </c>
      <c r="N983" t="s">
        <v>7391</v>
      </c>
      <c r="O983" t="s">
        <v>7392</v>
      </c>
    </row>
    <row r="984" spans="1:15" x14ac:dyDescent="0.25">
      <c r="A984" t="s">
        <v>7393</v>
      </c>
      <c r="B984" t="s">
        <v>7394</v>
      </c>
      <c r="C984">
        <v>249</v>
      </c>
      <c r="D984">
        <v>599</v>
      </c>
      <c r="E984" s="3">
        <v>0.57999999999999996</v>
      </c>
      <c r="F984">
        <v>4.5</v>
      </c>
      <c r="G984" s="1">
        <v>5985</v>
      </c>
      <c r="H984" t="s">
        <v>7395</v>
      </c>
      <c r="I984" t="s">
        <v>7396</v>
      </c>
      <c r="J984" t="s">
        <v>7397</v>
      </c>
      <c r="K984" t="s">
        <v>7398</v>
      </c>
      <c r="L984" t="s">
        <v>7399</v>
      </c>
      <c r="M984" t="s">
        <v>7400</v>
      </c>
      <c r="N984" t="s">
        <v>7401</v>
      </c>
      <c r="O984" t="s">
        <v>7402</v>
      </c>
    </row>
    <row r="985" spans="1:15" x14ac:dyDescent="0.25">
      <c r="A985" t="s">
        <v>619</v>
      </c>
      <c r="B985" t="s">
        <v>16</v>
      </c>
      <c r="C985">
        <v>115</v>
      </c>
      <c r="D985">
        <v>499</v>
      </c>
      <c r="E985" s="3">
        <v>0.77</v>
      </c>
      <c r="F985">
        <v>4</v>
      </c>
      <c r="G985" s="1">
        <v>7732</v>
      </c>
      <c r="H985" t="s">
        <v>620</v>
      </c>
      <c r="I985" t="s">
        <v>621</v>
      </c>
      <c r="J985" t="s">
        <v>622</v>
      </c>
      <c r="K985" t="s">
        <v>623</v>
      </c>
      <c r="L985" t="s">
        <v>624</v>
      </c>
      <c r="M985" t="s">
        <v>625</v>
      </c>
      <c r="N985" t="s">
        <v>626</v>
      </c>
      <c r="O985" t="s">
        <v>7403</v>
      </c>
    </row>
    <row r="986" spans="1:15" x14ac:dyDescent="0.25">
      <c r="A986" t="s">
        <v>7404</v>
      </c>
      <c r="B986" t="s">
        <v>7405</v>
      </c>
      <c r="C986">
        <v>230</v>
      </c>
      <c r="D986">
        <v>230</v>
      </c>
      <c r="E986" s="3">
        <v>0</v>
      </c>
      <c r="F986">
        <v>4.5</v>
      </c>
      <c r="G986" s="1">
        <v>9427</v>
      </c>
      <c r="H986" t="s">
        <v>7406</v>
      </c>
      <c r="I986" t="s">
        <v>7407</v>
      </c>
      <c r="J986" t="s">
        <v>7408</v>
      </c>
      <c r="K986" t="s">
        <v>7409</v>
      </c>
      <c r="L986" t="s">
        <v>7410</v>
      </c>
      <c r="M986" t="s">
        <v>7411</v>
      </c>
      <c r="N986" t="s">
        <v>7412</v>
      </c>
      <c r="O986" t="s">
        <v>7413</v>
      </c>
    </row>
    <row r="987" spans="1:15" x14ac:dyDescent="0.25">
      <c r="A987" t="s">
        <v>628</v>
      </c>
      <c r="B987" t="s">
        <v>16</v>
      </c>
      <c r="C987">
        <v>399</v>
      </c>
      <c r="D987">
        <v>999</v>
      </c>
      <c r="E987" s="3">
        <v>0.6</v>
      </c>
      <c r="F987">
        <v>4.0999999999999996</v>
      </c>
      <c r="G987" s="1">
        <v>1780</v>
      </c>
      <c r="H987" t="s">
        <v>629</v>
      </c>
      <c r="I987" t="s">
        <v>630</v>
      </c>
      <c r="J987" t="s">
        <v>631</v>
      </c>
      <c r="K987" t="s">
        <v>632</v>
      </c>
      <c r="L987" t="s">
        <v>633</v>
      </c>
      <c r="M987" t="s">
        <v>634</v>
      </c>
      <c r="N987" t="s">
        <v>635</v>
      </c>
      <c r="O987" t="s">
        <v>7414</v>
      </c>
    </row>
    <row r="988" spans="1:15" x14ac:dyDescent="0.25">
      <c r="A988" t="s">
        <v>7415</v>
      </c>
      <c r="B988" t="s">
        <v>4770</v>
      </c>
      <c r="C988">
        <v>599</v>
      </c>
      <c r="D988">
        <v>700</v>
      </c>
      <c r="E988" s="3">
        <v>0.14000000000000001</v>
      </c>
      <c r="F988">
        <v>4.3</v>
      </c>
      <c r="G988" s="1">
        <v>2301</v>
      </c>
      <c r="H988" t="s">
        <v>7416</v>
      </c>
      <c r="I988" t="s">
        <v>7417</v>
      </c>
      <c r="J988" t="s">
        <v>7418</v>
      </c>
      <c r="K988" t="s">
        <v>7419</v>
      </c>
      <c r="L988" t="s">
        <v>7420</v>
      </c>
      <c r="M988" t="s">
        <v>7421</v>
      </c>
      <c r="N988" t="s">
        <v>7422</v>
      </c>
      <c r="O988" t="s">
        <v>7423</v>
      </c>
    </row>
    <row r="989" spans="1:15" x14ac:dyDescent="0.25">
      <c r="A989" t="s">
        <v>7424</v>
      </c>
      <c r="B989" t="s">
        <v>7425</v>
      </c>
      <c r="C989">
        <v>598</v>
      </c>
      <c r="D989" s="2">
        <v>1150</v>
      </c>
      <c r="E989" s="3">
        <v>0.48</v>
      </c>
      <c r="F989">
        <v>4.0999999999999996</v>
      </c>
      <c r="G989" s="1">
        <v>2535</v>
      </c>
      <c r="H989" t="s">
        <v>7426</v>
      </c>
      <c r="I989" t="s">
        <v>7427</v>
      </c>
      <c r="J989" t="s">
        <v>7428</v>
      </c>
      <c r="K989" t="s">
        <v>7429</v>
      </c>
      <c r="L989" t="s">
        <v>7430</v>
      </c>
      <c r="M989" t="s">
        <v>7431</v>
      </c>
      <c r="N989" t="s">
        <v>7432</v>
      </c>
      <c r="O989" t="s">
        <v>7433</v>
      </c>
    </row>
    <row r="990" spans="1:15" x14ac:dyDescent="0.25">
      <c r="A990" t="s">
        <v>7434</v>
      </c>
      <c r="B990" t="s">
        <v>5375</v>
      </c>
      <c r="C990">
        <v>399</v>
      </c>
      <c r="D990" s="2">
        <v>1499</v>
      </c>
      <c r="E990" s="3">
        <v>0.73</v>
      </c>
      <c r="F990">
        <v>4</v>
      </c>
      <c r="G990" s="1">
        <v>691</v>
      </c>
      <c r="H990" t="s">
        <v>7435</v>
      </c>
      <c r="I990" t="s">
        <v>7436</v>
      </c>
      <c r="J990" t="s">
        <v>7437</v>
      </c>
      <c r="K990" t="s">
        <v>7438</v>
      </c>
      <c r="L990" t="s">
        <v>7439</v>
      </c>
      <c r="M990" t="s">
        <v>7440</v>
      </c>
      <c r="N990" t="s">
        <v>7441</v>
      </c>
      <c r="O990" t="s">
        <v>7442</v>
      </c>
    </row>
    <row r="991" spans="1:15" x14ac:dyDescent="0.25">
      <c r="A991" t="s">
        <v>7443</v>
      </c>
      <c r="B991" t="s">
        <v>4347</v>
      </c>
      <c r="C991">
        <v>499</v>
      </c>
      <c r="D991" s="2">
        <v>1299</v>
      </c>
      <c r="E991" s="3">
        <v>0.62</v>
      </c>
      <c r="F991">
        <v>4.0999999999999996</v>
      </c>
      <c r="G991" s="1">
        <v>2740</v>
      </c>
      <c r="H991" t="s">
        <v>7444</v>
      </c>
      <c r="I991" t="s">
        <v>7445</v>
      </c>
      <c r="J991" t="s">
        <v>7446</v>
      </c>
      <c r="K991" t="s">
        <v>7447</v>
      </c>
      <c r="L991" t="s">
        <v>7448</v>
      </c>
      <c r="M991" t="s">
        <v>7449</v>
      </c>
      <c r="N991" t="s">
        <v>7450</v>
      </c>
      <c r="O991" t="s">
        <v>7451</v>
      </c>
    </row>
    <row r="992" spans="1:15" x14ac:dyDescent="0.25">
      <c r="A992" t="s">
        <v>637</v>
      </c>
      <c r="B992" t="s">
        <v>16</v>
      </c>
      <c r="C992">
        <v>199</v>
      </c>
      <c r="D992">
        <v>499</v>
      </c>
      <c r="E992" s="3">
        <v>0.6</v>
      </c>
      <c r="F992">
        <v>4.0999999999999996</v>
      </c>
      <c r="G992" s="1">
        <v>602</v>
      </c>
      <c r="H992" t="s">
        <v>638</v>
      </c>
      <c r="I992" t="s">
        <v>639</v>
      </c>
      <c r="J992" t="s">
        <v>640</v>
      </c>
      <c r="K992" t="s">
        <v>641</v>
      </c>
      <c r="L992" t="s">
        <v>642</v>
      </c>
      <c r="M992" t="s">
        <v>643</v>
      </c>
      <c r="N992" t="s">
        <v>7452</v>
      </c>
      <c r="O992" t="s">
        <v>7453</v>
      </c>
    </row>
    <row r="993" spans="1:15" x14ac:dyDescent="0.25">
      <c r="A993" t="s">
        <v>7454</v>
      </c>
      <c r="B993" t="s">
        <v>4318</v>
      </c>
      <c r="C993">
        <v>579</v>
      </c>
      <c r="D993" s="2">
        <v>1090</v>
      </c>
      <c r="E993" s="3">
        <v>0.47</v>
      </c>
      <c r="F993">
        <v>4.4000000000000004</v>
      </c>
      <c r="G993" s="1">
        <v>3482</v>
      </c>
      <c r="H993" t="s">
        <v>7455</v>
      </c>
      <c r="I993" t="s">
        <v>7456</v>
      </c>
      <c r="J993" t="s">
        <v>7457</v>
      </c>
      <c r="K993" t="s">
        <v>7458</v>
      </c>
      <c r="L993" t="s">
        <v>7459</v>
      </c>
      <c r="M993" t="s">
        <v>7460</v>
      </c>
      <c r="N993" t="s">
        <v>7461</v>
      </c>
      <c r="O993" t="s">
        <v>7462</v>
      </c>
    </row>
    <row r="994" spans="1:15" x14ac:dyDescent="0.25">
      <c r="A994" t="s">
        <v>646</v>
      </c>
      <c r="B994" t="s">
        <v>16</v>
      </c>
      <c r="C994">
        <v>179</v>
      </c>
      <c r="D994">
        <v>399</v>
      </c>
      <c r="E994" s="3">
        <v>0.55000000000000004</v>
      </c>
      <c r="F994">
        <v>4</v>
      </c>
      <c r="G994" s="1">
        <v>1423</v>
      </c>
      <c r="H994" t="s">
        <v>647</v>
      </c>
      <c r="I994" t="s">
        <v>648</v>
      </c>
      <c r="J994" t="s">
        <v>649</v>
      </c>
      <c r="K994" t="s">
        <v>650</v>
      </c>
      <c r="L994" t="s">
        <v>651</v>
      </c>
      <c r="M994" t="s">
        <v>652</v>
      </c>
      <c r="N994" t="s">
        <v>7463</v>
      </c>
      <c r="O994" t="s">
        <v>7464</v>
      </c>
    </row>
    <row r="995" spans="1:15" x14ac:dyDescent="0.25">
      <c r="A995" t="s">
        <v>7465</v>
      </c>
      <c r="B995" t="s">
        <v>7466</v>
      </c>
      <c r="C995">
        <v>90</v>
      </c>
      <c r="D995">
        <v>100</v>
      </c>
      <c r="E995" s="3">
        <v>0.1</v>
      </c>
      <c r="F995">
        <v>4.0999999999999996</v>
      </c>
      <c r="G995" s="1">
        <v>6199</v>
      </c>
      <c r="H995" t="s">
        <v>7467</v>
      </c>
      <c r="I995" t="s">
        <v>7468</v>
      </c>
      <c r="J995" t="s">
        <v>7469</v>
      </c>
      <c r="K995" t="s">
        <v>7470</v>
      </c>
      <c r="L995" t="s">
        <v>7471</v>
      </c>
      <c r="M995" t="s">
        <v>7472</v>
      </c>
      <c r="N995" t="s">
        <v>7473</v>
      </c>
      <c r="O995" t="s">
        <v>7474</v>
      </c>
    </row>
    <row r="996" spans="1:15" x14ac:dyDescent="0.25">
      <c r="A996" t="s">
        <v>7475</v>
      </c>
      <c r="B996" t="s">
        <v>4347</v>
      </c>
      <c r="C996">
        <v>899</v>
      </c>
      <c r="D996" s="2">
        <v>1999</v>
      </c>
      <c r="E996" s="3">
        <v>0.55000000000000004</v>
      </c>
      <c r="F996">
        <v>4.4000000000000004</v>
      </c>
      <c r="G996" s="1">
        <v>1667</v>
      </c>
      <c r="H996" t="s">
        <v>7476</v>
      </c>
      <c r="I996" t="s">
        <v>7477</v>
      </c>
      <c r="J996" t="s">
        <v>7478</v>
      </c>
      <c r="K996" t="s">
        <v>7479</v>
      </c>
      <c r="L996" t="s">
        <v>7480</v>
      </c>
      <c r="M996" t="s">
        <v>7481</v>
      </c>
      <c r="N996" t="s">
        <v>7482</v>
      </c>
      <c r="O996" t="s">
        <v>7483</v>
      </c>
    </row>
    <row r="997" spans="1:15" x14ac:dyDescent="0.25">
      <c r="A997" t="s">
        <v>7484</v>
      </c>
      <c r="B997" t="s">
        <v>6814</v>
      </c>
      <c r="C997" s="2">
        <v>1149</v>
      </c>
      <c r="D997" s="2">
        <v>1800</v>
      </c>
      <c r="E997" s="3">
        <v>0.36</v>
      </c>
      <c r="F997">
        <v>4.3</v>
      </c>
      <c r="G997" s="1">
        <v>4723</v>
      </c>
      <c r="H997" t="s">
        <v>7485</v>
      </c>
      <c r="I997" t="s">
        <v>7486</v>
      </c>
      <c r="J997" t="s">
        <v>7487</v>
      </c>
      <c r="K997" t="s">
        <v>7488</v>
      </c>
      <c r="L997" t="s">
        <v>7489</v>
      </c>
      <c r="M997" t="s">
        <v>7490</v>
      </c>
      <c r="N997" t="s">
        <v>7491</v>
      </c>
      <c r="O997" t="s">
        <v>7492</v>
      </c>
    </row>
    <row r="998" spans="1:15" x14ac:dyDescent="0.25">
      <c r="A998" t="s">
        <v>7493</v>
      </c>
      <c r="B998" t="s">
        <v>5560</v>
      </c>
      <c r="C998">
        <v>249</v>
      </c>
      <c r="D998">
        <v>499</v>
      </c>
      <c r="E998" s="3">
        <v>0.5</v>
      </c>
      <c r="F998">
        <v>4.2</v>
      </c>
      <c r="G998" s="1">
        <v>22860</v>
      </c>
      <c r="H998" t="s">
        <v>7494</v>
      </c>
      <c r="I998" t="s">
        <v>7495</v>
      </c>
      <c r="J998" t="s">
        <v>7496</v>
      </c>
      <c r="K998" t="s">
        <v>7497</v>
      </c>
      <c r="L998" t="s">
        <v>7498</v>
      </c>
      <c r="M998" t="s">
        <v>7499</v>
      </c>
      <c r="N998" t="s">
        <v>7500</v>
      </c>
      <c r="O998" t="s">
        <v>7501</v>
      </c>
    </row>
    <row r="999" spans="1:15" x14ac:dyDescent="0.25">
      <c r="A999" t="s">
        <v>7502</v>
      </c>
      <c r="B999" t="s">
        <v>5224</v>
      </c>
      <c r="C999">
        <v>39</v>
      </c>
      <c r="D999">
        <v>39</v>
      </c>
      <c r="E999" s="3">
        <v>0</v>
      </c>
      <c r="F999">
        <v>3.6</v>
      </c>
      <c r="G999" s="1">
        <v>13572</v>
      </c>
      <c r="H999" t="s">
        <v>7336</v>
      </c>
      <c r="I999" t="s">
        <v>7503</v>
      </c>
      <c r="J999" t="s">
        <v>7504</v>
      </c>
      <c r="K999" t="s">
        <v>7505</v>
      </c>
      <c r="L999" t="s">
        <v>7506</v>
      </c>
      <c r="M999" t="s">
        <v>7507</v>
      </c>
      <c r="N999" t="s">
        <v>7508</v>
      </c>
      <c r="O999" t="s">
        <v>7509</v>
      </c>
    </row>
    <row r="1000" spans="1:15" x14ac:dyDescent="0.25">
      <c r="A1000" t="s">
        <v>7510</v>
      </c>
      <c r="B1000" t="s">
        <v>4666</v>
      </c>
      <c r="C1000" s="2">
        <v>1599</v>
      </c>
      <c r="D1000" s="2">
        <v>3599</v>
      </c>
      <c r="E1000" s="3">
        <v>0.56000000000000005</v>
      </c>
      <c r="F1000">
        <v>4.2</v>
      </c>
      <c r="G1000" s="1">
        <v>16182</v>
      </c>
      <c r="H1000" t="s">
        <v>7511</v>
      </c>
      <c r="I1000" t="s">
        <v>7512</v>
      </c>
      <c r="J1000" t="s">
        <v>7513</v>
      </c>
      <c r="K1000" t="s">
        <v>7514</v>
      </c>
      <c r="L1000" t="s">
        <v>7515</v>
      </c>
      <c r="M1000" t="s">
        <v>7516</v>
      </c>
      <c r="N1000" t="s">
        <v>7517</v>
      </c>
      <c r="O1000" t="s">
        <v>7518</v>
      </c>
    </row>
    <row r="1001" spans="1:15" x14ac:dyDescent="0.25">
      <c r="A1001" t="s">
        <v>7519</v>
      </c>
      <c r="B1001" t="s">
        <v>4935</v>
      </c>
      <c r="C1001" s="2">
        <v>1199</v>
      </c>
      <c r="D1001" s="2">
        <v>3990</v>
      </c>
      <c r="E1001" s="3">
        <v>0.7</v>
      </c>
      <c r="F1001">
        <v>4.2</v>
      </c>
      <c r="G1001" s="1">
        <v>2908</v>
      </c>
      <c r="H1001" t="s">
        <v>7520</v>
      </c>
      <c r="I1001" t="s">
        <v>7521</v>
      </c>
      <c r="J1001" t="s">
        <v>7522</v>
      </c>
      <c r="K1001" t="s">
        <v>7523</v>
      </c>
      <c r="L1001" t="s">
        <v>7524</v>
      </c>
      <c r="M1001" t="s">
        <v>7525</v>
      </c>
      <c r="N1001" t="s">
        <v>7526</v>
      </c>
      <c r="O1001" t="s">
        <v>7527</v>
      </c>
    </row>
    <row r="1002" spans="1:15" x14ac:dyDescent="0.25">
      <c r="A1002" t="s">
        <v>664</v>
      </c>
      <c r="B1002" t="s">
        <v>16</v>
      </c>
      <c r="C1002">
        <v>209</v>
      </c>
      <c r="D1002">
        <v>499</v>
      </c>
      <c r="E1002" s="3">
        <v>0.57999999999999996</v>
      </c>
      <c r="F1002">
        <v>3.9</v>
      </c>
      <c r="G1002" s="1">
        <v>536</v>
      </c>
      <c r="H1002" t="s">
        <v>665</v>
      </c>
      <c r="I1002" t="s">
        <v>666</v>
      </c>
      <c r="J1002" t="s">
        <v>667</v>
      </c>
      <c r="K1002" t="s">
        <v>668</v>
      </c>
      <c r="L1002" t="s">
        <v>669</v>
      </c>
      <c r="M1002" t="s">
        <v>670</v>
      </c>
      <c r="N1002" t="s">
        <v>671</v>
      </c>
      <c r="O1002" t="s">
        <v>7528</v>
      </c>
    </row>
    <row r="1003" spans="1:15" x14ac:dyDescent="0.25">
      <c r="A1003" t="s">
        <v>7529</v>
      </c>
      <c r="B1003" t="s">
        <v>4318</v>
      </c>
      <c r="C1003" s="2">
        <v>1099</v>
      </c>
      <c r="D1003" s="2">
        <v>1499</v>
      </c>
      <c r="E1003" s="3">
        <v>0.27</v>
      </c>
      <c r="F1003">
        <v>4.2</v>
      </c>
      <c r="G1003" s="1">
        <v>2375</v>
      </c>
      <c r="H1003" t="s">
        <v>7530</v>
      </c>
      <c r="I1003" t="s">
        <v>7531</v>
      </c>
      <c r="J1003" t="s">
        <v>7532</v>
      </c>
      <c r="K1003" t="s">
        <v>7533</v>
      </c>
      <c r="L1003" t="s">
        <v>7534</v>
      </c>
      <c r="M1003" t="s">
        <v>7535</v>
      </c>
      <c r="N1003" t="s">
        <v>7536</v>
      </c>
      <c r="O1003" t="s">
        <v>7537</v>
      </c>
    </row>
    <row r="1004" spans="1:15" x14ac:dyDescent="0.25">
      <c r="A1004" t="s">
        <v>7538</v>
      </c>
      <c r="B1004" t="s">
        <v>5626</v>
      </c>
      <c r="C1004">
        <v>120</v>
      </c>
      <c r="D1004">
        <v>120</v>
      </c>
      <c r="E1004" s="3">
        <v>0</v>
      </c>
      <c r="F1004">
        <v>4.5</v>
      </c>
      <c r="G1004" s="1">
        <v>4951</v>
      </c>
      <c r="H1004" t="s">
        <v>7539</v>
      </c>
      <c r="I1004" t="s">
        <v>7540</v>
      </c>
      <c r="J1004" t="s">
        <v>7541</v>
      </c>
      <c r="K1004" t="s">
        <v>7542</v>
      </c>
      <c r="L1004" t="s">
        <v>7543</v>
      </c>
      <c r="M1004" t="s">
        <v>7544</v>
      </c>
      <c r="N1004" t="s">
        <v>7545</v>
      </c>
      <c r="O1004" t="s">
        <v>7546</v>
      </c>
    </row>
    <row r="1005" spans="1:15" x14ac:dyDescent="0.25">
      <c r="A1005" t="s">
        <v>7547</v>
      </c>
      <c r="B1005" t="s">
        <v>6814</v>
      </c>
      <c r="C1005" s="2">
        <v>1519</v>
      </c>
      <c r="D1005" s="2">
        <v>3499</v>
      </c>
      <c r="E1005" s="3">
        <v>0.56999999999999995</v>
      </c>
      <c r="F1005">
        <v>4.3</v>
      </c>
      <c r="G1005" s="1">
        <v>408</v>
      </c>
      <c r="H1005" t="s">
        <v>7548</v>
      </c>
      <c r="I1005" t="s">
        <v>7549</v>
      </c>
      <c r="J1005" t="s">
        <v>7550</v>
      </c>
      <c r="K1005" t="s">
        <v>7551</v>
      </c>
      <c r="L1005" t="s">
        <v>7552</v>
      </c>
      <c r="M1005" t="s">
        <v>7553</v>
      </c>
      <c r="N1005" t="s">
        <v>7554</v>
      </c>
      <c r="O1005" t="s">
        <v>7555</v>
      </c>
    </row>
    <row r="1006" spans="1:15" x14ac:dyDescent="0.25">
      <c r="A1006" t="s">
        <v>7556</v>
      </c>
      <c r="B1006" t="s">
        <v>7466</v>
      </c>
      <c r="C1006">
        <v>420</v>
      </c>
      <c r="D1006">
        <v>420</v>
      </c>
      <c r="E1006" s="3">
        <v>0</v>
      </c>
      <c r="F1006">
        <v>4.2</v>
      </c>
      <c r="G1006" s="1">
        <v>1926</v>
      </c>
      <c r="H1006" t="s">
        <v>7557</v>
      </c>
      <c r="I1006" t="s">
        <v>7558</v>
      </c>
      <c r="J1006" t="s">
        <v>7559</v>
      </c>
      <c r="K1006" t="s">
        <v>7560</v>
      </c>
      <c r="L1006" t="s">
        <v>7561</v>
      </c>
      <c r="M1006" t="s">
        <v>7562</v>
      </c>
      <c r="N1006" t="s">
        <v>7563</v>
      </c>
      <c r="O1006" t="s">
        <v>7564</v>
      </c>
    </row>
    <row r="1007" spans="1:15" x14ac:dyDescent="0.25">
      <c r="A1007" t="s">
        <v>7565</v>
      </c>
      <c r="B1007" t="s">
        <v>7566</v>
      </c>
      <c r="C1007">
        <v>225</v>
      </c>
      <c r="D1007">
        <v>225</v>
      </c>
      <c r="E1007" s="3">
        <v>0</v>
      </c>
      <c r="F1007">
        <v>4.0999999999999996</v>
      </c>
      <c r="G1007" s="1">
        <v>4798</v>
      </c>
      <c r="H1007" t="s">
        <v>7567</v>
      </c>
      <c r="I1007" t="s">
        <v>7568</v>
      </c>
      <c r="J1007" t="s">
        <v>7569</v>
      </c>
      <c r="K1007" t="s">
        <v>7570</v>
      </c>
      <c r="L1007" t="s">
        <v>7571</v>
      </c>
      <c r="M1007" t="s">
        <v>7572</v>
      </c>
      <c r="N1007" t="s">
        <v>7573</v>
      </c>
      <c r="O1007" t="s">
        <v>7574</v>
      </c>
    </row>
    <row r="1008" spans="1:15" x14ac:dyDescent="0.25">
      <c r="A1008" t="s">
        <v>7575</v>
      </c>
      <c r="B1008" t="s">
        <v>7576</v>
      </c>
      <c r="C1008">
        <v>199</v>
      </c>
      <c r="D1008">
        <v>799</v>
      </c>
      <c r="E1008" s="3">
        <v>0.75</v>
      </c>
      <c r="F1008">
        <v>4.0999999999999996</v>
      </c>
      <c r="G1008" s="1">
        <v>7333</v>
      </c>
      <c r="H1008" t="s">
        <v>7577</v>
      </c>
      <c r="I1008" t="s">
        <v>7578</v>
      </c>
      <c r="J1008" t="s">
        <v>7579</v>
      </c>
      <c r="K1008" t="s">
        <v>7580</v>
      </c>
      <c r="L1008" t="s">
        <v>7581</v>
      </c>
      <c r="M1008" t="s">
        <v>7582</v>
      </c>
      <c r="N1008" t="s">
        <v>7583</v>
      </c>
      <c r="O1008" t="s">
        <v>7584</v>
      </c>
    </row>
    <row r="1009" spans="1:15" x14ac:dyDescent="0.25">
      <c r="A1009" t="s">
        <v>4189</v>
      </c>
      <c r="B1009" t="s">
        <v>3061</v>
      </c>
      <c r="C1009" s="2">
        <v>1799</v>
      </c>
      <c r="D1009" s="2">
        <v>3999</v>
      </c>
      <c r="E1009" s="3">
        <v>0.55000000000000004</v>
      </c>
      <c r="F1009">
        <v>4.5999999999999996</v>
      </c>
      <c r="G1009" s="1">
        <v>245</v>
      </c>
      <c r="H1009" t="s">
        <v>4190</v>
      </c>
      <c r="I1009" t="s">
        <v>4191</v>
      </c>
      <c r="J1009" t="s">
        <v>4192</v>
      </c>
      <c r="K1009" t="s">
        <v>4193</v>
      </c>
      <c r="L1009" t="s">
        <v>4194</v>
      </c>
      <c r="M1009" t="s">
        <v>4195</v>
      </c>
      <c r="N1009" t="s">
        <v>7585</v>
      </c>
      <c r="O1009" t="s">
        <v>7586</v>
      </c>
    </row>
    <row r="1010" spans="1:15" x14ac:dyDescent="0.25">
      <c r="A1010" t="s">
        <v>7587</v>
      </c>
      <c r="B1010" t="s">
        <v>6924</v>
      </c>
      <c r="C1010" s="2">
        <v>8349</v>
      </c>
      <c r="D1010" s="2">
        <v>9625</v>
      </c>
      <c r="E1010" s="3">
        <v>0.13</v>
      </c>
      <c r="F1010">
        <v>3.8</v>
      </c>
      <c r="G1010" s="1">
        <v>3652</v>
      </c>
      <c r="H1010" t="s">
        <v>7588</v>
      </c>
      <c r="I1010" t="s">
        <v>7589</v>
      </c>
      <c r="J1010" t="s">
        <v>7590</v>
      </c>
      <c r="K1010" t="s">
        <v>7591</v>
      </c>
      <c r="L1010" t="s">
        <v>7592</v>
      </c>
      <c r="M1010" t="s">
        <v>7593</v>
      </c>
      <c r="N1010" t="s">
        <v>7594</v>
      </c>
      <c r="O1010" t="s">
        <v>7595</v>
      </c>
    </row>
    <row r="1011" spans="1:15" x14ac:dyDescent="0.25">
      <c r="A1011" t="s">
        <v>7596</v>
      </c>
      <c r="B1011" t="s">
        <v>6043</v>
      </c>
      <c r="C1011" s="2">
        <v>3307</v>
      </c>
      <c r="D1011" s="2">
        <v>6100</v>
      </c>
      <c r="E1011" s="3">
        <v>0.46</v>
      </c>
      <c r="F1011">
        <v>4.3</v>
      </c>
      <c r="G1011" s="1">
        <v>2515</v>
      </c>
      <c r="H1011" t="s">
        <v>7597</v>
      </c>
      <c r="I1011" t="s">
        <v>7598</v>
      </c>
      <c r="J1011" t="s">
        <v>7599</v>
      </c>
      <c r="K1011" t="s">
        <v>7600</v>
      </c>
      <c r="L1011" t="s">
        <v>7601</v>
      </c>
      <c r="M1011" t="s">
        <v>7602</v>
      </c>
      <c r="N1011" t="s">
        <v>7603</v>
      </c>
      <c r="O1011" t="s">
        <v>7604</v>
      </c>
    </row>
    <row r="1012" spans="1:15" x14ac:dyDescent="0.25">
      <c r="A1012" t="s">
        <v>710</v>
      </c>
      <c r="B1012" t="s">
        <v>16</v>
      </c>
      <c r="C1012">
        <v>325</v>
      </c>
      <c r="D1012" s="2">
        <v>1299</v>
      </c>
      <c r="E1012" s="3">
        <v>0.75</v>
      </c>
      <c r="F1012">
        <v>4.2</v>
      </c>
      <c r="G1012" s="1">
        <v>10576</v>
      </c>
      <c r="H1012" t="s">
        <v>711</v>
      </c>
      <c r="I1012" t="s">
        <v>712</v>
      </c>
      <c r="J1012" t="s">
        <v>713</v>
      </c>
      <c r="K1012" t="s">
        <v>714</v>
      </c>
      <c r="L1012" t="s">
        <v>715</v>
      </c>
      <c r="M1012" t="s">
        <v>716</v>
      </c>
      <c r="N1012" t="s">
        <v>7605</v>
      </c>
      <c r="O1012" t="s">
        <v>7606</v>
      </c>
    </row>
    <row r="1013" spans="1:15" x14ac:dyDescent="0.25">
      <c r="A1013" t="s">
        <v>7607</v>
      </c>
      <c r="B1013" t="s">
        <v>4308</v>
      </c>
      <c r="C1013">
        <v>449</v>
      </c>
      <c r="D1013" s="2">
        <v>1300</v>
      </c>
      <c r="E1013" s="3">
        <v>0.65</v>
      </c>
      <c r="F1013">
        <v>4.2</v>
      </c>
      <c r="G1013" s="1">
        <v>4959</v>
      </c>
      <c r="H1013" t="s">
        <v>7608</v>
      </c>
      <c r="I1013" t="s">
        <v>7609</v>
      </c>
      <c r="J1013" t="s">
        <v>7610</v>
      </c>
      <c r="K1013" t="s">
        <v>7611</v>
      </c>
      <c r="L1013" t="s">
        <v>7612</v>
      </c>
      <c r="M1013" t="s">
        <v>7613</v>
      </c>
      <c r="N1013" t="s">
        <v>7614</v>
      </c>
      <c r="O1013" t="s">
        <v>7615</v>
      </c>
    </row>
    <row r="1014" spans="1:15" x14ac:dyDescent="0.25">
      <c r="A1014" t="s">
        <v>7616</v>
      </c>
      <c r="B1014" t="s">
        <v>4504</v>
      </c>
      <c r="C1014">
        <v>380</v>
      </c>
      <c r="D1014">
        <v>400</v>
      </c>
      <c r="E1014" s="3">
        <v>0.05</v>
      </c>
      <c r="F1014">
        <v>4.4000000000000004</v>
      </c>
      <c r="G1014" s="1">
        <v>2111</v>
      </c>
      <c r="H1014" t="s">
        <v>7617</v>
      </c>
      <c r="I1014" t="s">
        <v>7618</v>
      </c>
      <c r="J1014" t="s">
        <v>7619</v>
      </c>
      <c r="K1014" t="s">
        <v>7620</v>
      </c>
      <c r="L1014" t="s">
        <v>7621</v>
      </c>
      <c r="M1014" t="s">
        <v>7622</v>
      </c>
      <c r="N1014" t="s">
        <v>7623</v>
      </c>
      <c r="O1014" t="s">
        <v>7624</v>
      </c>
    </row>
    <row r="1015" spans="1:15" x14ac:dyDescent="0.25">
      <c r="A1015" t="s">
        <v>7625</v>
      </c>
      <c r="B1015" t="s">
        <v>4328</v>
      </c>
      <c r="C1015">
        <v>499</v>
      </c>
      <c r="D1015" s="2">
        <v>1399</v>
      </c>
      <c r="E1015" s="3">
        <v>0.64</v>
      </c>
      <c r="F1015">
        <v>3.9</v>
      </c>
      <c r="G1015" s="1">
        <v>1462</v>
      </c>
      <c r="H1015" t="s">
        <v>7626</v>
      </c>
      <c r="I1015" t="s">
        <v>7627</v>
      </c>
      <c r="J1015" t="s">
        <v>7628</v>
      </c>
      <c r="K1015" t="s">
        <v>7629</v>
      </c>
      <c r="L1015" t="s">
        <v>7630</v>
      </c>
      <c r="M1015" t="s">
        <v>7631</v>
      </c>
      <c r="N1015" t="s">
        <v>7632</v>
      </c>
      <c r="O1015" t="s">
        <v>7633</v>
      </c>
    </row>
    <row r="1016" spans="1:15" x14ac:dyDescent="0.25">
      <c r="A1016" t="s">
        <v>7634</v>
      </c>
      <c r="B1016" t="s">
        <v>7635</v>
      </c>
      <c r="C1016" s="2">
        <v>37247</v>
      </c>
      <c r="D1016" s="2">
        <v>59890</v>
      </c>
      <c r="E1016" s="3">
        <v>0.38</v>
      </c>
      <c r="F1016">
        <v>4</v>
      </c>
      <c r="G1016" s="1">
        <v>323</v>
      </c>
      <c r="H1016" t="s">
        <v>7636</v>
      </c>
      <c r="I1016" t="s">
        <v>7637</v>
      </c>
      <c r="J1016" t="s">
        <v>7638</v>
      </c>
      <c r="K1016" t="s">
        <v>7639</v>
      </c>
      <c r="L1016" t="s">
        <v>7640</v>
      </c>
      <c r="M1016" t="s">
        <v>7641</v>
      </c>
      <c r="N1016" t="s">
        <v>7642</v>
      </c>
      <c r="O1016" t="s">
        <v>7643</v>
      </c>
    </row>
    <row r="1017" spans="1:15" x14ac:dyDescent="0.25">
      <c r="A1017" t="s">
        <v>7644</v>
      </c>
      <c r="B1017" t="s">
        <v>3940</v>
      </c>
      <c r="C1017">
        <v>849</v>
      </c>
      <c r="D1017" s="2">
        <v>2490</v>
      </c>
      <c r="E1017" s="3">
        <v>0.66</v>
      </c>
      <c r="F1017">
        <v>4.2</v>
      </c>
      <c r="G1017" s="1">
        <v>91188</v>
      </c>
      <c r="H1017" t="s">
        <v>7645</v>
      </c>
      <c r="I1017" t="s">
        <v>7646</v>
      </c>
      <c r="J1017" t="s">
        <v>7647</v>
      </c>
      <c r="K1017" t="s">
        <v>7648</v>
      </c>
      <c r="L1017" t="s">
        <v>7649</v>
      </c>
      <c r="M1017" t="s">
        <v>7650</v>
      </c>
      <c r="N1017" t="s">
        <v>7651</v>
      </c>
      <c r="O1017" t="s">
        <v>7652</v>
      </c>
    </row>
    <row r="1018" spans="1:15" x14ac:dyDescent="0.25">
      <c r="A1018" t="s">
        <v>7653</v>
      </c>
      <c r="B1018" t="s">
        <v>5550</v>
      </c>
      <c r="C1018">
        <v>799</v>
      </c>
      <c r="D1018" s="2">
        <v>1999</v>
      </c>
      <c r="E1018" s="3">
        <v>0.6</v>
      </c>
      <c r="F1018">
        <v>3.7</v>
      </c>
      <c r="G1018" s="1">
        <v>418</v>
      </c>
      <c r="H1018" t="s">
        <v>7654</v>
      </c>
      <c r="I1018" t="s">
        <v>7655</v>
      </c>
      <c r="J1018" t="s">
        <v>7656</v>
      </c>
      <c r="K1018" t="s">
        <v>7657</v>
      </c>
      <c r="L1018" t="s">
        <v>7658</v>
      </c>
      <c r="M1018" t="s">
        <v>7659</v>
      </c>
      <c r="N1018" t="s">
        <v>7660</v>
      </c>
      <c r="O1018" t="s">
        <v>7661</v>
      </c>
    </row>
    <row r="1019" spans="1:15" x14ac:dyDescent="0.25">
      <c r="A1019" t="s">
        <v>4282</v>
      </c>
      <c r="B1019" t="s">
        <v>3444</v>
      </c>
      <c r="C1019" s="2">
        <v>2599</v>
      </c>
      <c r="D1019" s="2">
        <v>6999</v>
      </c>
      <c r="E1019" s="3">
        <v>0.63</v>
      </c>
      <c r="F1019">
        <v>4.5</v>
      </c>
      <c r="G1019" s="1">
        <v>1526</v>
      </c>
      <c r="H1019" t="s">
        <v>4283</v>
      </c>
      <c r="I1019" t="s">
        <v>4284</v>
      </c>
      <c r="J1019" t="s">
        <v>4285</v>
      </c>
      <c r="K1019" t="s">
        <v>4286</v>
      </c>
      <c r="L1019" t="s">
        <v>4287</v>
      </c>
      <c r="M1019" t="s">
        <v>4288</v>
      </c>
      <c r="N1019" t="s">
        <v>7662</v>
      </c>
      <c r="O1019" t="s">
        <v>7663</v>
      </c>
    </row>
    <row r="1020" spans="1:15" x14ac:dyDescent="0.25">
      <c r="A1020" t="s">
        <v>731</v>
      </c>
      <c r="B1020" t="s">
        <v>16</v>
      </c>
      <c r="C1020">
        <v>199</v>
      </c>
      <c r="D1020">
        <v>999</v>
      </c>
      <c r="E1020" s="3">
        <v>0.8</v>
      </c>
      <c r="F1020">
        <v>4.5</v>
      </c>
      <c r="G1020" s="1">
        <v>127</v>
      </c>
      <c r="H1020" t="s">
        <v>732</v>
      </c>
      <c r="I1020" t="s">
        <v>733</v>
      </c>
      <c r="J1020" t="s">
        <v>734</v>
      </c>
      <c r="K1020" t="s">
        <v>735</v>
      </c>
      <c r="L1020" t="s">
        <v>736</v>
      </c>
      <c r="M1020" t="s">
        <v>737</v>
      </c>
      <c r="N1020" t="s">
        <v>738</v>
      </c>
      <c r="O1020" t="s">
        <v>7664</v>
      </c>
    </row>
    <row r="1021" spans="1:15" x14ac:dyDescent="0.25">
      <c r="A1021" t="s">
        <v>744</v>
      </c>
      <c r="B1021" t="s">
        <v>89</v>
      </c>
      <c r="C1021">
        <v>269</v>
      </c>
      <c r="D1021">
        <v>800</v>
      </c>
      <c r="E1021" s="3">
        <v>0.66</v>
      </c>
      <c r="F1021">
        <v>3.6</v>
      </c>
      <c r="G1021" s="1">
        <v>10134</v>
      </c>
      <c r="H1021" t="s">
        <v>745</v>
      </c>
      <c r="I1021" t="s">
        <v>746</v>
      </c>
      <c r="J1021" t="s">
        <v>747</v>
      </c>
      <c r="K1021" t="s">
        <v>748</v>
      </c>
      <c r="L1021" t="s">
        <v>749</v>
      </c>
      <c r="M1021" t="s">
        <v>750</v>
      </c>
      <c r="N1021" t="s">
        <v>7665</v>
      </c>
      <c r="O1021" t="s">
        <v>7666</v>
      </c>
    </row>
    <row r="1022" spans="1:15" x14ac:dyDescent="0.25">
      <c r="A1022" t="s">
        <v>7667</v>
      </c>
      <c r="B1022" t="s">
        <v>5224</v>
      </c>
      <c r="C1022">
        <v>298</v>
      </c>
      <c r="D1022">
        <v>999</v>
      </c>
      <c r="E1022" s="3">
        <v>0.7</v>
      </c>
      <c r="F1022">
        <v>4.3</v>
      </c>
      <c r="G1022" s="1">
        <v>1552</v>
      </c>
      <c r="H1022" t="s">
        <v>7668</v>
      </c>
      <c r="I1022" t="s">
        <v>7669</v>
      </c>
      <c r="J1022" t="s">
        <v>7670</v>
      </c>
      <c r="K1022" t="s">
        <v>7671</v>
      </c>
      <c r="L1022" t="s">
        <v>7672</v>
      </c>
      <c r="M1022" t="s">
        <v>7673</v>
      </c>
      <c r="N1022" t="s">
        <v>7674</v>
      </c>
      <c r="O1022" t="s">
        <v>7675</v>
      </c>
    </row>
    <row r="1023" spans="1:15" x14ac:dyDescent="0.25">
      <c r="A1023" t="s">
        <v>7676</v>
      </c>
      <c r="B1023" t="s">
        <v>5550</v>
      </c>
      <c r="C1023" s="2">
        <v>1499</v>
      </c>
      <c r="D1023" s="2">
        <v>2999</v>
      </c>
      <c r="E1023" s="3">
        <v>0.5</v>
      </c>
      <c r="F1023">
        <v>4.0999999999999996</v>
      </c>
      <c r="G1023" s="1">
        <v>25262</v>
      </c>
      <c r="H1023" t="s">
        <v>7677</v>
      </c>
      <c r="I1023" t="s">
        <v>7678</v>
      </c>
      <c r="J1023" t="s">
        <v>7679</v>
      </c>
      <c r="K1023" t="s">
        <v>7680</v>
      </c>
      <c r="L1023" t="s">
        <v>7681</v>
      </c>
      <c r="M1023" t="s">
        <v>7682</v>
      </c>
      <c r="N1023" t="s">
        <v>7683</v>
      </c>
      <c r="O1023" t="s">
        <v>7684</v>
      </c>
    </row>
    <row r="1024" spans="1:15" x14ac:dyDescent="0.25">
      <c r="A1024" t="s">
        <v>7685</v>
      </c>
      <c r="B1024" t="s">
        <v>7686</v>
      </c>
      <c r="C1024">
        <v>649</v>
      </c>
      <c r="D1024" s="2">
        <v>1245</v>
      </c>
      <c r="E1024" s="3">
        <v>0.48</v>
      </c>
      <c r="F1024">
        <v>3.9</v>
      </c>
      <c r="G1024" s="1">
        <v>123365</v>
      </c>
      <c r="H1024" t="s">
        <v>7687</v>
      </c>
      <c r="I1024" t="s">
        <v>7688</v>
      </c>
      <c r="J1024" t="s">
        <v>7689</v>
      </c>
      <c r="K1024" t="s">
        <v>7690</v>
      </c>
      <c r="L1024" t="s">
        <v>7691</v>
      </c>
      <c r="M1024" t="s">
        <v>7692</v>
      </c>
      <c r="N1024" t="s">
        <v>7693</v>
      </c>
      <c r="O1024" t="s">
        <v>7694</v>
      </c>
    </row>
    <row r="1025" spans="1:15" x14ac:dyDescent="0.25">
      <c r="A1025" t="s">
        <v>7695</v>
      </c>
      <c r="B1025" t="s">
        <v>7696</v>
      </c>
      <c r="C1025" s="2">
        <v>1199</v>
      </c>
      <c r="D1025" s="2">
        <v>1695</v>
      </c>
      <c r="E1025" s="3">
        <v>0.28999999999999998</v>
      </c>
      <c r="F1025">
        <v>3.6</v>
      </c>
      <c r="G1025" s="1">
        <v>13300</v>
      </c>
      <c r="H1025" t="s">
        <v>7697</v>
      </c>
      <c r="I1025" t="s">
        <v>7698</v>
      </c>
      <c r="J1025" t="s">
        <v>7699</v>
      </c>
      <c r="K1025" t="s">
        <v>7700</v>
      </c>
      <c r="L1025" t="s">
        <v>7701</v>
      </c>
      <c r="M1025" t="s">
        <v>7702</v>
      </c>
      <c r="N1025" t="s">
        <v>7703</v>
      </c>
      <c r="O1025" t="s">
        <v>7704</v>
      </c>
    </row>
    <row r="1026" spans="1:15" x14ac:dyDescent="0.25">
      <c r="A1026" t="s">
        <v>7705</v>
      </c>
      <c r="B1026" t="s">
        <v>7706</v>
      </c>
      <c r="C1026" s="2">
        <v>1199</v>
      </c>
      <c r="D1026" s="2">
        <v>2000</v>
      </c>
      <c r="E1026" s="3">
        <v>0.4</v>
      </c>
      <c r="F1026">
        <v>4</v>
      </c>
      <c r="G1026" s="1">
        <v>18543</v>
      </c>
      <c r="H1026" t="s">
        <v>7707</v>
      </c>
      <c r="I1026" t="s">
        <v>7708</v>
      </c>
      <c r="J1026" t="s">
        <v>7709</v>
      </c>
      <c r="K1026" t="s">
        <v>7710</v>
      </c>
      <c r="L1026" t="s">
        <v>7711</v>
      </c>
      <c r="M1026" t="s">
        <v>7712</v>
      </c>
      <c r="N1026" t="s">
        <v>7713</v>
      </c>
      <c r="O1026" t="s">
        <v>7714</v>
      </c>
    </row>
    <row r="1027" spans="1:15" x14ac:dyDescent="0.25">
      <c r="A1027" t="s">
        <v>7715</v>
      </c>
      <c r="B1027" t="s">
        <v>7716</v>
      </c>
      <c r="C1027">
        <v>455</v>
      </c>
      <c r="D1027">
        <v>999</v>
      </c>
      <c r="E1027" s="3">
        <v>0.54</v>
      </c>
      <c r="F1027">
        <v>4.0999999999999996</v>
      </c>
      <c r="G1027" s="1">
        <v>3578</v>
      </c>
      <c r="H1027" t="s">
        <v>7717</v>
      </c>
      <c r="I1027" t="s">
        <v>7718</v>
      </c>
      <c r="J1027" t="s">
        <v>7719</v>
      </c>
      <c r="K1027" t="s">
        <v>7720</v>
      </c>
      <c r="L1027" t="s">
        <v>7721</v>
      </c>
      <c r="M1027" t="s">
        <v>7722</v>
      </c>
      <c r="N1027" t="s">
        <v>7723</v>
      </c>
      <c r="O1027" t="s">
        <v>7724</v>
      </c>
    </row>
    <row r="1028" spans="1:15" x14ac:dyDescent="0.25">
      <c r="A1028" t="s">
        <v>7725</v>
      </c>
      <c r="B1028" t="s">
        <v>7726</v>
      </c>
      <c r="C1028">
        <v>199</v>
      </c>
      <c r="D1028" s="2">
        <v>1999</v>
      </c>
      <c r="E1028" s="3">
        <v>0.9</v>
      </c>
      <c r="F1028">
        <v>3.7</v>
      </c>
      <c r="G1028" s="1">
        <v>2031</v>
      </c>
      <c r="H1028" t="s">
        <v>7727</v>
      </c>
      <c r="I1028" t="s">
        <v>7728</v>
      </c>
      <c r="J1028" t="s">
        <v>7729</v>
      </c>
      <c r="K1028" t="s">
        <v>7730</v>
      </c>
      <c r="L1028" t="s">
        <v>7731</v>
      </c>
      <c r="M1028" t="s">
        <v>7732</v>
      </c>
      <c r="N1028" t="s">
        <v>7733</v>
      </c>
      <c r="O1028" t="s">
        <v>7734</v>
      </c>
    </row>
    <row r="1029" spans="1:15" x14ac:dyDescent="0.25">
      <c r="A1029" t="s">
        <v>7735</v>
      </c>
      <c r="B1029" t="s">
        <v>7726</v>
      </c>
      <c r="C1029">
        <v>293</v>
      </c>
      <c r="D1029">
        <v>499</v>
      </c>
      <c r="E1029" s="3">
        <v>0.41</v>
      </c>
      <c r="F1029">
        <v>3.9</v>
      </c>
      <c r="G1029" s="1">
        <v>44994</v>
      </c>
      <c r="H1029" t="s">
        <v>7736</v>
      </c>
      <c r="I1029" t="s">
        <v>7737</v>
      </c>
      <c r="J1029" t="s">
        <v>7738</v>
      </c>
      <c r="K1029" t="s">
        <v>7739</v>
      </c>
      <c r="L1029" t="s">
        <v>7740</v>
      </c>
      <c r="M1029" t="s">
        <v>7741</v>
      </c>
      <c r="N1029" t="s">
        <v>7742</v>
      </c>
      <c r="O1029" t="s">
        <v>7743</v>
      </c>
    </row>
    <row r="1030" spans="1:15" x14ac:dyDescent="0.25">
      <c r="A1030" t="s">
        <v>7744</v>
      </c>
      <c r="B1030" t="s">
        <v>7745</v>
      </c>
      <c r="C1030">
        <v>199</v>
      </c>
      <c r="D1030">
        <v>495</v>
      </c>
      <c r="E1030" s="3">
        <v>0.6</v>
      </c>
      <c r="F1030">
        <v>4.0999999999999996</v>
      </c>
      <c r="G1030" s="1">
        <v>270563</v>
      </c>
      <c r="H1030" t="s">
        <v>7746</v>
      </c>
      <c r="I1030" t="s">
        <v>7747</v>
      </c>
      <c r="J1030" t="s">
        <v>7748</v>
      </c>
      <c r="K1030" t="s">
        <v>7749</v>
      </c>
      <c r="L1030" t="s">
        <v>7750</v>
      </c>
      <c r="M1030" t="s">
        <v>7751</v>
      </c>
      <c r="N1030" t="s">
        <v>7752</v>
      </c>
      <c r="O1030" t="s">
        <v>7753</v>
      </c>
    </row>
    <row r="1031" spans="1:15" x14ac:dyDescent="0.25">
      <c r="A1031" t="s">
        <v>7754</v>
      </c>
      <c r="B1031" t="s">
        <v>7686</v>
      </c>
      <c r="C1031">
        <v>749</v>
      </c>
      <c r="D1031" s="2">
        <v>1245</v>
      </c>
      <c r="E1031" s="3">
        <v>0.4</v>
      </c>
      <c r="F1031">
        <v>3.9</v>
      </c>
      <c r="G1031" s="1">
        <v>31783</v>
      </c>
      <c r="H1031" t="s">
        <v>7755</v>
      </c>
      <c r="I1031" t="s">
        <v>7756</v>
      </c>
      <c r="J1031" t="s">
        <v>7757</v>
      </c>
      <c r="K1031" t="s">
        <v>7758</v>
      </c>
      <c r="L1031" t="s">
        <v>7759</v>
      </c>
      <c r="M1031" t="s">
        <v>7760</v>
      </c>
      <c r="N1031" t="s">
        <v>7761</v>
      </c>
      <c r="O1031" t="s">
        <v>7762</v>
      </c>
    </row>
    <row r="1032" spans="1:15" x14ac:dyDescent="0.25">
      <c r="A1032" t="s">
        <v>7763</v>
      </c>
      <c r="B1032" t="s">
        <v>7696</v>
      </c>
      <c r="C1032" s="2">
        <v>1399</v>
      </c>
      <c r="D1032" s="2">
        <v>1549</v>
      </c>
      <c r="E1032" s="3">
        <v>0.1</v>
      </c>
      <c r="F1032">
        <v>3.9</v>
      </c>
      <c r="G1032" s="1">
        <v>2602</v>
      </c>
      <c r="H1032" t="s">
        <v>7764</v>
      </c>
      <c r="I1032" t="s">
        <v>7765</v>
      </c>
      <c r="J1032" t="s">
        <v>7766</v>
      </c>
      <c r="K1032" t="s">
        <v>7767</v>
      </c>
      <c r="L1032" t="s">
        <v>7768</v>
      </c>
      <c r="M1032" t="s">
        <v>7769</v>
      </c>
      <c r="N1032" t="s">
        <v>7770</v>
      </c>
      <c r="O1032" t="s">
        <v>7771</v>
      </c>
    </row>
    <row r="1033" spans="1:15" x14ac:dyDescent="0.25">
      <c r="A1033" t="s">
        <v>7772</v>
      </c>
      <c r="B1033" t="s">
        <v>7686</v>
      </c>
      <c r="C1033">
        <v>749</v>
      </c>
      <c r="D1033" s="2">
        <v>1445</v>
      </c>
      <c r="E1033" s="3">
        <v>0.48</v>
      </c>
      <c r="F1033">
        <v>3.9</v>
      </c>
      <c r="G1033" s="1">
        <v>63350</v>
      </c>
      <c r="H1033" t="s">
        <v>7773</v>
      </c>
      <c r="I1033" t="s">
        <v>7774</v>
      </c>
      <c r="J1033" t="s">
        <v>7775</v>
      </c>
      <c r="K1033" t="s">
        <v>7776</v>
      </c>
      <c r="L1033" t="s">
        <v>7777</v>
      </c>
      <c r="M1033" t="s">
        <v>7778</v>
      </c>
      <c r="N1033" t="s">
        <v>7779</v>
      </c>
      <c r="O1033" t="s">
        <v>7780</v>
      </c>
    </row>
    <row r="1034" spans="1:15" x14ac:dyDescent="0.25">
      <c r="A1034" t="s">
        <v>7781</v>
      </c>
      <c r="B1034" t="s">
        <v>7782</v>
      </c>
      <c r="C1034" s="2">
        <v>1699</v>
      </c>
      <c r="D1034" s="2">
        <v>3193</v>
      </c>
      <c r="E1034" s="3">
        <v>0.47</v>
      </c>
      <c r="F1034">
        <v>3.8</v>
      </c>
      <c r="G1034" s="1">
        <v>54032</v>
      </c>
      <c r="H1034" t="s">
        <v>7783</v>
      </c>
      <c r="I1034" t="s">
        <v>7784</v>
      </c>
      <c r="J1034" t="s">
        <v>7785</v>
      </c>
      <c r="K1034" t="s">
        <v>7786</v>
      </c>
      <c r="L1034" t="s">
        <v>7787</v>
      </c>
      <c r="M1034" t="s">
        <v>7788</v>
      </c>
      <c r="N1034" t="s">
        <v>7789</v>
      </c>
      <c r="O1034" t="s">
        <v>7790</v>
      </c>
    </row>
    <row r="1035" spans="1:15" x14ac:dyDescent="0.25">
      <c r="A1035" t="s">
        <v>7791</v>
      </c>
      <c r="B1035" t="s">
        <v>7686</v>
      </c>
      <c r="C1035" s="2">
        <v>1043</v>
      </c>
      <c r="D1035" s="2">
        <v>1345</v>
      </c>
      <c r="E1035" s="3">
        <v>0.22</v>
      </c>
      <c r="F1035">
        <v>3.8</v>
      </c>
      <c r="G1035" s="1">
        <v>15592</v>
      </c>
      <c r="H1035" t="s">
        <v>7792</v>
      </c>
      <c r="I1035" t="s">
        <v>7793</v>
      </c>
      <c r="J1035" t="s">
        <v>7794</v>
      </c>
      <c r="K1035" t="s">
        <v>7795</v>
      </c>
      <c r="L1035" t="s">
        <v>7796</v>
      </c>
      <c r="M1035" t="s">
        <v>7797</v>
      </c>
      <c r="N1035" t="s">
        <v>7798</v>
      </c>
      <c r="O1035" t="s">
        <v>7799</v>
      </c>
    </row>
    <row r="1036" spans="1:15" x14ac:dyDescent="0.25">
      <c r="A1036" t="s">
        <v>7800</v>
      </c>
      <c r="B1036" t="s">
        <v>7716</v>
      </c>
      <c r="C1036">
        <v>499</v>
      </c>
      <c r="D1036">
        <v>999</v>
      </c>
      <c r="E1036" s="3">
        <v>0.5</v>
      </c>
      <c r="F1036">
        <v>4.0999999999999996</v>
      </c>
      <c r="G1036" s="1">
        <v>4859</v>
      </c>
      <c r="H1036" t="s">
        <v>7801</v>
      </c>
      <c r="I1036" t="s">
        <v>7802</v>
      </c>
      <c r="J1036" t="s">
        <v>7803</v>
      </c>
      <c r="K1036" t="s">
        <v>7804</v>
      </c>
      <c r="L1036" t="s">
        <v>7805</v>
      </c>
      <c r="M1036" t="s">
        <v>7806</v>
      </c>
      <c r="N1036" t="s">
        <v>7807</v>
      </c>
      <c r="O1036" t="s">
        <v>7808</v>
      </c>
    </row>
    <row r="1037" spans="1:15" x14ac:dyDescent="0.25">
      <c r="A1037" t="s">
        <v>7809</v>
      </c>
      <c r="B1037" t="s">
        <v>7706</v>
      </c>
      <c r="C1037" s="2">
        <v>1464</v>
      </c>
      <c r="D1037" s="2">
        <v>1650</v>
      </c>
      <c r="E1037" s="3">
        <v>0.11</v>
      </c>
      <c r="F1037">
        <v>4.0999999999999996</v>
      </c>
      <c r="G1037" s="1">
        <v>14120</v>
      </c>
      <c r="H1037" t="s">
        <v>7810</v>
      </c>
      <c r="I1037" t="s">
        <v>7811</v>
      </c>
      <c r="J1037" t="s">
        <v>7812</v>
      </c>
      <c r="K1037" t="s">
        <v>7813</v>
      </c>
      <c r="L1037" t="s">
        <v>7814</v>
      </c>
      <c r="M1037" t="s">
        <v>7815</v>
      </c>
      <c r="N1037" t="s">
        <v>7816</v>
      </c>
      <c r="O1037" t="s">
        <v>7817</v>
      </c>
    </row>
    <row r="1038" spans="1:15" x14ac:dyDescent="0.25">
      <c r="A1038" t="s">
        <v>7818</v>
      </c>
      <c r="B1038" t="s">
        <v>7819</v>
      </c>
      <c r="C1038">
        <v>249</v>
      </c>
      <c r="D1038">
        <v>499</v>
      </c>
      <c r="E1038" s="3">
        <v>0.5</v>
      </c>
      <c r="F1038">
        <v>3.3</v>
      </c>
      <c r="G1038" s="1">
        <v>8427</v>
      </c>
      <c r="H1038" t="s">
        <v>7820</v>
      </c>
      <c r="I1038" t="s">
        <v>7821</v>
      </c>
      <c r="J1038" t="s">
        <v>7822</v>
      </c>
      <c r="K1038" t="s">
        <v>7823</v>
      </c>
      <c r="L1038" t="s">
        <v>7824</v>
      </c>
      <c r="M1038" t="s">
        <v>7825</v>
      </c>
      <c r="N1038" t="s">
        <v>7826</v>
      </c>
      <c r="O1038" t="s">
        <v>7827</v>
      </c>
    </row>
    <row r="1039" spans="1:15" x14ac:dyDescent="0.25">
      <c r="A1039" t="s">
        <v>7828</v>
      </c>
      <c r="B1039" t="s">
        <v>7829</v>
      </c>
      <c r="C1039">
        <v>625</v>
      </c>
      <c r="D1039" s="2">
        <v>1400</v>
      </c>
      <c r="E1039" s="3">
        <v>0.55000000000000004</v>
      </c>
      <c r="F1039">
        <v>4.2</v>
      </c>
      <c r="G1039" s="1">
        <v>23316</v>
      </c>
      <c r="H1039" t="s">
        <v>7830</v>
      </c>
      <c r="I1039" t="s">
        <v>7831</v>
      </c>
      <c r="J1039" t="s">
        <v>7832</v>
      </c>
      <c r="K1039" t="s">
        <v>7833</v>
      </c>
      <c r="L1039" t="s">
        <v>7834</v>
      </c>
      <c r="M1039" t="s">
        <v>7835</v>
      </c>
      <c r="N1039" t="s">
        <v>7836</v>
      </c>
      <c r="O1039" t="s">
        <v>7837</v>
      </c>
    </row>
    <row r="1040" spans="1:15" x14ac:dyDescent="0.25">
      <c r="A1040" t="s">
        <v>7838</v>
      </c>
      <c r="B1040" t="s">
        <v>7839</v>
      </c>
      <c r="C1040" s="2">
        <v>1290</v>
      </c>
      <c r="D1040" s="2">
        <v>2500</v>
      </c>
      <c r="E1040" s="3">
        <v>0.48</v>
      </c>
      <c r="F1040">
        <v>4</v>
      </c>
      <c r="G1040" s="1">
        <v>6530</v>
      </c>
      <c r="H1040" t="s">
        <v>7840</v>
      </c>
      <c r="I1040" t="s">
        <v>7841</v>
      </c>
      <c r="J1040" t="s">
        <v>7842</v>
      </c>
      <c r="K1040" t="s">
        <v>7843</v>
      </c>
      <c r="L1040" t="s">
        <v>7844</v>
      </c>
      <c r="M1040" t="s">
        <v>7845</v>
      </c>
      <c r="N1040" t="s">
        <v>7846</v>
      </c>
      <c r="O1040" t="s">
        <v>7847</v>
      </c>
    </row>
    <row r="1041" spans="1:15" x14ac:dyDescent="0.25">
      <c r="A1041" t="s">
        <v>7848</v>
      </c>
      <c r="B1041" t="s">
        <v>7849</v>
      </c>
      <c r="C1041" s="2">
        <v>3600</v>
      </c>
      <c r="D1041" s="2">
        <v>6190</v>
      </c>
      <c r="E1041" s="3">
        <v>0.42</v>
      </c>
      <c r="F1041">
        <v>4.3</v>
      </c>
      <c r="G1041" s="1">
        <v>11924</v>
      </c>
      <c r="H1041" t="s">
        <v>7850</v>
      </c>
      <c r="I1041" t="s">
        <v>7851</v>
      </c>
      <c r="J1041" t="s">
        <v>7852</v>
      </c>
      <c r="K1041" t="s">
        <v>7853</v>
      </c>
      <c r="L1041" t="s">
        <v>7854</v>
      </c>
      <c r="M1041" t="s">
        <v>7855</v>
      </c>
      <c r="N1041" t="s">
        <v>7856</v>
      </c>
      <c r="O1041" t="s">
        <v>7857</v>
      </c>
    </row>
    <row r="1042" spans="1:15" x14ac:dyDescent="0.25">
      <c r="A1042" t="s">
        <v>7858</v>
      </c>
      <c r="B1042" t="s">
        <v>7859</v>
      </c>
      <c r="C1042" s="2">
        <v>6549</v>
      </c>
      <c r="D1042" s="2">
        <v>13999</v>
      </c>
      <c r="E1042" s="3">
        <v>0.53</v>
      </c>
      <c r="F1042">
        <v>4</v>
      </c>
      <c r="G1042" s="1">
        <v>2961</v>
      </c>
      <c r="H1042" t="s">
        <v>7860</v>
      </c>
      <c r="I1042" t="s">
        <v>7861</v>
      </c>
      <c r="J1042" t="s">
        <v>7862</v>
      </c>
      <c r="K1042" t="s">
        <v>7863</v>
      </c>
      <c r="L1042" t="s">
        <v>7864</v>
      </c>
      <c r="M1042" t="s">
        <v>7865</v>
      </c>
      <c r="N1042" t="s">
        <v>7866</v>
      </c>
      <c r="O1042" t="s">
        <v>7867</v>
      </c>
    </row>
    <row r="1043" spans="1:15" x14ac:dyDescent="0.25">
      <c r="A1043" t="s">
        <v>7868</v>
      </c>
      <c r="B1043" t="s">
        <v>7686</v>
      </c>
      <c r="C1043" s="2">
        <v>1625</v>
      </c>
      <c r="D1043" s="2">
        <v>2995</v>
      </c>
      <c r="E1043" s="3">
        <v>0.46</v>
      </c>
      <c r="F1043">
        <v>4.5</v>
      </c>
      <c r="G1043" s="1">
        <v>23484</v>
      </c>
      <c r="H1043" t="s">
        <v>7869</v>
      </c>
      <c r="I1043" t="s">
        <v>7870</v>
      </c>
      <c r="J1043" t="s">
        <v>7871</v>
      </c>
      <c r="K1043" t="s">
        <v>7872</v>
      </c>
      <c r="L1043" t="s">
        <v>7873</v>
      </c>
      <c r="M1043" t="s">
        <v>7874</v>
      </c>
      <c r="N1043" t="s">
        <v>7875</v>
      </c>
      <c r="O1043" t="s">
        <v>7876</v>
      </c>
    </row>
    <row r="1044" spans="1:15" x14ac:dyDescent="0.25">
      <c r="A1044" t="s">
        <v>7877</v>
      </c>
      <c r="B1044" t="s">
        <v>7849</v>
      </c>
      <c r="C1044" s="2">
        <v>2599</v>
      </c>
      <c r="D1044" s="2">
        <v>5890</v>
      </c>
      <c r="E1044" s="3">
        <v>0.56000000000000005</v>
      </c>
      <c r="F1044">
        <v>4.0999999999999996</v>
      </c>
      <c r="G1044" s="1">
        <v>21783</v>
      </c>
      <c r="H1044" t="s">
        <v>7878</v>
      </c>
      <c r="I1044" t="s">
        <v>7879</v>
      </c>
      <c r="J1044" t="s">
        <v>7880</v>
      </c>
      <c r="K1044" t="s">
        <v>7881</v>
      </c>
      <c r="L1044" t="s">
        <v>7882</v>
      </c>
      <c r="M1044" t="s">
        <v>7883</v>
      </c>
      <c r="N1044" t="s">
        <v>7884</v>
      </c>
      <c r="O1044" t="s">
        <v>7885</v>
      </c>
    </row>
    <row r="1045" spans="1:15" x14ac:dyDescent="0.25">
      <c r="A1045" t="s">
        <v>7886</v>
      </c>
      <c r="B1045" t="s">
        <v>7887</v>
      </c>
      <c r="C1045" s="2">
        <v>1199</v>
      </c>
      <c r="D1045" s="2">
        <v>2000</v>
      </c>
      <c r="E1045" s="3">
        <v>0.4</v>
      </c>
      <c r="F1045">
        <v>4</v>
      </c>
      <c r="G1045" s="1">
        <v>14030</v>
      </c>
      <c r="H1045" t="s">
        <v>7888</v>
      </c>
      <c r="I1045" t="s">
        <v>7889</v>
      </c>
      <c r="J1045" t="s">
        <v>7890</v>
      </c>
      <c r="K1045" t="s">
        <v>7891</v>
      </c>
      <c r="L1045" t="s">
        <v>7892</v>
      </c>
      <c r="M1045" t="s">
        <v>7893</v>
      </c>
      <c r="N1045" t="s">
        <v>7894</v>
      </c>
      <c r="O1045" t="s">
        <v>7895</v>
      </c>
    </row>
    <row r="1046" spans="1:15" x14ac:dyDescent="0.25">
      <c r="A1046" t="s">
        <v>7896</v>
      </c>
      <c r="B1046" t="s">
        <v>7897</v>
      </c>
      <c r="C1046" s="2">
        <v>5499</v>
      </c>
      <c r="D1046" s="2">
        <v>13150</v>
      </c>
      <c r="E1046" s="3">
        <v>0.57999999999999996</v>
      </c>
      <c r="F1046">
        <v>4.2</v>
      </c>
      <c r="G1046" s="1">
        <v>6398</v>
      </c>
      <c r="H1046" t="s">
        <v>7898</v>
      </c>
      <c r="I1046" t="s">
        <v>7899</v>
      </c>
      <c r="J1046" t="s">
        <v>7900</v>
      </c>
      <c r="K1046" t="s">
        <v>7901</v>
      </c>
      <c r="L1046" t="s">
        <v>7902</v>
      </c>
      <c r="M1046" t="s">
        <v>7903</v>
      </c>
      <c r="N1046" t="s">
        <v>7904</v>
      </c>
      <c r="O1046" t="s">
        <v>7905</v>
      </c>
    </row>
    <row r="1047" spans="1:15" x14ac:dyDescent="0.25">
      <c r="A1047" t="s">
        <v>7906</v>
      </c>
      <c r="B1047" t="s">
        <v>7839</v>
      </c>
      <c r="C1047" s="2">
        <v>1299</v>
      </c>
      <c r="D1047" s="2">
        <v>3500</v>
      </c>
      <c r="E1047" s="3">
        <v>0.63</v>
      </c>
      <c r="F1047">
        <v>3.8</v>
      </c>
      <c r="G1047" s="1">
        <v>44050</v>
      </c>
      <c r="H1047" t="s">
        <v>7907</v>
      </c>
      <c r="I1047" t="s">
        <v>7908</v>
      </c>
      <c r="J1047" t="s">
        <v>7909</v>
      </c>
      <c r="K1047" t="s">
        <v>7910</v>
      </c>
      <c r="L1047" t="s">
        <v>7911</v>
      </c>
      <c r="M1047" t="s">
        <v>7912</v>
      </c>
      <c r="N1047" t="s">
        <v>7913</v>
      </c>
      <c r="O1047" t="s">
        <v>7914</v>
      </c>
    </row>
    <row r="1048" spans="1:15" x14ac:dyDescent="0.25">
      <c r="A1048" t="s">
        <v>7915</v>
      </c>
      <c r="B1048" t="s">
        <v>7829</v>
      </c>
      <c r="C1048">
        <v>599</v>
      </c>
      <c r="D1048">
        <v>785</v>
      </c>
      <c r="E1048" s="3">
        <v>0.24</v>
      </c>
      <c r="F1048">
        <v>4.2</v>
      </c>
      <c r="G1048" s="1">
        <v>24247</v>
      </c>
      <c r="H1048" t="s">
        <v>7916</v>
      </c>
      <c r="I1048" t="s">
        <v>7917</v>
      </c>
      <c r="J1048" t="s">
        <v>7918</v>
      </c>
      <c r="K1048" t="s">
        <v>7919</v>
      </c>
      <c r="L1048" t="s">
        <v>7920</v>
      </c>
      <c r="M1048" t="s">
        <v>7921</v>
      </c>
      <c r="N1048" t="s">
        <v>7922</v>
      </c>
      <c r="O1048" t="s">
        <v>7923</v>
      </c>
    </row>
    <row r="1049" spans="1:15" x14ac:dyDescent="0.25">
      <c r="A1049" t="s">
        <v>7924</v>
      </c>
      <c r="B1049" t="s">
        <v>7839</v>
      </c>
      <c r="C1049" s="2">
        <v>1999</v>
      </c>
      <c r="D1049" s="2">
        <v>3210</v>
      </c>
      <c r="E1049" s="3">
        <v>0.38</v>
      </c>
      <c r="F1049">
        <v>4.2</v>
      </c>
      <c r="G1049" s="1">
        <v>41349</v>
      </c>
      <c r="H1049" t="s">
        <v>7925</v>
      </c>
      <c r="I1049" t="s">
        <v>7926</v>
      </c>
      <c r="J1049" t="s">
        <v>7927</v>
      </c>
      <c r="K1049" t="s">
        <v>7928</v>
      </c>
      <c r="L1049" t="s">
        <v>7929</v>
      </c>
      <c r="M1049" t="s">
        <v>7930</v>
      </c>
      <c r="N1049" t="s">
        <v>7931</v>
      </c>
      <c r="O1049" t="s">
        <v>7932</v>
      </c>
    </row>
    <row r="1050" spans="1:15" x14ac:dyDescent="0.25">
      <c r="A1050" t="s">
        <v>7933</v>
      </c>
      <c r="B1050" t="s">
        <v>7887</v>
      </c>
      <c r="C1050">
        <v>549</v>
      </c>
      <c r="D1050" s="2">
        <v>1000</v>
      </c>
      <c r="E1050" s="3">
        <v>0.45</v>
      </c>
      <c r="F1050">
        <v>3.6</v>
      </c>
      <c r="G1050" s="1">
        <v>1074</v>
      </c>
      <c r="H1050" t="s">
        <v>7934</v>
      </c>
      <c r="I1050" t="s">
        <v>7935</v>
      </c>
      <c r="J1050" t="s">
        <v>7936</v>
      </c>
      <c r="K1050" t="s">
        <v>7937</v>
      </c>
      <c r="L1050" t="s">
        <v>7938</v>
      </c>
      <c r="M1050" t="s">
        <v>7939</v>
      </c>
      <c r="N1050" t="s">
        <v>7940</v>
      </c>
      <c r="O1050" t="s">
        <v>7941</v>
      </c>
    </row>
    <row r="1051" spans="1:15" x14ac:dyDescent="0.25">
      <c r="A1051" t="s">
        <v>7942</v>
      </c>
      <c r="B1051" t="s">
        <v>7696</v>
      </c>
      <c r="C1051">
        <v>999</v>
      </c>
      <c r="D1051" s="2">
        <v>2000</v>
      </c>
      <c r="E1051" s="3">
        <v>0.5</v>
      </c>
      <c r="F1051">
        <v>3.8</v>
      </c>
      <c r="G1051" s="1">
        <v>1163</v>
      </c>
      <c r="H1051" t="s">
        <v>7943</v>
      </c>
      <c r="I1051" t="s">
        <v>7944</v>
      </c>
      <c r="J1051" t="s">
        <v>7945</v>
      </c>
      <c r="K1051" t="s">
        <v>7946</v>
      </c>
      <c r="L1051" t="s">
        <v>7947</v>
      </c>
      <c r="M1051" t="s">
        <v>7948</v>
      </c>
      <c r="N1051" t="s">
        <v>7949</v>
      </c>
      <c r="O1051" t="s">
        <v>7950</v>
      </c>
    </row>
    <row r="1052" spans="1:15" x14ac:dyDescent="0.25">
      <c r="A1052" t="s">
        <v>7951</v>
      </c>
      <c r="B1052" t="s">
        <v>7716</v>
      </c>
      <c r="C1052">
        <v>398</v>
      </c>
      <c r="D1052" s="2">
        <v>1999</v>
      </c>
      <c r="E1052" s="3">
        <v>0.8</v>
      </c>
      <c r="F1052">
        <v>4.0999999999999996</v>
      </c>
      <c r="G1052" s="1">
        <v>257</v>
      </c>
      <c r="H1052" t="s">
        <v>7952</v>
      </c>
      <c r="I1052" t="s">
        <v>7953</v>
      </c>
      <c r="J1052" t="s">
        <v>7954</v>
      </c>
      <c r="K1052" t="s">
        <v>7955</v>
      </c>
      <c r="L1052" t="s">
        <v>7956</v>
      </c>
      <c r="M1052" t="s">
        <v>7957</v>
      </c>
      <c r="N1052" t="s">
        <v>7958</v>
      </c>
      <c r="O1052" t="s">
        <v>7959</v>
      </c>
    </row>
    <row r="1053" spans="1:15" x14ac:dyDescent="0.25">
      <c r="A1053" t="s">
        <v>7960</v>
      </c>
      <c r="B1053" t="s">
        <v>7961</v>
      </c>
      <c r="C1053">
        <v>539</v>
      </c>
      <c r="D1053">
        <v>720</v>
      </c>
      <c r="E1053" s="3">
        <v>0.25</v>
      </c>
      <c r="F1053">
        <v>4.0999999999999996</v>
      </c>
      <c r="G1053" s="1">
        <v>36017</v>
      </c>
      <c r="H1053" t="s">
        <v>7962</v>
      </c>
      <c r="I1053" t="s">
        <v>7963</v>
      </c>
      <c r="J1053" t="s">
        <v>7964</v>
      </c>
      <c r="K1053" t="s">
        <v>7965</v>
      </c>
      <c r="L1053" t="s">
        <v>7966</v>
      </c>
      <c r="M1053" t="s">
        <v>7967</v>
      </c>
      <c r="N1053" t="s">
        <v>7968</v>
      </c>
      <c r="O1053" t="s">
        <v>7969</v>
      </c>
    </row>
    <row r="1054" spans="1:15" x14ac:dyDescent="0.25">
      <c r="A1054" t="s">
        <v>7970</v>
      </c>
      <c r="B1054" t="s">
        <v>7686</v>
      </c>
      <c r="C1054">
        <v>699</v>
      </c>
      <c r="D1054" s="2">
        <v>1595</v>
      </c>
      <c r="E1054" s="3">
        <v>0.56000000000000005</v>
      </c>
      <c r="F1054">
        <v>4.0999999999999996</v>
      </c>
      <c r="G1054" s="1">
        <v>8090</v>
      </c>
      <c r="H1054" t="s">
        <v>7971</v>
      </c>
      <c r="I1054" t="s">
        <v>7972</v>
      </c>
      <c r="J1054" t="s">
        <v>7973</v>
      </c>
      <c r="K1054" t="s">
        <v>7974</v>
      </c>
      <c r="L1054" t="s">
        <v>7975</v>
      </c>
      <c r="M1054" t="s">
        <v>7976</v>
      </c>
      <c r="N1054" t="s">
        <v>7977</v>
      </c>
      <c r="O1054" t="s">
        <v>7978</v>
      </c>
    </row>
    <row r="1055" spans="1:15" x14ac:dyDescent="0.25">
      <c r="A1055" t="s">
        <v>7979</v>
      </c>
      <c r="B1055" t="s">
        <v>7782</v>
      </c>
      <c r="C1055" s="2">
        <v>2148</v>
      </c>
      <c r="D1055" s="2">
        <v>3645</v>
      </c>
      <c r="E1055" s="3">
        <v>0.41</v>
      </c>
      <c r="F1055">
        <v>4.0999999999999996</v>
      </c>
      <c r="G1055" s="1">
        <v>31388</v>
      </c>
      <c r="H1055" t="s">
        <v>7980</v>
      </c>
      <c r="I1055" t="s">
        <v>7981</v>
      </c>
      <c r="J1055" t="s">
        <v>7982</v>
      </c>
      <c r="K1055" t="s">
        <v>7983</v>
      </c>
      <c r="L1055" t="s">
        <v>7984</v>
      </c>
      <c r="M1055" t="s">
        <v>7985</v>
      </c>
      <c r="N1055" t="s">
        <v>7986</v>
      </c>
      <c r="O1055" t="s">
        <v>7987</v>
      </c>
    </row>
    <row r="1056" spans="1:15" x14ac:dyDescent="0.25">
      <c r="A1056" t="s">
        <v>7988</v>
      </c>
      <c r="B1056" t="s">
        <v>7989</v>
      </c>
      <c r="C1056" s="2">
        <v>3599</v>
      </c>
      <c r="D1056" s="2">
        <v>7950</v>
      </c>
      <c r="E1056" s="3">
        <v>0.55000000000000004</v>
      </c>
      <c r="F1056">
        <v>4.2</v>
      </c>
      <c r="G1056" s="1">
        <v>136</v>
      </c>
      <c r="H1056" t="s">
        <v>7990</v>
      </c>
      <c r="I1056" t="s">
        <v>7991</v>
      </c>
      <c r="J1056" t="s">
        <v>7992</v>
      </c>
      <c r="K1056" t="s">
        <v>7993</v>
      </c>
      <c r="L1056" t="s">
        <v>7994</v>
      </c>
      <c r="M1056" t="s">
        <v>7995</v>
      </c>
      <c r="N1056" t="s">
        <v>7996</v>
      </c>
      <c r="O1056" t="s">
        <v>7997</v>
      </c>
    </row>
    <row r="1057" spans="1:15" x14ac:dyDescent="0.25">
      <c r="A1057" t="s">
        <v>7998</v>
      </c>
      <c r="B1057" t="s">
        <v>7999</v>
      </c>
      <c r="C1057">
        <v>351</v>
      </c>
      <c r="D1057">
        <v>999</v>
      </c>
      <c r="E1057" s="3">
        <v>0.65</v>
      </c>
      <c r="F1057">
        <v>4</v>
      </c>
      <c r="G1057" s="1">
        <v>5380</v>
      </c>
      <c r="H1057" t="s">
        <v>8000</v>
      </c>
      <c r="I1057" t="s">
        <v>8001</v>
      </c>
      <c r="J1057" t="s">
        <v>8002</v>
      </c>
      <c r="K1057" t="s">
        <v>8003</v>
      </c>
      <c r="L1057" t="s">
        <v>8004</v>
      </c>
      <c r="M1057" t="s">
        <v>8005</v>
      </c>
      <c r="N1057" t="s">
        <v>8006</v>
      </c>
      <c r="O1057" t="s">
        <v>8007</v>
      </c>
    </row>
    <row r="1058" spans="1:15" x14ac:dyDescent="0.25">
      <c r="A1058" t="s">
        <v>8008</v>
      </c>
      <c r="B1058" t="s">
        <v>8009</v>
      </c>
      <c r="C1058" s="2">
        <v>1614</v>
      </c>
      <c r="D1058" s="2">
        <v>1745</v>
      </c>
      <c r="E1058" s="3">
        <v>0.08</v>
      </c>
      <c r="F1058">
        <v>4.3</v>
      </c>
      <c r="G1058" s="1">
        <v>37974</v>
      </c>
      <c r="H1058" t="s">
        <v>8010</v>
      </c>
      <c r="I1058" t="s">
        <v>8011</v>
      </c>
      <c r="J1058" t="s">
        <v>8012</v>
      </c>
      <c r="K1058" t="s">
        <v>8013</v>
      </c>
      <c r="L1058" t="s">
        <v>8014</v>
      </c>
      <c r="M1058" t="s">
        <v>8015</v>
      </c>
      <c r="N1058" t="s">
        <v>8016</v>
      </c>
      <c r="O1058" t="s">
        <v>8017</v>
      </c>
    </row>
    <row r="1059" spans="1:15" x14ac:dyDescent="0.25">
      <c r="A1059" t="s">
        <v>8018</v>
      </c>
      <c r="B1059" t="s">
        <v>7961</v>
      </c>
      <c r="C1059">
        <v>719</v>
      </c>
      <c r="D1059" s="2">
        <v>1295</v>
      </c>
      <c r="E1059" s="3">
        <v>0.44</v>
      </c>
      <c r="F1059">
        <v>4.2</v>
      </c>
      <c r="G1059" s="1">
        <v>17218</v>
      </c>
      <c r="H1059" t="s">
        <v>8019</v>
      </c>
      <c r="I1059" t="s">
        <v>8020</v>
      </c>
      <c r="J1059" t="s">
        <v>8021</v>
      </c>
      <c r="K1059" t="s">
        <v>8022</v>
      </c>
      <c r="L1059" t="s">
        <v>8023</v>
      </c>
      <c r="M1059" t="s">
        <v>8024</v>
      </c>
      <c r="N1059" t="s">
        <v>8025</v>
      </c>
      <c r="O1059" t="s">
        <v>8026</v>
      </c>
    </row>
    <row r="1060" spans="1:15" x14ac:dyDescent="0.25">
      <c r="A1060" t="s">
        <v>8027</v>
      </c>
      <c r="B1060" t="s">
        <v>7716</v>
      </c>
      <c r="C1060">
        <v>678</v>
      </c>
      <c r="D1060" s="2">
        <v>1499</v>
      </c>
      <c r="E1060" s="3">
        <v>0.55000000000000004</v>
      </c>
      <c r="F1060">
        <v>4.2</v>
      </c>
      <c r="G1060" s="1">
        <v>900</v>
      </c>
      <c r="H1060" t="s">
        <v>8028</v>
      </c>
      <c r="I1060" t="s">
        <v>8029</v>
      </c>
      <c r="J1060" t="s">
        <v>8030</v>
      </c>
      <c r="K1060" t="s">
        <v>8031</v>
      </c>
      <c r="L1060" t="s">
        <v>8032</v>
      </c>
      <c r="M1060" t="s">
        <v>8033</v>
      </c>
      <c r="N1060" t="s">
        <v>8034</v>
      </c>
      <c r="O1060" t="s">
        <v>8035</v>
      </c>
    </row>
    <row r="1061" spans="1:15" x14ac:dyDescent="0.25">
      <c r="A1061" t="s">
        <v>8036</v>
      </c>
      <c r="B1061" t="s">
        <v>7887</v>
      </c>
      <c r="C1061">
        <v>809</v>
      </c>
      <c r="D1061" s="2">
        <v>1545</v>
      </c>
      <c r="E1061" s="3">
        <v>0.48</v>
      </c>
      <c r="F1061">
        <v>3.7</v>
      </c>
      <c r="G1061" s="1">
        <v>976</v>
      </c>
      <c r="H1061" t="s">
        <v>8037</v>
      </c>
      <c r="I1061" t="s">
        <v>8038</v>
      </c>
      <c r="J1061" t="s">
        <v>8039</v>
      </c>
      <c r="K1061" t="s">
        <v>8040</v>
      </c>
      <c r="L1061" t="s">
        <v>8041</v>
      </c>
      <c r="M1061" t="s">
        <v>8042</v>
      </c>
      <c r="N1061" t="s">
        <v>8043</v>
      </c>
      <c r="O1061" t="s">
        <v>8044</v>
      </c>
    </row>
    <row r="1062" spans="1:15" x14ac:dyDescent="0.25">
      <c r="A1062" t="s">
        <v>8045</v>
      </c>
      <c r="B1062" t="s">
        <v>8046</v>
      </c>
      <c r="C1062" s="2">
        <v>1969</v>
      </c>
      <c r="D1062" s="2">
        <v>5000</v>
      </c>
      <c r="E1062" s="3">
        <v>0.61</v>
      </c>
      <c r="F1062">
        <v>4.0999999999999996</v>
      </c>
      <c r="G1062" s="1">
        <v>4927</v>
      </c>
      <c r="H1062" t="s">
        <v>8047</v>
      </c>
      <c r="I1062" t="s">
        <v>8048</v>
      </c>
      <c r="J1062" t="s">
        <v>8049</v>
      </c>
      <c r="K1062" t="s">
        <v>8050</v>
      </c>
      <c r="L1062" t="s">
        <v>8051</v>
      </c>
      <c r="M1062" t="s">
        <v>8052</v>
      </c>
      <c r="N1062" t="s">
        <v>8053</v>
      </c>
      <c r="O1062" t="s">
        <v>8054</v>
      </c>
    </row>
    <row r="1063" spans="1:15" x14ac:dyDescent="0.25">
      <c r="A1063" t="s">
        <v>8055</v>
      </c>
      <c r="B1063" t="s">
        <v>7716</v>
      </c>
      <c r="C1063" s="2">
        <v>1490</v>
      </c>
      <c r="D1063" s="2">
        <v>1695</v>
      </c>
      <c r="E1063" s="3">
        <v>0.12</v>
      </c>
      <c r="F1063">
        <v>4.4000000000000004</v>
      </c>
      <c r="G1063" s="1">
        <v>3543</v>
      </c>
      <c r="H1063" t="s">
        <v>8056</v>
      </c>
      <c r="I1063" t="s">
        <v>8057</v>
      </c>
      <c r="J1063" t="s">
        <v>8058</v>
      </c>
      <c r="K1063" t="s">
        <v>8059</v>
      </c>
      <c r="L1063" t="s">
        <v>8060</v>
      </c>
      <c r="M1063" t="s">
        <v>8061</v>
      </c>
      <c r="N1063" t="s">
        <v>8062</v>
      </c>
      <c r="O1063" t="s">
        <v>8063</v>
      </c>
    </row>
    <row r="1064" spans="1:15" x14ac:dyDescent="0.25">
      <c r="A1064" t="s">
        <v>8064</v>
      </c>
      <c r="B1064" t="s">
        <v>7696</v>
      </c>
      <c r="C1064" s="2">
        <v>2499</v>
      </c>
      <c r="D1064" s="2">
        <v>3945</v>
      </c>
      <c r="E1064" s="3">
        <v>0.37</v>
      </c>
      <c r="F1064">
        <v>3.8</v>
      </c>
      <c r="G1064" s="1">
        <v>2732</v>
      </c>
      <c r="H1064" t="s">
        <v>8065</v>
      </c>
      <c r="I1064" t="s">
        <v>8066</v>
      </c>
      <c r="J1064" t="s">
        <v>8067</v>
      </c>
      <c r="K1064" t="s">
        <v>8068</v>
      </c>
      <c r="L1064" t="s">
        <v>8069</v>
      </c>
      <c r="M1064" t="s">
        <v>8070</v>
      </c>
      <c r="N1064" t="s">
        <v>8071</v>
      </c>
      <c r="O1064" t="s">
        <v>8072</v>
      </c>
    </row>
    <row r="1065" spans="1:15" x14ac:dyDescent="0.25">
      <c r="A1065" t="s">
        <v>8073</v>
      </c>
      <c r="B1065" t="s">
        <v>8074</v>
      </c>
      <c r="C1065" s="2">
        <v>1665</v>
      </c>
      <c r="D1065" s="2">
        <v>2099</v>
      </c>
      <c r="E1065" s="3">
        <v>0.21</v>
      </c>
      <c r="F1065">
        <v>4</v>
      </c>
      <c r="G1065" s="1">
        <v>14368</v>
      </c>
      <c r="H1065" t="s">
        <v>8075</v>
      </c>
      <c r="I1065" t="s">
        <v>8076</v>
      </c>
      <c r="J1065" t="s">
        <v>8077</v>
      </c>
      <c r="K1065" t="s">
        <v>8078</v>
      </c>
      <c r="L1065" t="s">
        <v>8079</v>
      </c>
      <c r="M1065" t="s">
        <v>8080</v>
      </c>
      <c r="N1065" t="s">
        <v>8081</v>
      </c>
      <c r="O1065" t="s">
        <v>8082</v>
      </c>
    </row>
    <row r="1066" spans="1:15" x14ac:dyDescent="0.25">
      <c r="A1066" t="s">
        <v>8083</v>
      </c>
      <c r="B1066" t="s">
        <v>7782</v>
      </c>
      <c r="C1066" s="2">
        <v>3229</v>
      </c>
      <c r="D1066" s="2">
        <v>5295</v>
      </c>
      <c r="E1066" s="3">
        <v>0.39</v>
      </c>
      <c r="F1066">
        <v>4.2</v>
      </c>
      <c r="G1066" s="1">
        <v>39724</v>
      </c>
      <c r="H1066" t="s">
        <v>8084</v>
      </c>
      <c r="I1066" t="s">
        <v>8085</v>
      </c>
      <c r="J1066" t="s">
        <v>8086</v>
      </c>
      <c r="K1066" t="s">
        <v>8087</v>
      </c>
      <c r="L1066" t="s">
        <v>8088</v>
      </c>
      <c r="M1066" t="s">
        <v>8089</v>
      </c>
      <c r="N1066" t="s">
        <v>8090</v>
      </c>
      <c r="O1066" t="s">
        <v>8091</v>
      </c>
    </row>
    <row r="1067" spans="1:15" x14ac:dyDescent="0.25">
      <c r="A1067" t="s">
        <v>8092</v>
      </c>
      <c r="B1067" t="s">
        <v>7782</v>
      </c>
      <c r="C1067" s="2">
        <v>1799</v>
      </c>
      <c r="D1067" s="2">
        <v>3595</v>
      </c>
      <c r="E1067" s="3">
        <v>0.5</v>
      </c>
      <c r="F1067">
        <v>3.8</v>
      </c>
      <c r="G1067" s="1">
        <v>9791</v>
      </c>
      <c r="H1067" t="s">
        <v>8093</v>
      </c>
      <c r="I1067" t="s">
        <v>8094</v>
      </c>
      <c r="J1067" t="s">
        <v>8095</v>
      </c>
      <c r="K1067" t="s">
        <v>8096</v>
      </c>
      <c r="L1067" t="s">
        <v>8097</v>
      </c>
      <c r="M1067" t="s">
        <v>8098</v>
      </c>
      <c r="N1067" t="s">
        <v>8099</v>
      </c>
      <c r="O1067" t="s">
        <v>8100</v>
      </c>
    </row>
    <row r="1068" spans="1:15" x14ac:dyDescent="0.25">
      <c r="A1068" t="s">
        <v>8101</v>
      </c>
      <c r="B1068" t="s">
        <v>7686</v>
      </c>
      <c r="C1068" s="2">
        <v>1260</v>
      </c>
      <c r="D1068" s="2">
        <v>1699</v>
      </c>
      <c r="E1068" s="3">
        <v>0.26</v>
      </c>
      <c r="F1068">
        <v>4.2</v>
      </c>
      <c r="G1068" s="1">
        <v>2891</v>
      </c>
      <c r="H1068" t="s">
        <v>8102</v>
      </c>
      <c r="I1068" t="s">
        <v>8103</v>
      </c>
      <c r="J1068" t="s">
        <v>8104</v>
      </c>
      <c r="K1068" t="s">
        <v>8105</v>
      </c>
      <c r="L1068" t="s">
        <v>8106</v>
      </c>
      <c r="M1068" t="s">
        <v>8107</v>
      </c>
      <c r="N1068" t="s">
        <v>8108</v>
      </c>
      <c r="O1068" t="s">
        <v>8109</v>
      </c>
    </row>
    <row r="1069" spans="1:15" x14ac:dyDescent="0.25">
      <c r="A1069" t="s">
        <v>8110</v>
      </c>
      <c r="B1069" t="s">
        <v>7696</v>
      </c>
      <c r="C1069">
        <v>749</v>
      </c>
      <c r="D1069" s="2">
        <v>1129</v>
      </c>
      <c r="E1069" s="3">
        <v>0.34</v>
      </c>
      <c r="F1069">
        <v>4</v>
      </c>
      <c r="G1069" s="1">
        <v>2446</v>
      </c>
      <c r="H1069" t="s">
        <v>8111</v>
      </c>
      <c r="I1069" t="s">
        <v>8112</v>
      </c>
      <c r="J1069" t="s">
        <v>8113</v>
      </c>
      <c r="K1069" t="s">
        <v>8114</v>
      </c>
      <c r="L1069" t="s">
        <v>8115</v>
      </c>
      <c r="M1069" t="s">
        <v>8116</v>
      </c>
      <c r="N1069" t="s">
        <v>8117</v>
      </c>
      <c r="O1069" t="s">
        <v>8118</v>
      </c>
    </row>
    <row r="1070" spans="1:15" x14ac:dyDescent="0.25">
      <c r="A1070" t="s">
        <v>8119</v>
      </c>
      <c r="B1070" t="s">
        <v>7839</v>
      </c>
      <c r="C1070" s="2">
        <v>3499</v>
      </c>
      <c r="D1070" s="2">
        <v>5795</v>
      </c>
      <c r="E1070" s="3">
        <v>0.4</v>
      </c>
      <c r="F1070">
        <v>3.9</v>
      </c>
      <c r="G1070" s="1">
        <v>25340</v>
      </c>
      <c r="H1070" t="s">
        <v>8120</v>
      </c>
      <c r="I1070" t="s">
        <v>8121</v>
      </c>
      <c r="J1070" t="s">
        <v>8122</v>
      </c>
      <c r="K1070" t="s">
        <v>8123</v>
      </c>
      <c r="L1070" t="s">
        <v>8124</v>
      </c>
      <c r="M1070" t="s">
        <v>8125</v>
      </c>
      <c r="N1070" t="s">
        <v>8126</v>
      </c>
      <c r="O1070" t="s">
        <v>8127</v>
      </c>
    </row>
    <row r="1071" spans="1:15" x14ac:dyDescent="0.25">
      <c r="A1071" t="s">
        <v>8128</v>
      </c>
      <c r="B1071" t="s">
        <v>8129</v>
      </c>
      <c r="C1071">
        <v>379</v>
      </c>
      <c r="D1071">
        <v>999</v>
      </c>
      <c r="E1071" s="3">
        <v>0.62</v>
      </c>
      <c r="F1071">
        <v>4.3</v>
      </c>
      <c r="G1071" s="1">
        <v>3096</v>
      </c>
      <c r="H1071" t="s">
        <v>8130</v>
      </c>
      <c r="I1071" t="s">
        <v>8131</v>
      </c>
      <c r="J1071" t="s">
        <v>8132</v>
      </c>
      <c r="K1071" t="s">
        <v>8133</v>
      </c>
      <c r="L1071" t="s">
        <v>8134</v>
      </c>
      <c r="M1071" t="s">
        <v>8135</v>
      </c>
      <c r="N1071" t="s">
        <v>8136</v>
      </c>
      <c r="O1071" t="s">
        <v>8137</v>
      </c>
    </row>
    <row r="1072" spans="1:15" x14ac:dyDescent="0.25">
      <c r="A1072" t="s">
        <v>8138</v>
      </c>
      <c r="B1072" t="s">
        <v>7696</v>
      </c>
      <c r="C1072" s="2">
        <v>1099</v>
      </c>
      <c r="D1072" s="2">
        <v>2400</v>
      </c>
      <c r="E1072" s="3">
        <v>0.54</v>
      </c>
      <c r="F1072">
        <v>3.8</v>
      </c>
      <c r="G1072" s="1">
        <v>4</v>
      </c>
      <c r="H1072" t="s">
        <v>8139</v>
      </c>
      <c r="I1072" t="s">
        <v>8140</v>
      </c>
      <c r="J1072" t="s">
        <v>8141</v>
      </c>
      <c r="K1072" t="s">
        <v>8142</v>
      </c>
      <c r="L1072" t="s">
        <v>8143</v>
      </c>
      <c r="M1072" t="s">
        <v>8144</v>
      </c>
      <c r="N1072" t="s">
        <v>8145</v>
      </c>
      <c r="O1072" t="s">
        <v>8146</v>
      </c>
    </row>
    <row r="1073" spans="1:15" x14ac:dyDescent="0.25">
      <c r="A1073" t="s">
        <v>8147</v>
      </c>
      <c r="B1073" t="s">
        <v>7887</v>
      </c>
      <c r="C1073">
        <v>749</v>
      </c>
      <c r="D1073" s="2">
        <v>1299</v>
      </c>
      <c r="E1073" s="3">
        <v>0.42</v>
      </c>
      <c r="F1073">
        <v>4</v>
      </c>
      <c r="G1073" s="1">
        <v>119</v>
      </c>
      <c r="H1073" t="s">
        <v>8148</v>
      </c>
      <c r="I1073" t="s">
        <v>8149</v>
      </c>
      <c r="J1073" t="s">
        <v>8150</v>
      </c>
      <c r="K1073" t="s">
        <v>8151</v>
      </c>
      <c r="L1073" t="s">
        <v>8152</v>
      </c>
      <c r="M1073" t="s">
        <v>8153</v>
      </c>
      <c r="N1073" t="s">
        <v>8154</v>
      </c>
      <c r="O1073" t="s">
        <v>8155</v>
      </c>
    </row>
    <row r="1074" spans="1:15" x14ac:dyDescent="0.25">
      <c r="A1074" t="s">
        <v>8156</v>
      </c>
      <c r="B1074" t="s">
        <v>8157</v>
      </c>
      <c r="C1074" s="2">
        <v>1299</v>
      </c>
      <c r="D1074" s="2">
        <v>1299</v>
      </c>
      <c r="E1074" s="3">
        <v>0</v>
      </c>
      <c r="F1074">
        <v>4.2</v>
      </c>
      <c r="G1074" s="1">
        <v>40106</v>
      </c>
      <c r="H1074" t="s">
        <v>8158</v>
      </c>
      <c r="I1074" t="s">
        <v>8159</v>
      </c>
      <c r="J1074" t="s">
        <v>8160</v>
      </c>
      <c r="K1074" t="s">
        <v>8161</v>
      </c>
      <c r="L1074" t="s">
        <v>8162</v>
      </c>
      <c r="M1074" t="s">
        <v>8163</v>
      </c>
      <c r="N1074" t="s">
        <v>8164</v>
      </c>
      <c r="O1074" t="s">
        <v>8165</v>
      </c>
    </row>
    <row r="1075" spans="1:15" x14ac:dyDescent="0.25">
      <c r="A1075" t="s">
        <v>8166</v>
      </c>
      <c r="B1075" t="s">
        <v>7829</v>
      </c>
      <c r="C1075">
        <v>549</v>
      </c>
      <c r="D1075" s="2">
        <v>1090</v>
      </c>
      <c r="E1075" s="3">
        <v>0.5</v>
      </c>
      <c r="F1075">
        <v>4.2</v>
      </c>
      <c r="G1075" s="1">
        <v>13029</v>
      </c>
      <c r="H1075" t="s">
        <v>8167</v>
      </c>
      <c r="I1075" t="s">
        <v>8168</v>
      </c>
      <c r="J1075" t="s">
        <v>8169</v>
      </c>
      <c r="K1075" t="s">
        <v>8170</v>
      </c>
      <c r="L1075" t="s">
        <v>8171</v>
      </c>
      <c r="M1075" t="s">
        <v>8172</v>
      </c>
      <c r="N1075" t="s">
        <v>8173</v>
      </c>
      <c r="O1075" t="s">
        <v>8174</v>
      </c>
    </row>
    <row r="1076" spans="1:15" x14ac:dyDescent="0.25">
      <c r="A1076" t="s">
        <v>8175</v>
      </c>
      <c r="B1076" t="s">
        <v>7706</v>
      </c>
      <c r="C1076">
        <v>899</v>
      </c>
      <c r="D1076" s="2">
        <v>2000</v>
      </c>
      <c r="E1076" s="3">
        <v>0.55000000000000004</v>
      </c>
      <c r="F1076">
        <v>3.6</v>
      </c>
      <c r="G1076" s="1">
        <v>291</v>
      </c>
      <c r="H1076" t="s">
        <v>8176</v>
      </c>
      <c r="I1076" t="s">
        <v>8177</v>
      </c>
      <c r="J1076" t="s">
        <v>8178</v>
      </c>
      <c r="K1076" t="s">
        <v>8179</v>
      </c>
      <c r="L1076" t="s">
        <v>8180</v>
      </c>
      <c r="M1076" t="s">
        <v>8181</v>
      </c>
      <c r="N1076" t="s">
        <v>8182</v>
      </c>
      <c r="O1076" t="s">
        <v>8183</v>
      </c>
    </row>
    <row r="1077" spans="1:15" x14ac:dyDescent="0.25">
      <c r="A1077" t="s">
        <v>8184</v>
      </c>
      <c r="B1077" t="s">
        <v>7829</v>
      </c>
      <c r="C1077" s="2">
        <v>1321</v>
      </c>
      <c r="D1077" s="2">
        <v>1545</v>
      </c>
      <c r="E1077" s="3">
        <v>0.14000000000000001</v>
      </c>
      <c r="F1077">
        <v>4.3</v>
      </c>
      <c r="G1077" s="1">
        <v>15453</v>
      </c>
      <c r="H1077" t="s">
        <v>8185</v>
      </c>
      <c r="I1077" t="s">
        <v>8186</v>
      </c>
      <c r="J1077" t="s">
        <v>8187</v>
      </c>
      <c r="K1077" t="s">
        <v>8188</v>
      </c>
      <c r="L1077" t="s">
        <v>8189</v>
      </c>
      <c r="M1077" t="s">
        <v>8190</v>
      </c>
      <c r="N1077" t="s">
        <v>8191</v>
      </c>
      <c r="O1077" t="s">
        <v>8192</v>
      </c>
    </row>
    <row r="1078" spans="1:15" x14ac:dyDescent="0.25">
      <c r="A1078" t="s">
        <v>8193</v>
      </c>
      <c r="B1078" t="s">
        <v>7716</v>
      </c>
      <c r="C1078" s="2">
        <v>1099</v>
      </c>
      <c r="D1078" s="2">
        <v>1999</v>
      </c>
      <c r="E1078" s="3">
        <v>0.45</v>
      </c>
      <c r="F1078">
        <v>4</v>
      </c>
      <c r="G1078" s="1">
        <v>604</v>
      </c>
      <c r="H1078" t="s">
        <v>8194</v>
      </c>
      <c r="I1078" t="s">
        <v>8195</v>
      </c>
      <c r="J1078" t="s">
        <v>8196</v>
      </c>
      <c r="K1078" t="s">
        <v>8197</v>
      </c>
      <c r="L1078" t="s">
        <v>8198</v>
      </c>
      <c r="M1078" t="s">
        <v>8199</v>
      </c>
      <c r="N1078" t="s">
        <v>8200</v>
      </c>
      <c r="O1078" t="s">
        <v>8201</v>
      </c>
    </row>
    <row r="1079" spans="1:15" x14ac:dyDescent="0.25">
      <c r="A1079" t="s">
        <v>8202</v>
      </c>
      <c r="B1079" t="s">
        <v>7829</v>
      </c>
      <c r="C1079">
        <v>775</v>
      </c>
      <c r="D1079">
        <v>875</v>
      </c>
      <c r="E1079" s="3">
        <v>0.11</v>
      </c>
      <c r="F1079">
        <v>4.2</v>
      </c>
      <c r="G1079" s="1">
        <v>46647</v>
      </c>
      <c r="H1079" t="s">
        <v>8203</v>
      </c>
      <c r="I1079" t="s">
        <v>8204</v>
      </c>
      <c r="J1079" t="s">
        <v>8205</v>
      </c>
      <c r="K1079" t="s">
        <v>8206</v>
      </c>
      <c r="L1079" t="s">
        <v>8207</v>
      </c>
      <c r="M1079" t="s">
        <v>8208</v>
      </c>
      <c r="N1079" t="s">
        <v>8209</v>
      </c>
      <c r="O1079" t="s">
        <v>8210</v>
      </c>
    </row>
    <row r="1080" spans="1:15" x14ac:dyDescent="0.25">
      <c r="A1080" t="s">
        <v>8211</v>
      </c>
      <c r="B1080" t="s">
        <v>7897</v>
      </c>
      <c r="C1080" s="2">
        <v>6299</v>
      </c>
      <c r="D1080" s="2">
        <v>15270</v>
      </c>
      <c r="E1080" s="3">
        <v>0.59</v>
      </c>
      <c r="F1080">
        <v>4.0999999999999996</v>
      </c>
      <c r="G1080" s="1">
        <v>3233</v>
      </c>
      <c r="H1080" t="s">
        <v>8212</v>
      </c>
      <c r="I1080" t="s">
        <v>8213</v>
      </c>
      <c r="J1080" t="s">
        <v>8214</v>
      </c>
      <c r="K1080" t="s">
        <v>8215</v>
      </c>
      <c r="L1080" t="s">
        <v>8216</v>
      </c>
      <c r="M1080" t="s">
        <v>8217</v>
      </c>
      <c r="N1080" t="s">
        <v>8218</v>
      </c>
      <c r="O1080" t="s">
        <v>8219</v>
      </c>
    </row>
    <row r="1081" spans="1:15" x14ac:dyDescent="0.25">
      <c r="A1081" t="s">
        <v>8220</v>
      </c>
      <c r="B1081" t="s">
        <v>8009</v>
      </c>
      <c r="C1081" s="2">
        <v>3190</v>
      </c>
      <c r="D1081" s="2">
        <v>4195</v>
      </c>
      <c r="E1081" s="3">
        <v>0.24</v>
      </c>
      <c r="F1081">
        <v>4</v>
      </c>
      <c r="G1081" s="1">
        <v>1282</v>
      </c>
      <c r="H1081" t="s">
        <v>8221</v>
      </c>
      <c r="I1081" t="s">
        <v>8222</v>
      </c>
      <c r="J1081" t="s">
        <v>8223</v>
      </c>
      <c r="K1081" t="s">
        <v>8224</v>
      </c>
      <c r="L1081" t="s">
        <v>8225</v>
      </c>
      <c r="M1081" t="s">
        <v>8226</v>
      </c>
      <c r="N1081" t="s">
        <v>8227</v>
      </c>
      <c r="O1081" t="s">
        <v>8228</v>
      </c>
    </row>
    <row r="1082" spans="1:15" x14ac:dyDescent="0.25">
      <c r="A1082" t="s">
        <v>8229</v>
      </c>
      <c r="B1082" t="s">
        <v>7696</v>
      </c>
      <c r="C1082">
        <v>799</v>
      </c>
      <c r="D1082" s="2">
        <v>1989</v>
      </c>
      <c r="E1082" s="3">
        <v>0.6</v>
      </c>
      <c r="F1082">
        <v>4.3</v>
      </c>
      <c r="G1082" s="1">
        <v>70</v>
      </c>
      <c r="H1082" t="s">
        <v>8230</v>
      </c>
      <c r="I1082" t="s">
        <v>8231</v>
      </c>
      <c r="J1082" t="s">
        <v>8232</v>
      </c>
      <c r="K1082" t="s">
        <v>8233</v>
      </c>
      <c r="L1082" t="s">
        <v>8234</v>
      </c>
      <c r="M1082" t="s">
        <v>8235</v>
      </c>
      <c r="N1082" t="s">
        <v>8236</v>
      </c>
      <c r="O1082" t="s">
        <v>8237</v>
      </c>
    </row>
    <row r="1083" spans="1:15" x14ac:dyDescent="0.25">
      <c r="A1083" t="s">
        <v>8238</v>
      </c>
      <c r="B1083" t="s">
        <v>8046</v>
      </c>
      <c r="C1083" s="2">
        <v>2699</v>
      </c>
      <c r="D1083" s="2">
        <v>5000</v>
      </c>
      <c r="E1083" s="3">
        <v>0.46</v>
      </c>
      <c r="F1083">
        <v>4</v>
      </c>
      <c r="G1083" s="1">
        <v>26164</v>
      </c>
      <c r="H1083" t="s">
        <v>8239</v>
      </c>
      <c r="I1083" t="s">
        <v>8240</v>
      </c>
      <c r="J1083" t="s">
        <v>8241</v>
      </c>
      <c r="K1083" t="s">
        <v>8242</v>
      </c>
      <c r="L1083" t="s">
        <v>8243</v>
      </c>
      <c r="M1083" t="s">
        <v>8244</v>
      </c>
      <c r="N1083" t="s">
        <v>8245</v>
      </c>
      <c r="O1083" t="s">
        <v>8246</v>
      </c>
    </row>
    <row r="1084" spans="1:15" x14ac:dyDescent="0.25">
      <c r="A1084" t="s">
        <v>8247</v>
      </c>
      <c r="B1084" t="s">
        <v>7829</v>
      </c>
      <c r="C1084">
        <v>599</v>
      </c>
      <c r="D1084">
        <v>990</v>
      </c>
      <c r="E1084" s="3">
        <v>0.39</v>
      </c>
      <c r="F1084">
        <v>3.9</v>
      </c>
      <c r="G1084" s="1">
        <v>16166</v>
      </c>
      <c r="H1084" t="s">
        <v>8248</v>
      </c>
      <c r="I1084" t="s">
        <v>8249</v>
      </c>
      <c r="J1084" t="s">
        <v>8250</v>
      </c>
      <c r="K1084" t="s">
        <v>8251</v>
      </c>
      <c r="L1084" t="s">
        <v>8252</v>
      </c>
      <c r="M1084" t="s">
        <v>8253</v>
      </c>
      <c r="N1084" t="s">
        <v>8254</v>
      </c>
      <c r="O1084" t="s">
        <v>8255</v>
      </c>
    </row>
    <row r="1085" spans="1:15" x14ac:dyDescent="0.25">
      <c r="A1085" t="s">
        <v>8256</v>
      </c>
      <c r="B1085" t="s">
        <v>7887</v>
      </c>
      <c r="C1085">
        <v>749</v>
      </c>
      <c r="D1085" s="2">
        <v>1111</v>
      </c>
      <c r="E1085" s="3">
        <v>0.33</v>
      </c>
      <c r="F1085">
        <v>4.2</v>
      </c>
      <c r="G1085" s="1">
        <v>35693</v>
      </c>
      <c r="H1085" t="s">
        <v>8257</v>
      </c>
      <c r="I1085" t="s">
        <v>8258</v>
      </c>
      <c r="J1085" t="s">
        <v>8259</v>
      </c>
      <c r="K1085" t="s">
        <v>8260</v>
      </c>
      <c r="L1085" t="s">
        <v>8261</v>
      </c>
      <c r="M1085" t="s">
        <v>8262</v>
      </c>
      <c r="N1085" t="s">
        <v>8263</v>
      </c>
      <c r="O1085" t="s">
        <v>8264</v>
      </c>
    </row>
    <row r="1086" spans="1:15" x14ac:dyDescent="0.25">
      <c r="A1086" t="s">
        <v>8265</v>
      </c>
      <c r="B1086" t="s">
        <v>7897</v>
      </c>
      <c r="C1086" s="2">
        <v>6199</v>
      </c>
      <c r="D1086" s="2">
        <v>10400</v>
      </c>
      <c r="E1086" s="3">
        <v>0.4</v>
      </c>
      <c r="F1086">
        <v>4.0999999999999996</v>
      </c>
      <c r="G1086" s="1">
        <v>14391</v>
      </c>
      <c r="H1086" t="s">
        <v>8266</v>
      </c>
      <c r="I1086" t="s">
        <v>8267</v>
      </c>
      <c r="J1086" t="s">
        <v>8268</v>
      </c>
      <c r="K1086" t="s">
        <v>8269</v>
      </c>
      <c r="L1086" t="s">
        <v>8270</v>
      </c>
      <c r="M1086" t="s">
        <v>8271</v>
      </c>
      <c r="N1086" t="s">
        <v>8272</v>
      </c>
      <c r="O1086" t="s">
        <v>8273</v>
      </c>
    </row>
    <row r="1087" spans="1:15" x14ac:dyDescent="0.25">
      <c r="A1087" t="s">
        <v>8274</v>
      </c>
      <c r="B1087" t="s">
        <v>8275</v>
      </c>
      <c r="C1087" s="2">
        <v>1819</v>
      </c>
      <c r="D1087" s="2">
        <v>2490</v>
      </c>
      <c r="E1087" s="3">
        <v>0.27</v>
      </c>
      <c r="F1087">
        <v>4.4000000000000004</v>
      </c>
      <c r="G1087" s="1">
        <v>7946</v>
      </c>
      <c r="H1087" t="s">
        <v>8276</v>
      </c>
      <c r="I1087" t="s">
        <v>8277</v>
      </c>
      <c r="J1087" t="s">
        <v>8278</v>
      </c>
      <c r="K1087" t="s">
        <v>8279</v>
      </c>
      <c r="L1087" t="s">
        <v>8280</v>
      </c>
      <c r="M1087" t="s">
        <v>8281</v>
      </c>
      <c r="N1087" t="s">
        <v>8282</v>
      </c>
      <c r="O1087" t="s">
        <v>8283</v>
      </c>
    </row>
    <row r="1088" spans="1:15" x14ac:dyDescent="0.25">
      <c r="A1088" t="s">
        <v>8284</v>
      </c>
      <c r="B1088" t="s">
        <v>7887</v>
      </c>
      <c r="C1088" s="2">
        <v>1199</v>
      </c>
      <c r="D1088" s="2">
        <v>1900</v>
      </c>
      <c r="E1088" s="3">
        <v>0.37</v>
      </c>
      <c r="F1088">
        <v>4</v>
      </c>
      <c r="G1088" s="1">
        <v>1765</v>
      </c>
      <c r="H1088" t="s">
        <v>8285</v>
      </c>
      <c r="I1088" t="s">
        <v>8286</v>
      </c>
      <c r="J1088" t="s">
        <v>8287</v>
      </c>
      <c r="K1088" t="s">
        <v>8288</v>
      </c>
      <c r="L1088" t="s">
        <v>8289</v>
      </c>
      <c r="M1088" t="s">
        <v>8290</v>
      </c>
      <c r="N1088" t="s">
        <v>8291</v>
      </c>
      <c r="O1088" t="s">
        <v>8292</v>
      </c>
    </row>
    <row r="1089" spans="1:15" x14ac:dyDescent="0.25">
      <c r="A1089" t="s">
        <v>8293</v>
      </c>
      <c r="B1089" t="s">
        <v>7839</v>
      </c>
      <c r="C1089" s="2">
        <v>3249</v>
      </c>
      <c r="D1089" s="2">
        <v>6295</v>
      </c>
      <c r="E1089" s="3">
        <v>0.48</v>
      </c>
      <c r="F1089">
        <v>3.8</v>
      </c>
      <c r="G1089" s="1">
        <v>14062</v>
      </c>
      <c r="H1089" t="s">
        <v>8294</v>
      </c>
      <c r="I1089" t="s">
        <v>8295</v>
      </c>
      <c r="J1089" t="s">
        <v>8296</v>
      </c>
      <c r="K1089" t="s">
        <v>8297</v>
      </c>
      <c r="L1089" t="s">
        <v>8298</v>
      </c>
      <c r="M1089" t="s">
        <v>8299</v>
      </c>
      <c r="N1089" t="s">
        <v>8300</v>
      </c>
      <c r="O1089" t="s">
        <v>8301</v>
      </c>
    </row>
    <row r="1090" spans="1:15" x14ac:dyDescent="0.25">
      <c r="A1090" t="s">
        <v>8302</v>
      </c>
      <c r="B1090" t="s">
        <v>8129</v>
      </c>
      <c r="C1090">
        <v>349</v>
      </c>
      <c r="D1090">
        <v>999</v>
      </c>
      <c r="E1090" s="3">
        <v>0.65</v>
      </c>
      <c r="F1090">
        <v>4</v>
      </c>
      <c r="G1090" s="1">
        <v>15646</v>
      </c>
      <c r="H1090" t="s">
        <v>8303</v>
      </c>
      <c r="I1090" t="s">
        <v>8304</v>
      </c>
      <c r="J1090" t="s">
        <v>8305</v>
      </c>
      <c r="K1090" t="s">
        <v>8306</v>
      </c>
      <c r="L1090" t="s">
        <v>8307</v>
      </c>
      <c r="M1090" t="s">
        <v>8308</v>
      </c>
      <c r="N1090" t="s">
        <v>8309</v>
      </c>
      <c r="O1090" t="s">
        <v>8310</v>
      </c>
    </row>
    <row r="1091" spans="1:15" x14ac:dyDescent="0.25">
      <c r="A1091" t="s">
        <v>8311</v>
      </c>
      <c r="B1091" t="s">
        <v>7706</v>
      </c>
      <c r="C1091" s="2">
        <v>1049</v>
      </c>
      <c r="D1091" s="2">
        <v>1699</v>
      </c>
      <c r="E1091" s="3">
        <v>0.38</v>
      </c>
      <c r="F1091">
        <v>3.1</v>
      </c>
      <c r="G1091" s="1">
        <v>111</v>
      </c>
      <c r="H1091" t="s">
        <v>8312</v>
      </c>
      <c r="I1091" t="s">
        <v>8313</v>
      </c>
      <c r="J1091" t="s">
        <v>8314</v>
      </c>
      <c r="K1091" t="s">
        <v>8315</v>
      </c>
      <c r="L1091" t="s">
        <v>8316</v>
      </c>
      <c r="M1091" t="s">
        <v>8317</v>
      </c>
      <c r="N1091" t="s">
        <v>8318</v>
      </c>
      <c r="O1091" t="s">
        <v>8319</v>
      </c>
    </row>
    <row r="1092" spans="1:15" x14ac:dyDescent="0.25">
      <c r="A1092" t="s">
        <v>8320</v>
      </c>
      <c r="B1092" t="s">
        <v>8321</v>
      </c>
      <c r="C1092">
        <v>799</v>
      </c>
      <c r="D1092" s="2">
        <v>1500</v>
      </c>
      <c r="E1092" s="3">
        <v>0.47</v>
      </c>
      <c r="F1092">
        <v>4.3</v>
      </c>
      <c r="G1092" s="1">
        <v>9695</v>
      </c>
      <c r="H1092" t="s">
        <v>8322</v>
      </c>
      <c r="I1092" t="s">
        <v>8323</v>
      </c>
      <c r="J1092" t="s">
        <v>8324</v>
      </c>
      <c r="K1092" t="s">
        <v>8325</v>
      </c>
      <c r="L1092" t="s">
        <v>8326</v>
      </c>
      <c r="M1092" t="s">
        <v>8327</v>
      </c>
      <c r="N1092" t="s">
        <v>8328</v>
      </c>
      <c r="O1092" t="s">
        <v>8329</v>
      </c>
    </row>
    <row r="1093" spans="1:15" x14ac:dyDescent="0.25">
      <c r="A1093" t="s">
        <v>8330</v>
      </c>
      <c r="B1093" t="s">
        <v>7897</v>
      </c>
      <c r="C1093" s="2">
        <v>4999</v>
      </c>
      <c r="D1093" s="2">
        <v>9650</v>
      </c>
      <c r="E1093" s="3">
        <v>0.48</v>
      </c>
      <c r="F1093">
        <v>4.2</v>
      </c>
      <c r="G1093" s="1">
        <v>1772</v>
      </c>
      <c r="H1093" t="s">
        <v>8331</v>
      </c>
      <c r="I1093" t="s">
        <v>8332</v>
      </c>
      <c r="J1093" t="s">
        <v>8333</v>
      </c>
      <c r="K1093" t="s">
        <v>8334</v>
      </c>
      <c r="L1093" t="s">
        <v>8335</v>
      </c>
      <c r="M1093" t="s">
        <v>8336</v>
      </c>
      <c r="N1093" t="s">
        <v>8337</v>
      </c>
      <c r="O1093" t="s">
        <v>8338</v>
      </c>
    </row>
    <row r="1094" spans="1:15" x14ac:dyDescent="0.25">
      <c r="A1094" t="s">
        <v>8339</v>
      </c>
      <c r="B1094" t="s">
        <v>7839</v>
      </c>
      <c r="C1094" s="2">
        <v>6999</v>
      </c>
      <c r="D1094" s="2">
        <v>10590</v>
      </c>
      <c r="E1094" s="3">
        <v>0.34</v>
      </c>
      <c r="F1094">
        <v>4.4000000000000004</v>
      </c>
      <c r="G1094" s="1">
        <v>11499</v>
      </c>
      <c r="H1094" t="s">
        <v>8340</v>
      </c>
      <c r="I1094" t="s">
        <v>8341</v>
      </c>
      <c r="J1094" t="s">
        <v>8342</v>
      </c>
      <c r="K1094" t="s">
        <v>8343</v>
      </c>
      <c r="L1094" t="s">
        <v>8344</v>
      </c>
      <c r="M1094" t="s">
        <v>8345</v>
      </c>
      <c r="N1094" t="s">
        <v>8346</v>
      </c>
      <c r="O1094" t="s">
        <v>8347</v>
      </c>
    </row>
    <row r="1095" spans="1:15" x14ac:dyDescent="0.25">
      <c r="A1095" t="s">
        <v>8348</v>
      </c>
      <c r="B1095" t="s">
        <v>7726</v>
      </c>
      <c r="C1095">
        <v>799</v>
      </c>
      <c r="D1095" s="2">
        <v>1999</v>
      </c>
      <c r="E1095" s="3">
        <v>0.6</v>
      </c>
      <c r="F1095">
        <v>4.0999999999999996</v>
      </c>
      <c r="G1095" s="1">
        <v>2162</v>
      </c>
      <c r="H1095" t="s">
        <v>8349</v>
      </c>
      <c r="I1095" t="s">
        <v>8350</v>
      </c>
      <c r="J1095" t="s">
        <v>8351</v>
      </c>
      <c r="K1095" t="s">
        <v>8352</v>
      </c>
      <c r="L1095" t="s">
        <v>8353</v>
      </c>
      <c r="M1095" t="s">
        <v>8354</v>
      </c>
      <c r="N1095" t="s">
        <v>8355</v>
      </c>
      <c r="O1095" t="s">
        <v>8356</v>
      </c>
    </row>
    <row r="1096" spans="1:15" x14ac:dyDescent="0.25">
      <c r="A1096" t="s">
        <v>8357</v>
      </c>
      <c r="B1096" t="s">
        <v>8358</v>
      </c>
      <c r="C1096">
        <v>89</v>
      </c>
      <c r="D1096">
        <v>89</v>
      </c>
      <c r="E1096" s="3">
        <v>0</v>
      </c>
      <c r="F1096">
        <v>4.2</v>
      </c>
      <c r="G1096" s="1">
        <v>19621</v>
      </c>
      <c r="H1096" t="s">
        <v>8359</v>
      </c>
      <c r="I1096" t="s">
        <v>8360</v>
      </c>
      <c r="J1096" t="s">
        <v>8361</v>
      </c>
      <c r="K1096" t="s">
        <v>8362</v>
      </c>
      <c r="L1096" t="s">
        <v>8363</v>
      </c>
      <c r="M1096" t="s">
        <v>8364</v>
      </c>
      <c r="N1096" t="s">
        <v>8365</v>
      </c>
      <c r="O1096" t="s">
        <v>8366</v>
      </c>
    </row>
    <row r="1097" spans="1:15" x14ac:dyDescent="0.25">
      <c r="A1097" t="s">
        <v>8367</v>
      </c>
      <c r="B1097" t="s">
        <v>8368</v>
      </c>
      <c r="C1097" s="2">
        <v>1400</v>
      </c>
      <c r="D1097" s="2">
        <v>2485</v>
      </c>
      <c r="E1097" s="3">
        <v>0.44</v>
      </c>
      <c r="F1097">
        <v>4.0999999999999996</v>
      </c>
      <c r="G1097" s="1">
        <v>19998</v>
      </c>
      <c r="H1097" t="s">
        <v>8369</v>
      </c>
      <c r="I1097" t="s">
        <v>8370</v>
      </c>
      <c r="J1097" t="s">
        <v>8371</v>
      </c>
      <c r="K1097" t="s">
        <v>8372</v>
      </c>
      <c r="L1097" t="s">
        <v>8373</v>
      </c>
      <c r="M1097" t="s">
        <v>8374</v>
      </c>
      <c r="N1097" t="s">
        <v>8375</v>
      </c>
      <c r="O1097" t="s">
        <v>8376</v>
      </c>
    </row>
    <row r="1098" spans="1:15" x14ac:dyDescent="0.25">
      <c r="A1098" t="s">
        <v>8377</v>
      </c>
      <c r="B1098" t="s">
        <v>7999</v>
      </c>
      <c r="C1098">
        <v>355</v>
      </c>
      <c r="D1098">
        <v>899</v>
      </c>
      <c r="E1098" s="3">
        <v>0.61</v>
      </c>
      <c r="F1098">
        <v>4.0999999999999996</v>
      </c>
      <c r="G1098" s="1">
        <v>1051</v>
      </c>
      <c r="H1098" t="s">
        <v>8378</v>
      </c>
      <c r="I1098" t="s">
        <v>8379</v>
      </c>
      <c r="J1098" t="s">
        <v>8380</v>
      </c>
      <c r="K1098" t="s">
        <v>8381</v>
      </c>
      <c r="L1098" t="s">
        <v>8382</v>
      </c>
      <c r="M1098" t="s">
        <v>8383</v>
      </c>
      <c r="N1098" t="s">
        <v>8384</v>
      </c>
      <c r="O1098" t="s">
        <v>8385</v>
      </c>
    </row>
    <row r="1099" spans="1:15" x14ac:dyDescent="0.25">
      <c r="A1099" t="s">
        <v>8386</v>
      </c>
      <c r="B1099" t="s">
        <v>7696</v>
      </c>
      <c r="C1099" s="2">
        <v>2169</v>
      </c>
      <c r="D1099" s="2">
        <v>3279</v>
      </c>
      <c r="E1099" s="3">
        <v>0.34</v>
      </c>
      <c r="F1099">
        <v>4.0999999999999996</v>
      </c>
      <c r="G1099" s="1">
        <v>1716</v>
      </c>
      <c r="H1099" t="s">
        <v>8387</v>
      </c>
      <c r="I1099" t="s">
        <v>8388</v>
      </c>
      <c r="J1099" t="s">
        <v>8389</v>
      </c>
      <c r="K1099" t="s">
        <v>8390</v>
      </c>
      <c r="L1099" t="s">
        <v>8391</v>
      </c>
      <c r="M1099" t="s">
        <v>8392</v>
      </c>
      <c r="N1099" t="s">
        <v>8393</v>
      </c>
      <c r="O1099" t="s">
        <v>8394</v>
      </c>
    </row>
    <row r="1100" spans="1:15" x14ac:dyDescent="0.25">
      <c r="A1100" t="s">
        <v>8395</v>
      </c>
      <c r="B1100" t="s">
        <v>8396</v>
      </c>
      <c r="C1100" s="2">
        <v>2799</v>
      </c>
      <c r="D1100" s="2">
        <v>3799</v>
      </c>
      <c r="E1100" s="3">
        <v>0.26</v>
      </c>
      <c r="F1100">
        <v>3.9</v>
      </c>
      <c r="G1100" s="1">
        <v>32931</v>
      </c>
      <c r="H1100" t="s">
        <v>8397</v>
      </c>
      <c r="I1100" t="s">
        <v>8398</v>
      </c>
      <c r="J1100" t="s">
        <v>8399</v>
      </c>
      <c r="K1100" t="s">
        <v>8400</v>
      </c>
      <c r="L1100" t="s">
        <v>8401</v>
      </c>
      <c r="M1100" t="s">
        <v>8402</v>
      </c>
      <c r="N1100" t="s">
        <v>8403</v>
      </c>
      <c r="O1100" t="s">
        <v>8404</v>
      </c>
    </row>
    <row r="1101" spans="1:15" x14ac:dyDescent="0.25">
      <c r="A1101" t="s">
        <v>8405</v>
      </c>
      <c r="B1101" t="s">
        <v>7686</v>
      </c>
      <c r="C1101">
        <v>899</v>
      </c>
      <c r="D1101" s="2">
        <v>1249</v>
      </c>
      <c r="E1101" s="3">
        <v>0.28000000000000003</v>
      </c>
      <c r="F1101">
        <v>3.9</v>
      </c>
      <c r="G1101" s="1">
        <v>17424</v>
      </c>
      <c r="H1101" t="s">
        <v>8406</v>
      </c>
      <c r="I1101" t="s">
        <v>8407</v>
      </c>
      <c r="J1101" t="s">
        <v>8408</v>
      </c>
      <c r="K1101" t="s">
        <v>8409</v>
      </c>
      <c r="L1101" t="s">
        <v>8410</v>
      </c>
      <c r="M1101" t="s">
        <v>8411</v>
      </c>
      <c r="N1101" t="s">
        <v>8412</v>
      </c>
      <c r="O1101" t="s">
        <v>8413</v>
      </c>
    </row>
    <row r="1102" spans="1:15" x14ac:dyDescent="0.25">
      <c r="A1102" t="s">
        <v>8414</v>
      </c>
      <c r="B1102" t="s">
        <v>7859</v>
      </c>
      <c r="C1102" s="2">
        <v>2499</v>
      </c>
      <c r="D1102" s="2">
        <v>5000</v>
      </c>
      <c r="E1102" s="3">
        <v>0.5</v>
      </c>
      <c r="F1102">
        <v>3.8</v>
      </c>
      <c r="G1102" s="1">
        <v>1889</v>
      </c>
      <c r="H1102" t="s">
        <v>8415</v>
      </c>
      <c r="I1102" t="s">
        <v>8416</v>
      </c>
      <c r="J1102" t="s">
        <v>8417</v>
      </c>
      <c r="K1102" t="s">
        <v>8418</v>
      </c>
      <c r="L1102" t="s">
        <v>8419</v>
      </c>
      <c r="M1102" t="s">
        <v>8420</v>
      </c>
      <c r="N1102" t="s">
        <v>8421</v>
      </c>
      <c r="O1102" t="s">
        <v>8422</v>
      </c>
    </row>
    <row r="1103" spans="1:15" x14ac:dyDescent="0.25">
      <c r="A1103" t="s">
        <v>8423</v>
      </c>
      <c r="B1103" t="s">
        <v>7849</v>
      </c>
      <c r="C1103" s="2">
        <v>3599</v>
      </c>
      <c r="D1103" s="2">
        <v>7299</v>
      </c>
      <c r="E1103" s="3">
        <v>0.51</v>
      </c>
      <c r="F1103">
        <v>4</v>
      </c>
      <c r="G1103" s="1">
        <v>10324</v>
      </c>
      <c r="H1103" t="s">
        <v>8424</v>
      </c>
      <c r="I1103" t="s">
        <v>8425</v>
      </c>
      <c r="J1103" t="s">
        <v>8426</v>
      </c>
      <c r="K1103" t="s">
        <v>8427</v>
      </c>
      <c r="L1103" t="s">
        <v>8428</v>
      </c>
      <c r="M1103" t="s">
        <v>8429</v>
      </c>
      <c r="N1103" t="s">
        <v>8430</v>
      </c>
      <c r="O1103" t="s">
        <v>8431</v>
      </c>
    </row>
    <row r="1104" spans="1:15" x14ac:dyDescent="0.25">
      <c r="A1104" t="s">
        <v>8432</v>
      </c>
      <c r="B1104" t="s">
        <v>7829</v>
      </c>
      <c r="C1104">
        <v>499</v>
      </c>
      <c r="D1104">
        <v>625</v>
      </c>
      <c r="E1104" s="3">
        <v>0.2</v>
      </c>
      <c r="F1104">
        <v>4.2</v>
      </c>
      <c r="G1104" s="1">
        <v>5355</v>
      </c>
      <c r="H1104" t="s">
        <v>8433</v>
      </c>
      <c r="I1104" t="s">
        <v>8434</v>
      </c>
      <c r="J1104" t="s">
        <v>8435</v>
      </c>
      <c r="K1104" t="s">
        <v>8436</v>
      </c>
      <c r="L1104" t="s">
        <v>8437</v>
      </c>
      <c r="M1104" t="s">
        <v>8438</v>
      </c>
      <c r="N1104" t="s">
        <v>8439</v>
      </c>
      <c r="O1104" t="s">
        <v>8440</v>
      </c>
    </row>
    <row r="1105" spans="1:15" x14ac:dyDescent="0.25">
      <c r="A1105" t="s">
        <v>8441</v>
      </c>
      <c r="B1105" t="s">
        <v>7961</v>
      </c>
      <c r="C1105">
        <v>653</v>
      </c>
      <c r="D1105" s="2">
        <v>1020</v>
      </c>
      <c r="E1105" s="3">
        <v>0.36</v>
      </c>
      <c r="F1105">
        <v>4.0999999999999996</v>
      </c>
      <c r="G1105" s="1">
        <v>3366</v>
      </c>
      <c r="H1105" t="s">
        <v>8442</v>
      </c>
      <c r="I1105" t="s">
        <v>8443</v>
      </c>
      <c r="J1105" t="s">
        <v>8444</v>
      </c>
      <c r="K1105" t="s">
        <v>8445</v>
      </c>
      <c r="L1105" t="s">
        <v>8446</v>
      </c>
      <c r="M1105" t="s">
        <v>8447</v>
      </c>
      <c r="N1105" t="s">
        <v>8448</v>
      </c>
      <c r="O1105" t="s">
        <v>8449</v>
      </c>
    </row>
    <row r="1106" spans="1:15" x14ac:dyDescent="0.25">
      <c r="A1106" t="s">
        <v>8450</v>
      </c>
      <c r="B1106" t="s">
        <v>8451</v>
      </c>
      <c r="C1106" s="2">
        <v>4789</v>
      </c>
      <c r="D1106" s="2">
        <v>8990</v>
      </c>
      <c r="E1106" s="3">
        <v>0.47</v>
      </c>
      <c r="F1106">
        <v>4.3</v>
      </c>
      <c r="G1106" s="1">
        <v>1017</v>
      </c>
      <c r="H1106" t="s">
        <v>8452</v>
      </c>
      <c r="I1106" t="s">
        <v>8453</v>
      </c>
      <c r="J1106" t="s">
        <v>8454</v>
      </c>
      <c r="K1106" t="s">
        <v>8455</v>
      </c>
      <c r="L1106" t="s">
        <v>8456</v>
      </c>
      <c r="M1106" t="s">
        <v>8457</v>
      </c>
      <c r="N1106" t="s">
        <v>8458</v>
      </c>
      <c r="O1106" t="s">
        <v>8459</v>
      </c>
    </row>
    <row r="1107" spans="1:15" x14ac:dyDescent="0.25">
      <c r="A1107" t="s">
        <v>8460</v>
      </c>
      <c r="B1107" t="s">
        <v>8461</v>
      </c>
      <c r="C1107" s="2">
        <v>1409</v>
      </c>
      <c r="D1107" s="2">
        <v>1639</v>
      </c>
      <c r="E1107" s="3">
        <v>0.14000000000000001</v>
      </c>
      <c r="F1107">
        <v>3.7</v>
      </c>
      <c r="G1107" s="1">
        <v>787</v>
      </c>
      <c r="H1107" t="s">
        <v>8462</v>
      </c>
      <c r="I1107" t="s">
        <v>8463</v>
      </c>
      <c r="J1107" t="s">
        <v>8464</v>
      </c>
      <c r="K1107" t="s">
        <v>8465</v>
      </c>
      <c r="L1107" t="s">
        <v>8466</v>
      </c>
      <c r="M1107" t="s">
        <v>8467</v>
      </c>
      <c r="N1107" t="s">
        <v>8468</v>
      </c>
      <c r="O1107" t="s">
        <v>8469</v>
      </c>
    </row>
    <row r="1108" spans="1:15" x14ac:dyDescent="0.25">
      <c r="A1108" t="s">
        <v>8470</v>
      </c>
      <c r="B1108" t="s">
        <v>7819</v>
      </c>
      <c r="C1108">
        <v>753</v>
      </c>
      <c r="D1108">
        <v>899</v>
      </c>
      <c r="E1108" s="3">
        <v>0.16</v>
      </c>
      <c r="F1108">
        <v>4.2</v>
      </c>
      <c r="G1108" s="1">
        <v>18462</v>
      </c>
      <c r="H1108" t="s">
        <v>8471</v>
      </c>
      <c r="I1108" t="s">
        <v>8472</v>
      </c>
      <c r="J1108" t="s">
        <v>8473</v>
      </c>
      <c r="K1108" t="s">
        <v>8474</v>
      </c>
      <c r="L1108" t="s">
        <v>8475</v>
      </c>
      <c r="M1108" t="s">
        <v>8476</v>
      </c>
      <c r="N1108" t="s">
        <v>8477</v>
      </c>
      <c r="O1108" t="s">
        <v>8478</v>
      </c>
    </row>
    <row r="1109" spans="1:15" x14ac:dyDescent="0.25">
      <c r="A1109" t="s">
        <v>8479</v>
      </c>
      <c r="B1109" t="s">
        <v>8129</v>
      </c>
      <c r="C1109">
        <v>353</v>
      </c>
      <c r="D1109" s="2">
        <v>1199</v>
      </c>
      <c r="E1109" s="3">
        <v>0.71</v>
      </c>
      <c r="F1109">
        <v>4.3</v>
      </c>
      <c r="G1109" s="1">
        <v>629</v>
      </c>
      <c r="H1109" t="s">
        <v>8480</v>
      </c>
      <c r="I1109" t="s">
        <v>8481</v>
      </c>
      <c r="J1109" t="s">
        <v>8482</v>
      </c>
      <c r="K1109" t="s">
        <v>8483</v>
      </c>
      <c r="L1109" t="s">
        <v>8484</v>
      </c>
      <c r="M1109" t="s">
        <v>8485</v>
      </c>
      <c r="N1109" t="s">
        <v>8486</v>
      </c>
      <c r="O1109" t="s">
        <v>8487</v>
      </c>
    </row>
    <row r="1110" spans="1:15" x14ac:dyDescent="0.25">
      <c r="A1110" t="s">
        <v>8488</v>
      </c>
      <c r="B1110" t="s">
        <v>7726</v>
      </c>
      <c r="C1110" s="2">
        <v>1099</v>
      </c>
      <c r="D1110" s="2">
        <v>1899</v>
      </c>
      <c r="E1110" s="3">
        <v>0.42</v>
      </c>
      <c r="F1110">
        <v>4.3</v>
      </c>
      <c r="G1110" s="1">
        <v>15276</v>
      </c>
      <c r="H1110" t="s">
        <v>8489</v>
      </c>
      <c r="I1110" t="s">
        <v>8490</v>
      </c>
      <c r="J1110" t="s">
        <v>8491</v>
      </c>
      <c r="K1110" t="s">
        <v>8492</v>
      </c>
      <c r="L1110" t="s">
        <v>8493</v>
      </c>
      <c r="M1110" t="s">
        <v>8494</v>
      </c>
      <c r="N1110" t="s">
        <v>8495</v>
      </c>
      <c r="O1110" t="s">
        <v>8496</v>
      </c>
    </row>
    <row r="1111" spans="1:15" x14ac:dyDescent="0.25">
      <c r="A1111" t="s">
        <v>8497</v>
      </c>
      <c r="B1111" t="s">
        <v>7989</v>
      </c>
      <c r="C1111" s="2">
        <v>8799</v>
      </c>
      <c r="D1111" s="2">
        <v>11595</v>
      </c>
      <c r="E1111" s="3">
        <v>0.24</v>
      </c>
      <c r="F1111">
        <v>4.4000000000000004</v>
      </c>
      <c r="G1111" s="1">
        <v>2981</v>
      </c>
      <c r="H1111" t="s">
        <v>8498</v>
      </c>
      <c r="I1111" t="s">
        <v>8499</v>
      </c>
      <c r="J1111" t="s">
        <v>8500</v>
      </c>
      <c r="K1111" t="s">
        <v>8501</v>
      </c>
      <c r="L1111" t="s">
        <v>8502</v>
      </c>
      <c r="M1111" t="s">
        <v>8503</v>
      </c>
      <c r="N1111" t="s">
        <v>8504</v>
      </c>
      <c r="O1111" t="s">
        <v>8505</v>
      </c>
    </row>
    <row r="1112" spans="1:15" x14ac:dyDescent="0.25">
      <c r="A1112" t="s">
        <v>8506</v>
      </c>
      <c r="B1112" t="s">
        <v>7686</v>
      </c>
      <c r="C1112" s="2">
        <v>1345</v>
      </c>
      <c r="D1112" s="2">
        <v>1750</v>
      </c>
      <c r="E1112" s="3">
        <v>0.23</v>
      </c>
      <c r="F1112">
        <v>3.8</v>
      </c>
      <c r="G1112" s="1">
        <v>2466</v>
      </c>
      <c r="H1112" t="s">
        <v>8507</v>
      </c>
      <c r="I1112" t="s">
        <v>8508</v>
      </c>
      <c r="J1112" t="s">
        <v>8509</v>
      </c>
      <c r="K1112" t="s">
        <v>8510</v>
      </c>
      <c r="L1112" t="s">
        <v>8511</v>
      </c>
      <c r="M1112" t="s">
        <v>8512</v>
      </c>
      <c r="N1112" t="s">
        <v>8513</v>
      </c>
      <c r="O1112" t="s">
        <v>8514</v>
      </c>
    </row>
    <row r="1113" spans="1:15" x14ac:dyDescent="0.25">
      <c r="A1113" t="s">
        <v>8515</v>
      </c>
      <c r="B1113" t="s">
        <v>8516</v>
      </c>
      <c r="C1113" s="2">
        <v>2095</v>
      </c>
      <c r="D1113" s="2">
        <v>2095</v>
      </c>
      <c r="E1113" s="3">
        <v>0</v>
      </c>
      <c r="F1113">
        <v>4.5</v>
      </c>
      <c r="G1113" s="1">
        <v>7949</v>
      </c>
      <c r="H1113" t="s">
        <v>8517</v>
      </c>
      <c r="I1113" t="s">
        <v>8518</v>
      </c>
      <c r="J1113" t="s">
        <v>8519</v>
      </c>
      <c r="K1113" t="s">
        <v>8520</v>
      </c>
      <c r="L1113" t="s">
        <v>8521</v>
      </c>
      <c r="M1113" t="s">
        <v>8522</v>
      </c>
      <c r="N1113" t="s">
        <v>8523</v>
      </c>
      <c r="O1113" t="s">
        <v>8524</v>
      </c>
    </row>
    <row r="1114" spans="1:15" x14ac:dyDescent="0.25">
      <c r="A1114" t="s">
        <v>8525</v>
      </c>
      <c r="B1114" t="s">
        <v>7696</v>
      </c>
      <c r="C1114" s="2">
        <v>1498</v>
      </c>
      <c r="D1114" s="2">
        <v>2300</v>
      </c>
      <c r="E1114" s="3">
        <v>0.35</v>
      </c>
      <c r="F1114">
        <v>3.8</v>
      </c>
      <c r="G1114" s="1">
        <v>95</v>
      </c>
      <c r="H1114" t="s">
        <v>8526</v>
      </c>
      <c r="I1114" t="s">
        <v>8527</v>
      </c>
      <c r="J1114" t="s">
        <v>8528</v>
      </c>
      <c r="K1114" t="s">
        <v>8529</v>
      </c>
      <c r="L1114" t="s">
        <v>8530</v>
      </c>
      <c r="M1114" t="s">
        <v>8531</v>
      </c>
      <c r="N1114" t="s">
        <v>8532</v>
      </c>
      <c r="O1114" t="s">
        <v>8533</v>
      </c>
    </row>
    <row r="1115" spans="1:15" x14ac:dyDescent="0.25">
      <c r="A1115" t="s">
        <v>8534</v>
      </c>
      <c r="B1115" t="s">
        <v>8535</v>
      </c>
      <c r="C1115" s="2">
        <v>2199</v>
      </c>
      <c r="D1115" s="2">
        <v>2990</v>
      </c>
      <c r="E1115" s="3">
        <v>0.26</v>
      </c>
      <c r="F1115">
        <v>3.8</v>
      </c>
      <c r="G1115" s="1">
        <v>1558</v>
      </c>
      <c r="H1115" t="s">
        <v>8536</v>
      </c>
      <c r="I1115" t="s">
        <v>8537</v>
      </c>
      <c r="J1115" t="s">
        <v>8538</v>
      </c>
      <c r="K1115" t="s">
        <v>8539</v>
      </c>
      <c r="L1115" t="s">
        <v>8540</v>
      </c>
      <c r="M1115" t="s">
        <v>8541</v>
      </c>
      <c r="N1115" t="s">
        <v>8542</v>
      </c>
      <c r="O1115" t="s">
        <v>8543</v>
      </c>
    </row>
    <row r="1116" spans="1:15" x14ac:dyDescent="0.25">
      <c r="A1116" t="s">
        <v>8544</v>
      </c>
      <c r="B1116" t="s">
        <v>7839</v>
      </c>
      <c r="C1116" s="2">
        <v>3699</v>
      </c>
      <c r="D1116" s="2">
        <v>4295</v>
      </c>
      <c r="E1116" s="3">
        <v>0.14000000000000001</v>
      </c>
      <c r="F1116">
        <v>4.0999999999999996</v>
      </c>
      <c r="G1116" s="1">
        <v>26543</v>
      </c>
      <c r="H1116" t="s">
        <v>8545</v>
      </c>
      <c r="I1116" t="s">
        <v>8546</v>
      </c>
      <c r="J1116" t="s">
        <v>8547</v>
      </c>
      <c r="K1116" t="s">
        <v>8548</v>
      </c>
      <c r="L1116" t="s">
        <v>8549</v>
      </c>
      <c r="M1116" t="s">
        <v>8550</v>
      </c>
      <c r="N1116" t="s">
        <v>8551</v>
      </c>
      <c r="O1116" t="s">
        <v>8552</v>
      </c>
    </row>
    <row r="1117" spans="1:15" x14ac:dyDescent="0.25">
      <c r="A1117" t="s">
        <v>8553</v>
      </c>
      <c r="B1117" t="s">
        <v>7999</v>
      </c>
      <c r="C1117">
        <v>177</v>
      </c>
      <c r="D1117">
        <v>199</v>
      </c>
      <c r="E1117" s="3">
        <v>0.11</v>
      </c>
      <c r="F1117">
        <v>4.0999999999999996</v>
      </c>
      <c r="G1117" s="1">
        <v>3688</v>
      </c>
      <c r="H1117" t="s">
        <v>8554</v>
      </c>
      <c r="I1117" t="s">
        <v>8555</v>
      </c>
      <c r="J1117" t="s">
        <v>8556</v>
      </c>
      <c r="K1117" t="s">
        <v>8557</v>
      </c>
      <c r="L1117" t="s">
        <v>8558</v>
      </c>
      <c r="M1117" t="s">
        <v>8559</v>
      </c>
      <c r="N1117" t="s">
        <v>8560</v>
      </c>
      <c r="O1117" t="s">
        <v>8561</v>
      </c>
    </row>
    <row r="1118" spans="1:15" x14ac:dyDescent="0.25">
      <c r="A1118" t="s">
        <v>8562</v>
      </c>
      <c r="B1118" t="s">
        <v>7839</v>
      </c>
      <c r="C1118" s="2">
        <v>1149</v>
      </c>
      <c r="D1118" s="2">
        <v>2499</v>
      </c>
      <c r="E1118" s="3">
        <v>0.54</v>
      </c>
      <c r="F1118">
        <v>3.8</v>
      </c>
      <c r="G1118" s="1">
        <v>4383</v>
      </c>
      <c r="H1118" t="s">
        <v>8563</v>
      </c>
      <c r="I1118" t="s">
        <v>8564</v>
      </c>
      <c r="J1118" t="s">
        <v>8565</v>
      </c>
      <c r="K1118" t="s">
        <v>8566</v>
      </c>
      <c r="L1118" t="s">
        <v>8567</v>
      </c>
      <c r="M1118" t="s">
        <v>8568</v>
      </c>
      <c r="N1118" t="s">
        <v>8569</v>
      </c>
      <c r="O1118" t="s">
        <v>8570</v>
      </c>
    </row>
    <row r="1119" spans="1:15" x14ac:dyDescent="0.25">
      <c r="A1119" t="s">
        <v>8571</v>
      </c>
      <c r="B1119" t="s">
        <v>8572</v>
      </c>
      <c r="C1119">
        <v>244</v>
      </c>
      <c r="D1119">
        <v>499</v>
      </c>
      <c r="E1119" s="3">
        <v>0.51</v>
      </c>
      <c r="F1119">
        <v>3.3</v>
      </c>
      <c r="G1119" s="1">
        <v>478</v>
      </c>
      <c r="H1119" t="s">
        <v>8573</v>
      </c>
      <c r="I1119" t="s">
        <v>8574</v>
      </c>
      <c r="J1119" t="s">
        <v>8575</v>
      </c>
      <c r="K1119" t="s">
        <v>8576</v>
      </c>
      <c r="L1119" t="s">
        <v>8577</v>
      </c>
      <c r="M1119" t="s">
        <v>8578</v>
      </c>
      <c r="N1119" t="s">
        <v>8579</v>
      </c>
      <c r="O1119" t="s">
        <v>8580</v>
      </c>
    </row>
    <row r="1120" spans="1:15" x14ac:dyDescent="0.25">
      <c r="A1120" t="s">
        <v>8581</v>
      </c>
      <c r="B1120" t="s">
        <v>7696</v>
      </c>
      <c r="C1120" s="2">
        <v>1959</v>
      </c>
      <c r="D1120" s="2">
        <v>2400</v>
      </c>
      <c r="E1120" s="3">
        <v>0.18</v>
      </c>
      <c r="F1120">
        <v>4</v>
      </c>
      <c r="G1120" s="1">
        <v>237</v>
      </c>
      <c r="H1120" t="s">
        <v>8582</v>
      </c>
      <c r="I1120" t="s">
        <v>8583</v>
      </c>
      <c r="J1120" t="s">
        <v>8584</v>
      </c>
      <c r="K1120" t="s">
        <v>8585</v>
      </c>
      <c r="L1120" t="s">
        <v>8586</v>
      </c>
      <c r="M1120" t="s">
        <v>8587</v>
      </c>
      <c r="N1120" t="s">
        <v>8588</v>
      </c>
      <c r="O1120" t="s">
        <v>8589</v>
      </c>
    </row>
    <row r="1121" spans="1:15" x14ac:dyDescent="0.25">
      <c r="A1121" t="s">
        <v>8590</v>
      </c>
      <c r="B1121" t="s">
        <v>7716</v>
      </c>
      <c r="C1121">
        <v>319</v>
      </c>
      <c r="D1121">
        <v>749</v>
      </c>
      <c r="E1121" s="3">
        <v>0.56999999999999995</v>
      </c>
      <c r="F1121">
        <v>4.5999999999999996</v>
      </c>
      <c r="G1121" s="1">
        <v>124</v>
      </c>
      <c r="H1121" t="s">
        <v>8591</v>
      </c>
      <c r="I1121" t="s">
        <v>8592</v>
      </c>
      <c r="J1121" t="s">
        <v>8593</v>
      </c>
      <c r="K1121" t="s">
        <v>8594</v>
      </c>
      <c r="L1121" t="s">
        <v>8595</v>
      </c>
      <c r="M1121" t="s">
        <v>8596</v>
      </c>
      <c r="N1121" t="s">
        <v>8597</v>
      </c>
      <c r="O1121" t="s">
        <v>8598</v>
      </c>
    </row>
    <row r="1122" spans="1:15" x14ac:dyDescent="0.25">
      <c r="A1122" t="s">
        <v>8599</v>
      </c>
      <c r="B1122" t="s">
        <v>7686</v>
      </c>
      <c r="C1122" s="2">
        <v>1499</v>
      </c>
      <c r="D1122" s="2">
        <v>1775</v>
      </c>
      <c r="E1122" s="3">
        <v>0.16</v>
      </c>
      <c r="F1122">
        <v>3.9</v>
      </c>
      <c r="G1122" s="1">
        <v>14667</v>
      </c>
      <c r="H1122" t="s">
        <v>8600</v>
      </c>
      <c r="I1122" t="s">
        <v>8601</v>
      </c>
      <c r="J1122" t="s">
        <v>8602</v>
      </c>
      <c r="K1122" t="s">
        <v>8603</v>
      </c>
      <c r="L1122" t="s">
        <v>8604</v>
      </c>
      <c r="M1122" t="s">
        <v>8605</v>
      </c>
      <c r="N1122" t="s">
        <v>8606</v>
      </c>
      <c r="O1122" t="s">
        <v>8607</v>
      </c>
    </row>
    <row r="1123" spans="1:15" x14ac:dyDescent="0.25">
      <c r="A1123" t="s">
        <v>8608</v>
      </c>
      <c r="B1123" t="s">
        <v>7716</v>
      </c>
      <c r="C1123">
        <v>469</v>
      </c>
      <c r="D1123" s="2">
        <v>1599</v>
      </c>
      <c r="E1123" s="3">
        <v>0.71</v>
      </c>
      <c r="F1123">
        <v>3.7</v>
      </c>
      <c r="G1123" s="1">
        <v>6</v>
      </c>
      <c r="H1123" t="s">
        <v>8609</v>
      </c>
      <c r="I1123" t="s">
        <v>8610</v>
      </c>
      <c r="J1123" t="s">
        <v>8611</v>
      </c>
      <c r="K1123" t="s">
        <v>8612</v>
      </c>
      <c r="L1123" t="s">
        <v>8613</v>
      </c>
      <c r="M1123" t="s">
        <v>8614</v>
      </c>
      <c r="N1123" t="s">
        <v>8615</v>
      </c>
      <c r="O1123" t="s">
        <v>8616</v>
      </c>
    </row>
    <row r="1124" spans="1:15" x14ac:dyDescent="0.25">
      <c r="A1124" t="s">
        <v>8617</v>
      </c>
      <c r="B1124" t="s">
        <v>8516</v>
      </c>
      <c r="C1124" s="2">
        <v>1099</v>
      </c>
      <c r="D1124" s="2">
        <v>1795</v>
      </c>
      <c r="E1124" s="3">
        <v>0.39</v>
      </c>
      <c r="F1124">
        <v>4.2</v>
      </c>
      <c r="G1124" s="1">
        <v>4244</v>
      </c>
      <c r="H1124" t="s">
        <v>8618</v>
      </c>
      <c r="I1124" t="s">
        <v>8619</v>
      </c>
      <c r="J1124" t="s">
        <v>8620</v>
      </c>
      <c r="K1124" t="s">
        <v>8621</v>
      </c>
      <c r="L1124" t="s">
        <v>8622</v>
      </c>
      <c r="M1124" t="s">
        <v>8623</v>
      </c>
      <c r="N1124" t="s">
        <v>8624</v>
      </c>
      <c r="O1124" t="s">
        <v>8625</v>
      </c>
    </row>
    <row r="1125" spans="1:15" x14ac:dyDescent="0.25">
      <c r="A1125" t="s">
        <v>8626</v>
      </c>
      <c r="B1125" t="s">
        <v>7706</v>
      </c>
      <c r="C1125" s="2">
        <v>9590</v>
      </c>
      <c r="D1125" s="2">
        <v>15999</v>
      </c>
      <c r="E1125" s="3">
        <v>0.4</v>
      </c>
      <c r="F1125">
        <v>4.0999999999999996</v>
      </c>
      <c r="G1125" s="1">
        <v>1017</v>
      </c>
      <c r="H1125" t="s">
        <v>8627</v>
      </c>
      <c r="I1125" t="s">
        <v>8628</v>
      </c>
      <c r="J1125" t="s">
        <v>8629</v>
      </c>
      <c r="K1125" t="s">
        <v>8630</v>
      </c>
      <c r="L1125" t="s">
        <v>8631</v>
      </c>
      <c r="M1125" t="s">
        <v>8632</v>
      </c>
      <c r="N1125" t="s">
        <v>8633</v>
      </c>
      <c r="O1125" t="s">
        <v>8634</v>
      </c>
    </row>
    <row r="1126" spans="1:15" x14ac:dyDescent="0.25">
      <c r="A1126" t="s">
        <v>8635</v>
      </c>
      <c r="B1126" t="s">
        <v>8636</v>
      </c>
      <c r="C1126">
        <v>999</v>
      </c>
      <c r="D1126" s="2">
        <v>1490</v>
      </c>
      <c r="E1126" s="3">
        <v>0.33</v>
      </c>
      <c r="F1126">
        <v>4.0999999999999996</v>
      </c>
      <c r="G1126" s="1">
        <v>12999</v>
      </c>
      <c r="H1126" t="s">
        <v>8637</v>
      </c>
      <c r="I1126" t="s">
        <v>8638</v>
      </c>
      <c r="J1126" t="s">
        <v>8639</v>
      </c>
      <c r="K1126" t="s">
        <v>8640</v>
      </c>
      <c r="L1126" t="s">
        <v>8641</v>
      </c>
      <c r="M1126" t="s">
        <v>8642</v>
      </c>
      <c r="N1126" t="s">
        <v>8643</v>
      </c>
      <c r="O1126" t="s">
        <v>8644</v>
      </c>
    </row>
    <row r="1127" spans="1:15" x14ac:dyDescent="0.25">
      <c r="A1127" t="s">
        <v>8645</v>
      </c>
      <c r="B1127" t="s">
        <v>7887</v>
      </c>
      <c r="C1127" s="2">
        <v>1299</v>
      </c>
      <c r="D1127" s="2">
        <v>1999</v>
      </c>
      <c r="E1127" s="3">
        <v>0.35</v>
      </c>
      <c r="F1127">
        <v>3.8</v>
      </c>
      <c r="G1127" s="1">
        <v>311</v>
      </c>
      <c r="H1127" t="s">
        <v>8646</v>
      </c>
      <c r="I1127" t="s">
        <v>8647</v>
      </c>
      <c r="J1127" t="s">
        <v>8648</v>
      </c>
      <c r="K1127" t="s">
        <v>8649</v>
      </c>
      <c r="L1127" t="s">
        <v>8650</v>
      </c>
      <c r="M1127" t="s">
        <v>8651</v>
      </c>
      <c r="N1127" t="s">
        <v>8652</v>
      </c>
      <c r="O1127" t="s">
        <v>8653</v>
      </c>
    </row>
    <row r="1128" spans="1:15" x14ac:dyDescent="0.25">
      <c r="A1128" t="s">
        <v>8654</v>
      </c>
      <c r="B1128" t="s">
        <v>8655</v>
      </c>
      <c r="C1128">
        <v>292</v>
      </c>
      <c r="D1128">
        <v>499</v>
      </c>
      <c r="E1128" s="3">
        <v>0.41</v>
      </c>
      <c r="F1128">
        <v>4.0999999999999996</v>
      </c>
      <c r="G1128" s="1">
        <v>4238</v>
      </c>
      <c r="H1128" t="s">
        <v>8656</v>
      </c>
      <c r="I1128" t="s">
        <v>8657</v>
      </c>
      <c r="J1128" t="s">
        <v>8658</v>
      </c>
      <c r="K1128" t="s">
        <v>8659</v>
      </c>
      <c r="L1128" t="s">
        <v>8660</v>
      </c>
      <c r="M1128" t="s">
        <v>8661</v>
      </c>
      <c r="N1128" t="s">
        <v>8662</v>
      </c>
      <c r="O1128" t="s">
        <v>8663</v>
      </c>
    </row>
    <row r="1129" spans="1:15" x14ac:dyDescent="0.25">
      <c r="A1129" t="s">
        <v>8664</v>
      </c>
      <c r="B1129" t="s">
        <v>8358</v>
      </c>
      <c r="C1129">
        <v>160</v>
      </c>
      <c r="D1129">
        <v>299</v>
      </c>
      <c r="E1129" s="3">
        <v>0.46</v>
      </c>
      <c r="F1129">
        <v>4.5999999999999996</v>
      </c>
      <c r="G1129" s="1">
        <v>2781</v>
      </c>
      <c r="H1129" t="s">
        <v>8665</v>
      </c>
      <c r="I1129" t="s">
        <v>8666</v>
      </c>
      <c r="J1129" t="s">
        <v>8667</v>
      </c>
      <c r="K1129" t="s">
        <v>8668</v>
      </c>
      <c r="L1129" t="s">
        <v>8669</v>
      </c>
      <c r="M1129" t="s">
        <v>8670</v>
      </c>
      <c r="N1129" t="s">
        <v>8671</v>
      </c>
      <c r="O1129" t="s">
        <v>8672</v>
      </c>
    </row>
    <row r="1130" spans="1:15" x14ac:dyDescent="0.25">
      <c r="A1130" t="s">
        <v>8673</v>
      </c>
      <c r="B1130" t="s">
        <v>8674</v>
      </c>
      <c r="C1130">
        <v>600</v>
      </c>
      <c r="D1130">
        <v>600</v>
      </c>
      <c r="E1130" s="3">
        <v>0</v>
      </c>
      <c r="F1130">
        <v>4.0999999999999996</v>
      </c>
      <c r="G1130" s="1">
        <v>10907</v>
      </c>
      <c r="H1130" t="s">
        <v>8675</v>
      </c>
      <c r="I1130" t="s">
        <v>8676</v>
      </c>
      <c r="J1130" t="s">
        <v>8677</v>
      </c>
      <c r="K1130" t="s">
        <v>8678</v>
      </c>
      <c r="L1130" t="s">
        <v>8679</v>
      </c>
      <c r="M1130" t="s">
        <v>8680</v>
      </c>
      <c r="N1130" t="s">
        <v>8681</v>
      </c>
      <c r="O1130" t="s">
        <v>8682</v>
      </c>
    </row>
    <row r="1131" spans="1:15" x14ac:dyDescent="0.25">
      <c r="A1131" t="s">
        <v>8683</v>
      </c>
      <c r="B1131" t="s">
        <v>8684</v>
      </c>
      <c r="C1131" s="2">
        <v>1130</v>
      </c>
      <c r="D1131" s="2">
        <v>1130</v>
      </c>
      <c r="E1131" s="3">
        <v>0</v>
      </c>
      <c r="F1131">
        <v>4.2</v>
      </c>
      <c r="G1131" s="1">
        <v>13250</v>
      </c>
      <c r="H1131" t="s">
        <v>8685</v>
      </c>
      <c r="I1131" t="s">
        <v>8686</v>
      </c>
      <c r="J1131" t="s">
        <v>8687</v>
      </c>
      <c r="K1131" t="s">
        <v>8688</v>
      </c>
      <c r="L1131" t="s">
        <v>8689</v>
      </c>
      <c r="M1131" t="s">
        <v>8690</v>
      </c>
      <c r="N1131" t="s">
        <v>8691</v>
      </c>
      <c r="O1131" t="s">
        <v>8692</v>
      </c>
    </row>
    <row r="1132" spans="1:15" x14ac:dyDescent="0.25">
      <c r="A1132" t="s">
        <v>8693</v>
      </c>
      <c r="B1132" t="s">
        <v>7839</v>
      </c>
      <c r="C1132" s="2">
        <v>3249</v>
      </c>
      <c r="D1132" s="2">
        <v>6295</v>
      </c>
      <c r="E1132" s="3">
        <v>0.48</v>
      </c>
      <c r="F1132">
        <v>3.9</v>
      </c>
      <c r="G1132" s="1">
        <v>43070</v>
      </c>
      <c r="H1132" t="s">
        <v>8694</v>
      </c>
      <c r="I1132" t="s">
        <v>8695</v>
      </c>
      <c r="J1132" t="s">
        <v>8696</v>
      </c>
      <c r="K1132" t="s">
        <v>8697</v>
      </c>
      <c r="L1132" t="s">
        <v>8698</v>
      </c>
      <c r="M1132" t="s">
        <v>8699</v>
      </c>
      <c r="N1132" t="s">
        <v>8700</v>
      </c>
      <c r="O1132" t="s">
        <v>8701</v>
      </c>
    </row>
    <row r="1133" spans="1:15" x14ac:dyDescent="0.25">
      <c r="A1133" t="s">
        <v>8702</v>
      </c>
      <c r="B1133" t="s">
        <v>7839</v>
      </c>
      <c r="C1133" s="2">
        <v>3599</v>
      </c>
      <c r="D1133" s="2">
        <v>9455</v>
      </c>
      <c r="E1133" s="3">
        <v>0.62</v>
      </c>
      <c r="F1133">
        <v>4.0999999999999996</v>
      </c>
      <c r="G1133" s="1">
        <v>11828</v>
      </c>
      <c r="H1133" t="s">
        <v>8703</v>
      </c>
      <c r="I1133" t="s">
        <v>8704</v>
      </c>
      <c r="J1133" t="s">
        <v>8705</v>
      </c>
      <c r="K1133" t="s">
        <v>8706</v>
      </c>
      <c r="L1133" t="s">
        <v>8707</v>
      </c>
      <c r="M1133" t="s">
        <v>8708</v>
      </c>
      <c r="N1133" t="s">
        <v>8709</v>
      </c>
      <c r="O1133" t="s">
        <v>8710</v>
      </c>
    </row>
    <row r="1134" spans="1:15" x14ac:dyDescent="0.25">
      <c r="A1134" t="s">
        <v>8711</v>
      </c>
      <c r="B1134" t="s">
        <v>8129</v>
      </c>
      <c r="C1134">
        <v>368</v>
      </c>
      <c r="D1134">
        <v>699</v>
      </c>
      <c r="E1134" s="3">
        <v>0.47</v>
      </c>
      <c r="F1134">
        <v>4.0999999999999996</v>
      </c>
      <c r="G1134" s="1">
        <v>1240</v>
      </c>
      <c r="H1134" t="s">
        <v>8712</v>
      </c>
      <c r="I1134" t="s">
        <v>8713</v>
      </c>
      <c r="J1134" t="s">
        <v>8714</v>
      </c>
      <c r="K1134" t="s">
        <v>8715</v>
      </c>
      <c r="L1134" t="s">
        <v>8716</v>
      </c>
      <c r="M1134" t="s">
        <v>8717</v>
      </c>
      <c r="N1134" t="s">
        <v>8718</v>
      </c>
      <c r="O1134" t="s">
        <v>8719</v>
      </c>
    </row>
    <row r="1135" spans="1:15" x14ac:dyDescent="0.25">
      <c r="A1135" t="s">
        <v>8720</v>
      </c>
      <c r="B1135" t="s">
        <v>7839</v>
      </c>
      <c r="C1135" s="2">
        <v>3199</v>
      </c>
      <c r="D1135" s="2">
        <v>4999</v>
      </c>
      <c r="E1135" s="3">
        <v>0.36</v>
      </c>
      <c r="F1135">
        <v>4</v>
      </c>
      <c r="G1135" s="1">
        <v>20869</v>
      </c>
      <c r="H1135" t="s">
        <v>8721</v>
      </c>
      <c r="I1135" t="s">
        <v>8722</v>
      </c>
      <c r="J1135" t="s">
        <v>8723</v>
      </c>
      <c r="K1135" t="s">
        <v>8724</v>
      </c>
      <c r="L1135" t="s">
        <v>8725</v>
      </c>
      <c r="M1135" t="s">
        <v>8726</v>
      </c>
      <c r="N1135" t="s">
        <v>8727</v>
      </c>
      <c r="O1135" t="s">
        <v>8728</v>
      </c>
    </row>
    <row r="1136" spans="1:15" x14ac:dyDescent="0.25">
      <c r="A1136" t="s">
        <v>8729</v>
      </c>
      <c r="B1136" t="s">
        <v>8730</v>
      </c>
      <c r="C1136" s="2">
        <v>1599</v>
      </c>
      <c r="D1136" s="2">
        <v>2900</v>
      </c>
      <c r="E1136" s="3">
        <v>0.45</v>
      </c>
      <c r="F1136">
        <v>3.7</v>
      </c>
      <c r="G1136" s="1">
        <v>441</v>
      </c>
      <c r="H1136" t="s">
        <v>8731</v>
      </c>
      <c r="I1136" t="s">
        <v>8732</v>
      </c>
      <c r="J1136" t="s">
        <v>8733</v>
      </c>
      <c r="K1136" t="s">
        <v>8734</v>
      </c>
      <c r="L1136" t="s">
        <v>8735</v>
      </c>
      <c r="M1136" t="s">
        <v>8736</v>
      </c>
      <c r="N1136" t="s">
        <v>8737</v>
      </c>
      <c r="O1136" t="s">
        <v>8738</v>
      </c>
    </row>
    <row r="1137" spans="1:15" x14ac:dyDescent="0.25">
      <c r="A1137" t="s">
        <v>8739</v>
      </c>
      <c r="B1137" t="s">
        <v>7819</v>
      </c>
      <c r="C1137" s="2">
        <v>1999</v>
      </c>
      <c r="D1137" s="2">
        <v>2499</v>
      </c>
      <c r="E1137" s="3">
        <v>0.2</v>
      </c>
      <c r="F1137">
        <v>4.0999999999999996</v>
      </c>
      <c r="G1137" s="1">
        <v>1034</v>
      </c>
      <c r="H1137" t="s">
        <v>8740</v>
      </c>
      <c r="I1137" t="s">
        <v>8741</v>
      </c>
      <c r="J1137" t="s">
        <v>8742</v>
      </c>
      <c r="K1137" t="s">
        <v>8743</v>
      </c>
      <c r="L1137" t="s">
        <v>8744</v>
      </c>
      <c r="M1137" t="s">
        <v>8745</v>
      </c>
      <c r="N1137" t="s">
        <v>8746</v>
      </c>
      <c r="O1137" t="s">
        <v>8747</v>
      </c>
    </row>
    <row r="1138" spans="1:15" x14ac:dyDescent="0.25">
      <c r="A1138" t="s">
        <v>8748</v>
      </c>
      <c r="B1138" t="s">
        <v>7829</v>
      </c>
      <c r="C1138">
        <v>616</v>
      </c>
      <c r="D1138" s="2">
        <v>1190</v>
      </c>
      <c r="E1138" s="3">
        <v>0.48</v>
      </c>
      <c r="F1138">
        <v>4.0999999999999996</v>
      </c>
      <c r="G1138" s="1">
        <v>37126</v>
      </c>
      <c r="H1138" t="s">
        <v>8749</v>
      </c>
      <c r="I1138" t="s">
        <v>8750</v>
      </c>
      <c r="J1138" t="s">
        <v>8751</v>
      </c>
      <c r="K1138" t="s">
        <v>8752</v>
      </c>
      <c r="L1138" t="s">
        <v>8753</v>
      </c>
      <c r="M1138" t="s">
        <v>8754</v>
      </c>
      <c r="N1138" t="s">
        <v>8755</v>
      </c>
      <c r="O1138" t="s">
        <v>8756</v>
      </c>
    </row>
    <row r="1139" spans="1:15" x14ac:dyDescent="0.25">
      <c r="A1139" t="s">
        <v>8757</v>
      </c>
      <c r="B1139" t="s">
        <v>7819</v>
      </c>
      <c r="C1139" s="2">
        <v>1499</v>
      </c>
      <c r="D1139" s="2">
        <v>2100</v>
      </c>
      <c r="E1139" s="3">
        <v>0.28999999999999998</v>
      </c>
      <c r="F1139">
        <v>4.0999999999999996</v>
      </c>
      <c r="G1139" s="1">
        <v>6355</v>
      </c>
      <c r="H1139" t="s">
        <v>8758</v>
      </c>
      <c r="I1139" t="s">
        <v>8759</v>
      </c>
      <c r="J1139" t="s">
        <v>8760</v>
      </c>
      <c r="K1139" t="s">
        <v>8761</v>
      </c>
      <c r="L1139" t="s">
        <v>8762</v>
      </c>
      <c r="M1139" t="s">
        <v>8763</v>
      </c>
      <c r="N1139" t="s">
        <v>8764</v>
      </c>
      <c r="O1139" t="s">
        <v>8765</v>
      </c>
    </row>
    <row r="1140" spans="1:15" x14ac:dyDescent="0.25">
      <c r="A1140" t="s">
        <v>8766</v>
      </c>
      <c r="B1140" t="s">
        <v>8358</v>
      </c>
      <c r="C1140">
        <v>199</v>
      </c>
      <c r="D1140">
        <v>499</v>
      </c>
      <c r="E1140" s="3">
        <v>0.6</v>
      </c>
      <c r="F1140">
        <v>3.3</v>
      </c>
      <c r="G1140" s="1">
        <v>12</v>
      </c>
      <c r="H1140" t="s">
        <v>8767</v>
      </c>
      <c r="I1140" t="s">
        <v>8768</v>
      </c>
      <c r="J1140" t="s">
        <v>8769</v>
      </c>
      <c r="K1140" t="s">
        <v>8770</v>
      </c>
      <c r="L1140" t="s">
        <v>8771</v>
      </c>
      <c r="M1140" t="s">
        <v>8772</v>
      </c>
      <c r="N1140" t="s">
        <v>8773</v>
      </c>
      <c r="O1140" t="s">
        <v>8774</v>
      </c>
    </row>
    <row r="1141" spans="1:15" x14ac:dyDescent="0.25">
      <c r="A1141" t="s">
        <v>8775</v>
      </c>
      <c r="B1141" t="s">
        <v>7961</v>
      </c>
      <c r="C1141">
        <v>610</v>
      </c>
      <c r="D1141">
        <v>825</v>
      </c>
      <c r="E1141" s="3">
        <v>0.26</v>
      </c>
      <c r="F1141">
        <v>4.0999999999999996</v>
      </c>
      <c r="G1141" s="1">
        <v>13165</v>
      </c>
      <c r="H1141" t="s">
        <v>8776</v>
      </c>
      <c r="I1141" t="s">
        <v>8777</v>
      </c>
      <c r="J1141" t="s">
        <v>8778</v>
      </c>
      <c r="K1141" t="s">
        <v>8779</v>
      </c>
      <c r="L1141" t="s">
        <v>8780</v>
      </c>
      <c r="M1141" t="s">
        <v>8781</v>
      </c>
      <c r="N1141" t="s">
        <v>8782</v>
      </c>
      <c r="O1141" t="s">
        <v>8783</v>
      </c>
    </row>
    <row r="1142" spans="1:15" x14ac:dyDescent="0.25">
      <c r="A1142" t="s">
        <v>8784</v>
      </c>
      <c r="B1142" t="s">
        <v>8275</v>
      </c>
      <c r="C1142">
        <v>999</v>
      </c>
      <c r="D1142" s="2">
        <v>1499</v>
      </c>
      <c r="E1142" s="3">
        <v>0.33</v>
      </c>
      <c r="F1142">
        <v>4.0999999999999996</v>
      </c>
      <c r="G1142" s="1">
        <v>1646</v>
      </c>
      <c r="H1142" t="s">
        <v>8785</v>
      </c>
      <c r="I1142" t="s">
        <v>8786</v>
      </c>
      <c r="J1142" t="s">
        <v>8787</v>
      </c>
      <c r="K1142" t="s">
        <v>8788</v>
      </c>
      <c r="L1142" t="s">
        <v>8789</v>
      </c>
      <c r="M1142" t="s">
        <v>8790</v>
      </c>
      <c r="N1142" t="s">
        <v>8791</v>
      </c>
      <c r="O1142" t="s">
        <v>8792</v>
      </c>
    </row>
    <row r="1143" spans="1:15" x14ac:dyDescent="0.25">
      <c r="A1143" t="s">
        <v>8793</v>
      </c>
      <c r="B1143" t="s">
        <v>8396</v>
      </c>
      <c r="C1143" s="2">
        <v>8999</v>
      </c>
      <c r="D1143" s="2">
        <v>9995</v>
      </c>
      <c r="E1143" s="3">
        <v>0.1</v>
      </c>
      <c r="F1143">
        <v>4.4000000000000004</v>
      </c>
      <c r="G1143" s="1">
        <v>17994</v>
      </c>
      <c r="H1143" t="s">
        <v>8794</v>
      </c>
      <c r="I1143" t="s">
        <v>8795</v>
      </c>
      <c r="J1143" t="s">
        <v>8796</v>
      </c>
      <c r="K1143" t="s">
        <v>8797</v>
      </c>
      <c r="L1143" t="s">
        <v>8798</v>
      </c>
      <c r="M1143" t="s">
        <v>8799</v>
      </c>
      <c r="N1143" t="s">
        <v>8800</v>
      </c>
      <c r="O1143" t="s">
        <v>8801</v>
      </c>
    </row>
    <row r="1144" spans="1:15" x14ac:dyDescent="0.25">
      <c r="A1144" t="s">
        <v>8802</v>
      </c>
      <c r="B1144" t="s">
        <v>7716</v>
      </c>
      <c r="C1144">
        <v>453</v>
      </c>
      <c r="D1144">
        <v>999</v>
      </c>
      <c r="E1144" s="3">
        <v>0.55000000000000004</v>
      </c>
      <c r="F1144">
        <v>4.3</v>
      </c>
      <c r="G1144" s="1">
        <v>610</v>
      </c>
      <c r="H1144" t="s">
        <v>8803</v>
      </c>
      <c r="I1144" t="s">
        <v>8804</v>
      </c>
      <c r="J1144" t="s">
        <v>8805</v>
      </c>
      <c r="K1144" t="s">
        <v>8806</v>
      </c>
      <c r="L1144" t="s">
        <v>8807</v>
      </c>
      <c r="M1144" t="s">
        <v>8808</v>
      </c>
      <c r="N1144" t="s">
        <v>8809</v>
      </c>
      <c r="O1144" t="s">
        <v>8810</v>
      </c>
    </row>
    <row r="1145" spans="1:15" x14ac:dyDescent="0.25">
      <c r="A1145" t="s">
        <v>8811</v>
      </c>
      <c r="B1145" t="s">
        <v>7839</v>
      </c>
      <c r="C1145" s="2">
        <v>2464</v>
      </c>
      <c r="D1145" s="2">
        <v>6000</v>
      </c>
      <c r="E1145" s="3">
        <v>0.59</v>
      </c>
      <c r="F1145">
        <v>4.0999999999999996</v>
      </c>
      <c r="G1145" s="1">
        <v>8866</v>
      </c>
      <c r="H1145" t="s">
        <v>8812</v>
      </c>
      <c r="I1145" t="s">
        <v>8813</v>
      </c>
      <c r="J1145" t="s">
        <v>8814</v>
      </c>
      <c r="K1145" t="s">
        <v>8815</v>
      </c>
      <c r="L1145" t="s">
        <v>8816</v>
      </c>
      <c r="M1145" t="s">
        <v>8817</v>
      </c>
      <c r="N1145" t="s">
        <v>8818</v>
      </c>
      <c r="O1145" t="s">
        <v>8819</v>
      </c>
    </row>
    <row r="1146" spans="1:15" x14ac:dyDescent="0.25">
      <c r="A1146" t="s">
        <v>8820</v>
      </c>
      <c r="B1146" t="s">
        <v>8730</v>
      </c>
      <c r="C1146" s="2">
        <v>2719</v>
      </c>
      <c r="D1146" s="2">
        <v>3945</v>
      </c>
      <c r="E1146" s="3">
        <v>0.31</v>
      </c>
      <c r="F1146">
        <v>3.7</v>
      </c>
      <c r="G1146" s="1">
        <v>13406</v>
      </c>
      <c r="H1146" t="s">
        <v>8821</v>
      </c>
      <c r="I1146" t="s">
        <v>8822</v>
      </c>
      <c r="J1146" t="s">
        <v>8823</v>
      </c>
      <c r="K1146" t="s">
        <v>8824</v>
      </c>
      <c r="L1146" t="s">
        <v>8825</v>
      </c>
      <c r="M1146" t="s">
        <v>8826</v>
      </c>
      <c r="N1146" t="s">
        <v>8827</v>
      </c>
      <c r="O1146" t="s">
        <v>8828</v>
      </c>
    </row>
    <row r="1147" spans="1:15" x14ac:dyDescent="0.25">
      <c r="A1147" t="s">
        <v>8829</v>
      </c>
      <c r="B1147" t="s">
        <v>7849</v>
      </c>
      <c r="C1147" s="2">
        <v>1439</v>
      </c>
      <c r="D1147" s="2">
        <v>1999</v>
      </c>
      <c r="E1147" s="3">
        <v>0.28000000000000003</v>
      </c>
      <c r="F1147">
        <v>4.8</v>
      </c>
      <c r="G1147" s="1">
        <v>53803</v>
      </c>
      <c r="H1147" t="s">
        <v>8830</v>
      </c>
      <c r="I1147" t="s">
        <v>8831</v>
      </c>
      <c r="J1147" t="s">
        <v>8832</v>
      </c>
      <c r="K1147" t="s">
        <v>8833</v>
      </c>
      <c r="L1147" t="s">
        <v>8834</v>
      </c>
      <c r="M1147" t="s">
        <v>8835</v>
      </c>
      <c r="N1147" t="s">
        <v>8836</v>
      </c>
      <c r="O1147" t="s">
        <v>8837</v>
      </c>
    </row>
    <row r="1148" spans="1:15" x14ac:dyDescent="0.25">
      <c r="A1148" t="s">
        <v>8838</v>
      </c>
      <c r="B1148" t="s">
        <v>7819</v>
      </c>
      <c r="C1148" s="2">
        <v>2799</v>
      </c>
      <c r="D1148" s="2">
        <v>3499</v>
      </c>
      <c r="E1148" s="3">
        <v>0.2</v>
      </c>
      <c r="F1148">
        <v>4.5</v>
      </c>
      <c r="G1148" s="1">
        <v>546</v>
      </c>
      <c r="H1148" t="s">
        <v>8839</v>
      </c>
      <c r="I1148" t="s">
        <v>8840</v>
      </c>
      <c r="J1148" t="s">
        <v>8841</v>
      </c>
      <c r="K1148" t="s">
        <v>8842</v>
      </c>
      <c r="L1148" t="s">
        <v>8843</v>
      </c>
      <c r="M1148" t="s">
        <v>8844</v>
      </c>
      <c r="N1148" t="s">
        <v>8845</v>
      </c>
      <c r="O1148" t="s">
        <v>8846</v>
      </c>
    </row>
    <row r="1149" spans="1:15" x14ac:dyDescent="0.25">
      <c r="A1149" t="s">
        <v>8847</v>
      </c>
      <c r="B1149" t="s">
        <v>7849</v>
      </c>
      <c r="C1149" s="2">
        <v>2088</v>
      </c>
      <c r="D1149" s="2">
        <v>5550</v>
      </c>
      <c r="E1149" s="3">
        <v>0.62</v>
      </c>
      <c r="F1149">
        <v>4</v>
      </c>
      <c r="G1149" s="1">
        <v>5292</v>
      </c>
      <c r="H1149" t="s">
        <v>8848</v>
      </c>
      <c r="I1149" t="s">
        <v>8849</v>
      </c>
      <c r="J1149" t="s">
        <v>8850</v>
      </c>
      <c r="K1149" t="s">
        <v>8851</v>
      </c>
      <c r="L1149" t="s">
        <v>8852</v>
      </c>
      <c r="M1149" t="s">
        <v>8853</v>
      </c>
      <c r="N1149" t="s">
        <v>8854</v>
      </c>
      <c r="O1149" t="s">
        <v>8855</v>
      </c>
    </row>
    <row r="1150" spans="1:15" x14ac:dyDescent="0.25">
      <c r="A1150" t="s">
        <v>8856</v>
      </c>
      <c r="B1150" t="s">
        <v>7849</v>
      </c>
      <c r="C1150" s="2">
        <v>2399</v>
      </c>
      <c r="D1150" s="2">
        <v>4590</v>
      </c>
      <c r="E1150" s="3">
        <v>0.48</v>
      </c>
      <c r="F1150">
        <v>4.0999999999999996</v>
      </c>
      <c r="G1150" s="1">
        <v>444</v>
      </c>
      <c r="H1150" t="s">
        <v>8857</v>
      </c>
      <c r="I1150" t="s">
        <v>8858</v>
      </c>
      <c r="J1150" t="s">
        <v>8859</v>
      </c>
      <c r="K1150" t="s">
        <v>8860</v>
      </c>
      <c r="L1150" t="s">
        <v>8861</v>
      </c>
      <c r="M1150" t="s">
        <v>8862</v>
      </c>
      <c r="N1150" t="s">
        <v>8863</v>
      </c>
      <c r="O1150" t="s">
        <v>8864</v>
      </c>
    </row>
    <row r="1151" spans="1:15" x14ac:dyDescent="0.25">
      <c r="A1151" t="s">
        <v>8865</v>
      </c>
      <c r="B1151" t="s">
        <v>7726</v>
      </c>
      <c r="C1151">
        <v>308</v>
      </c>
      <c r="D1151">
        <v>499</v>
      </c>
      <c r="E1151" s="3">
        <v>0.38</v>
      </c>
      <c r="F1151">
        <v>3.9</v>
      </c>
      <c r="G1151" s="1">
        <v>4584</v>
      </c>
      <c r="H1151" t="s">
        <v>8866</v>
      </c>
      <c r="I1151" t="s">
        <v>8867</v>
      </c>
      <c r="J1151" t="s">
        <v>8868</v>
      </c>
      <c r="K1151" t="s">
        <v>8869</v>
      </c>
      <c r="L1151" t="s">
        <v>8870</v>
      </c>
      <c r="M1151" t="s">
        <v>8871</v>
      </c>
      <c r="N1151" t="s">
        <v>8872</v>
      </c>
      <c r="O1151" t="s">
        <v>8873</v>
      </c>
    </row>
    <row r="1152" spans="1:15" x14ac:dyDescent="0.25">
      <c r="A1152" t="s">
        <v>8874</v>
      </c>
      <c r="B1152" t="s">
        <v>7849</v>
      </c>
      <c r="C1152" s="2">
        <v>2599</v>
      </c>
      <c r="D1152" s="2">
        <v>4400</v>
      </c>
      <c r="E1152" s="3">
        <v>0.41</v>
      </c>
      <c r="F1152">
        <v>4.0999999999999996</v>
      </c>
      <c r="G1152" s="1">
        <v>14947</v>
      </c>
      <c r="H1152" t="s">
        <v>8875</v>
      </c>
      <c r="I1152" t="s">
        <v>8876</v>
      </c>
      <c r="J1152" t="s">
        <v>8877</v>
      </c>
      <c r="K1152" t="s">
        <v>8878</v>
      </c>
      <c r="L1152" t="s">
        <v>8879</v>
      </c>
      <c r="M1152" t="s">
        <v>8880</v>
      </c>
      <c r="N1152" t="s">
        <v>8881</v>
      </c>
      <c r="O1152" t="s">
        <v>8882</v>
      </c>
    </row>
    <row r="1153" spans="1:15" x14ac:dyDescent="0.25">
      <c r="A1153" t="s">
        <v>8883</v>
      </c>
      <c r="B1153" t="s">
        <v>7829</v>
      </c>
      <c r="C1153">
        <v>479</v>
      </c>
      <c r="D1153" s="2">
        <v>1000</v>
      </c>
      <c r="E1153" s="3">
        <v>0.52</v>
      </c>
      <c r="F1153">
        <v>4.2</v>
      </c>
      <c r="G1153" s="1">
        <v>1559</v>
      </c>
      <c r="H1153" t="s">
        <v>8884</v>
      </c>
      <c r="I1153" t="s">
        <v>8885</v>
      </c>
      <c r="J1153" t="s">
        <v>8886</v>
      </c>
      <c r="K1153" t="s">
        <v>8887</v>
      </c>
      <c r="L1153" t="s">
        <v>8888</v>
      </c>
      <c r="M1153" t="s">
        <v>8889</v>
      </c>
      <c r="N1153" t="s">
        <v>8890</v>
      </c>
      <c r="O1153" t="s">
        <v>8891</v>
      </c>
    </row>
    <row r="1154" spans="1:15" x14ac:dyDescent="0.25">
      <c r="A1154" t="s">
        <v>8892</v>
      </c>
      <c r="B1154" t="s">
        <v>7716</v>
      </c>
      <c r="C1154">
        <v>245</v>
      </c>
      <c r="D1154">
        <v>299</v>
      </c>
      <c r="E1154" s="3">
        <v>0.18</v>
      </c>
      <c r="F1154">
        <v>4.0999999999999996</v>
      </c>
      <c r="G1154" s="1">
        <v>1660</v>
      </c>
      <c r="H1154" t="s">
        <v>8893</v>
      </c>
      <c r="I1154" t="s">
        <v>8894</v>
      </c>
      <c r="J1154" t="s">
        <v>8895</v>
      </c>
      <c r="K1154" t="s">
        <v>8896</v>
      </c>
      <c r="L1154" t="s">
        <v>8897</v>
      </c>
      <c r="M1154" t="s">
        <v>8898</v>
      </c>
      <c r="N1154" t="s">
        <v>8899</v>
      </c>
      <c r="O1154" t="s">
        <v>8900</v>
      </c>
    </row>
    <row r="1155" spans="1:15" x14ac:dyDescent="0.25">
      <c r="A1155" t="s">
        <v>8901</v>
      </c>
      <c r="B1155" t="s">
        <v>7716</v>
      </c>
      <c r="C1155">
        <v>179</v>
      </c>
      <c r="D1155">
        <v>799</v>
      </c>
      <c r="E1155" s="3">
        <v>0.78</v>
      </c>
      <c r="F1155">
        <v>3.5</v>
      </c>
      <c r="G1155" s="1">
        <v>132</v>
      </c>
      <c r="H1155" t="s">
        <v>8902</v>
      </c>
      <c r="I1155" t="s">
        <v>8903</v>
      </c>
      <c r="J1155" t="s">
        <v>8904</v>
      </c>
      <c r="K1155" t="s">
        <v>8905</v>
      </c>
      <c r="L1155" t="s">
        <v>8906</v>
      </c>
      <c r="M1155" t="s">
        <v>8907</v>
      </c>
      <c r="N1155" t="s">
        <v>8908</v>
      </c>
      <c r="O1155" t="s">
        <v>8909</v>
      </c>
    </row>
    <row r="1156" spans="1:15" x14ac:dyDescent="0.25">
      <c r="A1156" t="s">
        <v>8910</v>
      </c>
      <c r="B1156" t="s">
        <v>8368</v>
      </c>
      <c r="C1156" s="2">
        <v>3569</v>
      </c>
      <c r="D1156" s="2">
        <v>5190</v>
      </c>
      <c r="E1156" s="3">
        <v>0.31</v>
      </c>
      <c r="F1156">
        <v>4.3</v>
      </c>
      <c r="G1156" s="1">
        <v>28629</v>
      </c>
      <c r="H1156" t="s">
        <v>8911</v>
      </c>
      <c r="I1156" t="s">
        <v>8912</v>
      </c>
      <c r="J1156" t="s">
        <v>8913</v>
      </c>
      <c r="K1156" t="s">
        <v>8914</v>
      </c>
      <c r="L1156" t="s">
        <v>8915</v>
      </c>
      <c r="M1156" t="s">
        <v>8916</v>
      </c>
      <c r="N1156" t="s">
        <v>8917</v>
      </c>
      <c r="O1156" t="s">
        <v>8918</v>
      </c>
    </row>
    <row r="1157" spans="1:15" x14ac:dyDescent="0.25">
      <c r="A1157" t="s">
        <v>8919</v>
      </c>
      <c r="B1157" t="s">
        <v>7686</v>
      </c>
      <c r="C1157">
        <v>699</v>
      </c>
      <c r="D1157" s="2">
        <v>1345</v>
      </c>
      <c r="E1157" s="3">
        <v>0.48</v>
      </c>
      <c r="F1157">
        <v>3.9</v>
      </c>
      <c r="G1157" s="1">
        <v>8446</v>
      </c>
      <c r="H1157" t="s">
        <v>8920</v>
      </c>
      <c r="I1157" t="s">
        <v>8921</v>
      </c>
      <c r="J1157" t="s">
        <v>8922</v>
      </c>
      <c r="K1157" t="s">
        <v>8923</v>
      </c>
      <c r="L1157" t="s">
        <v>8924</v>
      </c>
      <c r="M1157" t="s">
        <v>8925</v>
      </c>
      <c r="N1157" t="s">
        <v>8926</v>
      </c>
      <c r="O1157" t="s">
        <v>8927</v>
      </c>
    </row>
    <row r="1158" spans="1:15" x14ac:dyDescent="0.25">
      <c r="A1158" t="s">
        <v>8928</v>
      </c>
      <c r="B1158" t="s">
        <v>7782</v>
      </c>
      <c r="C1158" s="2">
        <v>2089</v>
      </c>
      <c r="D1158" s="2">
        <v>4000</v>
      </c>
      <c r="E1158" s="3">
        <v>0.48</v>
      </c>
      <c r="F1158">
        <v>4.2</v>
      </c>
      <c r="G1158" s="1">
        <v>11199</v>
      </c>
      <c r="H1158" t="s">
        <v>8929</v>
      </c>
      <c r="I1158" t="s">
        <v>8930</v>
      </c>
      <c r="J1158" t="s">
        <v>8931</v>
      </c>
      <c r="K1158" t="s">
        <v>8932</v>
      </c>
      <c r="L1158" t="s">
        <v>8933</v>
      </c>
      <c r="M1158" t="s">
        <v>8934</v>
      </c>
      <c r="N1158" t="s">
        <v>8935</v>
      </c>
      <c r="O1158" t="s">
        <v>8936</v>
      </c>
    </row>
    <row r="1159" spans="1:15" x14ac:dyDescent="0.25">
      <c r="A1159" t="s">
        <v>8937</v>
      </c>
      <c r="B1159" t="s">
        <v>8938</v>
      </c>
      <c r="C1159" s="2">
        <v>2339</v>
      </c>
      <c r="D1159" s="2">
        <v>4000</v>
      </c>
      <c r="E1159" s="3">
        <v>0.42</v>
      </c>
      <c r="F1159">
        <v>3.8</v>
      </c>
      <c r="G1159" s="1">
        <v>1118</v>
      </c>
      <c r="H1159" t="s">
        <v>8939</v>
      </c>
      <c r="I1159" t="s">
        <v>8940</v>
      </c>
      <c r="J1159" t="s">
        <v>8941</v>
      </c>
      <c r="K1159" t="s">
        <v>8942</v>
      </c>
      <c r="L1159" t="s">
        <v>8943</v>
      </c>
      <c r="M1159" t="s">
        <v>8944</v>
      </c>
      <c r="N1159" t="s">
        <v>8945</v>
      </c>
      <c r="O1159" t="s">
        <v>8946</v>
      </c>
    </row>
    <row r="1160" spans="1:15" x14ac:dyDescent="0.25">
      <c r="A1160" t="s">
        <v>8947</v>
      </c>
      <c r="B1160" t="s">
        <v>7706</v>
      </c>
      <c r="C1160">
        <v>784</v>
      </c>
      <c r="D1160" s="2">
        <v>1599</v>
      </c>
      <c r="E1160" s="3">
        <v>0.51</v>
      </c>
      <c r="F1160">
        <v>4.5</v>
      </c>
      <c r="G1160" s="1">
        <v>11</v>
      </c>
      <c r="H1160" t="s">
        <v>8948</v>
      </c>
      <c r="I1160" t="s">
        <v>8949</v>
      </c>
      <c r="J1160" t="s">
        <v>8950</v>
      </c>
      <c r="K1160" t="s">
        <v>8951</v>
      </c>
      <c r="L1160" t="s">
        <v>8952</v>
      </c>
      <c r="M1160" t="s">
        <v>8953</v>
      </c>
      <c r="N1160" t="s">
        <v>8954</v>
      </c>
      <c r="O1160" t="s">
        <v>8955</v>
      </c>
    </row>
    <row r="1161" spans="1:15" x14ac:dyDescent="0.25">
      <c r="A1161" t="s">
        <v>8956</v>
      </c>
      <c r="B1161" t="s">
        <v>8957</v>
      </c>
      <c r="C1161" s="2">
        <v>5499</v>
      </c>
      <c r="D1161" s="2">
        <v>9999</v>
      </c>
      <c r="E1161" s="3">
        <v>0.45</v>
      </c>
      <c r="F1161">
        <v>3.8</v>
      </c>
      <c r="G1161" s="1">
        <v>4353</v>
      </c>
      <c r="H1161" t="s">
        <v>8958</v>
      </c>
      <c r="I1161" t="s">
        <v>8959</v>
      </c>
      <c r="J1161" t="s">
        <v>8960</v>
      </c>
      <c r="K1161" t="s">
        <v>8961</v>
      </c>
      <c r="L1161" t="s">
        <v>8962</v>
      </c>
      <c r="M1161" t="s">
        <v>8963</v>
      </c>
      <c r="N1161" t="s">
        <v>8964</v>
      </c>
      <c r="O1161" t="s">
        <v>8965</v>
      </c>
    </row>
    <row r="1162" spans="1:15" x14ac:dyDescent="0.25">
      <c r="A1162" t="s">
        <v>8966</v>
      </c>
      <c r="B1162" t="s">
        <v>7706</v>
      </c>
      <c r="C1162">
        <v>899</v>
      </c>
      <c r="D1162" s="2">
        <v>1990</v>
      </c>
      <c r="E1162" s="3">
        <v>0.55000000000000004</v>
      </c>
      <c r="F1162">
        <v>4.0999999999999996</v>
      </c>
      <c r="G1162" s="1">
        <v>185</v>
      </c>
      <c r="H1162" t="s">
        <v>8967</v>
      </c>
      <c r="I1162" t="s">
        <v>8968</v>
      </c>
      <c r="J1162" t="s">
        <v>8969</v>
      </c>
      <c r="K1162" t="s">
        <v>8970</v>
      </c>
      <c r="L1162" t="s">
        <v>8971</v>
      </c>
      <c r="M1162" t="s">
        <v>8972</v>
      </c>
      <c r="N1162" t="s">
        <v>8973</v>
      </c>
      <c r="O1162" t="s">
        <v>8974</v>
      </c>
    </row>
    <row r="1163" spans="1:15" x14ac:dyDescent="0.25">
      <c r="A1163" t="s">
        <v>8975</v>
      </c>
      <c r="B1163" t="s">
        <v>7819</v>
      </c>
      <c r="C1163" s="2">
        <v>1695</v>
      </c>
      <c r="D1163" s="2">
        <v>1695</v>
      </c>
      <c r="E1163" s="3">
        <v>0</v>
      </c>
      <c r="F1163">
        <v>4.2</v>
      </c>
      <c r="G1163" s="1">
        <v>14290</v>
      </c>
      <c r="H1163" t="s">
        <v>8976</v>
      </c>
      <c r="I1163" t="s">
        <v>8977</v>
      </c>
      <c r="J1163" t="s">
        <v>8978</v>
      </c>
      <c r="K1163" t="s">
        <v>8979</v>
      </c>
      <c r="L1163" t="s">
        <v>8980</v>
      </c>
      <c r="M1163" t="s">
        <v>8981</v>
      </c>
      <c r="N1163" t="s">
        <v>8982</v>
      </c>
      <c r="O1163" t="s">
        <v>8983</v>
      </c>
    </row>
    <row r="1164" spans="1:15" x14ac:dyDescent="0.25">
      <c r="A1164" t="s">
        <v>8984</v>
      </c>
      <c r="B1164" t="s">
        <v>7829</v>
      </c>
      <c r="C1164">
        <v>499</v>
      </c>
      <c r="D1164">
        <v>940</v>
      </c>
      <c r="E1164" s="3">
        <v>0.47</v>
      </c>
      <c r="F1164">
        <v>4.0999999999999996</v>
      </c>
      <c r="G1164" s="1">
        <v>3036</v>
      </c>
      <c r="H1164" t="s">
        <v>8433</v>
      </c>
      <c r="I1164" t="s">
        <v>8985</v>
      </c>
      <c r="J1164" t="s">
        <v>8986</v>
      </c>
      <c r="K1164" t="s">
        <v>8987</v>
      </c>
      <c r="L1164" t="s">
        <v>8988</v>
      </c>
      <c r="M1164" t="s">
        <v>8989</v>
      </c>
      <c r="N1164" t="s">
        <v>8990</v>
      </c>
      <c r="O1164" t="s">
        <v>8991</v>
      </c>
    </row>
    <row r="1165" spans="1:15" x14ac:dyDescent="0.25">
      <c r="A1165" t="s">
        <v>8992</v>
      </c>
      <c r="B1165" t="s">
        <v>7849</v>
      </c>
      <c r="C1165" s="2">
        <v>2699</v>
      </c>
      <c r="D1165" s="2">
        <v>4700</v>
      </c>
      <c r="E1165" s="3">
        <v>0.43</v>
      </c>
      <c r="F1165">
        <v>4.2</v>
      </c>
      <c r="G1165" s="1">
        <v>1296</v>
      </c>
      <c r="H1165" t="s">
        <v>8993</v>
      </c>
      <c r="I1165" t="s">
        <v>8994</v>
      </c>
      <c r="J1165" t="s">
        <v>8995</v>
      </c>
      <c r="K1165" t="s">
        <v>8996</v>
      </c>
      <c r="L1165" t="s">
        <v>8997</v>
      </c>
      <c r="M1165" t="s">
        <v>8998</v>
      </c>
      <c r="N1165" t="s">
        <v>8999</v>
      </c>
      <c r="O1165" t="s">
        <v>9000</v>
      </c>
    </row>
    <row r="1166" spans="1:15" x14ac:dyDescent="0.25">
      <c r="A1166" t="s">
        <v>9001</v>
      </c>
      <c r="B1166" t="s">
        <v>7849</v>
      </c>
      <c r="C1166" s="2">
        <v>1448</v>
      </c>
      <c r="D1166" s="2">
        <v>2999</v>
      </c>
      <c r="E1166" s="3">
        <v>0.52</v>
      </c>
      <c r="F1166">
        <v>4.5</v>
      </c>
      <c r="G1166" s="1">
        <v>19</v>
      </c>
      <c r="H1166" t="s">
        <v>9002</v>
      </c>
      <c r="I1166" t="s">
        <v>9003</v>
      </c>
      <c r="J1166" t="s">
        <v>9004</v>
      </c>
      <c r="K1166" t="s">
        <v>9005</v>
      </c>
      <c r="L1166" t="s">
        <v>9006</v>
      </c>
      <c r="M1166" t="s">
        <v>9007</v>
      </c>
      <c r="N1166" t="s">
        <v>9008</v>
      </c>
      <c r="O1166" t="s">
        <v>9009</v>
      </c>
    </row>
    <row r="1167" spans="1:15" x14ac:dyDescent="0.25">
      <c r="A1167" t="s">
        <v>9010</v>
      </c>
      <c r="B1167" t="s">
        <v>8358</v>
      </c>
      <c r="C1167">
        <v>79</v>
      </c>
      <c r="D1167">
        <v>79</v>
      </c>
      <c r="E1167" s="3">
        <v>0</v>
      </c>
      <c r="F1167">
        <v>4</v>
      </c>
      <c r="G1167" s="1">
        <v>97</v>
      </c>
      <c r="H1167" t="s">
        <v>9011</v>
      </c>
      <c r="I1167" t="s">
        <v>9012</v>
      </c>
      <c r="J1167" t="s">
        <v>9013</v>
      </c>
      <c r="K1167" t="s">
        <v>9014</v>
      </c>
      <c r="L1167" t="s">
        <v>9015</v>
      </c>
      <c r="M1167" t="s">
        <v>9016</v>
      </c>
      <c r="N1167" t="s">
        <v>9017</v>
      </c>
      <c r="O1167" t="s">
        <v>9018</v>
      </c>
    </row>
    <row r="1168" spans="1:15" x14ac:dyDescent="0.25">
      <c r="A1168" t="s">
        <v>9019</v>
      </c>
      <c r="B1168" t="s">
        <v>7897</v>
      </c>
      <c r="C1168" s="2">
        <v>6990</v>
      </c>
      <c r="D1168" s="2">
        <v>14290</v>
      </c>
      <c r="E1168" s="3">
        <v>0.51</v>
      </c>
      <c r="F1168">
        <v>4.4000000000000004</v>
      </c>
      <c r="G1168" s="1">
        <v>1771</v>
      </c>
      <c r="H1168" t="s">
        <v>9020</v>
      </c>
      <c r="I1168" t="s">
        <v>9021</v>
      </c>
      <c r="J1168" t="s">
        <v>9022</v>
      </c>
      <c r="K1168" t="s">
        <v>9023</v>
      </c>
      <c r="L1168" t="s">
        <v>9024</v>
      </c>
      <c r="M1168" t="s">
        <v>9025</v>
      </c>
      <c r="N1168" t="s">
        <v>9026</v>
      </c>
      <c r="O1168" t="s">
        <v>9027</v>
      </c>
    </row>
    <row r="1169" spans="1:15" x14ac:dyDescent="0.25">
      <c r="A1169" t="s">
        <v>9028</v>
      </c>
      <c r="B1169" t="s">
        <v>7782</v>
      </c>
      <c r="C1169" s="2">
        <v>2698</v>
      </c>
      <c r="D1169" s="2">
        <v>3945</v>
      </c>
      <c r="E1169" s="3">
        <v>0.32</v>
      </c>
      <c r="F1169">
        <v>4</v>
      </c>
      <c r="G1169" s="1">
        <v>15034</v>
      </c>
      <c r="H1169" t="s">
        <v>9029</v>
      </c>
      <c r="I1169" t="s">
        <v>9030</v>
      </c>
      <c r="J1169" t="s">
        <v>9031</v>
      </c>
      <c r="K1169" t="s">
        <v>9032</v>
      </c>
      <c r="L1169" t="s">
        <v>9033</v>
      </c>
      <c r="M1169" t="s">
        <v>9034</v>
      </c>
      <c r="N1169" t="s">
        <v>9035</v>
      </c>
      <c r="O1169" t="s">
        <v>9036</v>
      </c>
    </row>
    <row r="1170" spans="1:15" x14ac:dyDescent="0.25">
      <c r="A1170" t="s">
        <v>9037</v>
      </c>
      <c r="B1170" t="s">
        <v>8957</v>
      </c>
      <c r="C1170" s="2">
        <v>3199</v>
      </c>
      <c r="D1170" s="2">
        <v>5999</v>
      </c>
      <c r="E1170" s="3">
        <v>0.47</v>
      </c>
      <c r="F1170">
        <v>4</v>
      </c>
      <c r="G1170" s="1">
        <v>3242</v>
      </c>
      <c r="H1170" t="s">
        <v>9038</v>
      </c>
      <c r="I1170" t="s">
        <v>9039</v>
      </c>
      <c r="J1170" t="s">
        <v>9040</v>
      </c>
      <c r="K1170" t="s">
        <v>9041</v>
      </c>
      <c r="L1170" t="s">
        <v>9042</v>
      </c>
      <c r="M1170" t="s">
        <v>9043</v>
      </c>
      <c r="N1170" t="s">
        <v>9044</v>
      </c>
      <c r="O1170" t="s">
        <v>9045</v>
      </c>
    </row>
    <row r="1171" spans="1:15" x14ac:dyDescent="0.25">
      <c r="A1171" t="s">
        <v>9046</v>
      </c>
      <c r="B1171" t="s">
        <v>7887</v>
      </c>
      <c r="C1171" s="2">
        <v>1199</v>
      </c>
      <c r="D1171" s="2">
        <v>1950</v>
      </c>
      <c r="E1171" s="3">
        <v>0.39</v>
      </c>
      <c r="F1171">
        <v>3.9</v>
      </c>
      <c r="G1171" s="1">
        <v>2832</v>
      </c>
      <c r="H1171" t="s">
        <v>9047</v>
      </c>
      <c r="I1171" t="s">
        <v>9048</v>
      </c>
      <c r="J1171" t="s">
        <v>9049</v>
      </c>
      <c r="K1171" t="s">
        <v>9050</v>
      </c>
      <c r="L1171" t="s">
        <v>9051</v>
      </c>
      <c r="M1171" t="s">
        <v>9052</v>
      </c>
      <c r="N1171" t="s">
        <v>9053</v>
      </c>
      <c r="O1171" t="s">
        <v>9054</v>
      </c>
    </row>
    <row r="1172" spans="1:15" x14ac:dyDescent="0.25">
      <c r="A1172" t="s">
        <v>9055</v>
      </c>
      <c r="B1172" t="s">
        <v>8275</v>
      </c>
      <c r="C1172" s="2">
        <v>1414</v>
      </c>
      <c r="D1172" s="2">
        <v>2799</v>
      </c>
      <c r="E1172" s="3">
        <v>0.49</v>
      </c>
      <c r="F1172">
        <v>4</v>
      </c>
      <c r="G1172" s="1">
        <v>1498</v>
      </c>
      <c r="H1172" t="s">
        <v>9056</v>
      </c>
      <c r="I1172" t="s">
        <v>9057</v>
      </c>
      <c r="J1172" t="s">
        <v>9058</v>
      </c>
      <c r="K1172" t="s">
        <v>9059</v>
      </c>
      <c r="L1172" t="s">
        <v>9060</v>
      </c>
      <c r="M1172" t="s">
        <v>9061</v>
      </c>
      <c r="N1172" t="s">
        <v>9062</v>
      </c>
      <c r="O1172" t="s">
        <v>9063</v>
      </c>
    </row>
    <row r="1173" spans="1:15" x14ac:dyDescent="0.25">
      <c r="A1173" t="s">
        <v>9064</v>
      </c>
      <c r="B1173" t="s">
        <v>7686</v>
      </c>
      <c r="C1173">
        <v>999</v>
      </c>
      <c r="D1173" s="2">
        <v>1950</v>
      </c>
      <c r="E1173" s="3">
        <v>0.49</v>
      </c>
      <c r="F1173">
        <v>3.8</v>
      </c>
      <c r="G1173" s="1">
        <v>305</v>
      </c>
      <c r="H1173" t="s">
        <v>9065</v>
      </c>
      <c r="I1173" t="s">
        <v>9066</v>
      </c>
      <c r="J1173" t="s">
        <v>9067</v>
      </c>
      <c r="K1173" t="s">
        <v>9068</v>
      </c>
      <c r="L1173" t="s">
        <v>9069</v>
      </c>
      <c r="M1173" t="s">
        <v>9070</v>
      </c>
      <c r="N1173" t="s">
        <v>9071</v>
      </c>
      <c r="O1173" t="s">
        <v>9072</v>
      </c>
    </row>
    <row r="1174" spans="1:15" x14ac:dyDescent="0.25">
      <c r="A1174" t="s">
        <v>9073</v>
      </c>
      <c r="B1174" t="s">
        <v>8396</v>
      </c>
      <c r="C1174" s="2">
        <v>5999</v>
      </c>
      <c r="D1174" s="2">
        <v>9999</v>
      </c>
      <c r="E1174" s="3">
        <v>0.4</v>
      </c>
      <c r="F1174">
        <v>4.2</v>
      </c>
      <c r="G1174" s="1">
        <v>1191</v>
      </c>
      <c r="H1174" t="s">
        <v>9074</v>
      </c>
      <c r="I1174" t="s">
        <v>9075</v>
      </c>
      <c r="J1174" t="s">
        <v>9076</v>
      </c>
      <c r="K1174" t="s">
        <v>9077</v>
      </c>
      <c r="L1174" t="s">
        <v>9078</v>
      </c>
      <c r="M1174" t="s">
        <v>9079</v>
      </c>
      <c r="N1174" t="s">
        <v>9080</v>
      </c>
      <c r="O1174" t="s">
        <v>9081</v>
      </c>
    </row>
    <row r="1175" spans="1:15" x14ac:dyDescent="0.25">
      <c r="A1175" t="s">
        <v>9082</v>
      </c>
      <c r="B1175" t="s">
        <v>9083</v>
      </c>
      <c r="C1175" s="2">
        <v>9970</v>
      </c>
      <c r="D1175" s="2">
        <v>12999</v>
      </c>
      <c r="E1175" s="3">
        <v>0.23</v>
      </c>
      <c r="F1175">
        <v>4.3</v>
      </c>
      <c r="G1175" s="1">
        <v>4049</v>
      </c>
      <c r="H1175" t="s">
        <v>9084</v>
      </c>
      <c r="I1175" t="s">
        <v>9085</v>
      </c>
      <c r="J1175" t="s">
        <v>9086</v>
      </c>
      <c r="K1175" t="s">
        <v>9087</v>
      </c>
      <c r="L1175" t="s">
        <v>9088</v>
      </c>
      <c r="M1175" t="s">
        <v>9089</v>
      </c>
      <c r="N1175" t="s">
        <v>9090</v>
      </c>
      <c r="O1175" t="s">
        <v>9091</v>
      </c>
    </row>
    <row r="1176" spans="1:15" x14ac:dyDescent="0.25">
      <c r="A1176" t="s">
        <v>9092</v>
      </c>
      <c r="B1176" t="s">
        <v>9093</v>
      </c>
      <c r="C1176">
        <v>698</v>
      </c>
      <c r="D1176">
        <v>699</v>
      </c>
      <c r="E1176" s="3">
        <v>0</v>
      </c>
      <c r="F1176">
        <v>4.2</v>
      </c>
      <c r="G1176" s="1">
        <v>3160</v>
      </c>
      <c r="H1176" t="s">
        <v>9094</v>
      </c>
      <c r="I1176" t="s">
        <v>9095</v>
      </c>
      <c r="J1176" t="s">
        <v>9096</v>
      </c>
      <c r="K1176" t="s">
        <v>9097</v>
      </c>
      <c r="L1176" t="s">
        <v>9098</v>
      </c>
      <c r="M1176" t="s">
        <v>9099</v>
      </c>
      <c r="N1176" t="s">
        <v>9100</v>
      </c>
      <c r="O1176" t="s">
        <v>9101</v>
      </c>
    </row>
    <row r="1177" spans="1:15" x14ac:dyDescent="0.25">
      <c r="A1177" t="s">
        <v>9102</v>
      </c>
      <c r="B1177" t="s">
        <v>8368</v>
      </c>
      <c r="C1177" s="2">
        <v>2199</v>
      </c>
      <c r="D1177" s="2">
        <v>3190</v>
      </c>
      <c r="E1177" s="3">
        <v>0.31</v>
      </c>
      <c r="F1177">
        <v>4.3</v>
      </c>
      <c r="G1177" s="1">
        <v>9650</v>
      </c>
      <c r="H1177" t="s">
        <v>9103</v>
      </c>
      <c r="I1177" t="s">
        <v>9104</v>
      </c>
      <c r="J1177" t="s">
        <v>9105</v>
      </c>
      <c r="K1177" t="s">
        <v>9106</v>
      </c>
      <c r="L1177" t="s">
        <v>9107</v>
      </c>
      <c r="M1177" t="s">
        <v>9108</v>
      </c>
      <c r="N1177" t="s">
        <v>9109</v>
      </c>
      <c r="O1177" t="s">
        <v>9110</v>
      </c>
    </row>
    <row r="1178" spans="1:15" x14ac:dyDescent="0.25">
      <c r="A1178" t="s">
        <v>9111</v>
      </c>
      <c r="B1178" t="s">
        <v>9112</v>
      </c>
      <c r="C1178">
        <v>320</v>
      </c>
      <c r="D1178">
        <v>799</v>
      </c>
      <c r="E1178" s="3">
        <v>0.6</v>
      </c>
      <c r="F1178">
        <v>4.2</v>
      </c>
      <c r="G1178" s="1">
        <v>3846</v>
      </c>
      <c r="H1178" t="s">
        <v>9113</v>
      </c>
      <c r="I1178" t="s">
        <v>9114</v>
      </c>
      <c r="J1178" t="s">
        <v>9115</v>
      </c>
      <c r="K1178" t="s">
        <v>9116</v>
      </c>
      <c r="L1178" t="s">
        <v>9117</v>
      </c>
      <c r="M1178" t="s">
        <v>9118</v>
      </c>
      <c r="N1178" t="s">
        <v>9119</v>
      </c>
      <c r="O1178" t="s">
        <v>9120</v>
      </c>
    </row>
    <row r="1179" spans="1:15" x14ac:dyDescent="0.25">
      <c r="A1179" t="s">
        <v>9121</v>
      </c>
      <c r="B1179" t="s">
        <v>7716</v>
      </c>
      <c r="C1179">
        <v>298</v>
      </c>
      <c r="D1179">
        <v>499</v>
      </c>
      <c r="E1179" s="3">
        <v>0.4</v>
      </c>
      <c r="F1179">
        <v>4.4000000000000004</v>
      </c>
      <c r="G1179" s="1">
        <v>290</v>
      </c>
      <c r="H1179" t="s">
        <v>9122</v>
      </c>
      <c r="I1179" t="s">
        <v>9123</v>
      </c>
      <c r="J1179" t="s">
        <v>9124</v>
      </c>
      <c r="K1179" t="s">
        <v>9125</v>
      </c>
      <c r="L1179" t="s">
        <v>9126</v>
      </c>
      <c r="M1179" t="s">
        <v>9127</v>
      </c>
      <c r="N1179" t="s">
        <v>9128</v>
      </c>
      <c r="O1179" t="s">
        <v>9129</v>
      </c>
    </row>
    <row r="1180" spans="1:15" x14ac:dyDescent="0.25">
      <c r="A1180" t="s">
        <v>9130</v>
      </c>
      <c r="B1180" t="s">
        <v>8046</v>
      </c>
      <c r="C1180" s="2">
        <v>1199</v>
      </c>
      <c r="D1180" s="2">
        <v>1499</v>
      </c>
      <c r="E1180" s="3">
        <v>0.2</v>
      </c>
      <c r="F1180">
        <v>3.8</v>
      </c>
      <c r="G1180" s="1">
        <v>2206</v>
      </c>
      <c r="H1180" t="s">
        <v>9131</v>
      </c>
      <c r="I1180" t="s">
        <v>9132</v>
      </c>
      <c r="J1180" t="s">
        <v>9133</v>
      </c>
      <c r="K1180" t="s">
        <v>9134</v>
      </c>
      <c r="L1180" t="s">
        <v>9135</v>
      </c>
      <c r="M1180" t="s">
        <v>9136</v>
      </c>
      <c r="N1180" t="s">
        <v>9137</v>
      </c>
      <c r="O1180" t="s">
        <v>9138</v>
      </c>
    </row>
    <row r="1181" spans="1:15" x14ac:dyDescent="0.25">
      <c r="A1181" t="s">
        <v>9139</v>
      </c>
      <c r="B1181" t="s">
        <v>8368</v>
      </c>
      <c r="C1181" s="2">
        <v>1399</v>
      </c>
      <c r="D1181" s="2">
        <v>2660</v>
      </c>
      <c r="E1181" s="3">
        <v>0.47</v>
      </c>
      <c r="F1181">
        <v>4.0999999999999996</v>
      </c>
      <c r="G1181" s="1">
        <v>9349</v>
      </c>
      <c r="H1181" t="s">
        <v>9140</v>
      </c>
      <c r="I1181" t="s">
        <v>9141</v>
      </c>
      <c r="J1181" t="s">
        <v>9142</v>
      </c>
      <c r="K1181" t="s">
        <v>9143</v>
      </c>
      <c r="L1181" t="s">
        <v>9144</v>
      </c>
      <c r="M1181" t="s">
        <v>9145</v>
      </c>
      <c r="N1181" t="s">
        <v>9146</v>
      </c>
      <c r="O1181" t="s">
        <v>9147</v>
      </c>
    </row>
    <row r="1182" spans="1:15" x14ac:dyDescent="0.25">
      <c r="A1182" t="s">
        <v>9148</v>
      </c>
      <c r="B1182" t="s">
        <v>7726</v>
      </c>
      <c r="C1182">
        <v>599</v>
      </c>
      <c r="D1182" s="2">
        <v>2799</v>
      </c>
      <c r="E1182" s="3">
        <v>0.79</v>
      </c>
      <c r="F1182">
        <v>3.9</v>
      </c>
      <c r="G1182" s="1">
        <v>578</v>
      </c>
      <c r="H1182" t="s">
        <v>9149</v>
      </c>
      <c r="I1182" t="s">
        <v>9150</v>
      </c>
      <c r="J1182" t="s">
        <v>9151</v>
      </c>
      <c r="K1182" t="s">
        <v>9152</v>
      </c>
      <c r="L1182" t="s">
        <v>9153</v>
      </c>
      <c r="M1182" t="s">
        <v>9154</v>
      </c>
      <c r="N1182" t="s">
        <v>9155</v>
      </c>
      <c r="O1182" t="s">
        <v>9156</v>
      </c>
    </row>
    <row r="1183" spans="1:15" x14ac:dyDescent="0.25">
      <c r="A1183" t="s">
        <v>9157</v>
      </c>
      <c r="B1183" t="s">
        <v>8516</v>
      </c>
      <c r="C1183" s="2">
        <v>1499</v>
      </c>
      <c r="D1183" s="2">
        <v>1499</v>
      </c>
      <c r="E1183" s="3">
        <v>0</v>
      </c>
      <c r="F1183">
        <v>4.3</v>
      </c>
      <c r="G1183" s="1">
        <v>9331</v>
      </c>
      <c r="H1183" t="s">
        <v>9158</v>
      </c>
      <c r="I1183" t="s">
        <v>9159</v>
      </c>
      <c r="J1183" t="s">
        <v>9160</v>
      </c>
      <c r="K1183" t="s">
        <v>9161</v>
      </c>
      <c r="L1183" t="s">
        <v>9162</v>
      </c>
      <c r="M1183" t="s">
        <v>9163</v>
      </c>
      <c r="N1183" t="s">
        <v>9164</v>
      </c>
      <c r="O1183" t="s">
        <v>9165</v>
      </c>
    </row>
    <row r="1184" spans="1:15" x14ac:dyDescent="0.25">
      <c r="A1184" t="s">
        <v>9166</v>
      </c>
      <c r="B1184" t="s">
        <v>9083</v>
      </c>
      <c r="C1184" s="2">
        <v>14400</v>
      </c>
      <c r="D1184" s="2">
        <v>59900</v>
      </c>
      <c r="E1184" s="3">
        <v>0.76</v>
      </c>
      <c r="F1184">
        <v>4.4000000000000004</v>
      </c>
      <c r="G1184" s="1">
        <v>3837</v>
      </c>
      <c r="H1184" t="s">
        <v>9167</v>
      </c>
      <c r="I1184" t="s">
        <v>9168</v>
      </c>
      <c r="J1184" t="s">
        <v>9169</v>
      </c>
      <c r="K1184" t="s">
        <v>9170</v>
      </c>
      <c r="L1184" t="s">
        <v>9171</v>
      </c>
      <c r="M1184" t="s">
        <v>9172</v>
      </c>
      <c r="N1184" t="s">
        <v>9173</v>
      </c>
      <c r="O1184" t="s">
        <v>9174</v>
      </c>
    </row>
    <row r="1185" spans="1:15" x14ac:dyDescent="0.25">
      <c r="A1185" t="s">
        <v>9175</v>
      </c>
      <c r="B1185" t="s">
        <v>9093</v>
      </c>
      <c r="C1185" s="2">
        <v>1699</v>
      </c>
      <c r="D1185" s="2">
        <v>1900</v>
      </c>
      <c r="E1185" s="3">
        <v>0.11</v>
      </c>
      <c r="F1185">
        <v>3.6</v>
      </c>
      <c r="G1185" s="1">
        <v>11456</v>
      </c>
      <c r="H1185" t="s">
        <v>9176</v>
      </c>
      <c r="I1185" t="s">
        <v>9177</v>
      </c>
      <c r="J1185" t="s">
        <v>9178</v>
      </c>
      <c r="K1185" t="s">
        <v>9179</v>
      </c>
      <c r="L1185" t="s">
        <v>9180</v>
      </c>
      <c r="M1185" t="s">
        <v>9181</v>
      </c>
      <c r="N1185" t="s">
        <v>9182</v>
      </c>
      <c r="O1185" t="s">
        <v>9183</v>
      </c>
    </row>
    <row r="1186" spans="1:15" x14ac:dyDescent="0.25">
      <c r="A1186" t="s">
        <v>9184</v>
      </c>
      <c r="B1186" t="s">
        <v>7696</v>
      </c>
      <c r="C1186">
        <v>649</v>
      </c>
      <c r="D1186">
        <v>999</v>
      </c>
      <c r="E1186" s="3">
        <v>0.35</v>
      </c>
      <c r="F1186">
        <v>3.8</v>
      </c>
      <c r="G1186" s="1">
        <v>49</v>
      </c>
      <c r="H1186" t="s">
        <v>9185</v>
      </c>
      <c r="I1186" t="s">
        <v>9186</v>
      </c>
      <c r="J1186" t="s">
        <v>9187</v>
      </c>
      <c r="K1186" t="s">
        <v>9188</v>
      </c>
      <c r="L1186" t="s">
        <v>9189</v>
      </c>
      <c r="M1186" t="s">
        <v>9190</v>
      </c>
      <c r="N1186" t="s">
        <v>9191</v>
      </c>
      <c r="O1186" t="s">
        <v>9192</v>
      </c>
    </row>
    <row r="1187" spans="1:15" x14ac:dyDescent="0.25">
      <c r="A1187" t="s">
        <v>9193</v>
      </c>
      <c r="B1187" t="s">
        <v>7839</v>
      </c>
      <c r="C1187" s="2">
        <v>3249</v>
      </c>
      <c r="D1187" s="2">
        <v>6375</v>
      </c>
      <c r="E1187" s="3">
        <v>0.49</v>
      </c>
      <c r="F1187">
        <v>4</v>
      </c>
      <c r="G1187" s="1">
        <v>4978</v>
      </c>
      <c r="H1187" t="s">
        <v>9194</v>
      </c>
      <c r="I1187" t="s">
        <v>9195</v>
      </c>
      <c r="J1187" t="s">
        <v>9196</v>
      </c>
      <c r="K1187" t="s">
        <v>9197</v>
      </c>
      <c r="L1187" t="s">
        <v>9198</v>
      </c>
      <c r="M1187" t="s">
        <v>9199</v>
      </c>
      <c r="N1187" t="s">
        <v>9200</v>
      </c>
      <c r="O1187" t="s">
        <v>9201</v>
      </c>
    </row>
    <row r="1188" spans="1:15" x14ac:dyDescent="0.25">
      <c r="A1188" t="s">
        <v>9202</v>
      </c>
      <c r="B1188" t="s">
        <v>7999</v>
      </c>
      <c r="C1188">
        <v>199</v>
      </c>
      <c r="D1188">
        <v>499</v>
      </c>
      <c r="E1188" s="3">
        <v>0.6</v>
      </c>
      <c r="F1188">
        <v>4.0999999999999996</v>
      </c>
      <c r="G1188" s="1">
        <v>1996</v>
      </c>
      <c r="H1188" t="s">
        <v>9203</v>
      </c>
      <c r="I1188" t="s">
        <v>9204</v>
      </c>
      <c r="J1188" t="s">
        <v>9205</v>
      </c>
      <c r="K1188" t="s">
        <v>9206</v>
      </c>
      <c r="L1188" t="s">
        <v>9207</v>
      </c>
      <c r="M1188" t="s">
        <v>9208</v>
      </c>
      <c r="N1188" t="s">
        <v>9209</v>
      </c>
      <c r="O1188" t="s">
        <v>9210</v>
      </c>
    </row>
    <row r="1189" spans="1:15" x14ac:dyDescent="0.25">
      <c r="A1189" t="s">
        <v>9211</v>
      </c>
      <c r="B1189" t="s">
        <v>8129</v>
      </c>
      <c r="C1189" s="2">
        <v>1099</v>
      </c>
      <c r="D1189" s="2">
        <v>1899</v>
      </c>
      <c r="E1189" s="3">
        <v>0.42</v>
      </c>
      <c r="F1189">
        <v>4.3</v>
      </c>
      <c r="G1189" s="1">
        <v>1811</v>
      </c>
      <c r="H1189" t="s">
        <v>9212</v>
      </c>
      <c r="I1189" t="s">
        <v>9213</v>
      </c>
      <c r="J1189" t="s">
        <v>9214</v>
      </c>
      <c r="K1189" t="s">
        <v>9215</v>
      </c>
      <c r="L1189" t="s">
        <v>9216</v>
      </c>
      <c r="M1189" t="s">
        <v>9217</v>
      </c>
      <c r="N1189" t="s">
        <v>9218</v>
      </c>
      <c r="O1189" t="s">
        <v>9219</v>
      </c>
    </row>
    <row r="1190" spans="1:15" x14ac:dyDescent="0.25">
      <c r="A1190" t="s">
        <v>9220</v>
      </c>
      <c r="B1190" t="s">
        <v>7686</v>
      </c>
      <c r="C1190">
        <v>664</v>
      </c>
      <c r="D1190" s="2">
        <v>1490</v>
      </c>
      <c r="E1190" s="3">
        <v>0.55000000000000004</v>
      </c>
      <c r="F1190">
        <v>4</v>
      </c>
      <c r="G1190" s="1">
        <v>2198</v>
      </c>
      <c r="H1190" t="s">
        <v>9221</v>
      </c>
      <c r="I1190" t="s">
        <v>9222</v>
      </c>
      <c r="J1190" t="s">
        <v>9223</v>
      </c>
      <c r="K1190" t="s">
        <v>9224</v>
      </c>
      <c r="L1190" t="s">
        <v>9225</v>
      </c>
      <c r="M1190" t="s">
        <v>9226</v>
      </c>
      <c r="N1190" t="s">
        <v>9227</v>
      </c>
      <c r="O1190" t="s">
        <v>9228</v>
      </c>
    </row>
    <row r="1191" spans="1:15" x14ac:dyDescent="0.25">
      <c r="A1191" t="s">
        <v>9229</v>
      </c>
      <c r="B1191" t="s">
        <v>8157</v>
      </c>
      <c r="C1191">
        <v>260</v>
      </c>
      <c r="D1191">
        <v>350</v>
      </c>
      <c r="E1191" s="3">
        <v>0.26</v>
      </c>
      <c r="F1191">
        <v>3.9</v>
      </c>
      <c r="G1191" s="1">
        <v>13127</v>
      </c>
      <c r="H1191" t="s">
        <v>9230</v>
      </c>
      <c r="I1191" t="s">
        <v>9231</v>
      </c>
      <c r="J1191" t="s">
        <v>9232</v>
      </c>
      <c r="K1191" t="s">
        <v>9233</v>
      </c>
      <c r="L1191" t="s">
        <v>9234</v>
      </c>
      <c r="M1191" t="s">
        <v>9235</v>
      </c>
      <c r="N1191" t="s">
        <v>9236</v>
      </c>
      <c r="O1191" t="s">
        <v>9237</v>
      </c>
    </row>
    <row r="1192" spans="1:15" x14ac:dyDescent="0.25">
      <c r="A1192" t="s">
        <v>9238</v>
      </c>
      <c r="B1192" t="s">
        <v>7897</v>
      </c>
      <c r="C1192" s="2">
        <v>6499</v>
      </c>
      <c r="D1192" s="2">
        <v>8500</v>
      </c>
      <c r="E1192" s="3">
        <v>0.24</v>
      </c>
      <c r="F1192">
        <v>4.4000000000000004</v>
      </c>
      <c r="G1192" s="1">
        <v>5865</v>
      </c>
      <c r="H1192" t="s">
        <v>9239</v>
      </c>
      <c r="I1192" t="s">
        <v>9240</v>
      </c>
      <c r="J1192" t="s">
        <v>9241</v>
      </c>
      <c r="K1192" t="s">
        <v>9242</v>
      </c>
      <c r="L1192" t="s">
        <v>9243</v>
      </c>
      <c r="M1192" t="s">
        <v>9244</v>
      </c>
      <c r="N1192" t="s">
        <v>9245</v>
      </c>
      <c r="O1192" t="s">
        <v>9246</v>
      </c>
    </row>
    <row r="1193" spans="1:15" x14ac:dyDescent="0.25">
      <c r="A1193" t="s">
        <v>9247</v>
      </c>
      <c r="B1193" t="s">
        <v>9248</v>
      </c>
      <c r="C1193" s="2">
        <v>1484</v>
      </c>
      <c r="D1193" s="2">
        <v>2499</v>
      </c>
      <c r="E1193" s="3">
        <v>0.41</v>
      </c>
      <c r="F1193">
        <v>3.7</v>
      </c>
      <c r="G1193" s="1">
        <v>1067</v>
      </c>
      <c r="H1193" t="s">
        <v>9249</v>
      </c>
      <c r="I1193" t="s">
        <v>9250</v>
      </c>
      <c r="J1193" t="s">
        <v>9251</v>
      </c>
      <c r="K1193" t="s">
        <v>9252</v>
      </c>
      <c r="L1193" t="s">
        <v>9253</v>
      </c>
      <c r="M1193" t="s">
        <v>9254</v>
      </c>
      <c r="N1193" t="s">
        <v>9255</v>
      </c>
      <c r="O1193" t="s">
        <v>9256</v>
      </c>
    </row>
    <row r="1194" spans="1:15" x14ac:dyDescent="0.25">
      <c r="A1194" t="s">
        <v>9257</v>
      </c>
      <c r="B1194" t="s">
        <v>8009</v>
      </c>
      <c r="C1194">
        <v>999</v>
      </c>
      <c r="D1194" s="2">
        <v>1560</v>
      </c>
      <c r="E1194" s="3">
        <v>0.36</v>
      </c>
      <c r="F1194">
        <v>3.6</v>
      </c>
      <c r="G1194" s="1">
        <v>4881</v>
      </c>
      <c r="H1194" t="s">
        <v>9258</v>
      </c>
      <c r="I1194" t="s">
        <v>9259</v>
      </c>
      <c r="J1194" t="s">
        <v>9260</v>
      </c>
      <c r="K1194" t="s">
        <v>9261</v>
      </c>
      <c r="L1194" t="s">
        <v>9262</v>
      </c>
      <c r="M1194" t="s">
        <v>9263</v>
      </c>
      <c r="N1194" t="s">
        <v>9264</v>
      </c>
      <c r="O1194" t="s">
        <v>9265</v>
      </c>
    </row>
    <row r="1195" spans="1:15" x14ac:dyDescent="0.25">
      <c r="A1195" t="s">
        <v>9266</v>
      </c>
      <c r="B1195" t="s">
        <v>8046</v>
      </c>
      <c r="C1195" s="2">
        <v>3299</v>
      </c>
      <c r="D1195" s="2">
        <v>6500</v>
      </c>
      <c r="E1195" s="3">
        <v>0.49</v>
      </c>
      <c r="F1195">
        <v>3.7</v>
      </c>
      <c r="G1195" s="1">
        <v>11217</v>
      </c>
      <c r="H1195" t="s">
        <v>9267</v>
      </c>
      <c r="I1195" t="s">
        <v>9268</v>
      </c>
      <c r="J1195" t="s">
        <v>9269</v>
      </c>
      <c r="K1195" t="s">
        <v>9270</v>
      </c>
      <c r="L1195" t="s">
        <v>9271</v>
      </c>
      <c r="M1195" t="s">
        <v>9272</v>
      </c>
      <c r="N1195" t="s">
        <v>9273</v>
      </c>
      <c r="O1195" t="s">
        <v>9274</v>
      </c>
    </row>
    <row r="1196" spans="1:15" x14ac:dyDescent="0.25">
      <c r="A1196" t="s">
        <v>9275</v>
      </c>
      <c r="B1196" t="s">
        <v>7819</v>
      </c>
      <c r="C1196">
        <v>259</v>
      </c>
      <c r="D1196">
        <v>999</v>
      </c>
      <c r="E1196" s="3">
        <v>0.74</v>
      </c>
      <c r="F1196">
        <v>4</v>
      </c>
      <c r="G1196" s="1">
        <v>43</v>
      </c>
      <c r="H1196" t="s">
        <v>9276</v>
      </c>
      <c r="I1196" t="s">
        <v>9277</v>
      </c>
      <c r="J1196" t="s">
        <v>9278</v>
      </c>
      <c r="K1196" t="s">
        <v>9279</v>
      </c>
      <c r="L1196" t="s">
        <v>9280</v>
      </c>
      <c r="M1196" t="s">
        <v>9281</v>
      </c>
      <c r="N1196" t="s">
        <v>9282</v>
      </c>
      <c r="O1196" t="s">
        <v>9283</v>
      </c>
    </row>
    <row r="1197" spans="1:15" x14ac:dyDescent="0.25">
      <c r="A1197" t="s">
        <v>9284</v>
      </c>
      <c r="B1197" t="s">
        <v>7839</v>
      </c>
      <c r="C1197" s="2">
        <v>3249</v>
      </c>
      <c r="D1197" s="2">
        <v>7795</v>
      </c>
      <c r="E1197" s="3">
        <v>0.57999999999999996</v>
      </c>
      <c r="F1197">
        <v>4.2</v>
      </c>
      <c r="G1197" s="1">
        <v>4664</v>
      </c>
      <c r="H1197" t="s">
        <v>9285</v>
      </c>
      <c r="I1197" t="s">
        <v>9286</v>
      </c>
      <c r="J1197" t="s">
        <v>9287</v>
      </c>
      <c r="K1197" t="s">
        <v>9288</v>
      </c>
      <c r="L1197" t="s">
        <v>9289</v>
      </c>
      <c r="M1197" t="s">
        <v>9290</v>
      </c>
      <c r="N1197" t="s">
        <v>9291</v>
      </c>
      <c r="O1197" t="s">
        <v>9292</v>
      </c>
    </row>
    <row r="1198" spans="1:15" x14ac:dyDescent="0.25">
      <c r="A1198" t="s">
        <v>9293</v>
      </c>
      <c r="B1198" t="s">
        <v>8009</v>
      </c>
      <c r="C1198" s="2">
        <v>4280</v>
      </c>
      <c r="D1198" s="2">
        <v>5995</v>
      </c>
      <c r="E1198" s="3">
        <v>0.28999999999999998</v>
      </c>
      <c r="F1198">
        <v>3.8</v>
      </c>
      <c r="G1198" s="1">
        <v>2112</v>
      </c>
      <c r="H1198" t="s">
        <v>9294</v>
      </c>
      <c r="I1198" t="s">
        <v>9295</v>
      </c>
      <c r="J1198" t="s">
        <v>9296</v>
      </c>
      <c r="K1198" t="s">
        <v>9297</v>
      </c>
      <c r="L1198" t="s">
        <v>9298</v>
      </c>
      <c r="M1198" t="s">
        <v>9299</v>
      </c>
      <c r="N1198" t="s">
        <v>9300</v>
      </c>
      <c r="O1198" t="s">
        <v>9301</v>
      </c>
    </row>
    <row r="1199" spans="1:15" x14ac:dyDescent="0.25">
      <c r="A1199" t="s">
        <v>9302</v>
      </c>
      <c r="B1199" t="s">
        <v>9303</v>
      </c>
      <c r="C1199">
        <v>189</v>
      </c>
      <c r="D1199">
        <v>299</v>
      </c>
      <c r="E1199" s="3">
        <v>0.37</v>
      </c>
      <c r="F1199">
        <v>4.2</v>
      </c>
      <c r="G1199" s="1">
        <v>2737</v>
      </c>
      <c r="H1199" t="s">
        <v>9304</v>
      </c>
      <c r="I1199" t="s">
        <v>9305</v>
      </c>
      <c r="J1199" t="s">
        <v>9306</v>
      </c>
      <c r="K1199" t="s">
        <v>9307</v>
      </c>
      <c r="L1199" t="s">
        <v>9308</v>
      </c>
      <c r="M1199" t="s">
        <v>9309</v>
      </c>
      <c r="N1199" t="s">
        <v>9310</v>
      </c>
      <c r="O1199" t="s">
        <v>9311</v>
      </c>
    </row>
    <row r="1200" spans="1:15" x14ac:dyDescent="0.25">
      <c r="A1200" t="s">
        <v>9312</v>
      </c>
      <c r="B1200" t="s">
        <v>8368</v>
      </c>
      <c r="C1200" s="2">
        <v>1449</v>
      </c>
      <c r="D1200" s="2">
        <v>2349</v>
      </c>
      <c r="E1200" s="3">
        <v>0.38</v>
      </c>
      <c r="F1200">
        <v>3.9</v>
      </c>
      <c r="G1200" s="1">
        <v>9019</v>
      </c>
      <c r="H1200" t="s">
        <v>9313</v>
      </c>
      <c r="I1200" t="s">
        <v>9314</v>
      </c>
      <c r="J1200" t="s">
        <v>9315</v>
      </c>
      <c r="K1200" t="s">
        <v>9316</v>
      </c>
      <c r="L1200" t="s">
        <v>9317</v>
      </c>
      <c r="M1200" t="s">
        <v>9318</v>
      </c>
      <c r="N1200" t="s">
        <v>9319</v>
      </c>
      <c r="O1200" t="s">
        <v>9320</v>
      </c>
    </row>
    <row r="1201" spans="1:15" x14ac:dyDescent="0.25">
      <c r="A1201" t="s">
        <v>9321</v>
      </c>
      <c r="B1201" t="s">
        <v>7999</v>
      </c>
      <c r="C1201">
        <v>199</v>
      </c>
      <c r="D1201">
        <v>499</v>
      </c>
      <c r="E1201" s="3">
        <v>0.6</v>
      </c>
      <c r="F1201">
        <v>4</v>
      </c>
      <c r="G1201" s="1">
        <v>10234</v>
      </c>
      <c r="H1201" t="s">
        <v>9322</v>
      </c>
      <c r="I1201" t="s">
        <v>9323</v>
      </c>
      <c r="J1201" t="s">
        <v>9324</v>
      </c>
      <c r="K1201" t="s">
        <v>9325</v>
      </c>
      <c r="L1201" t="s">
        <v>9326</v>
      </c>
      <c r="M1201" t="s">
        <v>9327</v>
      </c>
      <c r="N1201" t="s">
        <v>9328</v>
      </c>
      <c r="O1201" t="s">
        <v>9329</v>
      </c>
    </row>
    <row r="1202" spans="1:15" x14ac:dyDescent="0.25">
      <c r="A1202" t="s">
        <v>9330</v>
      </c>
      <c r="B1202" t="s">
        <v>9331</v>
      </c>
      <c r="C1202">
        <v>474</v>
      </c>
      <c r="D1202" s="2">
        <v>1299</v>
      </c>
      <c r="E1202" s="3">
        <v>0.64</v>
      </c>
      <c r="F1202">
        <v>4.0999999999999996</v>
      </c>
      <c r="G1202" s="1">
        <v>550</v>
      </c>
      <c r="H1202" t="s">
        <v>9332</v>
      </c>
      <c r="I1202" t="s">
        <v>9333</v>
      </c>
      <c r="J1202" t="s">
        <v>9334</v>
      </c>
      <c r="K1202" t="s">
        <v>9335</v>
      </c>
      <c r="L1202" t="s">
        <v>9336</v>
      </c>
      <c r="M1202" t="s">
        <v>9337</v>
      </c>
      <c r="N1202" t="s">
        <v>9338</v>
      </c>
      <c r="O1202" t="s">
        <v>9339</v>
      </c>
    </row>
    <row r="1203" spans="1:15" x14ac:dyDescent="0.25">
      <c r="A1203" t="s">
        <v>9340</v>
      </c>
      <c r="B1203" t="s">
        <v>7819</v>
      </c>
      <c r="C1203">
        <v>279</v>
      </c>
      <c r="D1203">
        <v>499</v>
      </c>
      <c r="E1203" s="3">
        <v>0.44</v>
      </c>
      <c r="F1203">
        <v>4.8</v>
      </c>
      <c r="G1203" s="1">
        <v>28</v>
      </c>
      <c r="H1203" t="s">
        <v>9341</v>
      </c>
      <c r="I1203" t="s">
        <v>9342</v>
      </c>
      <c r="J1203" t="s">
        <v>9343</v>
      </c>
      <c r="K1203" t="s">
        <v>9344</v>
      </c>
      <c r="L1203" t="s">
        <v>9345</v>
      </c>
      <c r="M1203" t="s">
        <v>9346</v>
      </c>
      <c r="N1203" t="s">
        <v>9347</v>
      </c>
      <c r="O1203" t="s">
        <v>9348</v>
      </c>
    </row>
    <row r="1204" spans="1:15" x14ac:dyDescent="0.25">
      <c r="A1204" t="s">
        <v>9349</v>
      </c>
      <c r="B1204" t="s">
        <v>8368</v>
      </c>
      <c r="C1204" s="2">
        <v>1999</v>
      </c>
      <c r="D1204" s="2">
        <v>4775</v>
      </c>
      <c r="E1204" s="3">
        <v>0.57999999999999996</v>
      </c>
      <c r="F1204">
        <v>4.2</v>
      </c>
      <c r="G1204" s="1">
        <v>1353</v>
      </c>
      <c r="H1204" t="s">
        <v>9350</v>
      </c>
      <c r="I1204" t="s">
        <v>9351</v>
      </c>
      <c r="J1204" t="s">
        <v>9352</v>
      </c>
      <c r="K1204" t="s">
        <v>9353</v>
      </c>
      <c r="L1204" t="s">
        <v>9354</v>
      </c>
      <c r="M1204" t="s">
        <v>9355</v>
      </c>
      <c r="N1204" t="s">
        <v>9356</v>
      </c>
      <c r="O1204" t="s">
        <v>9357</v>
      </c>
    </row>
    <row r="1205" spans="1:15" x14ac:dyDescent="0.25">
      <c r="A1205" t="s">
        <v>9358</v>
      </c>
      <c r="B1205" t="s">
        <v>7716</v>
      </c>
      <c r="C1205">
        <v>799</v>
      </c>
      <c r="D1205" s="2">
        <v>1230</v>
      </c>
      <c r="E1205" s="3">
        <v>0.35</v>
      </c>
      <c r="F1205">
        <v>4.0999999999999996</v>
      </c>
      <c r="G1205" s="1">
        <v>2138</v>
      </c>
      <c r="H1205" t="s">
        <v>9359</v>
      </c>
      <c r="I1205" t="s">
        <v>9360</v>
      </c>
      <c r="J1205" t="s">
        <v>9361</v>
      </c>
      <c r="K1205" t="s">
        <v>9362</v>
      </c>
      <c r="L1205" t="s">
        <v>9363</v>
      </c>
      <c r="M1205" t="s">
        <v>9364</v>
      </c>
      <c r="N1205" t="s">
        <v>9365</v>
      </c>
      <c r="O1205" t="s">
        <v>9366</v>
      </c>
    </row>
    <row r="1206" spans="1:15" x14ac:dyDescent="0.25">
      <c r="A1206" t="s">
        <v>9367</v>
      </c>
      <c r="B1206" t="s">
        <v>8275</v>
      </c>
      <c r="C1206">
        <v>949</v>
      </c>
      <c r="D1206" s="2">
        <v>1999</v>
      </c>
      <c r="E1206" s="3">
        <v>0.53</v>
      </c>
      <c r="F1206">
        <v>4</v>
      </c>
      <c r="G1206" s="1">
        <v>1679</v>
      </c>
      <c r="H1206" t="s">
        <v>9368</v>
      </c>
      <c r="I1206" t="s">
        <v>9369</v>
      </c>
      <c r="J1206" t="s">
        <v>9370</v>
      </c>
      <c r="K1206" t="s">
        <v>9371</v>
      </c>
      <c r="L1206" t="s">
        <v>9372</v>
      </c>
      <c r="M1206" t="s">
        <v>9373</v>
      </c>
      <c r="N1206" t="s">
        <v>9374</v>
      </c>
      <c r="O1206" t="s">
        <v>9375</v>
      </c>
    </row>
    <row r="1207" spans="1:15" x14ac:dyDescent="0.25">
      <c r="A1207" t="s">
        <v>9376</v>
      </c>
      <c r="B1207" t="s">
        <v>9377</v>
      </c>
      <c r="C1207" s="4">
        <v>3657.66</v>
      </c>
      <c r="D1207" s="2">
        <v>5156</v>
      </c>
      <c r="E1207" s="3">
        <v>0.28999999999999998</v>
      </c>
      <c r="F1207">
        <v>3.9</v>
      </c>
      <c r="G1207" s="1">
        <v>12837</v>
      </c>
      <c r="H1207" t="s">
        <v>9378</v>
      </c>
      <c r="I1207" t="s">
        <v>9379</v>
      </c>
      <c r="J1207" t="s">
        <v>9380</v>
      </c>
      <c r="K1207" t="s">
        <v>9381</v>
      </c>
      <c r="L1207" t="s">
        <v>9382</v>
      </c>
      <c r="M1207" t="s">
        <v>9383</v>
      </c>
      <c r="N1207" t="s">
        <v>9384</v>
      </c>
      <c r="O1207" t="s">
        <v>9385</v>
      </c>
    </row>
    <row r="1208" spans="1:15" x14ac:dyDescent="0.25">
      <c r="A1208" t="s">
        <v>9386</v>
      </c>
      <c r="B1208" t="s">
        <v>9387</v>
      </c>
      <c r="C1208" s="2">
        <v>1699</v>
      </c>
      <c r="D1208" s="2">
        <v>1999</v>
      </c>
      <c r="E1208" s="3">
        <v>0.15</v>
      </c>
      <c r="F1208">
        <v>4.0999999999999996</v>
      </c>
      <c r="G1208" s="1">
        <v>8873</v>
      </c>
      <c r="H1208" t="s">
        <v>9388</v>
      </c>
      <c r="I1208" t="s">
        <v>9389</v>
      </c>
      <c r="J1208" t="s">
        <v>9390</v>
      </c>
      <c r="K1208" t="s">
        <v>9391</v>
      </c>
      <c r="L1208" t="s">
        <v>9392</v>
      </c>
      <c r="M1208" t="s">
        <v>9393</v>
      </c>
      <c r="N1208" t="s">
        <v>9394</v>
      </c>
      <c r="O1208" t="s">
        <v>9395</v>
      </c>
    </row>
    <row r="1209" spans="1:15" x14ac:dyDescent="0.25">
      <c r="A1209" t="s">
        <v>9396</v>
      </c>
      <c r="B1209" t="s">
        <v>8009</v>
      </c>
      <c r="C1209" s="2">
        <v>1849</v>
      </c>
      <c r="D1209" s="2">
        <v>2095</v>
      </c>
      <c r="E1209" s="3">
        <v>0.12</v>
      </c>
      <c r="F1209">
        <v>4.3</v>
      </c>
      <c r="G1209" s="1">
        <v>7681</v>
      </c>
      <c r="H1209" t="s">
        <v>9397</v>
      </c>
      <c r="I1209" t="s">
        <v>9398</v>
      </c>
      <c r="J1209" t="s">
        <v>9399</v>
      </c>
      <c r="K1209" t="s">
        <v>9400</v>
      </c>
      <c r="L1209" t="s">
        <v>9401</v>
      </c>
      <c r="M1209" t="s">
        <v>9402</v>
      </c>
      <c r="N1209" t="s">
        <v>9403</v>
      </c>
      <c r="O1209" t="s">
        <v>9404</v>
      </c>
    </row>
    <row r="1210" spans="1:15" x14ac:dyDescent="0.25">
      <c r="A1210" t="s">
        <v>9405</v>
      </c>
      <c r="B1210" t="s">
        <v>7706</v>
      </c>
      <c r="C1210" s="2">
        <v>12499</v>
      </c>
      <c r="D1210" s="2">
        <v>19825</v>
      </c>
      <c r="E1210" s="3">
        <v>0.37</v>
      </c>
      <c r="F1210">
        <v>4.0999999999999996</v>
      </c>
      <c r="G1210" s="1">
        <v>322</v>
      </c>
      <c r="H1210" t="s">
        <v>9406</v>
      </c>
      <c r="I1210" t="s">
        <v>9407</v>
      </c>
      <c r="J1210" t="s">
        <v>9408</v>
      </c>
      <c r="K1210" t="s">
        <v>9409</v>
      </c>
      <c r="L1210" t="s">
        <v>9410</v>
      </c>
      <c r="M1210" t="s">
        <v>9411</v>
      </c>
      <c r="N1210" t="s">
        <v>9412</v>
      </c>
      <c r="O1210" t="s">
        <v>9413</v>
      </c>
    </row>
    <row r="1211" spans="1:15" x14ac:dyDescent="0.25">
      <c r="A1211" t="s">
        <v>9414</v>
      </c>
      <c r="B1211" t="s">
        <v>7829</v>
      </c>
      <c r="C1211" s="2">
        <v>1099</v>
      </c>
      <c r="D1211" s="2">
        <v>1920</v>
      </c>
      <c r="E1211" s="3">
        <v>0.43</v>
      </c>
      <c r="F1211">
        <v>4.2</v>
      </c>
      <c r="G1211" s="1">
        <v>9772</v>
      </c>
      <c r="H1211" t="s">
        <v>9415</v>
      </c>
      <c r="I1211" t="s">
        <v>9416</v>
      </c>
      <c r="J1211" t="s">
        <v>9417</v>
      </c>
      <c r="K1211" t="s">
        <v>9418</v>
      </c>
      <c r="L1211" t="s">
        <v>9419</v>
      </c>
      <c r="M1211" t="s">
        <v>9420</v>
      </c>
      <c r="N1211" t="s">
        <v>9421</v>
      </c>
      <c r="O1211" t="s">
        <v>9422</v>
      </c>
    </row>
    <row r="1212" spans="1:15" x14ac:dyDescent="0.25">
      <c r="A1212" t="s">
        <v>9423</v>
      </c>
      <c r="B1212" t="s">
        <v>9093</v>
      </c>
      <c r="C1212" s="2">
        <v>8199</v>
      </c>
      <c r="D1212" s="2">
        <v>16000</v>
      </c>
      <c r="E1212" s="3">
        <v>0.49</v>
      </c>
      <c r="F1212">
        <v>3.9</v>
      </c>
      <c r="G1212" s="1">
        <v>18497</v>
      </c>
      <c r="H1212" t="s">
        <v>9424</v>
      </c>
      <c r="I1212" t="s">
        <v>9425</v>
      </c>
      <c r="J1212" t="s">
        <v>9426</v>
      </c>
      <c r="K1212" t="s">
        <v>9427</v>
      </c>
      <c r="L1212" t="s">
        <v>9428</v>
      </c>
      <c r="M1212" t="s">
        <v>9429</v>
      </c>
      <c r="N1212" t="s">
        <v>9430</v>
      </c>
      <c r="O1212" t="s">
        <v>9431</v>
      </c>
    </row>
    <row r="1213" spans="1:15" x14ac:dyDescent="0.25">
      <c r="A1213" t="s">
        <v>9432</v>
      </c>
      <c r="B1213" t="s">
        <v>8046</v>
      </c>
      <c r="C1213">
        <v>499</v>
      </c>
      <c r="D1213" s="2">
        <v>2199</v>
      </c>
      <c r="E1213" s="3">
        <v>0.77</v>
      </c>
      <c r="F1213">
        <v>3.7</v>
      </c>
      <c r="G1213" s="1">
        <v>53</v>
      </c>
      <c r="H1213" t="s">
        <v>9433</v>
      </c>
      <c r="I1213" t="s">
        <v>9434</v>
      </c>
      <c r="J1213" t="s">
        <v>9435</v>
      </c>
      <c r="K1213" t="s">
        <v>9436</v>
      </c>
      <c r="L1213" t="s">
        <v>9437</v>
      </c>
      <c r="M1213" t="s">
        <v>9438</v>
      </c>
      <c r="N1213" t="s">
        <v>9439</v>
      </c>
      <c r="O1213" t="s">
        <v>9440</v>
      </c>
    </row>
    <row r="1214" spans="1:15" x14ac:dyDescent="0.25">
      <c r="A1214" t="s">
        <v>9441</v>
      </c>
      <c r="B1214" t="s">
        <v>8074</v>
      </c>
      <c r="C1214" s="2">
        <v>6999</v>
      </c>
      <c r="D1214" s="2">
        <v>14999</v>
      </c>
      <c r="E1214" s="3">
        <v>0.53</v>
      </c>
      <c r="F1214">
        <v>4.0999999999999996</v>
      </c>
      <c r="G1214" s="1">
        <v>1728</v>
      </c>
      <c r="H1214" t="s">
        <v>9442</v>
      </c>
      <c r="I1214" t="s">
        <v>9443</v>
      </c>
      <c r="J1214" t="s">
        <v>9444</v>
      </c>
      <c r="K1214" t="s">
        <v>9445</v>
      </c>
      <c r="L1214" t="s">
        <v>9446</v>
      </c>
      <c r="M1214" t="s">
        <v>9447</v>
      </c>
      <c r="N1214" t="s">
        <v>9448</v>
      </c>
      <c r="O1214" t="s">
        <v>9449</v>
      </c>
    </row>
    <row r="1215" spans="1:15" x14ac:dyDescent="0.25">
      <c r="A1215" t="s">
        <v>9450</v>
      </c>
      <c r="B1215" t="s">
        <v>8358</v>
      </c>
      <c r="C1215" s="2">
        <v>1595</v>
      </c>
      <c r="D1215" s="2">
        <v>1799</v>
      </c>
      <c r="E1215" s="3">
        <v>0.11</v>
      </c>
      <c r="F1215">
        <v>4</v>
      </c>
      <c r="G1215" s="1">
        <v>2877</v>
      </c>
      <c r="H1215" t="s">
        <v>9451</v>
      </c>
      <c r="I1215" t="s">
        <v>9452</v>
      </c>
      <c r="J1215" t="s">
        <v>9453</v>
      </c>
      <c r="K1215" t="s">
        <v>9454</v>
      </c>
      <c r="L1215" t="s">
        <v>9455</v>
      </c>
      <c r="M1215" t="s">
        <v>9456</v>
      </c>
      <c r="N1215" t="s">
        <v>9457</v>
      </c>
      <c r="O1215" t="s">
        <v>9458</v>
      </c>
    </row>
    <row r="1216" spans="1:15" x14ac:dyDescent="0.25">
      <c r="A1216" t="s">
        <v>9459</v>
      </c>
      <c r="B1216" t="s">
        <v>7829</v>
      </c>
      <c r="C1216" s="2">
        <v>1049</v>
      </c>
      <c r="D1216" s="2">
        <v>1950</v>
      </c>
      <c r="E1216" s="3">
        <v>0.46</v>
      </c>
      <c r="F1216">
        <v>3.8</v>
      </c>
      <c r="G1216" s="1">
        <v>250</v>
      </c>
      <c r="H1216" t="s">
        <v>9460</v>
      </c>
      <c r="I1216" t="s">
        <v>9461</v>
      </c>
      <c r="J1216" t="s">
        <v>9462</v>
      </c>
      <c r="K1216" t="s">
        <v>9463</v>
      </c>
      <c r="L1216" t="s">
        <v>9464</v>
      </c>
      <c r="M1216" t="s">
        <v>9465</v>
      </c>
      <c r="N1216" t="s">
        <v>9466</v>
      </c>
      <c r="O1216" t="s">
        <v>9467</v>
      </c>
    </row>
    <row r="1217" spans="1:15" x14ac:dyDescent="0.25">
      <c r="A1217" t="s">
        <v>9468</v>
      </c>
      <c r="B1217" t="s">
        <v>7887</v>
      </c>
      <c r="C1217" s="2">
        <v>1182</v>
      </c>
      <c r="D1217" s="2">
        <v>2995</v>
      </c>
      <c r="E1217" s="3">
        <v>0.61</v>
      </c>
      <c r="F1217">
        <v>4.2</v>
      </c>
      <c r="G1217" s="1">
        <v>5178</v>
      </c>
      <c r="H1217" t="s">
        <v>9469</v>
      </c>
      <c r="I1217" t="s">
        <v>9470</v>
      </c>
      <c r="J1217" t="s">
        <v>9471</v>
      </c>
      <c r="K1217" t="s">
        <v>9472</v>
      </c>
      <c r="L1217" t="s">
        <v>9473</v>
      </c>
      <c r="M1217" t="s">
        <v>9474</v>
      </c>
      <c r="N1217" t="s">
        <v>9475</v>
      </c>
      <c r="O1217" t="s">
        <v>9476</v>
      </c>
    </row>
    <row r="1218" spans="1:15" x14ac:dyDescent="0.25">
      <c r="A1218" t="s">
        <v>9477</v>
      </c>
      <c r="B1218" t="s">
        <v>7716</v>
      </c>
      <c r="C1218">
        <v>499</v>
      </c>
      <c r="D1218">
        <v>999</v>
      </c>
      <c r="E1218" s="3">
        <v>0.5</v>
      </c>
      <c r="F1218">
        <v>4.5999999999999996</v>
      </c>
      <c r="G1218" s="1">
        <v>79</v>
      </c>
      <c r="H1218" t="s">
        <v>9478</v>
      </c>
      <c r="I1218" t="s">
        <v>9479</v>
      </c>
      <c r="J1218" t="s">
        <v>9480</v>
      </c>
      <c r="K1218" t="s">
        <v>9481</v>
      </c>
      <c r="L1218" t="s">
        <v>9482</v>
      </c>
      <c r="M1218" t="s">
        <v>9483</v>
      </c>
      <c r="N1218" t="s">
        <v>9484</v>
      </c>
      <c r="O1218" t="s">
        <v>9485</v>
      </c>
    </row>
    <row r="1219" spans="1:15" x14ac:dyDescent="0.25">
      <c r="A1219" t="s">
        <v>9486</v>
      </c>
      <c r="B1219" t="s">
        <v>9083</v>
      </c>
      <c r="C1219" s="2">
        <v>8799</v>
      </c>
      <c r="D1219" s="2">
        <v>11995</v>
      </c>
      <c r="E1219" s="3">
        <v>0.27</v>
      </c>
      <c r="F1219">
        <v>4.0999999999999996</v>
      </c>
      <c r="G1219" s="1">
        <v>4157</v>
      </c>
      <c r="H1219" t="s">
        <v>9487</v>
      </c>
      <c r="I1219" t="s">
        <v>9488</v>
      </c>
      <c r="J1219" t="s">
        <v>9489</v>
      </c>
      <c r="K1219" t="s">
        <v>9490</v>
      </c>
      <c r="L1219" t="s">
        <v>9491</v>
      </c>
      <c r="M1219" t="s">
        <v>9492</v>
      </c>
      <c r="N1219" t="s">
        <v>9493</v>
      </c>
      <c r="O1219" t="s">
        <v>9494</v>
      </c>
    </row>
    <row r="1220" spans="1:15" x14ac:dyDescent="0.25">
      <c r="A1220" t="s">
        <v>9495</v>
      </c>
      <c r="B1220" t="s">
        <v>7696</v>
      </c>
      <c r="C1220" s="2">
        <v>1529</v>
      </c>
      <c r="D1220" s="2">
        <v>2999</v>
      </c>
      <c r="E1220" s="3">
        <v>0.49</v>
      </c>
      <c r="F1220">
        <v>3.3</v>
      </c>
      <c r="G1220" s="1">
        <v>29</v>
      </c>
      <c r="H1220" t="s">
        <v>9496</v>
      </c>
      <c r="I1220" t="s">
        <v>9497</v>
      </c>
      <c r="J1220" t="s">
        <v>9498</v>
      </c>
      <c r="K1220" t="s">
        <v>9499</v>
      </c>
      <c r="L1220" t="s">
        <v>9500</v>
      </c>
      <c r="M1220" t="s">
        <v>9501</v>
      </c>
      <c r="N1220" t="s">
        <v>9502</v>
      </c>
      <c r="O1220" t="s">
        <v>9503</v>
      </c>
    </row>
    <row r="1221" spans="1:15" x14ac:dyDescent="0.25">
      <c r="A1221" t="s">
        <v>9504</v>
      </c>
      <c r="B1221" t="s">
        <v>7829</v>
      </c>
      <c r="C1221" s="2">
        <v>1199</v>
      </c>
      <c r="D1221" s="2">
        <v>1690</v>
      </c>
      <c r="E1221" s="3">
        <v>0.28999999999999998</v>
      </c>
      <c r="F1221">
        <v>4.2</v>
      </c>
      <c r="G1221" s="1">
        <v>4580</v>
      </c>
      <c r="H1221" t="s">
        <v>9505</v>
      </c>
      <c r="I1221" t="s">
        <v>9506</v>
      </c>
      <c r="J1221" t="s">
        <v>9507</v>
      </c>
      <c r="K1221" t="s">
        <v>9508</v>
      </c>
      <c r="L1221" t="s">
        <v>9509</v>
      </c>
      <c r="M1221" t="s">
        <v>9510</v>
      </c>
      <c r="N1221" t="s">
        <v>9511</v>
      </c>
      <c r="O1221" t="s">
        <v>9512</v>
      </c>
    </row>
    <row r="1222" spans="1:15" x14ac:dyDescent="0.25">
      <c r="A1222" t="s">
        <v>9513</v>
      </c>
      <c r="B1222" t="s">
        <v>8129</v>
      </c>
      <c r="C1222" s="2">
        <v>1052</v>
      </c>
      <c r="D1222" s="2">
        <v>1790</v>
      </c>
      <c r="E1222" s="3">
        <v>0.41</v>
      </c>
      <c r="F1222">
        <v>4.3</v>
      </c>
      <c r="G1222" s="1">
        <v>1404</v>
      </c>
      <c r="H1222" t="s">
        <v>9514</v>
      </c>
      <c r="I1222" t="s">
        <v>9515</v>
      </c>
      <c r="J1222" t="s">
        <v>9516</v>
      </c>
      <c r="K1222" t="s">
        <v>9517</v>
      </c>
      <c r="L1222" t="s">
        <v>9518</v>
      </c>
      <c r="M1222" t="s">
        <v>9519</v>
      </c>
      <c r="N1222" t="s">
        <v>9520</v>
      </c>
      <c r="O1222" t="s">
        <v>9521</v>
      </c>
    </row>
    <row r="1223" spans="1:15" x14ac:dyDescent="0.25">
      <c r="A1223" t="s">
        <v>9522</v>
      </c>
      <c r="B1223" t="s">
        <v>9523</v>
      </c>
      <c r="C1223" s="2">
        <v>6499</v>
      </c>
      <c r="D1223" s="2">
        <v>8995</v>
      </c>
      <c r="E1223" s="3">
        <v>0.28000000000000003</v>
      </c>
      <c r="F1223">
        <v>4.3</v>
      </c>
      <c r="G1223" s="1">
        <v>2810</v>
      </c>
      <c r="H1223" t="s">
        <v>9524</v>
      </c>
      <c r="I1223" t="s">
        <v>9525</v>
      </c>
      <c r="J1223" t="s">
        <v>9526</v>
      </c>
      <c r="K1223" t="s">
        <v>9527</v>
      </c>
      <c r="L1223" t="s">
        <v>9528</v>
      </c>
      <c r="M1223" t="s">
        <v>9529</v>
      </c>
      <c r="N1223" t="s">
        <v>9530</v>
      </c>
      <c r="O1223" t="s">
        <v>9531</v>
      </c>
    </row>
    <row r="1224" spans="1:15" x14ac:dyDescent="0.25">
      <c r="A1224" t="s">
        <v>9532</v>
      </c>
      <c r="B1224" t="s">
        <v>8321</v>
      </c>
      <c r="C1224">
        <v>239</v>
      </c>
      <c r="D1224">
        <v>239</v>
      </c>
      <c r="E1224" s="3">
        <v>0</v>
      </c>
      <c r="F1224">
        <v>4.3</v>
      </c>
      <c r="G1224" s="1">
        <v>7</v>
      </c>
      <c r="H1224" t="s">
        <v>9533</v>
      </c>
      <c r="I1224" t="s">
        <v>9534</v>
      </c>
      <c r="J1224" t="s">
        <v>9535</v>
      </c>
      <c r="K1224" t="s">
        <v>9536</v>
      </c>
      <c r="L1224" t="s">
        <v>9537</v>
      </c>
      <c r="M1224" t="s">
        <v>9538</v>
      </c>
      <c r="N1224" t="s">
        <v>9539</v>
      </c>
      <c r="O1224" t="s">
        <v>9540</v>
      </c>
    </row>
    <row r="1225" spans="1:15" x14ac:dyDescent="0.25">
      <c r="A1225" t="s">
        <v>9541</v>
      </c>
      <c r="B1225" t="s">
        <v>7819</v>
      </c>
      <c r="C1225">
        <v>699</v>
      </c>
      <c r="D1225" s="2">
        <v>1599</v>
      </c>
      <c r="E1225" s="3">
        <v>0.56000000000000005</v>
      </c>
      <c r="F1225">
        <v>4.7</v>
      </c>
      <c r="G1225" s="1">
        <v>1729</v>
      </c>
      <c r="H1225" t="s">
        <v>9542</v>
      </c>
      <c r="I1225" t="s">
        <v>9543</v>
      </c>
      <c r="J1225" t="s">
        <v>9544</v>
      </c>
      <c r="K1225" t="s">
        <v>9545</v>
      </c>
      <c r="L1225" t="s">
        <v>9546</v>
      </c>
      <c r="M1225" t="s">
        <v>9547</v>
      </c>
      <c r="N1225" t="s">
        <v>9548</v>
      </c>
      <c r="O1225" t="s">
        <v>9549</v>
      </c>
    </row>
    <row r="1226" spans="1:15" x14ac:dyDescent="0.25">
      <c r="A1226" t="s">
        <v>9550</v>
      </c>
      <c r="B1226" t="s">
        <v>9551</v>
      </c>
      <c r="C1226" s="2">
        <v>2599</v>
      </c>
      <c r="D1226" s="2">
        <v>4290</v>
      </c>
      <c r="E1226" s="3">
        <v>0.39</v>
      </c>
      <c r="F1226">
        <v>4.4000000000000004</v>
      </c>
      <c r="G1226" s="1">
        <v>2116</v>
      </c>
      <c r="H1226" t="s">
        <v>9552</v>
      </c>
      <c r="I1226" t="s">
        <v>9553</v>
      </c>
      <c r="J1226" t="s">
        <v>9554</v>
      </c>
      <c r="K1226" t="s">
        <v>9555</v>
      </c>
      <c r="L1226" t="s">
        <v>9556</v>
      </c>
      <c r="M1226" t="s">
        <v>9557</v>
      </c>
      <c r="N1226" t="s">
        <v>9558</v>
      </c>
      <c r="O1226" t="s">
        <v>9559</v>
      </c>
    </row>
    <row r="1227" spans="1:15" x14ac:dyDescent="0.25">
      <c r="A1227" t="s">
        <v>9560</v>
      </c>
      <c r="B1227" t="s">
        <v>8074</v>
      </c>
      <c r="C1227" s="2">
        <v>1547</v>
      </c>
      <c r="D1227" s="2">
        <v>2890</v>
      </c>
      <c r="E1227" s="3">
        <v>0.46</v>
      </c>
      <c r="F1227">
        <v>3.9</v>
      </c>
      <c r="G1227" s="1">
        <v>463</v>
      </c>
      <c r="H1227" t="s">
        <v>9561</v>
      </c>
      <c r="I1227" t="s">
        <v>9562</v>
      </c>
      <c r="J1227" t="s">
        <v>9563</v>
      </c>
      <c r="K1227" t="s">
        <v>9564</v>
      </c>
      <c r="L1227" t="s">
        <v>9565</v>
      </c>
      <c r="M1227" t="s">
        <v>9566</v>
      </c>
      <c r="N1227" t="s">
        <v>9567</v>
      </c>
      <c r="O1227" t="s">
        <v>9568</v>
      </c>
    </row>
    <row r="1228" spans="1:15" x14ac:dyDescent="0.25">
      <c r="A1228" t="s">
        <v>9569</v>
      </c>
      <c r="B1228" t="s">
        <v>7819</v>
      </c>
      <c r="C1228">
        <v>499</v>
      </c>
      <c r="D1228" s="2">
        <v>1299</v>
      </c>
      <c r="E1228" s="3">
        <v>0.62</v>
      </c>
      <c r="F1228">
        <v>4.7</v>
      </c>
      <c r="G1228" s="1">
        <v>54</v>
      </c>
      <c r="H1228" t="s">
        <v>9570</v>
      </c>
      <c r="I1228" t="s">
        <v>9571</v>
      </c>
      <c r="J1228" t="s">
        <v>9572</v>
      </c>
      <c r="K1228" t="s">
        <v>9573</v>
      </c>
      <c r="L1228" t="s">
        <v>9574</v>
      </c>
      <c r="M1228" t="s">
        <v>9575</v>
      </c>
      <c r="N1228" t="s">
        <v>9576</v>
      </c>
      <c r="O1228" t="s">
        <v>9577</v>
      </c>
    </row>
    <row r="1229" spans="1:15" x14ac:dyDescent="0.25">
      <c r="A1229" t="s">
        <v>9578</v>
      </c>
      <c r="B1229" t="s">
        <v>7961</v>
      </c>
      <c r="C1229">
        <v>510</v>
      </c>
      <c r="D1229">
        <v>640</v>
      </c>
      <c r="E1229" s="3">
        <v>0.2</v>
      </c>
      <c r="F1229">
        <v>4.0999999999999996</v>
      </c>
      <c r="G1229" s="1">
        <v>7229</v>
      </c>
      <c r="H1229" t="s">
        <v>9579</v>
      </c>
      <c r="I1229" t="s">
        <v>9580</v>
      </c>
      <c r="J1229" t="s">
        <v>9581</v>
      </c>
      <c r="K1229" t="s">
        <v>9582</v>
      </c>
      <c r="L1229" t="s">
        <v>9583</v>
      </c>
      <c r="M1229" t="s">
        <v>9584</v>
      </c>
      <c r="N1229" t="s">
        <v>9585</v>
      </c>
      <c r="O1229" t="s">
        <v>9586</v>
      </c>
    </row>
    <row r="1230" spans="1:15" x14ac:dyDescent="0.25">
      <c r="A1230" t="s">
        <v>9587</v>
      </c>
      <c r="B1230" t="s">
        <v>7849</v>
      </c>
      <c r="C1230" s="2">
        <v>1899</v>
      </c>
      <c r="D1230" s="2">
        <v>3790</v>
      </c>
      <c r="E1230" s="3">
        <v>0.5</v>
      </c>
      <c r="F1230">
        <v>3.8</v>
      </c>
      <c r="G1230" s="1">
        <v>3842</v>
      </c>
      <c r="H1230" t="s">
        <v>9588</v>
      </c>
      <c r="I1230" t="s">
        <v>9589</v>
      </c>
      <c r="J1230" t="s">
        <v>9590</v>
      </c>
      <c r="K1230" t="s">
        <v>9591</v>
      </c>
      <c r="L1230" t="s">
        <v>9592</v>
      </c>
      <c r="M1230" t="s">
        <v>9593</v>
      </c>
      <c r="N1230" t="s">
        <v>9594</v>
      </c>
      <c r="O1230" t="s">
        <v>9595</v>
      </c>
    </row>
    <row r="1231" spans="1:15" x14ac:dyDescent="0.25">
      <c r="A1231" t="s">
        <v>9596</v>
      </c>
      <c r="B1231" t="s">
        <v>7849</v>
      </c>
      <c r="C1231" s="2">
        <v>2599</v>
      </c>
      <c r="D1231" s="2">
        <v>4560</v>
      </c>
      <c r="E1231" s="3">
        <v>0.43</v>
      </c>
      <c r="F1231">
        <v>4.4000000000000004</v>
      </c>
      <c r="G1231" s="1">
        <v>646</v>
      </c>
      <c r="H1231" t="s">
        <v>9597</v>
      </c>
      <c r="I1231" t="s">
        <v>9598</v>
      </c>
      <c r="J1231" t="s">
        <v>9599</v>
      </c>
      <c r="K1231" t="s">
        <v>9600</v>
      </c>
      <c r="L1231" t="s">
        <v>9601</v>
      </c>
      <c r="M1231" t="s">
        <v>9602</v>
      </c>
      <c r="N1231" t="s">
        <v>7856</v>
      </c>
      <c r="O1231" t="s">
        <v>9603</v>
      </c>
    </row>
    <row r="1232" spans="1:15" x14ac:dyDescent="0.25">
      <c r="A1232" t="s">
        <v>9604</v>
      </c>
      <c r="B1232" t="s">
        <v>8129</v>
      </c>
      <c r="C1232" s="2">
        <v>1199</v>
      </c>
      <c r="D1232" s="2">
        <v>3500</v>
      </c>
      <c r="E1232" s="3">
        <v>0.66</v>
      </c>
      <c r="F1232">
        <v>4.3</v>
      </c>
      <c r="G1232" s="1">
        <v>1802</v>
      </c>
      <c r="H1232" t="s">
        <v>9605</v>
      </c>
      <c r="I1232" t="s">
        <v>9606</v>
      </c>
      <c r="J1232" t="s">
        <v>9607</v>
      </c>
      <c r="K1232" t="s">
        <v>9608</v>
      </c>
      <c r="L1232" t="s">
        <v>9609</v>
      </c>
      <c r="M1232" t="s">
        <v>9610</v>
      </c>
      <c r="N1232" t="s">
        <v>9611</v>
      </c>
      <c r="O1232" t="s">
        <v>9612</v>
      </c>
    </row>
    <row r="1233" spans="1:15" x14ac:dyDescent="0.25">
      <c r="A1233" t="s">
        <v>9613</v>
      </c>
      <c r="B1233" t="s">
        <v>7849</v>
      </c>
      <c r="C1233">
        <v>999</v>
      </c>
      <c r="D1233" s="2">
        <v>2600</v>
      </c>
      <c r="E1233" s="3">
        <v>0.62</v>
      </c>
      <c r="F1233">
        <v>3.4</v>
      </c>
      <c r="G1233" s="1">
        <v>252</v>
      </c>
      <c r="H1233" t="s">
        <v>9614</v>
      </c>
      <c r="I1233" t="s">
        <v>9615</v>
      </c>
      <c r="J1233" t="s">
        <v>9616</v>
      </c>
      <c r="K1233" t="s">
        <v>9617</v>
      </c>
      <c r="L1233" t="s">
        <v>9618</v>
      </c>
      <c r="M1233" t="s">
        <v>9619</v>
      </c>
      <c r="N1233" t="s">
        <v>9620</v>
      </c>
      <c r="O1233" t="s">
        <v>9621</v>
      </c>
    </row>
    <row r="1234" spans="1:15" x14ac:dyDescent="0.25">
      <c r="A1234" t="s">
        <v>9622</v>
      </c>
      <c r="B1234" t="s">
        <v>7782</v>
      </c>
      <c r="C1234" s="2">
        <v>1999</v>
      </c>
      <c r="D1234" s="2">
        <v>3300</v>
      </c>
      <c r="E1234" s="3">
        <v>0.39</v>
      </c>
      <c r="F1234">
        <v>4.2</v>
      </c>
      <c r="G1234" s="1">
        <v>780</v>
      </c>
      <c r="H1234" t="s">
        <v>9623</v>
      </c>
      <c r="I1234" t="s">
        <v>9624</v>
      </c>
      <c r="J1234" t="s">
        <v>9625</v>
      </c>
      <c r="K1234" t="s">
        <v>9626</v>
      </c>
      <c r="L1234" t="s">
        <v>9627</v>
      </c>
      <c r="M1234" t="s">
        <v>9628</v>
      </c>
      <c r="N1234" t="s">
        <v>9629</v>
      </c>
      <c r="O1234" t="s">
        <v>9630</v>
      </c>
    </row>
    <row r="1235" spans="1:15" x14ac:dyDescent="0.25">
      <c r="A1235" t="s">
        <v>9631</v>
      </c>
      <c r="B1235" t="s">
        <v>7819</v>
      </c>
      <c r="C1235">
        <v>210</v>
      </c>
      <c r="D1235">
        <v>699</v>
      </c>
      <c r="E1235" s="3">
        <v>0.7</v>
      </c>
      <c r="F1235">
        <v>3.7</v>
      </c>
      <c r="G1235" s="1">
        <v>74</v>
      </c>
      <c r="H1235" t="s">
        <v>9632</v>
      </c>
      <c r="I1235" t="s">
        <v>9633</v>
      </c>
      <c r="J1235" t="s">
        <v>9634</v>
      </c>
      <c r="K1235" t="s">
        <v>9635</v>
      </c>
      <c r="L1235" t="s">
        <v>9636</v>
      </c>
      <c r="M1235" t="s">
        <v>9637</v>
      </c>
      <c r="N1235" t="s">
        <v>9638</v>
      </c>
      <c r="O1235" t="s">
        <v>9639</v>
      </c>
    </row>
    <row r="1236" spans="1:15" x14ac:dyDescent="0.25">
      <c r="A1236" t="s">
        <v>9640</v>
      </c>
      <c r="B1236" t="s">
        <v>9083</v>
      </c>
      <c r="C1236" s="2">
        <v>14499</v>
      </c>
      <c r="D1236" s="2">
        <v>23559</v>
      </c>
      <c r="E1236" s="3">
        <v>0.38</v>
      </c>
      <c r="F1236">
        <v>4.3</v>
      </c>
      <c r="G1236" s="1">
        <v>2026</v>
      </c>
      <c r="H1236" t="s">
        <v>9641</v>
      </c>
      <c r="I1236" t="s">
        <v>9642</v>
      </c>
      <c r="J1236" t="s">
        <v>9643</v>
      </c>
      <c r="K1236" t="s">
        <v>9644</v>
      </c>
      <c r="L1236" t="s">
        <v>9645</v>
      </c>
      <c r="M1236" t="s">
        <v>9646</v>
      </c>
      <c r="N1236" t="s">
        <v>9647</v>
      </c>
      <c r="O1236" t="s">
        <v>9648</v>
      </c>
    </row>
    <row r="1237" spans="1:15" x14ac:dyDescent="0.25">
      <c r="A1237" t="s">
        <v>9649</v>
      </c>
      <c r="B1237" t="s">
        <v>7999</v>
      </c>
      <c r="C1237">
        <v>950</v>
      </c>
      <c r="D1237" s="2">
        <v>1599</v>
      </c>
      <c r="E1237" s="3">
        <v>0.41</v>
      </c>
      <c r="F1237">
        <v>4.3</v>
      </c>
      <c r="G1237" s="1">
        <v>5911</v>
      </c>
      <c r="H1237" t="s">
        <v>9650</v>
      </c>
      <c r="I1237" t="s">
        <v>9651</v>
      </c>
      <c r="J1237" t="s">
        <v>9652</v>
      </c>
      <c r="K1237" t="s">
        <v>9653</v>
      </c>
      <c r="L1237" t="s">
        <v>9654</v>
      </c>
      <c r="M1237" t="s">
        <v>9655</v>
      </c>
      <c r="N1237" t="s">
        <v>9656</v>
      </c>
      <c r="O1237" t="s">
        <v>9657</v>
      </c>
    </row>
    <row r="1238" spans="1:15" x14ac:dyDescent="0.25">
      <c r="A1238" t="s">
        <v>9658</v>
      </c>
      <c r="B1238" t="s">
        <v>7989</v>
      </c>
      <c r="C1238" s="2">
        <v>7199</v>
      </c>
      <c r="D1238" s="2">
        <v>9995</v>
      </c>
      <c r="E1238" s="3">
        <v>0.28000000000000003</v>
      </c>
      <c r="F1238">
        <v>4.4000000000000004</v>
      </c>
      <c r="G1238" s="1">
        <v>1964</v>
      </c>
      <c r="H1238" t="s">
        <v>9659</v>
      </c>
      <c r="I1238" t="s">
        <v>9660</v>
      </c>
      <c r="J1238" t="s">
        <v>9661</v>
      </c>
      <c r="K1238" t="s">
        <v>9662</v>
      </c>
      <c r="L1238" t="s">
        <v>9663</v>
      </c>
      <c r="M1238" t="s">
        <v>9664</v>
      </c>
      <c r="N1238" t="s">
        <v>9665</v>
      </c>
      <c r="O1238" t="s">
        <v>9666</v>
      </c>
    </row>
    <row r="1239" spans="1:15" x14ac:dyDescent="0.25">
      <c r="A1239" t="s">
        <v>9667</v>
      </c>
      <c r="B1239" t="s">
        <v>7696</v>
      </c>
      <c r="C1239" s="2">
        <v>2439</v>
      </c>
      <c r="D1239" s="2">
        <v>2545</v>
      </c>
      <c r="E1239" s="3">
        <v>0.04</v>
      </c>
      <c r="F1239">
        <v>4.0999999999999996</v>
      </c>
      <c r="G1239" s="1">
        <v>25</v>
      </c>
      <c r="H1239" t="s">
        <v>9668</v>
      </c>
      <c r="I1239" t="s">
        <v>9669</v>
      </c>
      <c r="J1239" t="s">
        <v>9670</v>
      </c>
      <c r="K1239" t="s">
        <v>9671</v>
      </c>
      <c r="L1239" t="s">
        <v>9672</v>
      </c>
      <c r="M1239" t="s">
        <v>9673</v>
      </c>
      <c r="N1239" t="s">
        <v>9674</v>
      </c>
      <c r="O1239" t="s">
        <v>9675</v>
      </c>
    </row>
    <row r="1240" spans="1:15" x14ac:dyDescent="0.25">
      <c r="A1240" t="s">
        <v>9676</v>
      </c>
      <c r="B1240" t="s">
        <v>8009</v>
      </c>
      <c r="C1240" s="2">
        <v>7799</v>
      </c>
      <c r="D1240" s="2">
        <v>8995</v>
      </c>
      <c r="E1240" s="3">
        <v>0.13</v>
      </c>
      <c r="F1240">
        <v>4</v>
      </c>
      <c r="G1240" s="1">
        <v>3160</v>
      </c>
      <c r="H1240" t="s">
        <v>9677</v>
      </c>
      <c r="I1240" t="s">
        <v>9678</v>
      </c>
      <c r="J1240" t="s">
        <v>9679</v>
      </c>
      <c r="K1240" t="s">
        <v>9680</v>
      </c>
      <c r="L1240" t="s">
        <v>9681</v>
      </c>
      <c r="M1240" t="s">
        <v>9682</v>
      </c>
      <c r="N1240" t="s">
        <v>9683</v>
      </c>
      <c r="O1240" t="s">
        <v>9684</v>
      </c>
    </row>
    <row r="1241" spans="1:15" x14ac:dyDescent="0.25">
      <c r="A1241" t="s">
        <v>9685</v>
      </c>
      <c r="B1241" t="s">
        <v>8275</v>
      </c>
      <c r="C1241" s="2">
        <v>1599</v>
      </c>
      <c r="D1241" s="2">
        <v>1999</v>
      </c>
      <c r="E1241" s="3">
        <v>0.2</v>
      </c>
      <c r="F1241">
        <v>4.4000000000000004</v>
      </c>
      <c r="G1241" s="1">
        <v>1558</v>
      </c>
      <c r="H1241" t="s">
        <v>9686</v>
      </c>
      <c r="I1241" t="s">
        <v>9687</v>
      </c>
      <c r="J1241" t="s">
        <v>9688</v>
      </c>
      <c r="K1241" t="s">
        <v>9689</v>
      </c>
      <c r="L1241" t="s">
        <v>9690</v>
      </c>
      <c r="M1241" t="s">
        <v>9691</v>
      </c>
      <c r="N1241" t="s">
        <v>9692</v>
      </c>
      <c r="O1241" t="s">
        <v>9693</v>
      </c>
    </row>
    <row r="1242" spans="1:15" x14ac:dyDescent="0.25">
      <c r="A1242" t="s">
        <v>9694</v>
      </c>
      <c r="B1242" t="s">
        <v>7839</v>
      </c>
      <c r="C1242" s="2">
        <v>2899</v>
      </c>
      <c r="D1242" s="2">
        <v>5500</v>
      </c>
      <c r="E1242" s="3">
        <v>0.47</v>
      </c>
      <c r="F1242">
        <v>3.8</v>
      </c>
      <c r="G1242" s="1">
        <v>8958</v>
      </c>
      <c r="H1242" t="s">
        <v>9695</v>
      </c>
      <c r="I1242" t="s">
        <v>9696</v>
      </c>
      <c r="J1242" t="s">
        <v>9697</v>
      </c>
      <c r="K1242" t="s">
        <v>9698</v>
      </c>
      <c r="L1242" t="s">
        <v>9699</v>
      </c>
      <c r="M1242" t="s">
        <v>9700</v>
      </c>
      <c r="N1242" t="s">
        <v>9701</v>
      </c>
      <c r="O1242" t="s">
        <v>9702</v>
      </c>
    </row>
    <row r="1243" spans="1:15" x14ac:dyDescent="0.25">
      <c r="A1243" t="s">
        <v>9703</v>
      </c>
      <c r="B1243" t="s">
        <v>9248</v>
      </c>
      <c r="C1243" s="2">
        <v>9799</v>
      </c>
      <c r="D1243" s="2">
        <v>12150</v>
      </c>
      <c r="E1243" s="3">
        <v>0.19</v>
      </c>
      <c r="F1243">
        <v>4.3</v>
      </c>
      <c r="G1243" s="1">
        <v>13251</v>
      </c>
      <c r="H1243" t="s">
        <v>9704</v>
      </c>
      <c r="I1243" t="s">
        <v>9705</v>
      </c>
      <c r="J1243" t="s">
        <v>9706</v>
      </c>
      <c r="K1243" t="s">
        <v>9707</v>
      </c>
      <c r="L1243" t="s">
        <v>9708</v>
      </c>
      <c r="M1243" t="s">
        <v>9709</v>
      </c>
      <c r="N1243" t="s">
        <v>9710</v>
      </c>
      <c r="O1243" t="s">
        <v>9711</v>
      </c>
    </row>
    <row r="1244" spans="1:15" x14ac:dyDescent="0.25">
      <c r="A1244" t="s">
        <v>9712</v>
      </c>
      <c r="B1244" t="s">
        <v>8009</v>
      </c>
      <c r="C1244" s="2">
        <v>3299</v>
      </c>
      <c r="D1244" s="2">
        <v>4995</v>
      </c>
      <c r="E1244" s="3">
        <v>0.34</v>
      </c>
      <c r="F1244">
        <v>3.8</v>
      </c>
      <c r="G1244" s="1">
        <v>1393</v>
      </c>
      <c r="H1244" t="s">
        <v>9713</v>
      </c>
      <c r="I1244" t="s">
        <v>9714</v>
      </c>
      <c r="J1244" t="s">
        <v>9715</v>
      </c>
      <c r="K1244" t="s">
        <v>9716</v>
      </c>
      <c r="L1244" t="s">
        <v>9717</v>
      </c>
      <c r="M1244" t="s">
        <v>9718</v>
      </c>
      <c r="N1244" t="s">
        <v>9719</v>
      </c>
      <c r="O1244" t="s">
        <v>9720</v>
      </c>
    </row>
    <row r="1245" spans="1:15" x14ac:dyDescent="0.25">
      <c r="A1245" t="s">
        <v>9721</v>
      </c>
      <c r="B1245" t="s">
        <v>7819</v>
      </c>
      <c r="C1245">
        <v>669</v>
      </c>
      <c r="D1245" s="2">
        <v>1499</v>
      </c>
      <c r="E1245" s="3">
        <v>0.55000000000000004</v>
      </c>
      <c r="F1245">
        <v>2.2999999999999998</v>
      </c>
      <c r="G1245" s="1">
        <v>13</v>
      </c>
      <c r="H1245" t="s">
        <v>9722</v>
      </c>
      <c r="I1245" t="s">
        <v>9723</v>
      </c>
      <c r="J1245" t="s">
        <v>9724</v>
      </c>
      <c r="K1245" t="s">
        <v>9725</v>
      </c>
      <c r="L1245" t="s">
        <v>9726</v>
      </c>
      <c r="M1245" t="s">
        <v>9727</v>
      </c>
      <c r="N1245" t="s">
        <v>9728</v>
      </c>
      <c r="O1245" t="s">
        <v>9729</v>
      </c>
    </row>
    <row r="1246" spans="1:15" x14ac:dyDescent="0.25">
      <c r="A1246" t="s">
        <v>9730</v>
      </c>
      <c r="B1246" t="s">
        <v>8046</v>
      </c>
      <c r="C1246" s="2">
        <v>5890</v>
      </c>
      <c r="D1246" s="2">
        <v>7506</v>
      </c>
      <c r="E1246" s="3">
        <v>0.22</v>
      </c>
      <c r="F1246">
        <v>4.5</v>
      </c>
      <c r="G1246" s="1">
        <v>7241</v>
      </c>
      <c r="H1246" t="s">
        <v>9731</v>
      </c>
      <c r="I1246" t="s">
        <v>9732</v>
      </c>
      <c r="J1246" t="s">
        <v>9733</v>
      </c>
      <c r="K1246" t="s">
        <v>9734</v>
      </c>
      <c r="L1246" t="s">
        <v>9735</v>
      </c>
      <c r="M1246" t="s">
        <v>9736</v>
      </c>
      <c r="N1246" t="s">
        <v>9737</v>
      </c>
      <c r="O1246" t="s">
        <v>9738</v>
      </c>
    </row>
    <row r="1247" spans="1:15" x14ac:dyDescent="0.25">
      <c r="A1247" t="s">
        <v>9739</v>
      </c>
      <c r="B1247" t="s">
        <v>9093</v>
      </c>
      <c r="C1247" s="2">
        <v>9199</v>
      </c>
      <c r="D1247" s="2">
        <v>18000</v>
      </c>
      <c r="E1247" s="3">
        <v>0.49</v>
      </c>
      <c r="F1247">
        <v>4</v>
      </c>
      <c r="G1247" s="1">
        <v>16020</v>
      </c>
      <c r="H1247" t="s">
        <v>9740</v>
      </c>
      <c r="I1247" t="s">
        <v>9741</v>
      </c>
      <c r="J1247" t="s">
        <v>9742</v>
      </c>
      <c r="K1247" t="s">
        <v>9743</v>
      </c>
      <c r="L1247" t="s">
        <v>9744</v>
      </c>
      <c r="M1247" t="s">
        <v>9745</v>
      </c>
      <c r="N1247" t="s">
        <v>9746</v>
      </c>
      <c r="O1247" t="s">
        <v>9747</v>
      </c>
    </row>
    <row r="1248" spans="1:15" x14ac:dyDescent="0.25">
      <c r="A1248" t="s">
        <v>9748</v>
      </c>
      <c r="B1248" t="s">
        <v>7999</v>
      </c>
      <c r="C1248">
        <v>351</v>
      </c>
      <c r="D1248" s="2">
        <v>1099</v>
      </c>
      <c r="E1248" s="3">
        <v>0.68</v>
      </c>
      <c r="F1248">
        <v>3.7</v>
      </c>
      <c r="G1248" s="1">
        <v>1470</v>
      </c>
      <c r="H1248" t="s">
        <v>9749</v>
      </c>
      <c r="I1248" t="s">
        <v>9750</v>
      </c>
      <c r="J1248" t="s">
        <v>9751</v>
      </c>
      <c r="K1248" t="s">
        <v>9752</v>
      </c>
      <c r="L1248" t="s">
        <v>9753</v>
      </c>
      <c r="M1248" t="s">
        <v>9754</v>
      </c>
      <c r="N1248" t="s">
        <v>9755</v>
      </c>
      <c r="O1248" t="s">
        <v>9756</v>
      </c>
    </row>
    <row r="1249" spans="1:15" x14ac:dyDescent="0.25">
      <c r="A1249" t="s">
        <v>9757</v>
      </c>
      <c r="B1249" t="s">
        <v>9758</v>
      </c>
      <c r="C1249">
        <v>899</v>
      </c>
      <c r="D1249" s="2">
        <v>1900</v>
      </c>
      <c r="E1249" s="3">
        <v>0.53</v>
      </c>
      <c r="F1249">
        <v>4</v>
      </c>
      <c r="G1249" s="1">
        <v>3663</v>
      </c>
      <c r="H1249" t="s">
        <v>9759</v>
      </c>
      <c r="I1249" t="s">
        <v>9760</v>
      </c>
      <c r="J1249" t="s">
        <v>9761</v>
      </c>
      <c r="K1249" t="s">
        <v>9762</v>
      </c>
      <c r="L1249" t="s">
        <v>9763</v>
      </c>
      <c r="M1249" t="s">
        <v>9764</v>
      </c>
      <c r="N1249" t="s">
        <v>9765</v>
      </c>
      <c r="O1249" t="s">
        <v>9766</v>
      </c>
    </row>
    <row r="1250" spans="1:15" x14ac:dyDescent="0.25">
      <c r="A1250" t="s">
        <v>9767</v>
      </c>
      <c r="B1250" t="s">
        <v>7887</v>
      </c>
      <c r="C1250" s="2">
        <v>1349</v>
      </c>
      <c r="D1250" s="2">
        <v>1850</v>
      </c>
      <c r="E1250" s="3">
        <v>0.27</v>
      </c>
      <c r="F1250">
        <v>4.4000000000000004</v>
      </c>
      <c r="G1250" s="1">
        <v>638</v>
      </c>
      <c r="H1250" t="s">
        <v>9768</v>
      </c>
      <c r="I1250" t="s">
        <v>9769</v>
      </c>
      <c r="J1250" t="s">
        <v>9770</v>
      </c>
      <c r="K1250" t="s">
        <v>9771</v>
      </c>
      <c r="L1250" t="s">
        <v>9772</v>
      </c>
      <c r="M1250" t="s">
        <v>9773</v>
      </c>
      <c r="N1250" t="s">
        <v>9774</v>
      </c>
      <c r="O1250" t="s">
        <v>9775</v>
      </c>
    </row>
    <row r="1251" spans="1:15" x14ac:dyDescent="0.25">
      <c r="A1251" t="s">
        <v>9776</v>
      </c>
      <c r="B1251" t="s">
        <v>8957</v>
      </c>
      <c r="C1251" s="2">
        <v>6236</v>
      </c>
      <c r="D1251" s="2">
        <v>9999</v>
      </c>
      <c r="E1251" s="3">
        <v>0.38</v>
      </c>
      <c r="F1251">
        <v>4.0999999999999996</v>
      </c>
      <c r="G1251" s="1">
        <v>3552</v>
      </c>
      <c r="H1251" t="s">
        <v>9777</v>
      </c>
      <c r="I1251" t="s">
        <v>9778</v>
      </c>
      <c r="J1251" t="s">
        <v>9779</v>
      </c>
      <c r="K1251" t="s">
        <v>9780</v>
      </c>
      <c r="L1251" t="s">
        <v>9781</v>
      </c>
      <c r="M1251" t="s">
        <v>9782</v>
      </c>
      <c r="N1251" t="s">
        <v>9783</v>
      </c>
      <c r="O1251" t="s">
        <v>9784</v>
      </c>
    </row>
    <row r="1252" spans="1:15" x14ac:dyDescent="0.25">
      <c r="A1252" t="s">
        <v>9785</v>
      </c>
      <c r="B1252" t="s">
        <v>7819</v>
      </c>
      <c r="C1252" s="2">
        <v>2742</v>
      </c>
      <c r="D1252" s="2">
        <v>3995</v>
      </c>
      <c r="E1252" s="3">
        <v>0.31</v>
      </c>
      <c r="F1252">
        <v>4.4000000000000004</v>
      </c>
      <c r="G1252" s="1">
        <v>11148</v>
      </c>
      <c r="H1252" t="s">
        <v>9786</v>
      </c>
      <c r="I1252" t="s">
        <v>9787</v>
      </c>
      <c r="J1252" t="s">
        <v>9788</v>
      </c>
      <c r="K1252" t="s">
        <v>9789</v>
      </c>
      <c r="L1252" t="s">
        <v>9790</v>
      </c>
      <c r="M1252" t="s">
        <v>9791</v>
      </c>
      <c r="N1252" t="s">
        <v>9792</v>
      </c>
      <c r="O1252" t="s">
        <v>9793</v>
      </c>
    </row>
    <row r="1253" spans="1:15" x14ac:dyDescent="0.25">
      <c r="A1253" t="s">
        <v>9794</v>
      </c>
      <c r="B1253" t="s">
        <v>9248</v>
      </c>
      <c r="C1253">
        <v>721</v>
      </c>
      <c r="D1253" s="2">
        <v>1499</v>
      </c>
      <c r="E1253" s="3">
        <v>0.52</v>
      </c>
      <c r="F1253">
        <v>3.1</v>
      </c>
      <c r="G1253" s="1">
        <v>2449</v>
      </c>
      <c r="H1253" t="s">
        <v>9795</v>
      </c>
      <c r="I1253" t="s">
        <v>9796</v>
      </c>
      <c r="J1253" t="s">
        <v>9797</v>
      </c>
      <c r="K1253" t="s">
        <v>9798</v>
      </c>
      <c r="L1253" t="s">
        <v>9799</v>
      </c>
      <c r="M1253" t="s">
        <v>9800</v>
      </c>
      <c r="N1253" t="s">
        <v>9801</v>
      </c>
      <c r="O1253" t="s">
        <v>9802</v>
      </c>
    </row>
    <row r="1254" spans="1:15" x14ac:dyDescent="0.25">
      <c r="A1254" t="s">
        <v>9803</v>
      </c>
      <c r="B1254" t="s">
        <v>8009</v>
      </c>
      <c r="C1254" s="2">
        <v>2903</v>
      </c>
      <c r="D1254" s="2">
        <v>3295</v>
      </c>
      <c r="E1254" s="3">
        <v>0.12</v>
      </c>
      <c r="F1254">
        <v>4.3</v>
      </c>
      <c r="G1254" s="1">
        <v>2299</v>
      </c>
      <c r="H1254" t="s">
        <v>9804</v>
      </c>
      <c r="I1254" t="s">
        <v>9805</v>
      </c>
      <c r="J1254" t="s">
        <v>9806</v>
      </c>
      <c r="K1254" t="s">
        <v>9807</v>
      </c>
      <c r="L1254" t="s">
        <v>9808</v>
      </c>
      <c r="M1254" t="s">
        <v>9809</v>
      </c>
      <c r="N1254" t="s">
        <v>9810</v>
      </c>
      <c r="O1254" t="s">
        <v>9811</v>
      </c>
    </row>
    <row r="1255" spans="1:15" x14ac:dyDescent="0.25">
      <c r="A1255" t="s">
        <v>9812</v>
      </c>
      <c r="B1255" t="s">
        <v>8275</v>
      </c>
      <c r="C1255" s="2">
        <v>1656</v>
      </c>
      <c r="D1255" s="2">
        <v>2695</v>
      </c>
      <c r="E1255" s="3">
        <v>0.39</v>
      </c>
      <c r="F1255">
        <v>4.4000000000000004</v>
      </c>
      <c r="G1255" s="1">
        <v>6027</v>
      </c>
      <c r="H1255" t="s">
        <v>9813</v>
      </c>
      <c r="I1255" t="s">
        <v>9814</v>
      </c>
      <c r="J1255" t="s">
        <v>9815</v>
      </c>
      <c r="K1255" t="s">
        <v>9816</v>
      </c>
      <c r="L1255" t="s">
        <v>9817</v>
      </c>
      <c r="M1255" t="s">
        <v>9818</v>
      </c>
      <c r="N1255" t="s">
        <v>9819</v>
      </c>
      <c r="O1255" t="s">
        <v>9820</v>
      </c>
    </row>
    <row r="1256" spans="1:15" x14ac:dyDescent="0.25">
      <c r="A1256" t="s">
        <v>9821</v>
      </c>
      <c r="B1256" t="s">
        <v>8129</v>
      </c>
      <c r="C1256" s="2">
        <v>1399</v>
      </c>
      <c r="D1256" s="2">
        <v>2290</v>
      </c>
      <c r="E1256" s="3">
        <v>0.39</v>
      </c>
      <c r="F1256">
        <v>4.4000000000000004</v>
      </c>
      <c r="G1256" s="1">
        <v>461</v>
      </c>
      <c r="H1256" t="s">
        <v>9822</v>
      </c>
      <c r="I1256" t="s">
        <v>9823</v>
      </c>
      <c r="J1256" t="s">
        <v>9824</v>
      </c>
      <c r="K1256" t="s">
        <v>9825</v>
      </c>
      <c r="L1256" t="s">
        <v>9826</v>
      </c>
      <c r="M1256" t="s">
        <v>9827</v>
      </c>
      <c r="N1256" t="s">
        <v>9828</v>
      </c>
      <c r="O1256" t="s">
        <v>9829</v>
      </c>
    </row>
    <row r="1257" spans="1:15" x14ac:dyDescent="0.25">
      <c r="A1257" t="s">
        <v>9830</v>
      </c>
      <c r="B1257" t="s">
        <v>8157</v>
      </c>
      <c r="C1257" s="2">
        <v>2079</v>
      </c>
      <c r="D1257" s="2">
        <v>3099</v>
      </c>
      <c r="E1257" s="3">
        <v>0.33</v>
      </c>
      <c r="F1257">
        <v>4.0999999999999996</v>
      </c>
      <c r="G1257" s="1">
        <v>282</v>
      </c>
      <c r="H1257" t="s">
        <v>9831</v>
      </c>
      <c r="I1257" t="s">
        <v>9832</v>
      </c>
      <c r="J1257" t="s">
        <v>9833</v>
      </c>
      <c r="K1257" t="s">
        <v>9834</v>
      </c>
      <c r="L1257" t="s">
        <v>9835</v>
      </c>
      <c r="M1257" t="s">
        <v>9836</v>
      </c>
      <c r="N1257" t="s">
        <v>9837</v>
      </c>
      <c r="O1257" t="s">
        <v>9838</v>
      </c>
    </row>
    <row r="1258" spans="1:15" x14ac:dyDescent="0.25">
      <c r="A1258" t="s">
        <v>9839</v>
      </c>
      <c r="B1258" t="s">
        <v>7961</v>
      </c>
      <c r="C1258">
        <v>999</v>
      </c>
      <c r="D1258" s="2">
        <v>1075</v>
      </c>
      <c r="E1258" s="3">
        <v>7.0000000000000007E-2</v>
      </c>
      <c r="F1258">
        <v>4.0999999999999996</v>
      </c>
      <c r="G1258" s="1">
        <v>9275</v>
      </c>
      <c r="H1258" t="s">
        <v>9840</v>
      </c>
      <c r="I1258" t="s">
        <v>9841</v>
      </c>
      <c r="J1258" t="s">
        <v>9842</v>
      </c>
      <c r="K1258" t="s">
        <v>9843</v>
      </c>
      <c r="L1258" t="s">
        <v>9844</v>
      </c>
      <c r="M1258" t="s">
        <v>9845</v>
      </c>
      <c r="N1258" t="s">
        <v>9846</v>
      </c>
      <c r="O1258" t="s">
        <v>9847</v>
      </c>
    </row>
    <row r="1259" spans="1:15" x14ac:dyDescent="0.25">
      <c r="A1259" t="s">
        <v>9848</v>
      </c>
      <c r="B1259" t="s">
        <v>8074</v>
      </c>
      <c r="C1259" s="2">
        <v>3179</v>
      </c>
      <c r="D1259" s="2">
        <v>6999</v>
      </c>
      <c r="E1259" s="3">
        <v>0.55000000000000004</v>
      </c>
      <c r="F1259">
        <v>4</v>
      </c>
      <c r="G1259" s="1">
        <v>743</v>
      </c>
      <c r="H1259" t="s">
        <v>9849</v>
      </c>
      <c r="I1259" t="s">
        <v>9850</v>
      </c>
      <c r="J1259" t="s">
        <v>9851</v>
      </c>
      <c r="K1259" t="s">
        <v>9852</v>
      </c>
      <c r="L1259" t="s">
        <v>9853</v>
      </c>
      <c r="M1259" t="s">
        <v>9854</v>
      </c>
      <c r="N1259" t="s">
        <v>9855</v>
      </c>
      <c r="O1259" t="s">
        <v>9856</v>
      </c>
    </row>
    <row r="1260" spans="1:15" x14ac:dyDescent="0.25">
      <c r="A1260" t="s">
        <v>9857</v>
      </c>
      <c r="B1260" t="s">
        <v>7849</v>
      </c>
      <c r="C1260" s="2">
        <v>1049</v>
      </c>
      <c r="D1260" s="2">
        <v>2499</v>
      </c>
      <c r="E1260" s="3">
        <v>0.57999999999999996</v>
      </c>
      <c r="F1260">
        <v>3.6</v>
      </c>
      <c r="G1260" s="1">
        <v>328</v>
      </c>
      <c r="H1260" t="s">
        <v>9858</v>
      </c>
      <c r="I1260" t="s">
        <v>9859</v>
      </c>
      <c r="J1260" t="s">
        <v>9860</v>
      </c>
      <c r="K1260" t="s">
        <v>9861</v>
      </c>
      <c r="L1260" t="s">
        <v>9862</v>
      </c>
      <c r="M1260" t="s">
        <v>9863</v>
      </c>
      <c r="N1260" t="s">
        <v>9864</v>
      </c>
      <c r="O1260" t="s">
        <v>9865</v>
      </c>
    </row>
    <row r="1261" spans="1:15" x14ac:dyDescent="0.25">
      <c r="A1261" t="s">
        <v>9866</v>
      </c>
      <c r="B1261" t="s">
        <v>7849</v>
      </c>
      <c r="C1261" s="2">
        <v>3599</v>
      </c>
      <c r="D1261" s="2">
        <v>7290</v>
      </c>
      <c r="E1261" s="3">
        <v>0.51</v>
      </c>
      <c r="F1261">
        <v>3.9</v>
      </c>
      <c r="G1261" s="1">
        <v>942</v>
      </c>
      <c r="H1261" t="s">
        <v>9867</v>
      </c>
      <c r="I1261" t="s">
        <v>9868</v>
      </c>
      <c r="J1261" t="s">
        <v>9869</v>
      </c>
      <c r="K1261" t="s">
        <v>9870</v>
      </c>
      <c r="L1261" t="s">
        <v>9871</v>
      </c>
      <c r="M1261" t="s">
        <v>9872</v>
      </c>
      <c r="N1261" t="s">
        <v>9873</v>
      </c>
      <c r="O1261" t="s">
        <v>9874</v>
      </c>
    </row>
    <row r="1262" spans="1:15" x14ac:dyDescent="0.25">
      <c r="A1262" t="s">
        <v>9875</v>
      </c>
      <c r="B1262" t="s">
        <v>9876</v>
      </c>
      <c r="C1262" s="2">
        <v>4799</v>
      </c>
      <c r="D1262" s="2">
        <v>5795</v>
      </c>
      <c r="E1262" s="3">
        <v>0.17</v>
      </c>
      <c r="F1262">
        <v>3.9</v>
      </c>
      <c r="G1262" s="1">
        <v>3815</v>
      </c>
      <c r="H1262" t="s">
        <v>9877</v>
      </c>
      <c r="I1262" t="s">
        <v>9878</v>
      </c>
      <c r="J1262" t="s">
        <v>9879</v>
      </c>
      <c r="K1262" t="s">
        <v>9880</v>
      </c>
      <c r="L1262" t="s">
        <v>9881</v>
      </c>
      <c r="M1262" t="s">
        <v>9882</v>
      </c>
      <c r="N1262" t="s">
        <v>9883</v>
      </c>
      <c r="O1262" t="s">
        <v>9884</v>
      </c>
    </row>
    <row r="1263" spans="1:15" x14ac:dyDescent="0.25">
      <c r="A1263" t="s">
        <v>9885</v>
      </c>
      <c r="B1263" t="s">
        <v>7839</v>
      </c>
      <c r="C1263" s="2">
        <v>1699</v>
      </c>
      <c r="D1263" s="2">
        <v>3398</v>
      </c>
      <c r="E1263" s="3">
        <v>0.5</v>
      </c>
      <c r="F1263">
        <v>3.8</v>
      </c>
      <c r="G1263" s="1">
        <v>7988</v>
      </c>
      <c r="H1263" t="s">
        <v>9886</v>
      </c>
      <c r="I1263" t="s">
        <v>9887</v>
      </c>
      <c r="J1263" t="s">
        <v>9888</v>
      </c>
      <c r="K1263" t="s">
        <v>9889</v>
      </c>
      <c r="L1263" t="s">
        <v>9890</v>
      </c>
      <c r="M1263" t="s">
        <v>9891</v>
      </c>
      <c r="N1263" t="s">
        <v>9892</v>
      </c>
      <c r="O1263" t="s">
        <v>9893</v>
      </c>
    </row>
    <row r="1264" spans="1:15" x14ac:dyDescent="0.25">
      <c r="A1264" t="s">
        <v>9894</v>
      </c>
      <c r="B1264" t="s">
        <v>7887</v>
      </c>
      <c r="C1264">
        <v>664</v>
      </c>
      <c r="D1264" s="2">
        <v>1490</v>
      </c>
      <c r="E1264" s="3">
        <v>0.55000000000000004</v>
      </c>
      <c r="F1264">
        <v>4.0999999999999996</v>
      </c>
      <c r="G1264" s="1">
        <v>925</v>
      </c>
      <c r="H1264" t="s">
        <v>9895</v>
      </c>
      <c r="I1264" t="s">
        <v>9896</v>
      </c>
      <c r="J1264" t="s">
        <v>9897</v>
      </c>
      <c r="K1264" t="s">
        <v>9898</v>
      </c>
      <c r="L1264" t="s">
        <v>9899</v>
      </c>
      <c r="M1264" t="s">
        <v>9900</v>
      </c>
      <c r="N1264" t="s">
        <v>9901</v>
      </c>
      <c r="O1264" t="s">
        <v>9902</v>
      </c>
    </row>
    <row r="1265" spans="1:15" x14ac:dyDescent="0.25">
      <c r="A1265" t="s">
        <v>9903</v>
      </c>
      <c r="B1265" t="s">
        <v>9904</v>
      </c>
      <c r="C1265">
        <v>948</v>
      </c>
      <c r="D1265" s="2">
        <v>1620</v>
      </c>
      <c r="E1265" s="3">
        <v>0.41</v>
      </c>
      <c r="F1265">
        <v>4.0999999999999996</v>
      </c>
      <c r="G1265" s="1">
        <v>4370</v>
      </c>
      <c r="H1265" t="s">
        <v>9905</v>
      </c>
      <c r="I1265" t="s">
        <v>9906</v>
      </c>
      <c r="J1265" t="s">
        <v>9907</v>
      </c>
      <c r="K1265" t="s">
        <v>9908</v>
      </c>
      <c r="L1265" t="s">
        <v>9909</v>
      </c>
      <c r="M1265" t="s">
        <v>9910</v>
      </c>
      <c r="N1265" t="s">
        <v>9911</v>
      </c>
      <c r="O1265" t="s">
        <v>9912</v>
      </c>
    </row>
    <row r="1266" spans="1:15" x14ac:dyDescent="0.25">
      <c r="A1266" t="s">
        <v>9913</v>
      </c>
      <c r="B1266" t="s">
        <v>7829</v>
      </c>
      <c r="C1266">
        <v>850</v>
      </c>
      <c r="D1266" s="2">
        <v>1000</v>
      </c>
      <c r="E1266" s="3">
        <v>0.15</v>
      </c>
      <c r="F1266">
        <v>4.0999999999999996</v>
      </c>
      <c r="G1266" s="1">
        <v>7619</v>
      </c>
      <c r="H1266" t="s">
        <v>9914</v>
      </c>
      <c r="I1266" t="s">
        <v>9915</v>
      </c>
      <c r="J1266" t="s">
        <v>9916</v>
      </c>
      <c r="K1266" t="s">
        <v>9917</v>
      </c>
      <c r="L1266" t="s">
        <v>9918</v>
      </c>
      <c r="M1266" t="s">
        <v>9919</v>
      </c>
      <c r="N1266" t="s">
        <v>9920</v>
      </c>
      <c r="O1266" t="s">
        <v>9921</v>
      </c>
    </row>
    <row r="1267" spans="1:15" x14ac:dyDescent="0.25">
      <c r="A1267" t="s">
        <v>9922</v>
      </c>
      <c r="B1267" t="s">
        <v>8684</v>
      </c>
      <c r="C1267">
        <v>600</v>
      </c>
      <c r="D1267">
        <v>640</v>
      </c>
      <c r="E1267" s="3">
        <v>0.06</v>
      </c>
      <c r="F1267">
        <v>3.8</v>
      </c>
      <c r="G1267" s="1">
        <v>2593</v>
      </c>
      <c r="H1267" t="s">
        <v>9923</v>
      </c>
      <c r="I1267" t="s">
        <v>9924</v>
      </c>
      <c r="J1267" t="s">
        <v>9925</v>
      </c>
      <c r="K1267" t="s">
        <v>9926</v>
      </c>
      <c r="L1267" t="s">
        <v>9927</v>
      </c>
      <c r="M1267" t="s">
        <v>9928</v>
      </c>
      <c r="N1267" t="s">
        <v>9929</v>
      </c>
      <c r="O1267" t="s">
        <v>9930</v>
      </c>
    </row>
    <row r="1268" spans="1:15" x14ac:dyDescent="0.25">
      <c r="A1268" t="s">
        <v>9931</v>
      </c>
      <c r="B1268" t="s">
        <v>7696</v>
      </c>
      <c r="C1268" s="2">
        <v>3711</v>
      </c>
      <c r="D1268" s="2">
        <v>4495</v>
      </c>
      <c r="E1268" s="3">
        <v>0.17</v>
      </c>
      <c r="F1268">
        <v>4.3</v>
      </c>
      <c r="G1268" s="1">
        <v>356</v>
      </c>
      <c r="H1268" t="s">
        <v>9932</v>
      </c>
      <c r="I1268" t="s">
        <v>9933</v>
      </c>
      <c r="J1268" t="s">
        <v>9934</v>
      </c>
      <c r="K1268" t="s">
        <v>9935</v>
      </c>
      <c r="L1268" t="s">
        <v>9936</v>
      </c>
      <c r="M1268" t="s">
        <v>9937</v>
      </c>
      <c r="N1268" t="s">
        <v>9938</v>
      </c>
      <c r="O1268" t="s">
        <v>9939</v>
      </c>
    </row>
    <row r="1269" spans="1:15" x14ac:dyDescent="0.25">
      <c r="A1269" t="s">
        <v>9940</v>
      </c>
      <c r="B1269" t="s">
        <v>7726</v>
      </c>
      <c r="C1269">
        <v>799</v>
      </c>
      <c r="D1269" s="2">
        <v>2999</v>
      </c>
      <c r="E1269" s="3">
        <v>0.73</v>
      </c>
      <c r="F1269">
        <v>4.5</v>
      </c>
      <c r="G1269" s="1">
        <v>63</v>
      </c>
      <c r="H1269" t="s">
        <v>9941</v>
      </c>
      <c r="I1269" t="s">
        <v>9942</v>
      </c>
      <c r="J1269" t="s">
        <v>9943</v>
      </c>
      <c r="K1269" t="s">
        <v>9944</v>
      </c>
      <c r="L1269" t="s">
        <v>9945</v>
      </c>
      <c r="M1269" t="s">
        <v>9946</v>
      </c>
      <c r="N1269" t="s">
        <v>9947</v>
      </c>
      <c r="O1269" t="s">
        <v>9948</v>
      </c>
    </row>
    <row r="1270" spans="1:15" x14ac:dyDescent="0.25">
      <c r="A1270" t="s">
        <v>9949</v>
      </c>
      <c r="B1270" t="s">
        <v>8674</v>
      </c>
      <c r="C1270">
        <v>980</v>
      </c>
      <c r="D1270">
        <v>980</v>
      </c>
      <c r="E1270" s="3">
        <v>0</v>
      </c>
      <c r="F1270">
        <v>4.2</v>
      </c>
      <c r="G1270" s="1">
        <v>4740</v>
      </c>
      <c r="H1270" t="s">
        <v>9950</v>
      </c>
      <c r="I1270" t="s">
        <v>9951</v>
      </c>
      <c r="J1270" t="s">
        <v>9952</v>
      </c>
      <c r="K1270" t="s">
        <v>9953</v>
      </c>
      <c r="L1270" t="s">
        <v>9954</v>
      </c>
      <c r="M1270" t="s">
        <v>9955</v>
      </c>
      <c r="N1270" t="s">
        <v>9956</v>
      </c>
      <c r="O1270" t="s">
        <v>9957</v>
      </c>
    </row>
    <row r="1271" spans="1:15" x14ac:dyDescent="0.25">
      <c r="A1271" t="s">
        <v>9958</v>
      </c>
      <c r="B1271" t="s">
        <v>7999</v>
      </c>
      <c r="C1271">
        <v>351</v>
      </c>
      <c r="D1271">
        <v>899</v>
      </c>
      <c r="E1271" s="3">
        <v>0.61</v>
      </c>
      <c r="F1271">
        <v>3.9</v>
      </c>
      <c r="G1271" s="1">
        <v>296</v>
      </c>
      <c r="H1271" t="s">
        <v>9959</v>
      </c>
      <c r="I1271" t="s">
        <v>9960</v>
      </c>
      <c r="J1271" t="s">
        <v>9961</v>
      </c>
      <c r="K1271" t="s">
        <v>9962</v>
      </c>
      <c r="L1271" t="s">
        <v>9963</v>
      </c>
      <c r="M1271" t="s">
        <v>9964</v>
      </c>
      <c r="N1271" t="s">
        <v>9965</v>
      </c>
      <c r="O1271" t="s">
        <v>9966</v>
      </c>
    </row>
    <row r="1272" spans="1:15" x14ac:dyDescent="0.25">
      <c r="A1272" t="s">
        <v>9967</v>
      </c>
      <c r="B1272" t="s">
        <v>9968</v>
      </c>
      <c r="C1272">
        <v>229</v>
      </c>
      <c r="D1272">
        <v>499</v>
      </c>
      <c r="E1272" s="3">
        <v>0.54</v>
      </c>
      <c r="F1272">
        <v>3.5</v>
      </c>
      <c r="G1272" s="1">
        <v>185</v>
      </c>
      <c r="H1272" t="s">
        <v>9969</v>
      </c>
      <c r="I1272" t="s">
        <v>9970</v>
      </c>
      <c r="J1272" t="s">
        <v>9971</v>
      </c>
      <c r="K1272" t="s">
        <v>9972</v>
      </c>
      <c r="L1272" t="s">
        <v>9973</v>
      </c>
      <c r="M1272" t="s">
        <v>9974</v>
      </c>
      <c r="N1272" t="s">
        <v>9975</v>
      </c>
      <c r="O1272" t="s">
        <v>9976</v>
      </c>
    </row>
    <row r="1273" spans="1:15" x14ac:dyDescent="0.25">
      <c r="A1273" t="s">
        <v>9977</v>
      </c>
      <c r="B1273" t="s">
        <v>8009</v>
      </c>
      <c r="C1273" s="2">
        <v>3349</v>
      </c>
      <c r="D1273" s="2">
        <v>3995</v>
      </c>
      <c r="E1273" s="3">
        <v>0.16</v>
      </c>
      <c r="F1273">
        <v>4.3</v>
      </c>
      <c r="G1273" s="1">
        <v>1954</v>
      </c>
      <c r="H1273" t="s">
        <v>9978</v>
      </c>
      <c r="I1273" t="s">
        <v>9979</v>
      </c>
      <c r="J1273" t="s">
        <v>9980</v>
      </c>
      <c r="K1273" t="s">
        <v>9981</v>
      </c>
      <c r="L1273" t="s">
        <v>9982</v>
      </c>
      <c r="M1273" t="s">
        <v>9983</v>
      </c>
      <c r="N1273" t="s">
        <v>9984</v>
      </c>
      <c r="O1273" t="s">
        <v>9985</v>
      </c>
    </row>
    <row r="1274" spans="1:15" x14ac:dyDescent="0.25">
      <c r="A1274" t="s">
        <v>9986</v>
      </c>
      <c r="B1274" t="s">
        <v>7897</v>
      </c>
      <c r="C1274" s="2">
        <v>5499</v>
      </c>
      <c r="D1274" s="2">
        <v>11500</v>
      </c>
      <c r="E1274" s="3">
        <v>0.52</v>
      </c>
      <c r="F1274">
        <v>3.9</v>
      </c>
      <c r="G1274" s="1">
        <v>959</v>
      </c>
      <c r="H1274" t="s">
        <v>9987</v>
      </c>
      <c r="I1274" t="s">
        <v>9988</v>
      </c>
      <c r="J1274" t="s">
        <v>9989</v>
      </c>
      <c r="K1274" t="s">
        <v>9990</v>
      </c>
      <c r="L1274" t="s">
        <v>9991</v>
      </c>
      <c r="M1274" t="s">
        <v>9992</v>
      </c>
      <c r="N1274" t="s">
        <v>9993</v>
      </c>
      <c r="O1274" t="s">
        <v>9994</v>
      </c>
    </row>
    <row r="1275" spans="1:15" x14ac:dyDescent="0.25">
      <c r="A1275" t="s">
        <v>9995</v>
      </c>
      <c r="B1275" t="s">
        <v>7716</v>
      </c>
      <c r="C1275">
        <v>299</v>
      </c>
      <c r="D1275">
        <v>499</v>
      </c>
      <c r="E1275" s="3">
        <v>0.4</v>
      </c>
      <c r="F1275">
        <v>3.9</v>
      </c>
      <c r="G1275" s="1">
        <v>1015</v>
      </c>
      <c r="H1275" t="s">
        <v>9996</v>
      </c>
      <c r="I1275" t="s">
        <v>9997</v>
      </c>
      <c r="J1275" t="s">
        <v>9998</v>
      </c>
      <c r="K1275" t="s">
        <v>9999</v>
      </c>
      <c r="L1275" t="s">
        <v>10000</v>
      </c>
      <c r="M1275" t="s">
        <v>10001</v>
      </c>
      <c r="N1275" t="s">
        <v>10002</v>
      </c>
      <c r="O1275" t="s">
        <v>10003</v>
      </c>
    </row>
    <row r="1276" spans="1:15" x14ac:dyDescent="0.25">
      <c r="A1276" t="s">
        <v>10004</v>
      </c>
      <c r="B1276" t="s">
        <v>10005</v>
      </c>
      <c r="C1276" s="2">
        <v>2249</v>
      </c>
      <c r="D1276" s="2">
        <v>3550</v>
      </c>
      <c r="E1276" s="3">
        <v>0.37</v>
      </c>
      <c r="F1276">
        <v>4</v>
      </c>
      <c r="G1276" s="1">
        <v>3973</v>
      </c>
      <c r="H1276" t="s">
        <v>10006</v>
      </c>
      <c r="I1276" t="s">
        <v>10007</v>
      </c>
      <c r="J1276" t="s">
        <v>10008</v>
      </c>
      <c r="K1276" t="s">
        <v>10009</v>
      </c>
      <c r="L1276" t="s">
        <v>10010</v>
      </c>
      <c r="M1276" t="s">
        <v>10011</v>
      </c>
      <c r="N1276" t="s">
        <v>10012</v>
      </c>
      <c r="O1276" t="s">
        <v>10013</v>
      </c>
    </row>
    <row r="1277" spans="1:15" x14ac:dyDescent="0.25">
      <c r="A1277" t="s">
        <v>10014</v>
      </c>
      <c r="B1277" t="s">
        <v>8129</v>
      </c>
      <c r="C1277">
        <v>699</v>
      </c>
      <c r="D1277" s="2">
        <v>1599</v>
      </c>
      <c r="E1277" s="3">
        <v>0.56000000000000005</v>
      </c>
      <c r="F1277">
        <v>4.7</v>
      </c>
      <c r="G1277" s="1">
        <v>2300</v>
      </c>
      <c r="H1277" t="s">
        <v>10015</v>
      </c>
      <c r="I1277" t="s">
        <v>10016</v>
      </c>
      <c r="J1277" t="s">
        <v>10017</v>
      </c>
      <c r="K1277" t="s">
        <v>10018</v>
      </c>
      <c r="L1277" t="s">
        <v>10019</v>
      </c>
      <c r="M1277" t="s">
        <v>10020</v>
      </c>
      <c r="N1277" t="s">
        <v>10021</v>
      </c>
      <c r="O1277" t="s">
        <v>10022</v>
      </c>
    </row>
    <row r="1278" spans="1:15" x14ac:dyDescent="0.25">
      <c r="A1278" t="s">
        <v>10023</v>
      </c>
      <c r="B1278" t="s">
        <v>7696</v>
      </c>
      <c r="C1278" s="2">
        <v>1235</v>
      </c>
      <c r="D1278" s="2">
        <v>1499</v>
      </c>
      <c r="E1278" s="3">
        <v>0.18</v>
      </c>
      <c r="F1278">
        <v>4.0999999999999996</v>
      </c>
      <c r="G1278" s="1">
        <v>203</v>
      </c>
      <c r="H1278" t="s">
        <v>10024</v>
      </c>
      <c r="I1278" t="s">
        <v>10025</v>
      </c>
      <c r="J1278" t="s">
        <v>10026</v>
      </c>
      <c r="K1278" t="s">
        <v>10027</v>
      </c>
      <c r="L1278" t="s">
        <v>10028</v>
      </c>
      <c r="M1278" t="s">
        <v>10029</v>
      </c>
      <c r="N1278" t="s">
        <v>10030</v>
      </c>
      <c r="O1278" t="s">
        <v>10031</v>
      </c>
    </row>
    <row r="1279" spans="1:15" x14ac:dyDescent="0.25">
      <c r="A1279" t="s">
        <v>10032</v>
      </c>
      <c r="B1279" t="s">
        <v>8275</v>
      </c>
      <c r="C1279" s="2">
        <v>1349</v>
      </c>
      <c r="D1279" s="2">
        <v>2999</v>
      </c>
      <c r="E1279" s="3">
        <v>0.55000000000000004</v>
      </c>
      <c r="F1279">
        <v>3.8</v>
      </c>
      <c r="G1279" s="1">
        <v>441</v>
      </c>
      <c r="H1279" t="s">
        <v>10033</v>
      </c>
      <c r="I1279" t="s">
        <v>10034</v>
      </c>
      <c r="J1279" t="s">
        <v>10035</v>
      </c>
      <c r="K1279" t="s">
        <v>10036</v>
      </c>
      <c r="L1279" t="s">
        <v>10037</v>
      </c>
      <c r="M1279" t="s">
        <v>10038</v>
      </c>
      <c r="N1279" t="s">
        <v>10039</v>
      </c>
      <c r="O1279" t="s">
        <v>10040</v>
      </c>
    </row>
    <row r="1280" spans="1:15" x14ac:dyDescent="0.25">
      <c r="A1280" t="s">
        <v>10041</v>
      </c>
      <c r="B1280" t="s">
        <v>7897</v>
      </c>
      <c r="C1280" s="2">
        <v>6800</v>
      </c>
      <c r="D1280" s="2">
        <v>11500</v>
      </c>
      <c r="E1280" s="3">
        <v>0.41</v>
      </c>
      <c r="F1280">
        <v>4.0999999999999996</v>
      </c>
      <c r="G1280" s="1">
        <v>10308</v>
      </c>
      <c r="H1280" t="s">
        <v>10042</v>
      </c>
      <c r="I1280" t="s">
        <v>10043</v>
      </c>
      <c r="J1280" t="s">
        <v>10044</v>
      </c>
      <c r="K1280" t="s">
        <v>10045</v>
      </c>
      <c r="L1280" t="s">
        <v>10046</v>
      </c>
      <c r="M1280" t="s">
        <v>10047</v>
      </c>
      <c r="N1280" t="s">
        <v>10048</v>
      </c>
      <c r="O1280" t="s">
        <v>10049</v>
      </c>
    </row>
    <row r="1281" spans="1:15" x14ac:dyDescent="0.25">
      <c r="A1281" t="s">
        <v>10050</v>
      </c>
      <c r="B1281" t="s">
        <v>8074</v>
      </c>
      <c r="C1281" s="2">
        <v>2099</v>
      </c>
      <c r="D1281" s="2">
        <v>2499</v>
      </c>
      <c r="E1281" s="3">
        <v>0.16</v>
      </c>
      <c r="F1281" t="s">
        <v>10051</v>
      </c>
      <c r="G1281" s="1">
        <v>992</v>
      </c>
      <c r="H1281" t="s">
        <v>10052</v>
      </c>
      <c r="I1281" t="s">
        <v>10053</v>
      </c>
      <c r="J1281" t="s">
        <v>10054</v>
      </c>
      <c r="K1281" t="s">
        <v>10055</v>
      </c>
      <c r="L1281" t="s">
        <v>10056</v>
      </c>
      <c r="M1281" t="s">
        <v>10057</v>
      </c>
      <c r="N1281" t="s">
        <v>10058</v>
      </c>
      <c r="O1281" t="s">
        <v>10059</v>
      </c>
    </row>
    <row r="1282" spans="1:15" x14ac:dyDescent="0.25">
      <c r="A1282" t="s">
        <v>10060</v>
      </c>
      <c r="B1282" t="s">
        <v>8157</v>
      </c>
      <c r="C1282" s="2">
        <v>1699</v>
      </c>
      <c r="D1282" s="2">
        <v>1975</v>
      </c>
      <c r="E1282" s="3">
        <v>0.14000000000000001</v>
      </c>
      <c r="F1282">
        <v>4.0999999999999996</v>
      </c>
      <c r="G1282" s="1">
        <v>4716</v>
      </c>
      <c r="H1282" t="s">
        <v>10061</v>
      </c>
      <c r="I1282" t="s">
        <v>10062</v>
      </c>
      <c r="J1282" t="s">
        <v>10063</v>
      </c>
      <c r="K1282" t="s">
        <v>10064</v>
      </c>
      <c r="L1282" t="s">
        <v>10065</v>
      </c>
      <c r="M1282" t="s">
        <v>10066</v>
      </c>
      <c r="N1282" t="s">
        <v>10067</v>
      </c>
      <c r="O1282" t="s">
        <v>10068</v>
      </c>
    </row>
    <row r="1283" spans="1:15" x14ac:dyDescent="0.25">
      <c r="A1283" t="s">
        <v>10069</v>
      </c>
      <c r="B1283" t="s">
        <v>7706</v>
      </c>
      <c r="C1283" s="2">
        <v>1069</v>
      </c>
      <c r="D1283" s="2">
        <v>1699</v>
      </c>
      <c r="E1283" s="3">
        <v>0.37</v>
      </c>
      <c r="F1283">
        <v>3.9</v>
      </c>
      <c r="G1283" s="1">
        <v>313</v>
      </c>
      <c r="H1283" t="s">
        <v>10070</v>
      </c>
      <c r="I1283" t="s">
        <v>10071</v>
      </c>
      <c r="J1283" t="s">
        <v>10072</v>
      </c>
      <c r="K1283" t="s">
        <v>10073</v>
      </c>
      <c r="L1283" t="s">
        <v>10074</v>
      </c>
      <c r="M1283" t="s">
        <v>10075</v>
      </c>
      <c r="N1283" t="s">
        <v>10076</v>
      </c>
      <c r="O1283" t="s">
        <v>10077</v>
      </c>
    </row>
    <row r="1284" spans="1:15" x14ac:dyDescent="0.25">
      <c r="A1284" t="s">
        <v>10078</v>
      </c>
      <c r="B1284" t="s">
        <v>7706</v>
      </c>
      <c r="C1284" s="2">
        <v>1349</v>
      </c>
      <c r="D1284" s="2">
        <v>2495</v>
      </c>
      <c r="E1284" s="3">
        <v>0.46</v>
      </c>
      <c r="F1284">
        <v>3.8</v>
      </c>
      <c r="G1284" s="1">
        <v>166</v>
      </c>
      <c r="H1284" t="s">
        <v>10079</v>
      </c>
      <c r="I1284" t="s">
        <v>10080</v>
      </c>
      <c r="J1284" t="s">
        <v>10081</v>
      </c>
      <c r="K1284" t="s">
        <v>10082</v>
      </c>
      <c r="L1284" t="s">
        <v>10083</v>
      </c>
      <c r="M1284" t="s">
        <v>10084</v>
      </c>
      <c r="N1284" t="s">
        <v>10085</v>
      </c>
      <c r="O1284" t="s">
        <v>10086</v>
      </c>
    </row>
    <row r="1285" spans="1:15" x14ac:dyDescent="0.25">
      <c r="A1285" t="s">
        <v>10087</v>
      </c>
      <c r="B1285" t="s">
        <v>7961</v>
      </c>
      <c r="C1285" s="2">
        <v>1499</v>
      </c>
      <c r="D1285" s="2">
        <v>3500</v>
      </c>
      <c r="E1285" s="3">
        <v>0.56999999999999995</v>
      </c>
      <c r="F1285">
        <v>4.0999999999999996</v>
      </c>
      <c r="G1285" s="1">
        <v>303</v>
      </c>
      <c r="H1285" t="s">
        <v>10088</v>
      </c>
      <c r="I1285" t="s">
        <v>10089</v>
      </c>
      <c r="J1285" t="s">
        <v>10090</v>
      </c>
      <c r="K1285" t="s">
        <v>10091</v>
      </c>
      <c r="L1285" t="s">
        <v>10092</v>
      </c>
      <c r="M1285" t="s">
        <v>10093</v>
      </c>
      <c r="N1285" t="s">
        <v>10094</v>
      </c>
      <c r="O1285" t="s">
        <v>10095</v>
      </c>
    </row>
    <row r="1286" spans="1:15" x14ac:dyDescent="0.25">
      <c r="A1286" t="s">
        <v>10096</v>
      </c>
      <c r="B1286" t="s">
        <v>8157</v>
      </c>
      <c r="C1286" s="2">
        <v>2092</v>
      </c>
      <c r="D1286" s="2">
        <v>4600</v>
      </c>
      <c r="E1286" s="3">
        <v>0.55000000000000004</v>
      </c>
      <c r="F1286">
        <v>4.3</v>
      </c>
      <c r="G1286" s="1">
        <v>562</v>
      </c>
      <c r="H1286" t="s">
        <v>10097</v>
      </c>
      <c r="I1286" t="s">
        <v>10098</v>
      </c>
      <c r="J1286" t="s">
        <v>10099</v>
      </c>
      <c r="K1286" t="s">
        <v>10100</v>
      </c>
      <c r="L1286" t="s">
        <v>10101</v>
      </c>
      <c r="M1286" t="s">
        <v>10102</v>
      </c>
      <c r="N1286" t="s">
        <v>10103</v>
      </c>
      <c r="O1286" t="s">
        <v>10104</v>
      </c>
    </row>
    <row r="1287" spans="1:15" x14ac:dyDescent="0.25">
      <c r="A1287" t="s">
        <v>10105</v>
      </c>
      <c r="B1287" t="s">
        <v>8957</v>
      </c>
      <c r="C1287" s="2">
        <v>3859</v>
      </c>
      <c r="D1287" s="2">
        <v>10295</v>
      </c>
      <c r="E1287" s="3">
        <v>0.63</v>
      </c>
      <c r="F1287">
        <v>3.9</v>
      </c>
      <c r="G1287" s="1">
        <v>8095</v>
      </c>
      <c r="H1287" t="s">
        <v>10106</v>
      </c>
      <c r="I1287" t="s">
        <v>10107</v>
      </c>
      <c r="J1287" t="s">
        <v>10108</v>
      </c>
      <c r="K1287" t="s">
        <v>10109</v>
      </c>
      <c r="L1287" t="s">
        <v>10110</v>
      </c>
      <c r="M1287" t="s">
        <v>10111</v>
      </c>
      <c r="N1287" t="s">
        <v>10112</v>
      </c>
      <c r="O1287" t="s">
        <v>10113</v>
      </c>
    </row>
    <row r="1288" spans="1:15" x14ac:dyDescent="0.25">
      <c r="A1288" t="s">
        <v>10114</v>
      </c>
      <c r="B1288" t="s">
        <v>8046</v>
      </c>
      <c r="C1288">
        <v>499</v>
      </c>
      <c r="D1288" s="2">
        <v>2199</v>
      </c>
      <c r="E1288" s="3">
        <v>0.77</v>
      </c>
      <c r="F1288">
        <v>2.8</v>
      </c>
      <c r="G1288" s="1">
        <v>109</v>
      </c>
      <c r="H1288" t="s">
        <v>10115</v>
      </c>
      <c r="I1288" t="s">
        <v>10116</v>
      </c>
      <c r="J1288" t="s">
        <v>10117</v>
      </c>
      <c r="K1288" t="s">
        <v>10118</v>
      </c>
      <c r="L1288" t="s">
        <v>10119</v>
      </c>
      <c r="M1288" t="s">
        <v>10120</v>
      </c>
      <c r="N1288" t="s">
        <v>10121</v>
      </c>
      <c r="O1288" t="s">
        <v>10122</v>
      </c>
    </row>
    <row r="1289" spans="1:15" x14ac:dyDescent="0.25">
      <c r="A1289" t="s">
        <v>10123</v>
      </c>
      <c r="B1289" t="s">
        <v>8368</v>
      </c>
      <c r="C1289" s="2">
        <v>1804</v>
      </c>
      <c r="D1289" s="2">
        <v>2380</v>
      </c>
      <c r="E1289" s="3">
        <v>0.24</v>
      </c>
      <c r="F1289">
        <v>4</v>
      </c>
      <c r="G1289" s="1">
        <v>15382</v>
      </c>
      <c r="H1289" t="s">
        <v>10124</v>
      </c>
      <c r="I1289" t="s">
        <v>10125</v>
      </c>
      <c r="J1289" t="s">
        <v>10126</v>
      </c>
      <c r="K1289" t="s">
        <v>10127</v>
      </c>
      <c r="L1289" t="s">
        <v>10128</v>
      </c>
      <c r="M1289" t="s">
        <v>10129</v>
      </c>
      <c r="N1289" t="s">
        <v>10130</v>
      </c>
      <c r="O1289" t="s">
        <v>10131</v>
      </c>
    </row>
    <row r="1290" spans="1:15" x14ac:dyDescent="0.25">
      <c r="A1290" t="s">
        <v>10132</v>
      </c>
      <c r="B1290" t="s">
        <v>8046</v>
      </c>
      <c r="C1290" s="2">
        <v>6525</v>
      </c>
      <c r="D1290" s="2">
        <v>8820</v>
      </c>
      <c r="E1290" s="3">
        <v>0.26</v>
      </c>
      <c r="F1290">
        <v>4.5</v>
      </c>
      <c r="G1290" s="1">
        <v>5137</v>
      </c>
      <c r="H1290" t="s">
        <v>10133</v>
      </c>
      <c r="I1290" t="s">
        <v>10134</v>
      </c>
      <c r="J1290" t="s">
        <v>10135</v>
      </c>
      <c r="K1290" t="s">
        <v>10136</v>
      </c>
      <c r="L1290" t="s">
        <v>10137</v>
      </c>
      <c r="M1290" t="s">
        <v>10138</v>
      </c>
      <c r="N1290" t="s">
        <v>10139</v>
      </c>
      <c r="O1290" t="s">
        <v>10140</v>
      </c>
    </row>
    <row r="1291" spans="1:15" x14ac:dyDescent="0.25">
      <c r="A1291" t="s">
        <v>10141</v>
      </c>
      <c r="B1291" t="s">
        <v>9093</v>
      </c>
      <c r="C1291" s="2">
        <v>4999</v>
      </c>
      <c r="D1291" s="2">
        <v>24999</v>
      </c>
      <c r="E1291" s="3">
        <v>0.8</v>
      </c>
      <c r="F1291">
        <v>4.5999999999999996</v>
      </c>
      <c r="G1291" s="1">
        <v>124</v>
      </c>
      <c r="H1291" t="s">
        <v>10142</v>
      </c>
      <c r="I1291" t="s">
        <v>10143</v>
      </c>
      <c r="J1291" t="s">
        <v>10144</v>
      </c>
      <c r="K1291" t="s">
        <v>10145</v>
      </c>
      <c r="L1291" t="s">
        <v>10146</v>
      </c>
      <c r="M1291" t="s">
        <v>10147</v>
      </c>
      <c r="N1291" t="s">
        <v>10148</v>
      </c>
      <c r="O1291" t="s">
        <v>10149</v>
      </c>
    </row>
    <row r="1292" spans="1:15" x14ac:dyDescent="0.25">
      <c r="A1292" t="s">
        <v>10150</v>
      </c>
      <c r="B1292" t="s">
        <v>8655</v>
      </c>
      <c r="C1292" s="2">
        <v>1189</v>
      </c>
      <c r="D1292" s="2">
        <v>2400</v>
      </c>
      <c r="E1292" s="3">
        <v>0.5</v>
      </c>
      <c r="F1292">
        <v>4.0999999999999996</v>
      </c>
      <c r="G1292" s="1">
        <v>618</v>
      </c>
      <c r="H1292" t="s">
        <v>10151</v>
      </c>
      <c r="I1292" t="s">
        <v>10152</v>
      </c>
      <c r="J1292" t="s">
        <v>10153</v>
      </c>
      <c r="K1292" t="s">
        <v>10154</v>
      </c>
      <c r="L1292" t="s">
        <v>10155</v>
      </c>
      <c r="M1292" t="s">
        <v>10156</v>
      </c>
      <c r="N1292" t="s">
        <v>10157</v>
      </c>
      <c r="O1292" t="s">
        <v>10158</v>
      </c>
    </row>
    <row r="1293" spans="1:15" x14ac:dyDescent="0.25">
      <c r="A1293" t="s">
        <v>10159</v>
      </c>
      <c r="B1293" t="s">
        <v>7706</v>
      </c>
      <c r="C1293" s="2">
        <v>2590</v>
      </c>
      <c r="D1293" s="2">
        <v>4200</v>
      </c>
      <c r="E1293" s="3">
        <v>0.38</v>
      </c>
      <c r="F1293">
        <v>4.0999999999999996</v>
      </c>
      <c r="G1293" s="1">
        <v>63</v>
      </c>
      <c r="H1293" t="s">
        <v>10160</v>
      </c>
      <c r="I1293" t="s">
        <v>10161</v>
      </c>
      <c r="J1293" t="s">
        <v>10162</v>
      </c>
      <c r="K1293" t="s">
        <v>10163</v>
      </c>
      <c r="L1293" t="s">
        <v>10164</v>
      </c>
      <c r="M1293" t="s">
        <v>10165</v>
      </c>
      <c r="N1293" t="s">
        <v>10166</v>
      </c>
      <c r="O1293" t="s">
        <v>10167</v>
      </c>
    </row>
    <row r="1294" spans="1:15" x14ac:dyDescent="0.25">
      <c r="A1294" t="s">
        <v>10168</v>
      </c>
      <c r="B1294" t="s">
        <v>7706</v>
      </c>
      <c r="C1294">
        <v>899</v>
      </c>
      <c r="D1294" s="2">
        <v>1599</v>
      </c>
      <c r="E1294" s="3">
        <v>0.44</v>
      </c>
      <c r="F1294">
        <v>3.4</v>
      </c>
      <c r="G1294" s="1">
        <v>15</v>
      </c>
      <c r="H1294" t="s">
        <v>10169</v>
      </c>
      <c r="I1294" t="s">
        <v>10170</v>
      </c>
      <c r="J1294" t="s">
        <v>10171</v>
      </c>
      <c r="K1294" t="s">
        <v>10172</v>
      </c>
      <c r="L1294" t="s">
        <v>10173</v>
      </c>
      <c r="M1294" t="s">
        <v>10174</v>
      </c>
      <c r="N1294" t="s">
        <v>10175</v>
      </c>
      <c r="O1294" t="s">
        <v>10176</v>
      </c>
    </row>
    <row r="1295" spans="1:15" x14ac:dyDescent="0.25">
      <c r="A1295" t="s">
        <v>10177</v>
      </c>
      <c r="B1295" t="s">
        <v>7706</v>
      </c>
      <c r="C1295">
        <v>998</v>
      </c>
      <c r="D1295" s="2">
        <v>2999</v>
      </c>
      <c r="E1295" s="3">
        <v>0.67</v>
      </c>
      <c r="F1295">
        <v>4.5999999999999996</v>
      </c>
      <c r="G1295" s="1">
        <v>9</v>
      </c>
      <c r="H1295" t="s">
        <v>10178</v>
      </c>
      <c r="I1295" t="s">
        <v>10179</v>
      </c>
      <c r="J1295" t="s">
        <v>10180</v>
      </c>
      <c r="K1295" t="s">
        <v>10181</v>
      </c>
      <c r="L1295" t="s">
        <v>10182</v>
      </c>
      <c r="M1295" t="s">
        <v>10183</v>
      </c>
      <c r="N1295" t="s">
        <v>10184</v>
      </c>
      <c r="O1295" t="s">
        <v>10185</v>
      </c>
    </row>
    <row r="1296" spans="1:15" x14ac:dyDescent="0.25">
      <c r="A1296" t="s">
        <v>10186</v>
      </c>
      <c r="B1296" t="s">
        <v>7999</v>
      </c>
      <c r="C1296">
        <v>998.06</v>
      </c>
      <c r="D1296" s="2">
        <v>1282</v>
      </c>
      <c r="E1296" s="3">
        <v>0.22</v>
      </c>
      <c r="F1296">
        <v>4.2</v>
      </c>
      <c r="G1296" s="1">
        <v>7274</v>
      </c>
      <c r="H1296" t="s">
        <v>10187</v>
      </c>
      <c r="I1296" t="s">
        <v>10188</v>
      </c>
      <c r="J1296" t="s">
        <v>10189</v>
      </c>
      <c r="K1296" t="s">
        <v>10190</v>
      </c>
      <c r="L1296" t="s">
        <v>10191</v>
      </c>
      <c r="M1296" t="s">
        <v>10192</v>
      </c>
      <c r="N1296" t="s">
        <v>10193</v>
      </c>
      <c r="O1296" t="s">
        <v>10194</v>
      </c>
    </row>
    <row r="1297" spans="1:15" x14ac:dyDescent="0.25">
      <c r="A1297" t="s">
        <v>10195</v>
      </c>
      <c r="B1297" t="s">
        <v>8368</v>
      </c>
      <c r="C1297" s="2">
        <v>1099</v>
      </c>
      <c r="D1297" s="2">
        <v>1990</v>
      </c>
      <c r="E1297" s="3">
        <v>0.45</v>
      </c>
      <c r="F1297">
        <v>3.9</v>
      </c>
      <c r="G1297" s="1">
        <v>5911</v>
      </c>
      <c r="H1297" t="s">
        <v>10196</v>
      </c>
      <c r="I1297" t="s">
        <v>10197</v>
      </c>
      <c r="J1297" t="s">
        <v>10198</v>
      </c>
      <c r="K1297" t="s">
        <v>10199</v>
      </c>
      <c r="L1297" t="s">
        <v>10200</v>
      </c>
      <c r="M1297" t="s">
        <v>10201</v>
      </c>
      <c r="N1297" t="s">
        <v>10202</v>
      </c>
      <c r="O1297" t="s">
        <v>10203</v>
      </c>
    </row>
    <row r="1298" spans="1:15" x14ac:dyDescent="0.25">
      <c r="A1298" t="s">
        <v>10204</v>
      </c>
      <c r="B1298" t="s">
        <v>8451</v>
      </c>
      <c r="C1298" s="2">
        <v>5999</v>
      </c>
      <c r="D1298" s="2">
        <v>9999</v>
      </c>
      <c r="E1298" s="3">
        <v>0.4</v>
      </c>
      <c r="F1298">
        <v>4.2</v>
      </c>
      <c r="G1298" s="1">
        <v>170</v>
      </c>
      <c r="H1298" t="s">
        <v>10205</v>
      </c>
      <c r="I1298" t="s">
        <v>10206</v>
      </c>
      <c r="J1298" t="s">
        <v>10207</v>
      </c>
      <c r="K1298" t="s">
        <v>10208</v>
      </c>
      <c r="L1298" t="s">
        <v>10209</v>
      </c>
      <c r="M1298" t="s">
        <v>10210</v>
      </c>
      <c r="N1298" t="s">
        <v>10211</v>
      </c>
      <c r="O1298" t="s">
        <v>10212</v>
      </c>
    </row>
    <row r="1299" spans="1:15" x14ac:dyDescent="0.25">
      <c r="A1299" t="s">
        <v>10213</v>
      </c>
      <c r="B1299" t="s">
        <v>8957</v>
      </c>
      <c r="C1299" s="2">
        <v>8886</v>
      </c>
      <c r="D1299" s="2">
        <v>11850</v>
      </c>
      <c r="E1299" s="3">
        <v>0.25</v>
      </c>
      <c r="F1299">
        <v>4.2</v>
      </c>
      <c r="G1299" s="1">
        <v>3065</v>
      </c>
      <c r="H1299" t="s">
        <v>10214</v>
      </c>
      <c r="I1299" t="s">
        <v>10215</v>
      </c>
      <c r="J1299" t="s">
        <v>10216</v>
      </c>
      <c r="K1299" t="s">
        <v>10217</v>
      </c>
      <c r="L1299" t="s">
        <v>10218</v>
      </c>
      <c r="M1299" t="s">
        <v>10219</v>
      </c>
      <c r="N1299" t="s">
        <v>10220</v>
      </c>
      <c r="O1299" t="s">
        <v>10221</v>
      </c>
    </row>
    <row r="1300" spans="1:15" x14ac:dyDescent="0.25">
      <c r="A1300" t="s">
        <v>10222</v>
      </c>
      <c r="B1300" t="s">
        <v>7716</v>
      </c>
      <c r="C1300">
        <v>475</v>
      </c>
      <c r="D1300">
        <v>999</v>
      </c>
      <c r="E1300" s="3">
        <v>0.52</v>
      </c>
      <c r="F1300">
        <v>4.0999999999999996</v>
      </c>
      <c r="G1300" s="1">
        <v>1021</v>
      </c>
      <c r="H1300" t="s">
        <v>10223</v>
      </c>
      <c r="I1300" t="s">
        <v>10224</v>
      </c>
      <c r="J1300" t="s">
        <v>10225</v>
      </c>
      <c r="K1300" t="s">
        <v>10226</v>
      </c>
      <c r="L1300" t="s">
        <v>10227</v>
      </c>
      <c r="M1300" t="s">
        <v>10228</v>
      </c>
      <c r="N1300" t="s">
        <v>10229</v>
      </c>
      <c r="O1300" t="s">
        <v>10230</v>
      </c>
    </row>
    <row r="1301" spans="1:15" x14ac:dyDescent="0.25">
      <c r="A1301" t="s">
        <v>10231</v>
      </c>
      <c r="B1301" t="s">
        <v>7989</v>
      </c>
      <c r="C1301" s="2">
        <v>4995</v>
      </c>
      <c r="D1301" s="2">
        <v>20049</v>
      </c>
      <c r="E1301" s="3">
        <v>0.75</v>
      </c>
      <c r="F1301">
        <v>4.8</v>
      </c>
      <c r="G1301" s="1">
        <v>3964</v>
      </c>
      <c r="H1301" t="s">
        <v>10232</v>
      </c>
      <c r="I1301" t="s">
        <v>10233</v>
      </c>
      <c r="J1301" t="s">
        <v>10234</v>
      </c>
      <c r="K1301" t="s">
        <v>10235</v>
      </c>
      <c r="L1301" t="s">
        <v>10236</v>
      </c>
      <c r="M1301" t="s">
        <v>10237</v>
      </c>
      <c r="N1301" t="s">
        <v>10238</v>
      </c>
      <c r="O1301" t="s">
        <v>10239</v>
      </c>
    </row>
    <row r="1302" spans="1:15" x14ac:dyDescent="0.25">
      <c r="A1302" t="s">
        <v>10240</v>
      </c>
      <c r="B1302" t="s">
        <v>9093</v>
      </c>
      <c r="C1302" s="2">
        <v>13999</v>
      </c>
      <c r="D1302" s="2">
        <v>24850</v>
      </c>
      <c r="E1302" s="3">
        <v>0.44</v>
      </c>
      <c r="F1302">
        <v>4.4000000000000004</v>
      </c>
      <c r="G1302" s="1">
        <v>8948</v>
      </c>
      <c r="H1302" t="s">
        <v>10241</v>
      </c>
      <c r="I1302" t="s">
        <v>10242</v>
      </c>
      <c r="J1302" t="s">
        <v>10243</v>
      </c>
      <c r="K1302" t="s">
        <v>10244</v>
      </c>
      <c r="L1302" t="s">
        <v>10245</v>
      </c>
      <c r="M1302" t="s">
        <v>10246</v>
      </c>
      <c r="N1302" t="s">
        <v>10247</v>
      </c>
      <c r="O1302" t="s">
        <v>10248</v>
      </c>
    </row>
    <row r="1303" spans="1:15" x14ac:dyDescent="0.25">
      <c r="A1303" t="s">
        <v>10249</v>
      </c>
      <c r="B1303" t="s">
        <v>9093</v>
      </c>
      <c r="C1303" s="2">
        <v>8499</v>
      </c>
      <c r="D1303" s="2">
        <v>16490</v>
      </c>
      <c r="E1303" s="3">
        <v>0.48</v>
      </c>
      <c r="F1303">
        <v>4.3</v>
      </c>
      <c r="G1303" s="1">
        <v>97</v>
      </c>
      <c r="H1303" t="s">
        <v>10250</v>
      </c>
      <c r="I1303" t="s">
        <v>10251</v>
      </c>
      <c r="J1303" t="s">
        <v>10252</v>
      </c>
      <c r="K1303" t="s">
        <v>10253</v>
      </c>
      <c r="L1303" t="s">
        <v>10254</v>
      </c>
      <c r="M1303" t="s">
        <v>10255</v>
      </c>
      <c r="N1303" t="s">
        <v>10256</v>
      </c>
      <c r="O1303" t="s">
        <v>10257</v>
      </c>
    </row>
    <row r="1304" spans="1:15" x14ac:dyDescent="0.25">
      <c r="A1304" t="s">
        <v>10258</v>
      </c>
      <c r="B1304" t="s">
        <v>7829</v>
      </c>
      <c r="C1304">
        <v>949</v>
      </c>
      <c r="D1304">
        <v>975</v>
      </c>
      <c r="E1304" s="3">
        <v>0.03</v>
      </c>
      <c r="F1304">
        <v>4.3</v>
      </c>
      <c r="G1304" s="1">
        <v>7223</v>
      </c>
      <c r="H1304" t="s">
        <v>10259</v>
      </c>
      <c r="I1304" t="s">
        <v>10260</v>
      </c>
      <c r="J1304" t="s">
        <v>10261</v>
      </c>
      <c r="K1304" t="s">
        <v>10262</v>
      </c>
      <c r="L1304" t="s">
        <v>10263</v>
      </c>
      <c r="M1304" t="s">
        <v>10264</v>
      </c>
      <c r="N1304" t="s">
        <v>10265</v>
      </c>
      <c r="O1304" t="s">
        <v>10266</v>
      </c>
    </row>
    <row r="1305" spans="1:15" x14ac:dyDescent="0.25">
      <c r="A1305" t="s">
        <v>10267</v>
      </c>
      <c r="B1305" t="s">
        <v>7999</v>
      </c>
      <c r="C1305">
        <v>395</v>
      </c>
      <c r="D1305">
        <v>499</v>
      </c>
      <c r="E1305" s="3">
        <v>0.21</v>
      </c>
      <c r="F1305">
        <v>4</v>
      </c>
      <c r="G1305" s="1">
        <v>330</v>
      </c>
      <c r="H1305" t="s">
        <v>10268</v>
      </c>
      <c r="I1305" t="s">
        <v>10269</v>
      </c>
      <c r="J1305" t="s">
        <v>10270</v>
      </c>
      <c r="K1305" t="s">
        <v>10271</v>
      </c>
      <c r="L1305" t="s">
        <v>10272</v>
      </c>
      <c r="M1305" t="s">
        <v>10273</v>
      </c>
      <c r="N1305" t="s">
        <v>10274</v>
      </c>
      <c r="O1305" t="s">
        <v>10275</v>
      </c>
    </row>
    <row r="1306" spans="1:15" x14ac:dyDescent="0.25">
      <c r="A1306" t="s">
        <v>10276</v>
      </c>
      <c r="B1306" t="s">
        <v>10277</v>
      </c>
      <c r="C1306">
        <v>635</v>
      </c>
      <c r="D1306">
        <v>635</v>
      </c>
      <c r="E1306" s="3">
        <v>0</v>
      </c>
      <c r="F1306">
        <v>4.3</v>
      </c>
      <c r="G1306" s="1">
        <v>4570</v>
      </c>
      <c r="H1306" t="s">
        <v>10278</v>
      </c>
      <c r="I1306" t="s">
        <v>10279</v>
      </c>
      <c r="J1306" t="s">
        <v>10280</v>
      </c>
      <c r="K1306" t="s">
        <v>10281</v>
      </c>
      <c r="L1306" t="s">
        <v>10282</v>
      </c>
      <c r="M1306" t="s">
        <v>10283</v>
      </c>
      <c r="N1306" t="s">
        <v>10284</v>
      </c>
      <c r="O1306" t="s">
        <v>10285</v>
      </c>
    </row>
    <row r="1307" spans="1:15" x14ac:dyDescent="0.25">
      <c r="A1307" t="s">
        <v>10286</v>
      </c>
      <c r="B1307" t="s">
        <v>7829</v>
      </c>
      <c r="C1307">
        <v>717</v>
      </c>
      <c r="D1307" s="2">
        <v>1390</v>
      </c>
      <c r="E1307" s="3">
        <v>0.48</v>
      </c>
      <c r="F1307">
        <v>4</v>
      </c>
      <c r="G1307" s="1">
        <v>4867</v>
      </c>
      <c r="H1307" t="s">
        <v>10287</v>
      </c>
      <c r="I1307" t="s">
        <v>10288</v>
      </c>
      <c r="J1307" t="s">
        <v>10289</v>
      </c>
      <c r="K1307" t="s">
        <v>10290</v>
      </c>
      <c r="L1307" t="s">
        <v>10291</v>
      </c>
      <c r="M1307" t="s">
        <v>10292</v>
      </c>
      <c r="N1307" t="s">
        <v>10293</v>
      </c>
      <c r="O1307" t="s">
        <v>10294</v>
      </c>
    </row>
    <row r="1308" spans="1:15" x14ac:dyDescent="0.25">
      <c r="A1308" t="s">
        <v>10295</v>
      </c>
      <c r="B1308" t="s">
        <v>10296</v>
      </c>
      <c r="C1308" s="2">
        <v>27900</v>
      </c>
      <c r="D1308" s="2">
        <v>59900</v>
      </c>
      <c r="E1308" s="3">
        <v>0.53</v>
      </c>
      <c r="F1308">
        <v>4.4000000000000004</v>
      </c>
      <c r="G1308" s="1">
        <v>5298</v>
      </c>
      <c r="H1308" t="s">
        <v>10297</v>
      </c>
      <c r="I1308" t="s">
        <v>10298</v>
      </c>
      <c r="J1308" t="s">
        <v>10299</v>
      </c>
      <c r="K1308" t="s">
        <v>10300</v>
      </c>
      <c r="L1308" t="s">
        <v>10301</v>
      </c>
      <c r="M1308" t="s">
        <v>10302</v>
      </c>
      <c r="N1308" t="s">
        <v>10303</v>
      </c>
      <c r="O1308" t="s">
        <v>10304</v>
      </c>
    </row>
    <row r="1309" spans="1:15" x14ac:dyDescent="0.25">
      <c r="A1309" t="s">
        <v>10305</v>
      </c>
      <c r="B1309" t="s">
        <v>8684</v>
      </c>
      <c r="C1309">
        <v>649</v>
      </c>
      <c r="D1309">
        <v>670</v>
      </c>
      <c r="E1309" s="3">
        <v>0.03</v>
      </c>
      <c r="F1309">
        <v>4.0999999999999996</v>
      </c>
      <c r="G1309" s="1">
        <v>7786</v>
      </c>
      <c r="H1309" t="s">
        <v>10306</v>
      </c>
      <c r="I1309" t="s">
        <v>10307</v>
      </c>
      <c r="J1309" t="s">
        <v>10308</v>
      </c>
      <c r="K1309" t="s">
        <v>10309</v>
      </c>
      <c r="L1309" t="s">
        <v>10310</v>
      </c>
      <c r="M1309" t="s">
        <v>10311</v>
      </c>
      <c r="N1309" t="s">
        <v>10312</v>
      </c>
      <c r="O1309" t="s">
        <v>10313</v>
      </c>
    </row>
    <row r="1310" spans="1:15" x14ac:dyDescent="0.25">
      <c r="A1310" t="s">
        <v>10314</v>
      </c>
      <c r="B1310" t="s">
        <v>8674</v>
      </c>
      <c r="C1310">
        <v>193</v>
      </c>
      <c r="D1310">
        <v>399</v>
      </c>
      <c r="E1310" s="3">
        <v>0.52</v>
      </c>
      <c r="F1310">
        <v>3.6</v>
      </c>
      <c r="G1310" s="1">
        <v>37</v>
      </c>
      <c r="H1310" t="s">
        <v>10315</v>
      </c>
      <c r="I1310" t="s">
        <v>10316</v>
      </c>
      <c r="J1310" t="s">
        <v>10317</v>
      </c>
      <c r="K1310" t="s">
        <v>10318</v>
      </c>
      <c r="L1310" t="s">
        <v>10319</v>
      </c>
      <c r="M1310" t="s">
        <v>10320</v>
      </c>
      <c r="N1310" t="s">
        <v>10321</v>
      </c>
      <c r="O1310" t="s">
        <v>10322</v>
      </c>
    </row>
    <row r="1311" spans="1:15" x14ac:dyDescent="0.25">
      <c r="A1311" t="s">
        <v>10323</v>
      </c>
      <c r="B1311" t="s">
        <v>7706</v>
      </c>
      <c r="C1311" s="2">
        <v>1299</v>
      </c>
      <c r="D1311" s="2">
        <v>2495</v>
      </c>
      <c r="E1311" s="3">
        <v>0.48</v>
      </c>
      <c r="F1311">
        <v>2</v>
      </c>
      <c r="G1311" s="1">
        <v>2</v>
      </c>
      <c r="H1311" t="s">
        <v>10324</v>
      </c>
      <c r="I1311" t="s">
        <v>10325</v>
      </c>
      <c r="J1311" t="s">
        <v>10326</v>
      </c>
      <c r="K1311" t="s">
        <v>10327</v>
      </c>
      <c r="L1311" t="s">
        <v>10328</v>
      </c>
      <c r="M1311" t="s">
        <v>10329</v>
      </c>
      <c r="N1311" t="s">
        <v>10330</v>
      </c>
      <c r="O1311" t="s">
        <v>10331</v>
      </c>
    </row>
    <row r="1312" spans="1:15" x14ac:dyDescent="0.25">
      <c r="A1312" t="s">
        <v>10332</v>
      </c>
      <c r="B1312" t="s">
        <v>7839</v>
      </c>
      <c r="C1312" s="2">
        <v>2449</v>
      </c>
      <c r="D1312" s="2">
        <v>3390</v>
      </c>
      <c r="E1312" s="3">
        <v>0.28000000000000003</v>
      </c>
      <c r="F1312">
        <v>4</v>
      </c>
      <c r="G1312" s="1">
        <v>5206</v>
      </c>
      <c r="H1312" t="s">
        <v>10333</v>
      </c>
      <c r="I1312" t="s">
        <v>10334</v>
      </c>
      <c r="J1312" t="s">
        <v>10335</v>
      </c>
      <c r="K1312" t="s">
        <v>10336</v>
      </c>
      <c r="L1312" t="s">
        <v>10337</v>
      </c>
      <c r="M1312" t="s">
        <v>10338</v>
      </c>
      <c r="N1312" t="s">
        <v>10339</v>
      </c>
      <c r="O1312" t="s">
        <v>10340</v>
      </c>
    </row>
    <row r="1313" spans="1:15" x14ac:dyDescent="0.25">
      <c r="A1313" t="s">
        <v>10341</v>
      </c>
      <c r="B1313" t="s">
        <v>7849</v>
      </c>
      <c r="C1313" s="2">
        <v>1049</v>
      </c>
      <c r="D1313" s="2">
        <v>2499</v>
      </c>
      <c r="E1313" s="3">
        <v>0.57999999999999996</v>
      </c>
      <c r="F1313">
        <v>3.7</v>
      </c>
      <c r="G1313" s="1">
        <v>638</v>
      </c>
      <c r="H1313" t="s">
        <v>9858</v>
      </c>
      <c r="I1313" t="s">
        <v>10342</v>
      </c>
      <c r="J1313" t="s">
        <v>10343</v>
      </c>
      <c r="K1313" t="s">
        <v>10344</v>
      </c>
      <c r="L1313" t="s">
        <v>10345</v>
      </c>
      <c r="M1313" t="s">
        <v>10346</v>
      </c>
      <c r="N1313" t="s">
        <v>10347</v>
      </c>
      <c r="O1313" t="s">
        <v>10348</v>
      </c>
    </row>
    <row r="1314" spans="1:15" x14ac:dyDescent="0.25">
      <c r="A1314" t="s">
        <v>10349</v>
      </c>
      <c r="B1314" t="s">
        <v>9904</v>
      </c>
      <c r="C1314" s="2">
        <v>2399</v>
      </c>
      <c r="D1314" s="2">
        <v>4200</v>
      </c>
      <c r="E1314" s="3">
        <v>0.43</v>
      </c>
      <c r="F1314">
        <v>3.8</v>
      </c>
      <c r="G1314" s="1">
        <v>397</v>
      </c>
      <c r="H1314" t="s">
        <v>10350</v>
      </c>
      <c r="I1314" t="s">
        <v>10351</v>
      </c>
      <c r="J1314" t="s">
        <v>10352</v>
      </c>
      <c r="K1314" t="s">
        <v>10353</v>
      </c>
      <c r="L1314" t="s">
        <v>10354</v>
      </c>
      <c r="M1314" t="s">
        <v>10355</v>
      </c>
      <c r="N1314" t="s">
        <v>10356</v>
      </c>
      <c r="O1314" t="s">
        <v>10357</v>
      </c>
    </row>
    <row r="1315" spans="1:15" x14ac:dyDescent="0.25">
      <c r="A1315" t="s">
        <v>10358</v>
      </c>
      <c r="B1315" t="s">
        <v>8074</v>
      </c>
      <c r="C1315" s="2">
        <v>2286</v>
      </c>
      <c r="D1315" s="2">
        <v>4495</v>
      </c>
      <c r="E1315" s="3">
        <v>0.49</v>
      </c>
      <c r="F1315">
        <v>3.9</v>
      </c>
      <c r="G1315" s="1">
        <v>326</v>
      </c>
      <c r="H1315" t="s">
        <v>10359</v>
      </c>
      <c r="I1315" t="s">
        <v>10360</v>
      </c>
      <c r="J1315" t="s">
        <v>10361</v>
      </c>
      <c r="K1315" t="s">
        <v>10362</v>
      </c>
      <c r="L1315" t="s">
        <v>10363</v>
      </c>
      <c r="M1315" t="s">
        <v>10364</v>
      </c>
      <c r="N1315" t="s">
        <v>10365</v>
      </c>
      <c r="O1315" t="s">
        <v>10366</v>
      </c>
    </row>
    <row r="1316" spans="1:15" x14ac:dyDescent="0.25">
      <c r="A1316" t="s">
        <v>10367</v>
      </c>
      <c r="B1316" t="s">
        <v>9523</v>
      </c>
      <c r="C1316">
        <v>499</v>
      </c>
      <c r="D1316" s="2">
        <v>2199</v>
      </c>
      <c r="E1316" s="3">
        <v>0.77</v>
      </c>
      <c r="F1316">
        <v>3.1</v>
      </c>
      <c r="G1316" s="1">
        <v>3527</v>
      </c>
      <c r="H1316" t="s">
        <v>10368</v>
      </c>
      <c r="I1316" t="s">
        <v>10369</v>
      </c>
      <c r="J1316" t="s">
        <v>10370</v>
      </c>
      <c r="K1316" t="s">
        <v>10371</v>
      </c>
      <c r="L1316" t="s">
        <v>10372</v>
      </c>
      <c r="M1316" t="s">
        <v>10373</v>
      </c>
      <c r="N1316" t="s">
        <v>10374</v>
      </c>
      <c r="O1316" t="s">
        <v>10375</v>
      </c>
    </row>
    <row r="1317" spans="1:15" x14ac:dyDescent="0.25">
      <c r="A1317" t="s">
        <v>10376</v>
      </c>
      <c r="B1317" t="s">
        <v>8358</v>
      </c>
      <c r="C1317">
        <v>429</v>
      </c>
      <c r="D1317">
        <v>999</v>
      </c>
      <c r="E1317" s="3">
        <v>0.56999999999999995</v>
      </c>
      <c r="F1317">
        <v>3</v>
      </c>
      <c r="G1317" s="1">
        <v>617</v>
      </c>
      <c r="H1317" t="s">
        <v>10377</v>
      </c>
      <c r="I1317" t="s">
        <v>10378</v>
      </c>
      <c r="J1317" t="s">
        <v>10379</v>
      </c>
      <c r="K1317" t="s">
        <v>10380</v>
      </c>
      <c r="L1317" t="s">
        <v>10381</v>
      </c>
      <c r="M1317" t="s">
        <v>10382</v>
      </c>
      <c r="N1317" t="s">
        <v>10383</v>
      </c>
      <c r="O1317" t="s">
        <v>10384</v>
      </c>
    </row>
    <row r="1318" spans="1:15" x14ac:dyDescent="0.25">
      <c r="A1318" t="s">
        <v>10385</v>
      </c>
      <c r="B1318" t="s">
        <v>8157</v>
      </c>
      <c r="C1318">
        <v>299</v>
      </c>
      <c r="D1318">
        <v>595</v>
      </c>
      <c r="E1318" s="3">
        <v>0.5</v>
      </c>
      <c r="F1318">
        <v>4</v>
      </c>
      <c r="G1318" s="1">
        <v>314</v>
      </c>
      <c r="H1318" t="s">
        <v>10386</v>
      </c>
      <c r="I1318" t="s">
        <v>10387</v>
      </c>
      <c r="J1318" t="s">
        <v>10388</v>
      </c>
      <c r="K1318" t="s">
        <v>10389</v>
      </c>
      <c r="L1318" t="s">
        <v>10390</v>
      </c>
      <c r="M1318" t="s">
        <v>10391</v>
      </c>
      <c r="N1318" t="s">
        <v>10392</v>
      </c>
      <c r="O1318" t="s">
        <v>10393</v>
      </c>
    </row>
    <row r="1319" spans="1:15" x14ac:dyDescent="0.25">
      <c r="A1319" t="s">
        <v>10394</v>
      </c>
      <c r="B1319" t="s">
        <v>9093</v>
      </c>
      <c r="C1319" s="2">
        <v>5395</v>
      </c>
      <c r="D1319" s="2">
        <v>19990</v>
      </c>
      <c r="E1319" s="3">
        <v>0.73</v>
      </c>
      <c r="F1319">
        <v>4.4000000000000004</v>
      </c>
      <c r="G1319" s="1">
        <v>535</v>
      </c>
      <c r="H1319" t="s">
        <v>10395</v>
      </c>
      <c r="I1319" t="s">
        <v>10396</v>
      </c>
      <c r="J1319" t="s">
        <v>10397</v>
      </c>
      <c r="K1319" t="s">
        <v>10398</v>
      </c>
      <c r="L1319" t="s">
        <v>10399</v>
      </c>
      <c r="M1319" t="s">
        <v>10400</v>
      </c>
      <c r="N1319" t="s">
        <v>10401</v>
      </c>
      <c r="O1319" t="s">
        <v>10402</v>
      </c>
    </row>
    <row r="1320" spans="1:15" x14ac:dyDescent="0.25">
      <c r="A1320" t="s">
        <v>10403</v>
      </c>
      <c r="B1320" t="s">
        <v>7829</v>
      </c>
      <c r="C1320">
        <v>559</v>
      </c>
      <c r="D1320" s="2">
        <v>1010</v>
      </c>
      <c r="E1320" s="3">
        <v>0.45</v>
      </c>
      <c r="F1320">
        <v>4.0999999999999996</v>
      </c>
      <c r="G1320" s="1">
        <v>17325</v>
      </c>
      <c r="H1320" t="s">
        <v>10404</v>
      </c>
      <c r="I1320" t="s">
        <v>10405</v>
      </c>
      <c r="J1320" t="s">
        <v>10406</v>
      </c>
      <c r="K1320" t="s">
        <v>10407</v>
      </c>
      <c r="L1320" t="s">
        <v>10408</v>
      </c>
      <c r="M1320" t="s">
        <v>10409</v>
      </c>
      <c r="N1320" t="s">
        <v>10410</v>
      </c>
      <c r="O1320" t="s">
        <v>10411</v>
      </c>
    </row>
    <row r="1321" spans="1:15" x14ac:dyDescent="0.25">
      <c r="A1321" t="s">
        <v>10412</v>
      </c>
      <c r="B1321" t="s">
        <v>7829</v>
      </c>
      <c r="C1321">
        <v>660</v>
      </c>
      <c r="D1321" s="2">
        <v>1100</v>
      </c>
      <c r="E1321" s="3">
        <v>0.4</v>
      </c>
      <c r="F1321">
        <v>3.6</v>
      </c>
      <c r="G1321" s="1">
        <v>91</v>
      </c>
      <c r="H1321" t="s">
        <v>10413</v>
      </c>
      <c r="I1321" t="s">
        <v>10414</v>
      </c>
      <c r="J1321" t="s">
        <v>10415</v>
      </c>
      <c r="K1321" t="s">
        <v>10416</v>
      </c>
      <c r="L1321" t="s">
        <v>10417</v>
      </c>
      <c r="M1321" t="s">
        <v>10418</v>
      </c>
      <c r="N1321" t="s">
        <v>10419</v>
      </c>
      <c r="O1321" t="s">
        <v>10420</v>
      </c>
    </row>
    <row r="1322" spans="1:15" x14ac:dyDescent="0.25">
      <c r="A1322" t="s">
        <v>10421</v>
      </c>
      <c r="B1322" t="s">
        <v>8129</v>
      </c>
      <c r="C1322">
        <v>419</v>
      </c>
      <c r="D1322">
        <v>999</v>
      </c>
      <c r="E1322" s="3">
        <v>0.57999999999999996</v>
      </c>
      <c r="F1322">
        <v>4.4000000000000004</v>
      </c>
      <c r="G1322" s="1">
        <v>227</v>
      </c>
      <c r="H1322" t="s">
        <v>10422</v>
      </c>
      <c r="I1322" t="s">
        <v>10423</v>
      </c>
      <c r="J1322" t="s">
        <v>10424</v>
      </c>
      <c r="K1322" t="s">
        <v>10425</v>
      </c>
      <c r="L1322" t="s">
        <v>10426</v>
      </c>
      <c r="M1322" t="s">
        <v>10427</v>
      </c>
      <c r="N1322" t="s">
        <v>10428</v>
      </c>
      <c r="O1322" t="s">
        <v>10429</v>
      </c>
    </row>
    <row r="1323" spans="1:15" x14ac:dyDescent="0.25">
      <c r="A1323" t="s">
        <v>10430</v>
      </c>
      <c r="B1323" t="s">
        <v>7897</v>
      </c>
      <c r="C1323" s="2">
        <v>7349</v>
      </c>
      <c r="D1323" s="2">
        <v>10900</v>
      </c>
      <c r="E1323" s="3">
        <v>0.33</v>
      </c>
      <c r="F1323">
        <v>4.2</v>
      </c>
      <c r="G1323" s="1">
        <v>11957</v>
      </c>
      <c r="H1323" t="s">
        <v>10431</v>
      </c>
      <c r="I1323" t="s">
        <v>10432</v>
      </c>
      <c r="J1323" t="s">
        <v>10433</v>
      </c>
      <c r="K1323" t="s">
        <v>10434</v>
      </c>
      <c r="L1323" t="s">
        <v>10435</v>
      </c>
      <c r="M1323" t="s">
        <v>10436</v>
      </c>
      <c r="N1323" t="s">
        <v>10437</v>
      </c>
      <c r="O1323" t="s">
        <v>10438</v>
      </c>
    </row>
    <row r="1324" spans="1:15" x14ac:dyDescent="0.25">
      <c r="A1324" t="s">
        <v>10439</v>
      </c>
      <c r="B1324" t="s">
        <v>8368</v>
      </c>
      <c r="C1324" s="2">
        <v>2899</v>
      </c>
      <c r="D1324" s="2">
        <v>4005</v>
      </c>
      <c r="E1324" s="3">
        <v>0.28000000000000003</v>
      </c>
      <c r="F1324">
        <v>4.3</v>
      </c>
      <c r="G1324" s="1">
        <v>7140</v>
      </c>
      <c r="H1324" t="s">
        <v>10440</v>
      </c>
      <c r="I1324" t="s">
        <v>10441</v>
      </c>
      <c r="J1324" t="s">
        <v>10442</v>
      </c>
      <c r="K1324" t="s">
        <v>10443</v>
      </c>
      <c r="L1324" t="s">
        <v>10444</v>
      </c>
      <c r="M1324" t="s">
        <v>10445</v>
      </c>
      <c r="N1324" t="s">
        <v>10446</v>
      </c>
      <c r="O1324" t="s">
        <v>10447</v>
      </c>
    </row>
    <row r="1325" spans="1:15" x14ac:dyDescent="0.25">
      <c r="A1325" t="s">
        <v>10448</v>
      </c>
      <c r="B1325" t="s">
        <v>8074</v>
      </c>
      <c r="C1325" s="2">
        <v>1799</v>
      </c>
      <c r="D1325" s="2">
        <v>3295</v>
      </c>
      <c r="E1325" s="3">
        <v>0.45</v>
      </c>
      <c r="F1325">
        <v>3.8</v>
      </c>
      <c r="G1325" s="1">
        <v>687</v>
      </c>
      <c r="H1325" t="s">
        <v>10449</v>
      </c>
      <c r="I1325" t="s">
        <v>10450</v>
      </c>
      <c r="J1325" t="s">
        <v>10451</v>
      </c>
      <c r="K1325" t="s">
        <v>10452</v>
      </c>
      <c r="L1325" t="s">
        <v>10453</v>
      </c>
      <c r="M1325" t="s">
        <v>10454</v>
      </c>
      <c r="N1325" t="s">
        <v>10455</v>
      </c>
      <c r="O1325" t="s">
        <v>10456</v>
      </c>
    </row>
    <row r="1326" spans="1:15" x14ac:dyDescent="0.25">
      <c r="A1326" t="s">
        <v>10457</v>
      </c>
      <c r="B1326" t="s">
        <v>8157</v>
      </c>
      <c r="C1326" s="2">
        <v>1474</v>
      </c>
      <c r="D1326" s="2">
        <v>4650</v>
      </c>
      <c r="E1326" s="3">
        <v>0.68</v>
      </c>
      <c r="F1326">
        <v>4.0999999999999996</v>
      </c>
      <c r="G1326" s="1">
        <v>1045</v>
      </c>
      <c r="H1326" t="s">
        <v>10458</v>
      </c>
      <c r="I1326" t="s">
        <v>10459</v>
      </c>
      <c r="J1326" t="s">
        <v>10460</v>
      </c>
      <c r="K1326" t="s">
        <v>10461</v>
      </c>
      <c r="L1326" t="s">
        <v>10462</v>
      </c>
      <c r="M1326" t="s">
        <v>10463</v>
      </c>
      <c r="N1326" t="s">
        <v>10464</v>
      </c>
      <c r="O1326" t="s">
        <v>10465</v>
      </c>
    </row>
    <row r="1327" spans="1:15" x14ac:dyDescent="0.25">
      <c r="A1327" t="s">
        <v>10466</v>
      </c>
      <c r="B1327" t="s">
        <v>9093</v>
      </c>
      <c r="C1327" s="2">
        <v>15999</v>
      </c>
      <c r="D1327" s="2">
        <v>24500</v>
      </c>
      <c r="E1327" s="3">
        <v>0.35</v>
      </c>
      <c r="F1327">
        <v>4</v>
      </c>
      <c r="G1327" s="1">
        <v>11206</v>
      </c>
      <c r="H1327" t="s">
        <v>10467</v>
      </c>
      <c r="I1327" t="s">
        <v>10468</v>
      </c>
      <c r="J1327" t="s">
        <v>10469</v>
      </c>
      <c r="K1327" t="s">
        <v>10470</v>
      </c>
      <c r="L1327" t="s">
        <v>10471</v>
      </c>
      <c r="M1327" t="s">
        <v>10472</v>
      </c>
      <c r="N1327" t="s">
        <v>10473</v>
      </c>
      <c r="O1327" t="s">
        <v>10474</v>
      </c>
    </row>
    <row r="1328" spans="1:15" x14ac:dyDescent="0.25">
      <c r="A1328" t="s">
        <v>10475</v>
      </c>
      <c r="B1328" t="s">
        <v>7849</v>
      </c>
      <c r="C1328" s="2">
        <v>3645</v>
      </c>
      <c r="D1328" s="2">
        <v>6070</v>
      </c>
      <c r="E1328" s="3">
        <v>0.4</v>
      </c>
      <c r="F1328">
        <v>4.2</v>
      </c>
      <c r="G1328" s="1">
        <v>561</v>
      </c>
      <c r="H1328" t="s">
        <v>10476</v>
      </c>
      <c r="I1328" t="s">
        <v>10477</v>
      </c>
      <c r="J1328" t="s">
        <v>10478</v>
      </c>
      <c r="K1328" t="s">
        <v>10479</v>
      </c>
      <c r="L1328" t="s">
        <v>10480</v>
      </c>
      <c r="M1328" t="s">
        <v>10481</v>
      </c>
      <c r="N1328" t="s">
        <v>10482</v>
      </c>
      <c r="O1328" t="s">
        <v>10483</v>
      </c>
    </row>
    <row r="1329" spans="1:15" x14ac:dyDescent="0.25">
      <c r="A1329" t="s">
        <v>10484</v>
      </c>
      <c r="B1329" t="s">
        <v>7819</v>
      </c>
      <c r="C1329">
        <v>375</v>
      </c>
      <c r="D1329">
        <v>999</v>
      </c>
      <c r="E1329" s="3">
        <v>0.62</v>
      </c>
      <c r="F1329">
        <v>3.6</v>
      </c>
      <c r="G1329" s="1">
        <v>1988</v>
      </c>
      <c r="H1329" t="s">
        <v>10485</v>
      </c>
      <c r="I1329" t="s">
        <v>10486</v>
      </c>
      <c r="J1329" t="s">
        <v>10487</v>
      </c>
      <c r="K1329" t="s">
        <v>10488</v>
      </c>
      <c r="L1329" t="s">
        <v>10489</v>
      </c>
      <c r="M1329" t="s">
        <v>10490</v>
      </c>
      <c r="N1329" t="s">
        <v>10491</v>
      </c>
      <c r="O1329" t="s">
        <v>10492</v>
      </c>
    </row>
    <row r="1330" spans="1:15" x14ac:dyDescent="0.25">
      <c r="A1330" t="s">
        <v>10493</v>
      </c>
      <c r="B1330" t="s">
        <v>8730</v>
      </c>
      <c r="C1330" s="2">
        <v>2976</v>
      </c>
      <c r="D1330" s="2">
        <v>3945</v>
      </c>
      <c r="E1330" s="3">
        <v>0.25</v>
      </c>
      <c r="F1330">
        <v>4.2</v>
      </c>
      <c r="G1330" s="1">
        <v>3740</v>
      </c>
      <c r="H1330" t="s">
        <v>10494</v>
      </c>
      <c r="I1330" t="s">
        <v>10495</v>
      </c>
      <c r="J1330" t="s">
        <v>10496</v>
      </c>
      <c r="K1330" t="s">
        <v>10497</v>
      </c>
      <c r="L1330" t="s">
        <v>10498</v>
      </c>
      <c r="M1330" t="s">
        <v>10499</v>
      </c>
      <c r="N1330" t="s">
        <v>10500</v>
      </c>
      <c r="O1330" t="s">
        <v>10501</v>
      </c>
    </row>
    <row r="1331" spans="1:15" x14ac:dyDescent="0.25">
      <c r="A1331" t="s">
        <v>10502</v>
      </c>
      <c r="B1331" t="s">
        <v>9968</v>
      </c>
      <c r="C1331" s="2">
        <v>1099</v>
      </c>
      <c r="D1331" s="2">
        <v>1499</v>
      </c>
      <c r="E1331" s="3">
        <v>0.27</v>
      </c>
      <c r="F1331">
        <v>4.0999999999999996</v>
      </c>
      <c r="G1331" s="1">
        <v>4401</v>
      </c>
      <c r="H1331" t="s">
        <v>10503</v>
      </c>
      <c r="I1331" t="s">
        <v>10504</v>
      </c>
      <c r="J1331" t="s">
        <v>10505</v>
      </c>
      <c r="K1331" t="s">
        <v>10506</v>
      </c>
      <c r="L1331" t="s">
        <v>10507</v>
      </c>
      <c r="M1331" t="s">
        <v>10508</v>
      </c>
      <c r="N1331" t="s">
        <v>10509</v>
      </c>
      <c r="O1331" t="s">
        <v>10510</v>
      </c>
    </row>
    <row r="1332" spans="1:15" x14ac:dyDescent="0.25">
      <c r="A1332" t="s">
        <v>10511</v>
      </c>
      <c r="B1332" t="s">
        <v>8009</v>
      </c>
      <c r="C1332" s="2">
        <v>2575</v>
      </c>
      <c r="D1332" s="2">
        <v>6700</v>
      </c>
      <c r="E1332" s="3">
        <v>0.62</v>
      </c>
      <c r="F1332">
        <v>4.2</v>
      </c>
      <c r="G1332" s="1">
        <v>611</v>
      </c>
      <c r="H1332" t="s">
        <v>10512</v>
      </c>
      <c r="I1332" t="s">
        <v>10513</v>
      </c>
      <c r="J1332" t="s">
        <v>10514</v>
      </c>
      <c r="K1332" t="s">
        <v>10515</v>
      </c>
      <c r="L1332" t="s">
        <v>10516</v>
      </c>
      <c r="M1332" t="s">
        <v>10517</v>
      </c>
      <c r="N1332" t="s">
        <v>10518</v>
      </c>
      <c r="O1332" t="s">
        <v>10519</v>
      </c>
    </row>
    <row r="1333" spans="1:15" x14ac:dyDescent="0.25">
      <c r="A1333" t="s">
        <v>10520</v>
      </c>
      <c r="B1333" t="s">
        <v>7839</v>
      </c>
      <c r="C1333" s="2">
        <v>1649</v>
      </c>
      <c r="D1333" s="2">
        <v>2800</v>
      </c>
      <c r="E1333" s="3">
        <v>0.41</v>
      </c>
      <c r="F1333">
        <v>3.9</v>
      </c>
      <c r="G1333" s="1">
        <v>2162</v>
      </c>
      <c r="H1333" t="s">
        <v>10521</v>
      </c>
      <c r="I1333" t="s">
        <v>10522</v>
      </c>
      <c r="J1333" t="s">
        <v>10523</v>
      </c>
      <c r="K1333" t="s">
        <v>10524</v>
      </c>
      <c r="L1333" t="s">
        <v>10525</v>
      </c>
      <c r="M1333" t="s">
        <v>10526</v>
      </c>
      <c r="N1333" t="s">
        <v>10527</v>
      </c>
      <c r="O1333" t="s">
        <v>10528</v>
      </c>
    </row>
    <row r="1334" spans="1:15" x14ac:dyDescent="0.25">
      <c r="A1334" t="s">
        <v>10529</v>
      </c>
      <c r="B1334" t="s">
        <v>7819</v>
      </c>
      <c r="C1334">
        <v>799</v>
      </c>
      <c r="D1334" s="2">
        <v>1699</v>
      </c>
      <c r="E1334" s="3">
        <v>0.53</v>
      </c>
      <c r="F1334">
        <v>4</v>
      </c>
      <c r="G1334" s="1">
        <v>97</v>
      </c>
      <c r="H1334" t="s">
        <v>10530</v>
      </c>
      <c r="I1334" t="s">
        <v>10531</v>
      </c>
      <c r="J1334" t="s">
        <v>10532</v>
      </c>
      <c r="K1334" t="s">
        <v>10533</v>
      </c>
      <c r="L1334" t="s">
        <v>10534</v>
      </c>
      <c r="M1334" t="s">
        <v>10535</v>
      </c>
      <c r="N1334" t="s">
        <v>10536</v>
      </c>
      <c r="O1334" t="s">
        <v>10537</v>
      </c>
    </row>
    <row r="1335" spans="1:15" x14ac:dyDescent="0.25">
      <c r="A1335" t="s">
        <v>10538</v>
      </c>
      <c r="B1335" t="s">
        <v>7819</v>
      </c>
      <c r="C1335">
        <v>765</v>
      </c>
      <c r="D1335">
        <v>970</v>
      </c>
      <c r="E1335" s="3">
        <v>0.21</v>
      </c>
      <c r="F1335">
        <v>4.2</v>
      </c>
      <c r="G1335" s="1">
        <v>6055</v>
      </c>
      <c r="H1335" t="s">
        <v>10539</v>
      </c>
      <c r="I1335" t="s">
        <v>10540</v>
      </c>
      <c r="J1335" t="s">
        <v>10541</v>
      </c>
      <c r="K1335" t="s">
        <v>10542</v>
      </c>
      <c r="L1335" t="s">
        <v>10543</v>
      </c>
      <c r="M1335" t="s">
        <v>10544</v>
      </c>
      <c r="N1335" t="s">
        <v>10545</v>
      </c>
      <c r="O1335" t="s">
        <v>10546</v>
      </c>
    </row>
    <row r="1336" spans="1:15" x14ac:dyDescent="0.25">
      <c r="A1336" t="s">
        <v>10547</v>
      </c>
      <c r="B1336" t="s">
        <v>7716</v>
      </c>
      <c r="C1336">
        <v>999</v>
      </c>
      <c r="D1336" s="2">
        <v>1500</v>
      </c>
      <c r="E1336" s="3">
        <v>0.33</v>
      </c>
      <c r="F1336">
        <v>4.2</v>
      </c>
      <c r="G1336" s="1">
        <v>386</v>
      </c>
      <c r="H1336" t="s">
        <v>10548</v>
      </c>
      <c r="I1336" t="s">
        <v>10549</v>
      </c>
      <c r="J1336" t="s">
        <v>10550</v>
      </c>
      <c r="K1336" t="s">
        <v>10551</v>
      </c>
      <c r="L1336" t="s">
        <v>10552</v>
      </c>
      <c r="M1336" t="s">
        <v>10553</v>
      </c>
      <c r="N1336" t="s">
        <v>10554</v>
      </c>
      <c r="O1336" t="s">
        <v>10555</v>
      </c>
    </row>
    <row r="1337" spans="1:15" x14ac:dyDescent="0.25">
      <c r="A1337" t="s">
        <v>10556</v>
      </c>
      <c r="B1337" t="s">
        <v>10557</v>
      </c>
      <c r="C1337">
        <v>587</v>
      </c>
      <c r="D1337" s="2">
        <v>1295</v>
      </c>
      <c r="E1337" s="3">
        <v>0.55000000000000004</v>
      </c>
      <c r="F1337">
        <v>4.0999999999999996</v>
      </c>
      <c r="G1337" s="1">
        <v>557</v>
      </c>
      <c r="H1337" t="s">
        <v>10558</v>
      </c>
      <c r="I1337" t="s">
        <v>10559</v>
      </c>
      <c r="J1337" t="s">
        <v>10560</v>
      </c>
      <c r="K1337" t="s">
        <v>10561</v>
      </c>
      <c r="L1337" t="s">
        <v>10562</v>
      </c>
      <c r="M1337" t="s">
        <v>10563</v>
      </c>
      <c r="N1337" t="s">
        <v>10564</v>
      </c>
      <c r="O1337" t="s">
        <v>10565</v>
      </c>
    </row>
    <row r="1338" spans="1:15" x14ac:dyDescent="0.25">
      <c r="A1338" t="s">
        <v>10566</v>
      </c>
      <c r="B1338" t="s">
        <v>10567</v>
      </c>
      <c r="C1338" s="2">
        <v>12609</v>
      </c>
      <c r="D1338" s="2">
        <v>23999</v>
      </c>
      <c r="E1338" s="3">
        <v>0.47</v>
      </c>
      <c r="F1338">
        <v>4.4000000000000004</v>
      </c>
      <c r="G1338" s="1">
        <v>2288</v>
      </c>
      <c r="H1338" t="s">
        <v>10568</v>
      </c>
      <c r="I1338" t="s">
        <v>10569</v>
      </c>
      <c r="J1338" t="s">
        <v>10570</v>
      </c>
      <c r="K1338" t="s">
        <v>10571</v>
      </c>
      <c r="L1338" t="s">
        <v>10572</v>
      </c>
      <c r="M1338" t="s">
        <v>10573</v>
      </c>
      <c r="N1338" t="s">
        <v>10574</v>
      </c>
      <c r="O1338" t="s">
        <v>10575</v>
      </c>
    </row>
    <row r="1339" spans="1:15" x14ac:dyDescent="0.25">
      <c r="A1339" t="s">
        <v>10576</v>
      </c>
      <c r="B1339" t="s">
        <v>7829</v>
      </c>
      <c r="C1339">
        <v>699</v>
      </c>
      <c r="D1339">
        <v>850</v>
      </c>
      <c r="E1339" s="3">
        <v>0.18</v>
      </c>
      <c r="F1339">
        <v>4.0999999999999996</v>
      </c>
      <c r="G1339" s="1">
        <v>1106</v>
      </c>
      <c r="H1339" t="s">
        <v>10577</v>
      </c>
      <c r="I1339" t="s">
        <v>10578</v>
      </c>
      <c r="J1339" t="s">
        <v>10579</v>
      </c>
      <c r="K1339" t="s">
        <v>10580</v>
      </c>
      <c r="L1339" t="s">
        <v>10581</v>
      </c>
      <c r="M1339" t="s">
        <v>10582</v>
      </c>
      <c r="N1339" t="s">
        <v>10583</v>
      </c>
      <c r="O1339" t="s">
        <v>10584</v>
      </c>
    </row>
    <row r="1340" spans="1:15" x14ac:dyDescent="0.25">
      <c r="A1340" t="s">
        <v>10585</v>
      </c>
      <c r="B1340" t="s">
        <v>8396</v>
      </c>
      <c r="C1340" s="2">
        <v>3799</v>
      </c>
      <c r="D1340" s="2">
        <v>6000</v>
      </c>
      <c r="E1340" s="3">
        <v>0.37</v>
      </c>
      <c r="F1340">
        <v>4.2</v>
      </c>
      <c r="G1340" s="1">
        <v>11935</v>
      </c>
      <c r="H1340" t="s">
        <v>10586</v>
      </c>
      <c r="I1340" t="s">
        <v>10587</v>
      </c>
      <c r="J1340" t="s">
        <v>10588</v>
      </c>
      <c r="K1340" t="s">
        <v>10589</v>
      </c>
      <c r="L1340" t="s">
        <v>10590</v>
      </c>
      <c r="M1340" t="s">
        <v>10591</v>
      </c>
      <c r="N1340" t="s">
        <v>10592</v>
      </c>
      <c r="O1340" t="s">
        <v>10593</v>
      </c>
    </row>
    <row r="1341" spans="1:15" x14ac:dyDescent="0.25">
      <c r="A1341" t="s">
        <v>10594</v>
      </c>
      <c r="B1341" t="s">
        <v>7961</v>
      </c>
      <c r="C1341">
        <v>640</v>
      </c>
      <c r="D1341" s="2">
        <v>1020</v>
      </c>
      <c r="E1341" s="3">
        <v>0.37</v>
      </c>
      <c r="F1341">
        <v>4.0999999999999996</v>
      </c>
      <c r="G1341" s="1">
        <v>5059</v>
      </c>
      <c r="H1341" t="s">
        <v>10595</v>
      </c>
      <c r="I1341" t="s">
        <v>10596</v>
      </c>
      <c r="J1341" t="s">
        <v>10597</v>
      </c>
      <c r="K1341" t="s">
        <v>10598</v>
      </c>
      <c r="L1341" t="s">
        <v>10599</v>
      </c>
      <c r="M1341" t="s">
        <v>10600</v>
      </c>
      <c r="N1341" t="s">
        <v>10601</v>
      </c>
      <c r="O1341" t="s">
        <v>10602</v>
      </c>
    </row>
    <row r="1342" spans="1:15" x14ac:dyDescent="0.25">
      <c r="A1342" t="s">
        <v>10603</v>
      </c>
      <c r="B1342" t="s">
        <v>7706</v>
      </c>
      <c r="C1342">
        <v>979</v>
      </c>
      <c r="D1342" s="2">
        <v>1999</v>
      </c>
      <c r="E1342" s="3">
        <v>0.51</v>
      </c>
      <c r="F1342">
        <v>3.9</v>
      </c>
      <c r="G1342" s="1">
        <v>157</v>
      </c>
      <c r="H1342" t="s">
        <v>10604</v>
      </c>
      <c r="I1342" t="s">
        <v>10605</v>
      </c>
      <c r="J1342" t="s">
        <v>10606</v>
      </c>
      <c r="K1342" t="s">
        <v>10607</v>
      </c>
      <c r="L1342" t="s">
        <v>10608</v>
      </c>
      <c r="M1342" t="s">
        <v>10609</v>
      </c>
      <c r="N1342" t="s">
        <v>10610</v>
      </c>
      <c r="O1342" t="s">
        <v>10611</v>
      </c>
    </row>
    <row r="1343" spans="1:15" x14ac:dyDescent="0.25">
      <c r="A1343" t="s">
        <v>10612</v>
      </c>
      <c r="B1343" t="s">
        <v>7849</v>
      </c>
      <c r="C1343" s="2">
        <v>5365</v>
      </c>
      <c r="D1343" s="2">
        <v>7445</v>
      </c>
      <c r="E1343" s="3">
        <v>0.28000000000000003</v>
      </c>
      <c r="F1343">
        <v>3.9</v>
      </c>
      <c r="G1343" s="1">
        <v>3584</v>
      </c>
      <c r="H1343" t="s">
        <v>10613</v>
      </c>
      <c r="I1343" t="s">
        <v>10614</v>
      </c>
      <c r="J1343" t="s">
        <v>10615</v>
      </c>
      <c r="K1343" t="s">
        <v>10616</v>
      </c>
      <c r="L1343" t="s">
        <v>10617</v>
      </c>
      <c r="M1343" t="s">
        <v>10618</v>
      </c>
      <c r="N1343" t="s">
        <v>10619</v>
      </c>
      <c r="O1343" t="s">
        <v>10620</v>
      </c>
    </row>
    <row r="1344" spans="1:15" x14ac:dyDescent="0.25">
      <c r="A1344" t="s">
        <v>10621</v>
      </c>
      <c r="B1344" t="s">
        <v>8009</v>
      </c>
      <c r="C1344" s="2">
        <v>3199</v>
      </c>
      <c r="D1344" s="2">
        <v>3500</v>
      </c>
      <c r="E1344" s="3">
        <v>0.09</v>
      </c>
      <c r="F1344">
        <v>4.2</v>
      </c>
      <c r="G1344" s="1">
        <v>1899</v>
      </c>
      <c r="H1344" t="s">
        <v>10622</v>
      </c>
      <c r="I1344" t="s">
        <v>10623</v>
      </c>
      <c r="J1344" t="s">
        <v>10624</v>
      </c>
      <c r="K1344" t="s">
        <v>10625</v>
      </c>
      <c r="L1344" t="s">
        <v>10626</v>
      </c>
      <c r="M1344" t="s">
        <v>10627</v>
      </c>
      <c r="N1344" t="s">
        <v>10628</v>
      </c>
      <c r="O1344" t="s">
        <v>10629</v>
      </c>
    </row>
    <row r="1345" spans="1:15" x14ac:dyDescent="0.25">
      <c r="A1345" t="s">
        <v>10630</v>
      </c>
      <c r="B1345" t="s">
        <v>9331</v>
      </c>
      <c r="C1345">
        <v>979</v>
      </c>
      <c r="D1345" s="2">
        <v>1395</v>
      </c>
      <c r="E1345" s="3">
        <v>0.3</v>
      </c>
      <c r="F1345">
        <v>4.2</v>
      </c>
      <c r="G1345" s="1">
        <v>15252</v>
      </c>
      <c r="H1345" t="s">
        <v>10631</v>
      </c>
      <c r="I1345" t="s">
        <v>10632</v>
      </c>
      <c r="J1345" t="s">
        <v>10633</v>
      </c>
      <c r="K1345" t="s">
        <v>10634</v>
      </c>
      <c r="L1345" t="s">
        <v>10635</v>
      </c>
      <c r="M1345" t="s">
        <v>10636</v>
      </c>
      <c r="N1345" t="s">
        <v>10637</v>
      </c>
      <c r="O1345" t="s">
        <v>10638</v>
      </c>
    </row>
    <row r="1346" spans="1:15" x14ac:dyDescent="0.25">
      <c r="A1346" t="s">
        <v>10639</v>
      </c>
      <c r="B1346" t="s">
        <v>7696</v>
      </c>
      <c r="C1346">
        <v>929</v>
      </c>
      <c r="D1346" s="2">
        <v>2199</v>
      </c>
      <c r="E1346" s="3">
        <v>0.57999999999999996</v>
      </c>
      <c r="F1346">
        <v>3.7</v>
      </c>
      <c r="G1346" s="1">
        <v>4</v>
      </c>
      <c r="H1346" t="s">
        <v>10640</v>
      </c>
      <c r="I1346" t="s">
        <v>10641</v>
      </c>
      <c r="J1346" t="s">
        <v>10642</v>
      </c>
      <c r="K1346" t="s">
        <v>10643</v>
      </c>
      <c r="L1346" t="s">
        <v>10644</v>
      </c>
      <c r="M1346" t="s">
        <v>10645</v>
      </c>
      <c r="N1346" t="s">
        <v>10646</v>
      </c>
      <c r="O1346" t="s">
        <v>10647</v>
      </c>
    </row>
    <row r="1347" spans="1:15" x14ac:dyDescent="0.25">
      <c r="A1347" t="s">
        <v>10648</v>
      </c>
      <c r="B1347" t="s">
        <v>9377</v>
      </c>
      <c r="C1347" s="2">
        <v>3710</v>
      </c>
      <c r="D1347" s="2">
        <v>4330</v>
      </c>
      <c r="E1347" s="3">
        <v>0.14000000000000001</v>
      </c>
      <c r="F1347">
        <v>3.7</v>
      </c>
      <c r="G1347" s="1">
        <v>1662</v>
      </c>
      <c r="H1347" t="s">
        <v>10649</v>
      </c>
      <c r="I1347" t="s">
        <v>10650</v>
      </c>
      <c r="J1347" t="s">
        <v>10651</v>
      </c>
      <c r="K1347" t="s">
        <v>10652</v>
      </c>
      <c r="L1347" t="s">
        <v>10653</v>
      </c>
      <c r="M1347" t="s">
        <v>10654</v>
      </c>
      <c r="N1347" t="s">
        <v>10655</v>
      </c>
      <c r="O1347" t="s">
        <v>10656</v>
      </c>
    </row>
    <row r="1348" spans="1:15" x14ac:dyDescent="0.25">
      <c r="A1348" t="s">
        <v>10657</v>
      </c>
      <c r="B1348" t="s">
        <v>7839</v>
      </c>
      <c r="C1348" s="2">
        <v>2033</v>
      </c>
      <c r="D1348" s="2">
        <v>4295</v>
      </c>
      <c r="E1348" s="3">
        <v>0.53</v>
      </c>
      <c r="F1348">
        <v>3.4</v>
      </c>
      <c r="G1348" s="1">
        <v>422</v>
      </c>
      <c r="H1348" t="s">
        <v>10658</v>
      </c>
      <c r="I1348" t="s">
        <v>10659</v>
      </c>
      <c r="J1348" t="s">
        <v>10660</v>
      </c>
      <c r="K1348" t="s">
        <v>10661</v>
      </c>
      <c r="L1348" t="s">
        <v>10662</v>
      </c>
      <c r="M1348" t="s">
        <v>10663</v>
      </c>
      <c r="N1348" t="s">
        <v>10664</v>
      </c>
      <c r="O1348" t="s">
        <v>10665</v>
      </c>
    </row>
    <row r="1349" spans="1:15" x14ac:dyDescent="0.25">
      <c r="A1349" t="s">
        <v>10666</v>
      </c>
      <c r="B1349" t="s">
        <v>7696</v>
      </c>
      <c r="C1349" s="2">
        <v>9495</v>
      </c>
      <c r="D1349" s="2">
        <v>18990</v>
      </c>
      <c r="E1349" s="3">
        <v>0.5</v>
      </c>
      <c r="F1349">
        <v>4.2</v>
      </c>
      <c r="G1349" s="1">
        <v>79</v>
      </c>
      <c r="H1349" t="s">
        <v>10667</v>
      </c>
      <c r="I1349" t="s">
        <v>10668</v>
      </c>
      <c r="J1349" t="s">
        <v>10669</v>
      </c>
      <c r="K1349" t="s">
        <v>10670</v>
      </c>
      <c r="L1349" t="s">
        <v>10671</v>
      </c>
      <c r="M1349" t="s">
        <v>10672</v>
      </c>
      <c r="N1349" t="s">
        <v>10673</v>
      </c>
      <c r="O1349" t="s">
        <v>10674</v>
      </c>
    </row>
    <row r="1350" spans="1:15" x14ac:dyDescent="0.25">
      <c r="A1350" t="s">
        <v>10675</v>
      </c>
      <c r="B1350" t="s">
        <v>7897</v>
      </c>
      <c r="C1350" s="2">
        <v>7799</v>
      </c>
      <c r="D1350" s="2">
        <v>12500</v>
      </c>
      <c r="E1350" s="3">
        <v>0.38</v>
      </c>
      <c r="F1350">
        <v>4</v>
      </c>
      <c r="G1350" s="1">
        <v>5160</v>
      </c>
      <c r="H1350" t="s">
        <v>10676</v>
      </c>
      <c r="I1350" t="s">
        <v>10677</v>
      </c>
      <c r="J1350" t="s">
        <v>10678</v>
      </c>
      <c r="K1350" t="s">
        <v>10679</v>
      </c>
      <c r="L1350" t="s">
        <v>10680</v>
      </c>
      <c r="M1350" t="s">
        <v>10681</v>
      </c>
      <c r="N1350" t="s">
        <v>10682</v>
      </c>
      <c r="O1350" t="s">
        <v>10683</v>
      </c>
    </row>
    <row r="1351" spans="1:15" x14ac:dyDescent="0.25">
      <c r="A1351" t="s">
        <v>10684</v>
      </c>
      <c r="B1351" t="s">
        <v>7686</v>
      </c>
      <c r="C1351">
        <v>949</v>
      </c>
      <c r="D1351" s="2">
        <v>2385</v>
      </c>
      <c r="E1351" s="3">
        <v>0.6</v>
      </c>
      <c r="F1351">
        <v>4.0999999999999996</v>
      </c>
      <c r="G1351" s="1">
        <v>2311</v>
      </c>
      <c r="H1351" t="s">
        <v>10685</v>
      </c>
      <c r="I1351" t="s">
        <v>10686</v>
      </c>
      <c r="J1351" t="s">
        <v>10687</v>
      </c>
      <c r="K1351" t="s">
        <v>10688</v>
      </c>
      <c r="L1351" t="s">
        <v>10689</v>
      </c>
      <c r="M1351" t="s">
        <v>10690</v>
      </c>
      <c r="N1351" t="s">
        <v>10691</v>
      </c>
      <c r="O1351" t="s">
        <v>10692</v>
      </c>
    </row>
    <row r="1352" spans="1:15" x14ac:dyDescent="0.25">
      <c r="A1352" t="s">
        <v>10693</v>
      </c>
      <c r="B1352" t="s">
        <v>7849</v>
      </c>
      <c r="C1352" s="2">
        <v>2790</v>
      </c>
      <c r="D1352" s="2">
        <v>4890</v>
      </c>
      <c r="E1352" s="3">
        <v>0.43</v>
      </c>
      <c r="F1352">
        <v>3.9</v>
      </c>
      <c r="G1352" s="1">
        <v>588</v>
      </c>
      <c r="H1352" t="s">
        <v>10694</v>
      </c>
      <c r="I1352" t="s">
        <v>10695</v>
      </c>
      <c r="J1352" t="s">
        <v>10696</v>
      </c>
      <c r="K1352" t="s">
        <v>10697</v>
      </c>
      <c r="L1352" t="s">
        <v>10698</v>
      </c>
      <c r="M1352" t="s">
        <v>10699</v>
      </c>
      <c r="N1352" t="s">
        <v>10700</v>
      </c>
      <c r="O1352" t="s">
        <v>10701</v>
      </c>
    </row>
    <row r="1353" spans="1:15" x14ac:dyDescent="0.25">
      <c r="A1353" t="s">
        <v>10702</v>
      </c>
      <c r="B1353" t="s">
        <v>7829</v>
      </c>
      <c r="C1353">
        <v>645</v>
      </c>
      <c r="D1353" s="2">
        <v>1100</v>
      </c>
      <c r="E1353" s="3">
        <v>0.41</v>
      </c>
      <c r="F1353">
        <v>4</v>
      </c>
      <c r="G1353" s="1">
        <v>3271</v>
      </c>
      <c r="H1353" t="s">
        <v>10703</v>
      </c>
      <c r="I1353" t="s">
        <v>10704</v>
      </c>
      <c r="J1353" t="s">
        <v>10705</v>
      </c>
      <c r="K1353" t="s">
        <v>10706</v>
      </c>
      <c r="L1353" t="s">
        <v>10707</v>
      </c>
      <c r="M1353" t="s">
        <v>10708</v>
      </c>
      <c r="N1353" t="s">
        <v>10709</v>
      </c>
      <c r="O1353" t="s">
        <v>10710</v>
      </c>
    </row>
    <row r="1354" spans="1:15" x14ac:dyDescent="0.25">
      <c r="A1354" t="s">
        <v>10711</v>
      </c>
      <c r="B1354" t="s">
        <v>7839</v>
      </c>
      <c r="C1354" s="4">
        <v>2237.81</v>
      </c>
      <c r="D1354" s="2">
        <v>3899</v>
      </c>
      <c r="E1354" s="3">
        <v>0.43</v>
      </c>
      <c r="F1354">
        <v>3.9</v>
      </c>
      <c r="G1354" s="1">
        <v>11004</v>
      </c>
      <c r="H1354" t="s">
        <v>10712</v>
      </c>
      <c r="I1354" t="s">
        <v>10713</v>
      </c>
      <c r="J1354" t="s">
        <v>10714</v>
      </c>
      <c r="K1354" t="s">
        <v>10715</v>
      </c>
      <c r="L1354" t="s">
        <v>10716</v>
      </c>
      <c r="M1354" t="s">
        <v>10717</v>
      </c>
      <c r="N1354" t="s">
        <v>10718</v>
      </c>
      <c r="O1354" t="s">
        <v>10719</v>
      </c>
    </row>
    <row r="1355" spans="1:15" x14ac:dyDescent="0.25">
      <c r="A1355" t="s">
        <v>10720</v>
      </c>
      <c r="B1355" t="s">
        <v>7897</v>
      </c>
      <c r="C1355" s="2">
        <v>8699</v>
      </c>
      <c r="D1355" s="2">
        <v>16899</v>
      </c>
      <c r="E1355" s="3">
        <v>0.49</v>
      </c>
      <c r="F1355">
        <v>4.2</v>
      </c>
      <c r="G1355" s="1">
        <v>3195</v>
      </c>
      <c r="H1355" t="s">
        <v>10721</v>
      </c>
      <c r="I1355" t="s">
        <v>10722</v>
      </c>
      <c r="J1355" t="s">
        <v>10723</v>
      </c>
      <c r="K1355" t="s">
        <v>10724</v>
      </c>
      <c r="L1355" t="s">
        <v>10725</v>
      </c>
      <c r="M1355" t="s">
        <v>10726</v>
      </c>
      <c r="N1355" t="s">
        <v>10727</v>
      </c>
      <c r="O1355" t="s">
        <v>10728</v>
      </c>
    </row>
    <row r="1356" spans="1:15" x14ac:dyDescent="0.25">
      <c r="A1356" t="s">
        <v>10729</v>
      </c>
      <c r="B1356" t="s">
        <v>10730</v>
      </c>
      <c r="C1356" s="2">
        <v>42990</v>
      </c>
      <c r="D1356" s="2">
        <v>75990</v>
      </c>
      <c r="E1356" s="3">
        <v>0.43</v>
      </c>
      <c r="F1356">
        <v>4.3</v>
      </c>
      <c r="G1356" s="1">
        <v>3231</v>
      </c>
      <c r="H1356" t="s">
        <v>10731</v>
      </c>
      <c r="I1356" t="s">
        <v>10732</v>
      </c>
      <c r="J1356" t="s">
        <v>10733</v>
      </c>
      <c r="K1356" t="s">
        <v>10734</v>
      </c>
      <c r="L1356" t="s">
        <v>10735</v>
      </c>
      <c r="M1356" t="s">
        <v>10736</v>
      </c>
      <c r="N1356" t="s">
        <v>10737</v>
      </c>
      <c r="O1356" t="s">
        <v>10738</v>
      </c>
    </row>
    <row r="1357" spans="1:15" x14ac:dyDescent="0.25">
      <c r="A1357" t="s">
        <v>10739</v>
      </c>
      <c r="B1357" t="s">
        <v>8674</v>
      </c>
      <c r="C1357">
        <v>825</v>
      </c>
      <c r="D1357">
        <v>825</v>
      </c>
      <c r="E1357" s="3">
        <v>0</v>
      </c>
      <c r="F1357">
        <v>4</v>
      </c>
      <c r="G1357" s="1">
        <v>3246</v>
      </c>
      <c r="H1357" t="s">
        <v>10740</v>
      </c>
      <c r="I1357" t="s">
        <v>10741</v>
      </c>
      <c r="J1357" t="s">
        <v>10742</v>
      </c>
      <c r="K1357" t="s">
        <v>10743</v>
      </c>
      <c r="L1357" t="s">
        <v>10744</v>
      </c>
      <c r="M1357" t="s">
        <v>10745</v>
      </c>
      <c r="N1357" t="s">
        <v>10746</v>
      </c>
      <c r="O1357" t="s">
        <v>10747</v>
      </c>
    </row>
    <row r="1358" spans="1:15" x14ac:dyDescent="0.25">
      <c r="A1358" t="s">
        <v>10748</v>
      </c>
      <c r="B1358" t="s">
        <v>8358</v>
      </c>
      <c r="C1358">
        <v>161</v>
      </c>
      <c r="D1358">
        <v>300</v>
      </c>
      <c r="E1358" s="3">
        <v>0.46</v>
      </c>
      <c r="F1358">
        <v>2.6</v>
      </c>
      <c r="G1358" s="1">
        <v>24</v>
      </c>
      <c r="H1358" t="s">
        <v>10749</v>
      </c>
      <c r="I1358" t="s">
        <v>10750</v>
      </c>
      <c r="J1358" t="s">
        <v>10751</v>
      </c>
      <c r="K1358" t="s">
        <v>10752</v>
      </c>
      <c r="L1358" t="s">
        <v>10753</v>
      </c>
      <c r="M1358" t="s">
        <v>10754</v>
      </c>
      <c r="N1358" t="s">
        <v>10755</v>
      </c>
      <c r="O1358" t="s">
        <v>10756</v>
      </c>
    </row>
    <row r="1359" spans="1:15" x14ac:dyDescent="0.25">
      <c r="A1359" t="s">
        <v>10757</v>
      </c>
      <c r="B1359" t="s">
        <v>7782</v>
      </c>
      <c r="C1359">
        <v>697</v>
      </c>
      <c r="D1359" s="2">
        <v>1499</v>
      </c>
      <c r="E1359" s="3">
        <v>0.54</v>
      </c>
      <c r="F1359">
        <v>3.8</v>
      </c>
      <c r="G1359" s="1">
        <v>144</v>
      </c>
      <c r="H1359" t="s">
        <v>10758</v>
      </c>
      <c r="I1359" t="s">
        <v>10759</v>
      </c>
      <c r="J1359" t="s">
        <v>10760</v>
      </c>
      <c r="K1359" t="s">
        <v>10761</v>
      </c>
      <c r="L1359" t="s">
        <v>10762</v>
      </c>
      <c r="M1359" t="s">
        <v>10763</v>
      </c>
      <c r="N1359" t="s">
        <v>10764</v>
      </c>
      <c r="O1359" t="s">
        <v>10765</v>
      </c>
    </row>
    <row r="1360" spans="1:15" x14ac:dyDescent="0.25">
      <c r="A1360" t="s">
        <v>10766</v>
      </c>
      <c r="B1360" t="s">
        <v>10767</v>
      </c>
      <c r="C1360">
        <v>688</v>
      </c>
      <c r="D1360">
        <v>747</v>
      </c>
      <c r="E1360" s="3">
        <v>0.08</v>
      </c>
      <c r="F1360">
        <v>4.5</v>
      </c>
      <c r="G1360" s="1">
        <v>2280</v>
      </c>
      <c r="H1360" t="s">
        <v>10768</v>
      </c>
      <c r="I1360" t="s">
        <v>10769</v>
      </c>
      <c r="J1360" t="s">
        <v>10770</v>
      </c>
      <c r="K1360" t="s">
        <v>10771</v>
      </c>
      <c r="L1360" t="s">
        <v>10772</v>
      </c>
      <c r="M1360" t="s">
        <v>10773</v>
      </c>
      <c r="N1360" t="s">
        <v>10774</v>
      </c>
      <c r="O1360" t="s">
        <v>10775</v>
      </c>
    </row>
    <row r="1361" spans="1:15" x14ac:dyDescent="0.25">
      <c r="A1361" t="s">
        <v>10776</v>
      </c>
      <c r="B1361" t="s">
        <v>8461</v>
      </c>
      <c r="C1361" s="2">
        <v>2199</v>
      </c>
      <c r="D1361" s="2">
        <v>3999</v>
      </c>
      <c r="E1361" s="3">
        <v>0.45</v>
      </c>
      <c r="F1361">
        <v>3.5</v>
      </c>
      <c r="G1361" s="1">
        <v>340</v>
      </c>
      <c r="H1361" t="s">
        <v>10777</v>
      </c>
      <c r="I1361" t="s">
        <v>10778</v>
      </c>
      <c r="J1361" t="s">
        <v>10779</v>
      </c>
      <c r="K1361" t="s">
        <v>10780</v>
      </c>
      <c r="L1361" t="s">
        <v>10781</v>
      </c>
      <c r="M1361" t="s">
        <v>10782</v>
      </c>
      <c r="N1361" t="s">
        <v>10783</v>
      </c>
      <c r="O1361" t="s">
        <v>10784</v>
      </c>
    </row>
    <row r="1362" spans="1:15" x14ac:dyDescent="0.25">
      <c r="A1362" t="s">
        <v>10785</v>
      </c>
      <c r="B1362" t="s">
        <v>7706</v>
      </c>
      <c r="C1362" s="2">
        <v>6850</v>
      </c>
      <c r="D1362" s="2">
        <v>11990</v>
      </c>
      <c r="E1362" s="3">
        <v>0.43</v>
      </c>
      <c r="F1362">
        <v>3.9</v>
      </c>
      <c r="G1362" s="1">
        <v>144</v>
      </c>
      <c r="H1362" t="s">
        <v>10786</v>
      </c>
      <c r="I1362" t="s">
        <v>10787</v>
      </c>
      <c r="J1362" t="s">
        <v>10788</v>
      </c>
      <c r="K1362" t="s">
        <v>10789</v>
      </c>
      <c r="L1362" t="s">
        <v>10790</v>
      </c>
      <c r="M1362" t="s">
        <v>10791</v>
      </c>
      <c r="N1362" t="s">
        <v>10792</v>
      </c>
      <c r="O1362" t="s">
        <v>10793</v>
      </c>
    </row>
    <row r="1363" spans="1:15" x14ac:dyDescent="0.25">
      <c r="A1363" t="s">
        <v>10794</v>
      </c>
      <c r="B1363" t="s">
        <v>7849</v>
      </c>
      <c r="C1363" s="2">
        <v>2699</v>
      </c>
      <c r="D1363" s="2">
        <v>3799</v>
      </c>
      <c r="E1363" s="3">
        <v>0.28999999999999998</v>
      </c>
      <c r="F1363">
        <v>4</v>
      </c>
      <c r="G1363" s="1">
        <v>727</v>
      </c>
      <c r="H1363" t="s">
        <v>10795</v>
      </c>
      <c r="I1363" t="s">
        <v>10796</v>
      </c>
      <c r="J1363" t="s">
        <v>10797</v>
      </c>
      <c r="K1363" t="s">
        <v>10798</v>
      </c>
      <c r="L1363" t="s">
        <v>10799</v>
      </c>
      <c r="M1363" t="s">
        <v>10800</v>
      </c>
      <c r="N1363" t="s">
        <v>10801</v>
      </c>
      <c r="O1363" t="s">
        <v>10802</v>
      </c>
    </row>
    <row r="1364" spans="1:15" x14ac:dyDescent="0.25">
      <c r="A1364" t="s">
        <v>10803</v>
      </c>
      <c r="B1364" t="s">
        <v>10804</v>
      </c>
      <c r="C1364">
        <v>899</v>
      </c>
      <c r="D1364" s="2">
        <v>1999</v>
      </c>
      <c r="E1364" s="3">
        <v>0.55000000000000004</v>
      </c>
      <c r="F1364">
        <v>4</v>
      </c>
      <c r="G1364" s="1">
        <v>832</v>
      </c>
      <c r="H1364" t="s">
        <v>10805</v>
      </c>
      <c r="I1364" t="s">
        <v>10806</v>
      </c>
      <c r="J1364" t="s">
        <v>10807</v>
      </c>
      <c r="K1364" t="s">
        <v>10808</v>
      </c>
      <c r="L1364" t="s">
        <v>10809</v>
      </c>
      <c r="M1364" t="s">
        <v>10810</v>
      </c>
      <c r="N1364" t="s">
        <v>10811</v>
      </c>
      <c r="O1364" t="s">
        <v>10812</v>
      </c>
    </row>
    <row r="1365" spans="1:15" x14ac:dyDescent="0.25">
      <c r="A1365" t="s">
        <v>10813</v>
      </c>
      <c r="B1365" t="s">
        <v>7706</v>
      </c>
      <c r="C1365" s="2">
        <v>1090</v>
      </c>
      <c r="D1365" s="2">
        <v>2999</v>
      </c>
      <c r="E1365" s="3">
        <v>0.64</v>
      </c>
      <c r="F1365">
        <v>3.5</v>
      </c>
      <c r="G1365" s="1">
        <v>57</v>
      </c>
      <c r="H1365" t="s">
        <v>10814</v>
      </c>
      <c r="I1365" t="s">
        <v>10815</v>
      </c>
      <c r="J1365" t="s">
        <v>10816</v>
      </c>
      <c r="K1365" t="s">
        <v>10817</v>
      </c>
      <c r="L1365" t="s">
        <v>10818</v>
      </c>
      <c r="M1365" t="s">
        <v>10819</v>
      </c>
      <c r="N1365" t="s">
        <v>10820</v>
      </c>
      <c r="O1365" t="s">
        <v>10821</v>
      </c>
    </row>
    <row r="1366" spans="1:15" x14ac:dyDescent="0.25">
      <c r="A1366" t="s">
        <v>10822</v>
      </c>
      <c r="B1366" t="s">
        <v>7726</v>
      </c>
      <c r="C1366">
        <v>295</v>
      </c>
      <c r="D1366">
        <v>599</v>
      </c>
      <c r="E1366" s="3">
        <v>0.51</v>
      </c>
      <c r="F1366">
        <v>4</v>
      </c>
      <c r="G1366" s="1">
        <v>1644</v>
      </c>
      <c r="H1366" t="s">
        <v>10823</v>
      </c>
      <c r="I1366" t="s">
        <v>10824</v>
      </c>
      <c r="J1366" t="s">
        <v>10825</v>
      </c>
      <c r="K1366" t="s">
        <v>10826</v>
      </c>
      <c r="L1366" t="s">
        <v>10827</v>
      </c>
      <c r="M1366" t="s">
        <v>10828</v>
      </c>
      <c r="N1366" t="s">
        <v>10829</v>
      </c>
      <c r="O1366" t="s">
        <v>10830</v>
      </c>
    </row>
    <row r="1367" spans="1:15" x14ac:dyDescent="0.25">
      <c r="A1367" t="s">
        <v>10831</v>
      </c>
      <c r="B1367" t="s">
        <v>7887</v>
      </c>
      <c r="C1367">
        <v>479</v>
      </c>
      <c r="D1367" s="2">
        <v>1999</v>
      </c>
      <c r="E1367" s="3">
        <v>0.76</v>
      </c>
      <c r="F1367">
        <v>3.4</v>
      </c>
      <c r="G1367" s="1">
        <v>1066</v>
      </c>
      <c r="H1367" t="s">
        <v>10832</v>
      </c>
      <c r="I1367" t="s">
        <v>10833</v>
      </c>
      <c r="J1367" t="s">
        <v>10834</v>
      </c>
      <c r="K1367" t="s">
        <v>10835</v>
      </c>
      <c r="L1367" t="s">
        <v>10836</v>
      </c>
      <c r="M1367" t="s">
        <v>10837</v>
      </c>
      <c r="N1367" t="s">
        <v>10838</v>
      </c>
      <c r="O1367" t="s">
        <v>10839</v>
      </c>
    </row>
    <row r="1368" spans="1:15" x14ac:dyDescent="0.25">
      <c r="A1368" t="s">
        <v>10840</v>
      </c>
      <c r="B1368" t="s">
        <v>7849</v>
      </c>
      <c r="C1368" s="2">
        <v>2949</v>
      </c>
      <c r="D1368" s="2">
        <v>4849</v>
      </c>
      <c r="E1368" s="3">
        <v>0.39</v>
      </c>
      <c r="F1368">
        <v>4.2</v>
      </c>
      <c r="G1368" s="1">
        <v>7968</v>
      </c>
      <c r="H1368" t="s">
        <v>10841</v>
      </c>
      <c r="I1368" t="s">
        <v>10842</v>
      </c>
      <c r="J1368" t="s">
        <v>10843</v>
      </c>
      <c r="K1368" t="s">
        <v>10844</v>
      </c>
      <c r="L1368" t="s">
        <v>10845</v>
      </c>
      <c r="M1368" t="s">
        <v>10846</v>
      </c>
      <c r="N1368" t="s">
        <v>10847</v>
      </c>
      <c r="O1368" t="s">
        <v>10848</v>
      </c>
    </row>
    <row r="1369" spans="1:15" x14ac:dyDescent="0.25">
      <c r="A1369" t="s">
        <v>10849</v>
      </c>
      <c r="B1369" t="s">
        <v>7961</v>
      </c>
      <c r="C1369">
        <v>335</v>
      </c>
      <c r="D1369">
        <v>510</v>
      </c>
      <c r="E1369" s="3">
        <v>0.34</v>
      </c>
      <c r="F1369">
        <v>3.8</v>
      </c>
      <c r="G1369" s="1">
        <v>3195</v>
      </c>
      <c r="H1369" t="s">
        <v>10850</v>
      </c>
      <c r="I1369" t="s">
        <v>10851</v>
      </c>
      <c r="J1369" t="s">
        <v>10852</v>
      </c>
      <c r="K1369" t="s">
        <v>10853</v>
      </c>
      <c r="L1369" t="s">
        <v>10854</v>
      </c>
      <c r="M1369" t="s">
        <v>10855</v>
      </c>
      <c r="N1369" t="s">
        <v>10856</v>
      </c>
      <c r="O1369" t="s">
        <v>10857</v>
      </c>
    </row>
    <row r="1370" spans="1:15" x14ac:dyDescent="0.25">
      <c r="A1370" t="s">
        <v>10858</v>
      </c>
      <c r="B1370" t="s">
        <v>8655</v>
      </c>
      <c r="C1370">
        <v>293</v>
      </c>
      <c r="D1370">
        <v>499</v>
      </c>
      <c r="E1370" s="3">
        <v>0.41</v>
      </c>
      <c r="F1370">
        <v>4.0999999999999996</v>
      </c>
      <c r="G1370" s="1">
        <v>1456</v>
      </c>
      <c r="H1370" t="s">
        <v>10859</v>
      </c>
      <c r="I1370" t="s">
        <v>10860</v>
      </c>
      <c r="J1370" t="s">
        <v>10861</v>
      </c>
      <c r="K1370" t="s">
        <v>10862</v>
      </c>
      <c r="L1370" t="s">
        <v>10863</v>
      </c>
      <c r="M1370" t="s">
        <v>10864</v>
      </c>
      <c r="N1370" t="s">
        <v>10865</v>
      </c>
      <c r="O1370" t="s">
        <v>10866</v>
      </c>
    </row>
    <row r="1371" spans="1:15" x14ac:dyDescent="0.25">
      <c r="A1371" t="s">
        <v>10867</v>
      </c>
      <c r="B1371" t="s">
        <v>10868</v>
      </c>
      <c r="C1371">
        <v>599</v>
      </c>
      <c r="D1371" s="2">
        <v>1299</v>
      </c>
      <c r="E1371" s="3">
        <v>0.54</v>
      </c>
      <c r="F1371">
        <v>4.2</v>
      </c>
      <c r="G1371" s="1">
        <v>590</v>
      </c>
      <c r="H1371" t="s">
        <v>10869</v>
      </c>
      <c r="I1371" t="s">
        <v>10870</v>
      </c>
      <c r="J1371" t="s">
        <v>10871</v>
      </c>
      <c r="K1371" t="s">
        <v>10872</v>
      </c>
      <c r="L1371" t="s">
        <v>10873</v>
      </c>
      <c r="M1371" t="s">
        <v>10874</v>
      </c>
      <c r="N1371" t="s">
        <v>10875</v>
      </c>
      <c r="O1371" t="s">
        <v>10876</v>
      </c>
    </row>
    <row r="1372" spans="1:15" x14ac:dyDescent="0.25">
      <c r="A1372" t="s">
        <v>10877</v>
      </c>
      <c r="B1372" t="s">
        <v>8674</v>
      </c>
      <c r="C1372">
        <v>499</v>
      </c>
      <c r="D1372">
        <v>999</v>
      </c>
      <c r="E1372" s="3">
        <v>0.5</v>
      </c>
      <c r="F1372">
        <v>4.3</v>
      </c>
      <c r="G1372" s="1">
        <v>1436</v>
      </c>
      <c r="H1372" t="s">
        <v>10878</v>
      </c>
      <c r="I1372" t="s">
        <v>10879</v>
      </c>
      <c r="J1372" t="s">
        <v>10880</v>
      </c>
      <c r="K1372" t="s">
        <v>10881</v>
      </c>
      <c r="L1372" t="s">
        <v>10882</v>
      </c>
      <c r="M1372" t="s">
        <v>10883</v>
      </c>
      <c r="N1372" t="s">
        <v>10884</v>
      </c>
      <c r="O1372" t="s">
        <v>10885</v>
      </c>
    </row>
    <row r="1373" spans="1:15" x14ac:dyDescent="0.25">
      <c r="A1373" t="s">
        <v>10886</v>
      </c>
      <c r="B1373" t="s">
        <v>7829</v>
      </c>
      <c r="C1373">
        <v>849</v>
      </c>
      <c r="D1373" s="2">
        <v>1190</v>
      </c>
      <c r="E1373" s="3">
        <v>0.28999999999999998</v>
      </c>
      <c r="F1373">
        <v>4.2</v>
      </c>
      <c r="G1373" s="1">
        <v>4184</v>
      </c>
      <c r="H1373" t="s">
        <v>10887</v>
      </c>
      <c r="I1373" t="s">
        <v>10888</v>
      </c>
      <c r="J1373" t="s">
        <v>10889</v>
      </c>
      <c r="K1373" t="s">
        <v>10890</v>
      </c>
      <c r="L1373" t="s">
        <v>10891</v>
      </c>
      <c r="M1373" t="s">
        <v>10892</v>
      </c>
      <c r="N1373" t="s">
        <v>10893</v>
      </c>
      <c r="O1373" t="s">
        <v>10894</v>
      </c>
    </row>
    <row r="1374" spans="1:15" x14ac:dyDescent="0.25">
      <c r="A1374" t="s">
        <v>10895</v>
      </c>
      <c r="B1374" t="s">
        <v>8655</v>
      </c>
      <c r="C1374">
        <v>249</v>
      </c>
      <c r="D1374">
        <v>400</v>
      </c>
      <c r="E1374" s="3">
        <v>0.38</v>
      </c>
      <c r="F1374">
        <v>4.0999999999999996</v>
      </c>
      <c r="G1374" s="1">
        <v>693</v>
      </c>
      <c r="H1374" t="s">
        <v>10896</v>
      </c>
      <c r="I1374" t="s">
        <v>10897</v>
      </c>
      <c r="J1374" t="s">
        <v>10898</v>
      </c>
      <c r="K1374" t="s">
        <v>10899</v>
      </c>
      <c r="L1374" t="s">
        <v>10900</v>
      </c>
      <c r="M1374" t="s">
        <v>10901</v>
      </c>
      <c r="N1374" t="s">
        <v>10902</v>
      </c>
      <c r="O1374" t="s">
        <v>10903</v>
      </c>
    </row>
    <row r="1375" spans="1:15" x14ac:dyDescent="0.25">
      <c r="A1375" t="s">
        <v>10904</v>
      </c>
      <c r="B1375" t="s">
        <v>8674</v>
      </c>
      <c r="C1375">
        <v>185</v>
      </c>
      <c r="D1375">
        <v>599</v>
      </c>
      <c r="E1375" s="3">
        <v>0.69</v>
      </c>
      <c r="F1375">
        <v>3.9</v>
      </c>
      <c r="G1375" s="1">
        <v>1306</v>
      </c>
      <c r="H1375" t="s">
        <v>10905</v>
      </c>
      <c r="I1375" t="s">
        <v>10906</v>
      </c>
      <c r="J1375" t="s">
        <v>10907</v>
      </c>
      <c r="K1375" t="s">
        <v>10908</v>
      </c>
      <c r="L1375" t="s">
        <v>10909</v>
      </c>
      <c r="M1375" t="s">
        <v>10910</v>
      </c>
      <c r="N1375" t="s">
        <v>10911</v>
      </c>
      <c r="O1375" t="s">
        <v>10912</v>
      </c>
    </row>
    <row r="1376" spans="1:15" x14ac:dyDescent="0.25">
      <c r="A1376" t="s">
        <v>10913</v>
      </c>
      <c r="B1376" t="s">
        <v>7706</v>
      </c>
      <c r="C1376">
        <v>778</v>
      </c>
      <c r="D1376">
        <v>999</v>
      </c>
      <c r="E1376" s="3">
        <v>0.22</v>
      </c>
      <c r="F1376">
        <v>3.3</v>
      </c>
      <c r="G1376" s="1">
        <v>8</v>
      </c>
      <c r="H1376" t="s">
        <v>10914</v>
      </c>
      <c r="I1376" t="s">
        <v>10915</v>
      </c>
      <c r="J1376" t="s">
        <v>10916</v>
      </c>
      <c r="K1376" t="s">
        <v>10917</v>
      </c>
      <c r="L1376" t="s">
        <v>10918</v>
      </c>
      <c r="M1376" t="s">
        <v>10919</v>
      </c>
      <c r="N1376" t="s">
        <v>10920</v>
      </c>
      <c r="O1376" t="s">
        <v>10921</v>
      </c>
    </row>
    <row r="1377" spans="1:15" x14ac:dyDescent="0.25">
      <c r="A1377" t="s">
        <v>10922</v>
      </c>
      <c r="B1377" t="s">
        <v>10923</v>
      </c>
      <c r="C1377">
        <v>279</v>
      </c>
      <c r="D1377">
        <v>699</v>
      </c>
      <c r="E1377" s="3">
        <v>0.6</v>
      </c>
      <c r="F1377">
        <v>4.3</v>
      </c>
      <c r="G1377" s="1">
        <v>2326</v>
      </c>
      <c r="H1377" t="s">
        <v>10924</v>
      </c>
      <c r="I1377" t="s">
        <v>10925</v>
      </c>
      <c r="J1377" t="s">
        <v>10926</v>
      </c>
      <c r="K1377" t="s">
        <v>10927</v>
      </c>
      <c r="L1377" t="s">
        <v>10928</v>
      </c>
      <c r="M1377" t="s">
        <v>10929</v>
      </c>
      <c r="N1377" t="s">
        <v>10930</v>
      </c>
      <c r="O1377" t="s">
        <v>10931</v>
      </c>
    </row>
    <row r="1378" spans="1:15" x14ac:dyDescent="0.25">
      <c r="A1378" t="s">
        <v>10932</v>
      </c>
      <c r="B1378" t="s">
        <v>8674</v>
      </c>
      <c r="C1378">
        <v>215</v>
      </c>
      <c r="D1378" s="2">
        <v>1499</v>
      </c>
      <c r="E1378" s="3">
        <v>0.86</v>
      </c>
      <c r="F1378">
        <v>3.9</v>
      </c>
      <c r="G1378" s="1">
        <v>1004</v>
      </c>
      <c r="H1378" t="s">
        <v>10933</v>
      </c>
      <c r="I1378" t="s">
        <v>10934</v>
      </c>
      <c r="J1378" t="s">
        <v>10935</v>
      </c>
      <c r="K1378" t="s">
        <v>10936</v>
      </c>
      <c r="L1378" t="s">
        <v>10937</v>
      </c>
      <c r="M1378" t="s">
        <v>10938</v>
      </c>
      <c r="N1378" t="s">
        <v>10939</v>
      </c>
      <c r="O1378" t="s">
        <v>10940</v>
      </c>
    </row>
    <row r="1379" spans="1:15" x14ac:dyDescent="0.25">
      <c r="A1379" t="s">
        <v>10941</v>
      </c>
      <c r="B1379" t="s">
        <v>7829</v>
      </c>
      <c r="C1379">
        <v>889</v>
      </c>
      <c r="D1379" s="2">
        <v>1295</v>
      </c>
      <c r="E1379" s="3">
        <v>0.31</v>
      </c>
      <c r="F1379">
        <v>4.3</v>
      </c>
      <c r="G1379" s="1">
        <v>6400</v>
      </c>
      <c r="H1379" t="s">
        <v>10942</v>
      </c>
      <c r="I1379" t="s">
        <v>10943</v>
      </c>
      <c r="J1379" t="s">
        <v>10944</v>
      </c>
      <c r="K1379" t="s">
        <v>10945</v>
      </c>
      <c r="L1379" t="s">
        <v>10946</v>
      </c>
      <c r="M1379" t="s">
        <v>10947</v>
      </c>
      <c r="N1379" t="s">
        <v>10948</v>
      </c>
      <c r="O1379" t="s">
        <v>10949</v>
      </c>
    </row>
    <row r="1380" spans="1:15" x14ac:dyDescent="0.25">
      <c r="A1380" t="s">
        <v>10950</v>
      </c>
      <c r="B1380" t="s">
        <v>7849</v>
      </c>
      <c r="C1380" s="2">
        <v>1449</v>
      </c>
      <c r="D1380" s="2">
        <v>4999</v>
      </c>
      <c r="E1380" s="3">
        <v>0.71</v>
      </c>
      <c r="F1380">
        <v>3.6</v>
      </c>
      <c r="G1380" s="1">
        <v>63</v>
      </c>
      <c r="H1380" t="s">
        <v>10951</v>
      </c>
      <c r="I1380" t="s">
        <v>10952</v>
      </c>
      <c r="J1380" t="s">
        <v>10953</v>
      </c>
      <c r="K1380" t="s">
        <v>10954</v>
      </c>
      <c r="L1380" t="s">
        <v>10955</v>
      </c>
      <c r="M1380" t="s">
        <v>10956</v>
      </c>
      <c r="N1380" t="s">
        <v>10957</v>
      </c>
      <c r="O1380" t="s">
        <v>10958</v>
      </c>
    </row>
    <row r="1381" spans="1:15" x14ac:dyDescent="0.25">
      <c r="A1381" t="s">
        <v>10959</v>
      </c>
      <c r="B1381" t="s">
        <v>7849</v>
      </c>
      <c r="C1381" s="2">
        <v>1190</v>
      </c>
      <c r="D1381" s="2">
        <v>2550</v>
      </c>
      <c r="E1381" s="3">
        <v>0.53</v>
      </c>
      <c r="F1381">
        <v>3.8</v>
      </c>
      <c r="G1381" s="1">
        <v>1181</v>
      </c>
      <c r="H1381" t="s">
        <v>10960</v>
      </c>
      <c r="I1381" t="s">
        <v>10961</v>
      </c>
      <c r="J1381" t="s">
        <v>10962</v>
      </c>
      <c r="K1381" t="s">
        <v>10963</v>
      </c>
      <c r="L1381" t="s">
        <v>10964</v>
      </c>
      <c r="M1381" t="s">
        <v>10965</v>
      </c>
      <c r="N1381" t="s">
        <v>10966</v>
      </c>
      <c r="O1381" t="s">
        <v>10967</v>
      </c>
    </row>
    <row r="1382" spans="1:15" x14ac:dyDescent="0.25">
      <c r="A1382" t="s">
        <v>10968</v>
      </c>
      <c r="B1382" t="s">
        <v>9093</v>
      </c>
      <c r="C1382" s="2">
        <v>1799</v>
      </c>
      <c r="D1382" s="2">
        <v>1950</v>
      </c>
      <c r="E1382" s="3">
        <v>0.08</v>
      </c>
      <c r="F1382">
        <v>3.9</v>
      </c>
      <c r="G1382" s="1">
        <v>1888</v>
      </c>
      <c r="H1382" t="s">
        <v>10969</v>
      </c>
      <c r="I1382" t="s">
        <v>10970</v>
      </c>
      <c r="J1382" t="s">
        <v>10971</v>
      </c>
      <c r="K1382" t="s">
        <v>10972</v>
      </c>
      <c r="L1382" t="s">
        <v>10973</v>
      </c>
      <c r="M1382" t="s">
        <v>10974</v>
      </c>
      <c r="N1382" t="s">
        <v>10975</v>
      </c>
      <c r="O1382" t="s">
        <v>10976</v>
      </c>
    </row>
    <row r="1383" spans="1:15" x14ac:dyDescent="0.25">
      <c r="A1383" t="s">
        <v>10977</v>
      </c>
      <c r="B1383" t="s">
        <v>7839</v>
      </c>
      <c r="C1383" s="2">
        <v>6120</v>
      </c>
      <c r="D1383" s="2">
        <v>8478</v>
      </c>
      <c r="E1383" s="3">
        <v>0.28000000000000003</v>
      </c>
      <c r="F1383">
        <v>4.5999999999999996</v>
      </c>
      <c r="G1383" s="1">
        <v>6550</v>
      </c>
      <c r="H1383" t="s">
        <v>10978</v>
      </c>
      <c r="I1383" t="s">
        <v>10979</v>
      </c>
      <c r="J1383" t="s">
        <v>10980</v>
      </c>
      <c r="K1383" t="s">
        <v>10981</v>
      </c>
      <c r="L1383" t="s">
        <v>10982</v>
      </c>
      <c r="M1383" t="s">
        <v>10983</v>
      </c>
      <c r="N1383" t="s">
        <v>10984</v>
      </c>
      <c r="O1383" t="s">
        <v>10985</v>
      </c>
    </row>
    <row r="1384" spans="1:15" x14ac:dyDescent="0.25">
      <c r="A1384" t="s">
        <v>10986</v>
      </c>
      <c r="B1384" t="s">
        <v>7839</v>
      </c>
      <c r="C1384" s="2">
        <v>1799</v>
      </c>
      <c r="D1384" s="2">
        <v>3299</v>
      </c>
      <c r="E1384" s="3">
        <v>0.45</v>
      </c>
      <c r="F1384">
        <v>3.8</v>
      </c>
      <c r="G1384" s="1">
        <v>1846</v>
      </c>
      <c r="H1384" t="s">
        <v>10987</v>
      </c>
      <c r="I1384" t="s">
        <v>10988</v>
      </c>
      <c r="J1384" t="s">
        <v>10989</v>
      </c>
      <c r="K1384" t="s">
        <v>10990</v>
      </c>
      <c r="L1384" t="s">
        <v>10991</v>
      </c>
      <c r="M1384" t="s">
        <v>10992</v>
      </c>
      <c r="N1384" t="s">
        <v>10993</v>
      </c>
      <c r="O1384" t="s">
        <v>10994</v>
      </c>
    </row>
    <row r="1385" spans="1:15" x14ac:dyDescent="0.25">
      <c r="A1385" t="s">
        <v>10995</v>
      </c>
      <c r="B1385" t="s">
        <v>7839</v>
      </c>
      <c r="C1385" s="2">
        <v>2199</v>
      </c>
      <c r="D1385" s="2">
        <v>3895</v>
      </c>
      <c r="E1385" s="3">
        <v>0.44</v>
      </c>
      <c r="F1385">
        <v>3.9</v>
      </c>
      <c r="G1385" s="1">
        <v>1085</v>
      </c>
      <c r="H1385" t="s">
        <v>10996</v>
      </c>
      <c r="I1385" t="s">
        <v>10997</v>
      </c>
      <c r="J1385" t="s">
        <v>10998</v>
      </c>
      <c r="K1385" t="s">
        <v>10999</v>
      </c>
      <c r="L1385" t="s">
        <v>11000</v>
      </c>
      <c r="M1385" t="s">
        <v>11001</v>
      </c>
      <c r="N1385" t="s">
        <v>11002</v>
      </c>
      <c r="O1385" t="s">
        <v>11003</v>
      </c>
    </row>
    <row r="1386" spans="1:15" x14ac:dyDescent="0.25">
      <c r="A1386" t="s">
        <v>11004</v>
      </c>
      <c r="B1386" t="s">
        <v>8730</v>
      </c>
      <c r="C1386" s="2">
        <v>3685</v>
      </c>
      <c r="D1386" s="2">
        <v>5495</v>
      </c>
      <c r="E1386" s="3">
        <v>0.33</v>
      </c>
      <c r="F1386">
        <v>4.0999999999999996</v>
      </c>
      <c r="G1386" s="1">
        <v>290</v>
      </c>
      <c r="H1386" t="s">
        <v>11005</v>
      </c>
      <c r="I1386" t="s">
        <v>11006</v>
      </c>
      <c r="J1386" t="s">
        <v>11007</v>
      </c>
      <c r="K1386" t="s">
        <v>11008</v>
      </c>
      <c r="L1386" t="s">
        <v>11009</v>
      </c>
      <c r="M1386" t="s">
        <v>11010</v>
      </c>
      <c r="N1386" t="s">
        <v>11011</v>
      </c>
      <c r="O1386" t="s">
        <v>11012</v>
      </c>
    </row>
    <row r="1387" spans="1:15" x14ac:dyDescent="0.25">
      <c r="A1387" t="s">
        <v>11013</v>
      </c>
      <c r="B1387" t="s">
        <v>8046</v>
      </c>
      <c r="C1387">
        <v>649</v>
      </c>
      <c r="D1387">
        <v>999</v>
      </c>
      <c r="E1387" s="3">
        <v>0.35</v>
      </c>
      <c r="F1387">
        <v>3.6</v>
      </c>
      <c r="G1387" s="1">
        <v>4</v>
      </c>
      <c r="H1387" t="s">
        <v>11014</v>
      </c>
      <c r="I1387" t="s">
        <v>11015</v>
      </c>
      <c r="J1387" t="s">
        <v>11016</v>
      </c>
      <c r="K1387" t="s">
        <v>11017</v>
      </c>
      <c r="L1387" t="s">
        <v>11018</v>
      </c>
      <c r="M1387" t="s">
        <v>11019</v>
      </c>
      <c r="N1387" t="s">
        <v>11020</v>
      </c>
      <c r="O1387" t="s">
        <v>11021</v>
      </c>
    </row>
    <row r="1388" spans="1:15" x14ac:dyDescent="0.25">
      <c r="A1388" t="s">
        <v>11022</v>
      </c>
      <c r="B1388" t="s">
        <v>9387</v>
      </c>
      <c r="C1388" s="2">
        <v>8599</v>
      </c>
      <c r="D1388" s="2">
        <v>8995</v>
      </c>
      <c r="E1388" s="3">
        <v>0.04</v>
      </c>
      <c r="F1388">
        <v>4.4000000000000004</v>
      </c>
      <c r="G1388" s="1">
        <v>9734</v>
      </c>
      <c r="H1388" t="s">
        <v>11023</v>
      </c>
      <c r="I1388" t="s">
        <v>11024</v>
      </c>
      <c r="J1388" t="s">
        <v>11025</v>
      </c>
      <c r="K1388" t="s">
        <v>11026</v>
      </c>
      <c r="L1388" t="s">
        <v>11027</v>
      </c>
      <c r="M1388" t="s">
        <v>11028</v>
      </c>
      <c r="N1388" t="s">
        <v>11029</v>
      </c>
      <c r="O1388" t="s">
        <v>11030</v>
      </c>
    </row>
    <row r="1389" spans="1:15" x14ac:dyDescent="0.25">
      <c r="A1389" t="s">
        <v>11031</v>
      </c>
      <c r="B1389" t="s">
        <v>7829</v>
      </c>
      <c r="C1389" s="2">
        <v>1110</v>
      </c>
      <c r="D1389" s="2">
        <v>1599</v>
      </c>
      <c r="E1389" s="3">
        <v>0.31</v>
      </c>
      <c r="F1389">
        <v>4.3</v>
      </c>
      <c r="G1389" s="1">
        <v>4022</v>
      </c>
      <c r="H1389" t="s">
        <v>11032</v>
      </c>
      <c r="I1389" t="s">
        <v>11033</v>
      </c>
      <c r="J1389" t="s">
        <v>11034</v>
      </c>
      <c r="K1389" t="s">
        <v>11035</v>
      </c>
      <c r="L1389" t="s">
        <v>11036</v>
      </c>
      <c r="M1389" t="s">
        <v>11037</v>
      </c>
      <c r="N1389" t="s">
        <v>11038</v>
      </c>
      <c r="O1389" t="s">
        <v>11039</v>
      </c>
    </row>
    <row r="1390" spans="1:15" x14ac:dyDescent="0.25">
      <c r="A1390" t="s">
        <v>11040</v>
      </c>
      <c r="B1390" t="s">
        <v>7849</v>
      </c>
      <c r="C1390" s="2">
        <v>1499</v>
      </c>
      <c r="D1390" s="2">
        <v>3500</v>
      </c>
      <c r="E1390" s="3">
        <v>0.56999999999999995</v>
      </c>
      <c r="F1390">
        <v>4.7</v>
      </c>
      <c r="G1390" s="1">
        <v>2591</v>
      </c>
      <c r="H1390" t="s">
        <v>11041</v>
      </c>
      <c r="I1390" t="s">
        <v>11042</v>
      </c>
      <c r="J1390" t="s">
        <v>11043</v>
      </c>
      <c r="K1390" t="s">
        <v>11044</v>
      </c>
      <c r="L1390" t="s">
        <v>11045</v>
      </c>
      <c r="M1390" t="s">
        <v>11046</v>
      </c>
      <c r="N1390" t="s">
        <v>11047</v>
      </c>
      <c r="O1390" t="s">
        <v>11048</v>
      </c>
    </row>
    <row r="1391" spans="1:15" x14ac:dyDescent="0.25">
      <c r="A1391" t="s">
        <v>11049</v>
      </c>
      <c r="B1391" t="s">
        <v>7726</v>
      </c>
      <c r="C1391">
        <v>759</v>
      </c>
      <c r="D1391" s="2">
        <v>1999</v>
      </c>
      <c r="E1391" s="3">
        <v>0.62</v>
      </c>
      <c r="F1391">
        <v>4.3</v>
      </c>
      <c r="G1391" s="1">
        <v>532</v>
      </c>
      <c r="H1391" t="s">
        <v>11050</v>
      </c>
      <c r="I1391" t="s">
        <v>11051</v>
      </c>
      <c r="J1391" t="s">
        <v>11052</v>
      </c>
      <c r="K1391" t="s">
        <v>11053</v>
      </c>
      <c r="L1391" t="s">
        <v>11054</v>
      </c>
      <c r="M1391" t="s">
        <v>11055</v>
      </c>
      <c r="N1391" t="s">
        <v>11056</v>
      </c>
      <c r="O1391" t="s">
        <v>11057</v>
      </c>
    </row>
    <row r="1392" spans="1:15" x14ac:dyDescent="0.25">
      <c r="A1392" t="s">
        <v>11058</v>
      </c>
      <c r="B1392" t="s">
        <v>8074</v>
      </c>
      <c r="C1392" s="2">
        <v>2669</v>
      </c>
      <c r="D1392" s="2">
        <v>3199</v>
      </c>
      <c r="E1392" s="3">
        <v>0.17</v>
      </c>
      <c r="F1392">
        <v>3.9</v>
      </c>
      <c r="G1392" s="1">
        <v>260</v>
      </c>
      <c r="H1392" t="s">
        <v>11059</v>
      </c>
      <c r="I1392" t="s">
        <v>11060</v>
      </c>
      <c r="J1392" t="s">
        <v>11061</v>
      </c>
      <c r="K1392" t="s">
        <v>11062</v>
      </c>
      <c r="L1392" t="s">
        <v>11063</v>
      </c>
      <c r="M1392" t="s">
        <v>11064</v>
      </c>
      <c r="N1392" t="s">
        <v>11065</v>
      </c>
      <c r="O1392" t="s">
        <v>11066</v>
      </c>
    </row>
    <row r="1393" spans="1:15" x14ac:dyDescent="0.25">
      <c r="A1393" t="s">
        <v>11067</v>
      </c>
      <c r="B1393" t="s">
        <v>8157</v>
      </c>
      <c r="C1393">
        <v>929</v>
      </c>
      <c r="D1393" s="2">
        <v>1300</v>
      </c>
      <c r="E1393" s="3">
        <v>0.28999999999999998</v>
      </c>
      <c r="F1393">
        <v>3.9</v>
      </c>
      <c r="G1393" s="1">
        <v>1672</v>
      </c>
      <c r="H1393" t="s">
        <v>11068</v>
      </c>
      <c r="I1393" t="s">
        <v>11069</v>
      </c>
      <c r="J1393" t="s">
        <v>11070</v>
      </c>
      <c r="K1393" t="s">
        <v>11071</v>
      </c>
      <c r="L1393" t="s">
        <v>11072</v>
      </c>
      <c r="M1393" t="s">
        <v>11073</v>
      </c>
      <c r="N1393" t="s">
        <v>11074</v>
      </c>
      <c r="O1393" t="s">
        <v>11075</v>
      </c>
    </row>
    <row r="1394" spans="1:15" x14ac:dyDescent="0.25">
      <c r="A1394" t="s">
        <v>11076</v>
      </c>
      <c r="B1394" t="s">
        <v>7999</v>
      </c>
      <c r="C1394">
        <v>199</v>
      </c>
      <c r="D1394">
        <v>399</v>
      </c>
      <c r="E1394" s="3">
        <v>0.5</v>
      </c>
      <c r="F1394">
        <v>3.7</v>
      </c>
      <c r="G1394" s="1">
        <v>7945</v>
      </c>
      <c r="H1394" t="s">
        <v>11077</v>
      </c>
      <c r="I1394" t="s">
        <v>11078</v>
      </c>
      <c r="J1394" t="s">
        <v>11079</v>
      </c>
      <c r="K1394" t="s">
        <v>11080</v>
      </c>
      <c r="L1394" t="s">
        <v>11081</v>
      </c>
      <c r="M1394" t="s">
        <v>11082</v>
      </c>
      <c r="N1394" t="s">
        <v>11083</v>
      </c>
      <c r="O1394" t="s">
        <v>11084</v>
      </c>
    </row>
    <row r="1395" spans="1:15" x14ac:dyDescent="0.25">
      <c r="A1395" t="s">
        <v>11085</v>
      </c>
      <c r="B1395" t="s">
        <v>7716</v>
      </c>
      <c r="C1395">
        <v>279</v>
      </c>
      <c r="D1395">
        <v>599</v>
      </c>
      <c r="E1395" s="3">
        <v>0.53</v>
      </c>
      <c r="F1395">
        <v>3.5</v>
      </c>
      <c r="G1395" s="1">
        <v>1367</v>
      </c>
      <c r="H1395" t="s">
        <v>11086</v>
      </c>
      <c r="I1395" t="s">
        <v>11087</v>
      </c>
      <c r="J1395" t="s">
        <v>11088</v>
      </c>
      <c r="K1395" t="s">
        <v>11089</v>
      </c>
      <c r="L1395" t="s">
        <v>11090</v>
      </c>
      <c r="M1395" t="s">
        <v>11091</v>
      </c>
      <c r="N1395" t="s">
        <v>11092</v>
      </c>
      <c r="O1395" t="s">
        <v>11093</v>
      </c>
    </row>
    <row r="1396" spans="1:15" x14ac:dyDescent="0.25">
      <c r="A1396" t="s">
        <v>11094</v>
      </c>
      <c r="B1396" t="s">
        <v>7819</v>
      </c>
      <c r="C1396">
        <v>549</v>
      </c>
      <c r="D1396">
        <v>999</v>
      </c>
      <c r="E1396" s="3">
        <v>0.45</v>
      </c>
      <c r="F1396">
        <v>4</v>
      </c>
      <c r="G1396" s="1">
        <v>1313</v>
      </c>
      <c r="H1396" t="s">
        <v>11095</v>
      </c>
      <c r="I1396" t="s">
        <v>11096</v>
      </c>
      <c r="J1396" t="s">
        <v>11097</v>
      </c>
      <c r="K1396" t="s">
        <v>11098</v>
      </c>
      <c r="L1396" t="s">
        <v>11099</v>
      </c>
      <c r="M1396" t="s">
        <v>11100</v>
      </c>
      <c r="N1396" t="s">
        <v>11101</v>
      </c>
      <c r="O1396" t="s">
        <v>11102</v>
      </c>
    </row>
    <row r="1397" spans="1:15" x14ac:dyDescent="0.25">
      <c r="A1397" t="s">
        <v>11103</v>
      </c>
      <c r="B1397" t="s">
        <v>9303</v>
      </c>
      <c r="C1397">
        <v>85</v>
      </c>
      <c r="D1397">
        <v>199</v>
      </c>
      <c r="E1397" s="3">
        <v>0.56999999999999995</v>
      </c>
      <c r="F1397">
        <v>4.0999999999999996</v>
      </c>
      <c r="G1397" s="1">
        <v>212</v>
      </c>
      <c r="H1397" t="s">
        <v>11104</v>
      </c>
      <c r="I1397" t="s">
        <v>11105</v>
      </c>
      <c r="J1397" t="s">
        <v>11106</v>
      </c>
      <c r="K1397" t="s">
        <v>11107</v>
      </c>
      <c r="L1397" t="s">
        <v>11108</v>
      </c>
      <c r="M1397" t="s">
        <v>11109</v>
      </c>
      <c r="N1397" t="s">
        <v>11110</v>
      </c>
      <c r="O1397" t="s">
        <v>11111</v>
      </c>
    </row>
    <row r="1398" spans="1:15" x14ac:dyDescent="0.25">
      <c r="A1398" t="s">
        <v>11112</v>
      </c>
      <c r="B1398" t="s">
        <v>8046</v>
      </c>
      <c r="C1398">
        <v>499</v>
      </c>
      <c r="D1398" s="2">
        <v>1299</v>
      </c>
      <c r="E1398" s="3">
        <v>0.62</v>
      </c>
      <c r="F1398">
        <v>3.9</v>
      </c>
      <c r="G1398" s="1">
        <v>65</v>
      </c>
      <c r="H1398" t="s">
        <v>11113</v>
      </c>
      <c r="I1398" t="s">
        <v>11114</v>
      </c>
      <c r="J1398" t="s">
        <v>11115</v>
      </c>
      <c r="K1398" t="s">
        <v>11116</v>
      </c>
      <c r="L1398" t="s">
        <v>11117</v>
      </c>
      <c r="M1398" t="s">
        <v>11118</v>
      </c>
      <c r="N1398" t="s">
        <v>11119</v>
      </c>
      <c r="O1398" t="s">
        <v>11120</v>
      </c>
    </row>
    <row r="1399" spans="1:15" x14ac:dyDescent="0.25">
      <c r="A1399" t="s">
        <v>11121</v>
      </c>
      <c r="B1399" t="s">
        <v>8046</v>
      </c>
      <c r="C1399" s="2">
        <v>5865</v>
      </c>
      <c r="D1399" s="2">
        <v>7776</v>
      </c>
      <c r="E1399" s="3">
        <v>0.25</v>
      </c>
      <c r="F1399">
        <v>4.4000000000000004</v>
      </c>
      <c r="G1399" s="1">
        <v>2737</v>
      </c>
      <c r="H1399" t="s">
        <v>11122</v>
      </c>
      <c r="I1399" t="s">
        <v>11123</v>
      </c>
      <c r="J1399" t="s">
        <v>11124</v>
      </c>
      <c r="K1399" t="s">
        <v>11125</v>
      </c>
      <c r="L1399" t="s">
        <v>11126</v>
      </c>
      <c r="M1399" t="s">
        <v>11127</v>
      </c>
      <c r="N1399" t="s">
        <v>11128</v>
      </c>
      <c r="O1399" t="s">
        <v>11129</v>
      </c>
    </row>
    <row r="1400" spans="1:15" x14ac:dyDescent="0.25">
      <c r="A1400" t="s">
        <v>11130</v>
      </c>
      <c r="B1400" t="s">
        <v>7686</v>
      </c>
      <c r="C1400" s="2">
        <v>1260</v>
      </c>
      <c r="D1400" s="2">
        <v>2299</v>
      </c>
      <c r="E1400" s="3">
        <v>0.45</v>
      </c>
      <c r="F1400">
        <v>4.3</v>
      </c>
      <c r="G1400" s="1">
        <v>55</v>
      </c>
      <c r="H1400" t="s">
        <v>11131</v>
      </c>
      <c r="I1400" t="s">
        <v>11132</v>
      </c>
      <c r="J1400" t="s">
        <v>11133</v>
      </c>
      <c r="K1400" t="s">
        <v>11134</v>
      </c>
      <c r="L1400" t="s">
        <v>11135</v>
      </c>
      <c r="M1400" t="s">
        <v>11136</v>
      </c>
      <c r="N1400" t="s">
        <v>11137</v>
      </c>
      <c r="O1400" t="s">
        <v>11138</v>
      </c>
    </row>
    <row r="1401" spans="1:15" x14ac:dyDescent="0.25">
      <c r="A1401" t="s">
        <v>11139</v>
      </c>
      <c r="B1401" t="s">
        <v>11140</v>
      </c>
      <c r="C1401" s="2">
        <v>1099</v>
      </c>
      <c r="D1401" s="2">
        <v>1500</v>
      </c>
      <c r="E1401" s="3">
        <v>0.27</v>
      </c>
      <c r="F1401">
        <v>4.5</v>
      </c>
      <c r="G1401" s="1">
        <v>1065</v>
      </c>
      <c r="H1401" t="s">
        <v>11141</v>
      </c>
      <c r="I1401" t="s">
        <v>11142</v>
      </c>
      <c r="J1401" t="s">
        <v>11143</v>
      </c>
      <c r="K1401" t="s">
        <v>11144</v>
      </c>
      <c r="L1401" t="s">
        <v>11145</v>
      </c>
      <c r="M1401" t="s">
        <v>11146</v>
      </c>
      <c r="N1401" t="s">
        <v>11147</v>
      </c>
      <c r="O1401" t="s">
        <v>11148</v>
      </c>
    </row>
    <row r="1402" spans="1:15" x14ac:dyDescent="0.25">
      <c r="A1402" t="s">
        <v>11149</v>
      </c>
      <c r="B1402" t="s">
        <v>8157</v>
      </c>
      <c r="C1402" s="2">
        <v>1928</v>
      </c>
      <c r="D1402" s="2">
        <v>2590</v>
      </c>
      <c r="E1402" s="3">
        <v>0.26</v>
      </c>
      <c r="F1402">
        <v>4</v>
      </c>
      <c r="G1402" s="1">
        <v>2377</v>
      </c>
      <c r="H1402" t="s">
        <v>11150</v>
      </c>
      <c r="I1402" t="s">
        <v>11151</v>
      </c>
      <c r="J1402" t="s">
        <v>11152</v>
      </c>
      <c r="K1402" t="s">
        <v>11153</v>
      </c>
      <c r="L1402" t="s">
        <v>11154</v>
      </c>
      <c r="M1402" t="s">
        <v>11155</v>
      </c>
      <c r="N1402" t="s">
        <v>11156</v>
      </c>
      <c r="O1402" t="s">
        <v>11157</v>
      </c>
    </row>
    <row r="1403" spans="1:15" x14ac:dyDescent="0.25">
      <c r="A1403" t="s">
        <v>11158</v>
      </c>
      <c r="B1403" t="s">
        <v>7897</v>
      </c>
      <c r="C1403" s="2">
        <v>3249</v>
      </c>
      <c r="D1403" s="2">
        <v>6299</v>
      </c>
      <c r="E1403" s="3">
        <v>0.48</v>
      </c>
      <c r="F1403">
        <v>3.9</v>
      </c>
      <c r="G1403" s="1">
        <v>2569</v>
      </c>
      <c r="H1403" t="s">
        <v>11159</v>
      </c>
      <c r="I1403" t="s">
        <v>11160</v>
      </c>
      <c r="J1403" t="s">
        <v>11161</v>
      </c>
      <c r="K1403" t="s">
        <v>11162</v>
      </c>
      <c r="L1403" t="s">
        <v>11163</v>
      </c>
      <c r="M1403" t="s">
        <v>11164</v>
      </c>
      <c r="N1403" t="s">
        <v>11165</v>
      </c>
      <c r="O1403" t="s">
        <v>11166</v>
      </c>
    </row>
    <row r="1404" spans="1:15" x14ac:dyDescent="0.25">
      <c r="A1404" t="s">
        <v>11167</v>
      </c>
      <c r="B1404" t="s">
        <v>8157</v>
      </c>
      <c r="C1404" s="2">
        <v>1199</v>
      </c>
      <c r="D1404" s="2">
        <v>1795</v>
      </c>
      <c r="E1404" s="3">
        <v>0.33</v>
      </c>
      <c r="F1404">
        <v>4.2</v>
      </c>
      <c r="G1404" s="1">
        <v>5967</v>
      </c>
      <c r="H1404" t="s">
        <v>11168</v>
      </c>
      <c r="I1404" t="s">
        <v>11169</v>
      </c>
      <c r="J1404" t="s">
        <v>11170</v>
      </c>
      <c r="K1404" t="s">
        <v>11171</v>
      </c>
      <c r="L1404" t="s">
        <v>11172</v>
      </c>
      <c r="M1404" t="s">
        <v>11173</v>
      </c>
      <c r="N1404" t="s">
        <v>11174</v>
      </c>
      <c r="O1404" t="s">
        <v>11175</v>
      </c>
    </row>
    <row r="1405" spans="1:15" x14ac:dyDescent="0.25">
      <c r="A1405" t="s">
        <v>11176</v>
      </c>
      <c r="B1405" t="s">
        <v>7686</v>
      </c>
      <c r="C1405" s="2">
        <v>1456</v>
      </c>
      <c r="D1405" s="2">
        <v>3190</v>
      </c>
      <c r="E1405" s="3">
        <v>0.54</v>
      </c>
      <c r="F1405">
        <v>4.0999999999999996</v>
      </c>
      <c r="G1405" s="1">
        <v>1776</v>
      </c>
      <c r="H1405" t="s">
        <v>11177</v>
      </c>
      <c r="I1405" t="s">
        <v>11178</v>
      </c>
      <c r="J1405" t="s">
        <v>11179</v>
      </c>
      <c r="K1405" t="s">
        <v>11180</v>
      </c>
      <c r="L1405" t="s">
        <v>11181</v>
      </c>
      <c r="M1405" t="s">
        <v>11182</v>
      </c>
      <c r="N1405" t="s">
        <v>11183</v>
      </c>
      <c r="O1405" t="s">
        <v>11184</v>
      </c>
    </row>
    <row r="1406" spans="1:15" x14ac:dyDescent="0.25">
      <c r="A1406" t="s">
        <v>11185</v>
      </c>
      <c r="B1406" t="s">
        <v>8046</v>
      </c>
      <c r="C1406" s="2">
        <v>3349</v>
      </c>
      <c r="D1406" s="2">
        <v>4799</v>
      </c>
      <c r="E1406" s="3">
        <v>0.3</v>
      </c>
      <c r="F1406">
        <v>3.7</v>
      </c>
      <c r="G1406" s="1">
        <v>4200</v>
      </c>
      <c r="H1406" t="s">
        <v>11186</v>
      </c>
      <c r="I1406" t="s">
        <v>11187</v>
      </c>
      <c r="J1406" t="s">
        <v>11188</v>
      </c>
      <c r="K1406" t="s">
        <v>11189</v>
      </c>
      <c r="L1406" t="s">
        <v>11190</v>
      </c>
      <c r="M1406" t="s">
        <v>11191</v>
      </c>
      <c r="N1406" t="s">
        <v>11192</v>
      </c>
      <c r="O1406" t="s">
        <v>11193</v>
      </c>
    </row>
    <row r="1407" spans="1:15" x14ac:dyDescent="0.25">
      <c r="A1407" t="s">
        <v>11194</v>
      </c>
      <c r="B1407" t="s">
        <v>8451</v>
      </c>
      <c r="C1407" s="2">
        <v>4899</v>
      </c>
      <c r="D1407" s="2">
        <v>8999</v>
      </c>
      <c r="E1407" s="3">
        <v>0.46</v>
      </c>
      <c r="F1407">
        <v>4.0999999999999996</v>
      </c>
      <c r="G1407" s="1">
        <v>297</v>
      </c>
      <c r="H1407" t="s">
        <v>11195</v>
      </c>
      <c r="I1407" t="s">
        <v>11196</v>
      </c>
      <c r="J1407" t="s">
        <v>11197</v>
      </c>
      <c r="K1407" t="s">
        <v>11198</v>
      </c>
      <c r="L1407" t="s">
        <v>11199</v>
      </c>
      <c r="M1407" t="s">
        <v>11200</v>
      </c>
      <c r="N1407" t="s">
        <v>11201</v>
      </c>
      <c r="O1407" t="s">
        <v>11202</v>
      </c>
    </row>
    <row r="1408" spans="1:15" x14ac:dyDescent="0.25">
      <c r="A1408" t="s">
        <v>11203</v>
      </c>
      <c r="B1408" t="s">
        <v>7887</v>
      </c>
      <c r="C1408" s="2">
        <v>1199</v>
      </c>
      <c r="D1408" s="2">
        <v>1899</v>
      </c>
      <c r="E1408" s="3">
        <v>0.37</v>
      </c>
      <c r="F1408">
        <v>4.2</v>
      </c>
      <c r="G1408" s="1">
        <v>3858</v>
      </c>
      <c r="H1408" t="s">
        <v>11204</v>
      </c>
      <c r="I1408" t="s">
        <v>11205</v>
      </c>
      <c r="J1408" t="s">
        <v>11206</v>
      </c>
      <c r="K1408" t="s">
        <v>11207</v>
      </c>
      <c r="L1408" t="s">
        <v>11208</v>
      </c>
      <c r="M1408" t="s">
        <v>11209</v>
      </c>
      <c r="N1408" t="s">
        <v>11210</v>
      </c>
      <c r="O1408" t="s">
        <v>11211</v>
      </c>
    </row>
    <row r="1409" spans="1:15" x14ac:dyDescent="0.25">
      <c r="A1409" t="s">
        <v>11212</v>
      </c>
      <c r="B1409" t="s">
        <v>10005</v>
      </c>
      <c r="C1409" s="2">
        <v>3290</v>
      </c>
      <c r="D1409" s="2">
        <v>5799</v>
      </c>
      <c r="E1409" s="3">
        <v>0.43</v>
      </c>
      <c r="F1409">
        <v>4.3</v>
      </c>
      <c r="G1409" s="1">
        <v>168</v>
      </c>
      <c r="H1409" t="s">
        <v>11213</v>
      </c>
      <c r="I1409" t="s">
        <v>11214</v>
      </c>
      <c r="J1409" t="s">
        <v>11215</v>
      </c>
      <c r="K1409" t="s">
        <v>11216</v>
      </c>
      <c r="L1409" t="s">
        <v>11217</v>
      </c>
      <c r="M1409" t="s">
        <v>11218</v>
      </c>
      <c r="N1409" t="s">
        <v>11219</v>
      </c>
      <c r="O1409" t="s">
        <v>11220</v>
      </c>
    </row>
    <row r="1410" spans="1:15" x14ac:dyDescent="0.25">
      <c r="A1410" t="s">
        <v>11221</v>
      </c>
      <c r="B1410" t="s">
        <v>7716</v>
      </c>
      <c r="C1410">
        <v>179</v>
      </c>
      <c r="D1410">
        <v>799</v>
      </c>
      <c r="E1410" s="3">
        <v>0.78</v>
      </c>
      <c r="F1410">
        <v>3.6</v>
      </c>
      <c r="G1410" s="1">
        <v>101</v>
      </c>
      <c r="H1410" t="s">
        <v>11222</v>
      </c>
      <c r="I1410" t="s">
        <v>11223</v>
      </c>
      <c r="J1410" t="s">
        <v>11224</v>
      </c>
      <c r="K1410" t="s">
        <v>11225</v>
      </c>
      <c r="L1410" t="s">
        <v>11226</v>
      </c>
      <c r="M1410" t="s">
        <v>11227</v>
      </c>
      <c r="N1410" t="s">
        <v>11228</v>
      </c>
      <c r="O1410" t="s">
        <v>11229</v>
      </c>
    </row>
    <row r="1411" spans="1:15" x14ac:dyDescent="0.25">
      <c r="A1411" t="s">
        <v>11230</v>
      </c>
      <c r="B1411" t="s">
        <v>10923</v>
      </c>
      <c r="C1411">
        <v>149</v>
      </c>
      <c r="D1411">
        <v>300</v>
      </c>
      <c r="E1411" s="3">
        <v>0.5</v>
      </c>
      <c r="F1411">
        <v>4.0999999999999996</v>
      </c>
      <c r="G1411" s="1">
        <v>4074</v>
      </c>
      <c r="H1411" t="s">
        <v>11231</v>
      </c>
      <c r="I1411" t="s">
        <v>11232</v>
      </c>
      <c r="J1411" t="s">
        <v>11233</v>
      </c>
      <c r="K1411" t="s">
        <v>11234</v>
      </c>
      <c r="L1411" t="s">
        <v>11235</v>
      </c>
      <c r="M1411" t="s">
        <v>11236</v>
      </c>
      <c r="N1411" t="s">
        <v>11237</v>
      </c>
      <c r="O1411" t="s">
        <v>11238</v>
      </c>
    </row>
    <row r="1412" spans="1:15" x14ac:dyDescent="0.25">
      <c r="A1412" t="s">
        <v>11239</v>
      </c>
      <c r="B1412" t="s">
        <v>7839</v>
      </c>
      <c r="C1412" s="2">
        <v>5490</v>
      </c>
      <c r="D1412" s="2">
        <v>7200</v>
      </c>
      <c r="E1412" s="3">
        <v>0.24</v>
      </c>
      <c r="F1412">
        <v>4.5</v>
      </c>
      <c r="G1412" s="1">
        <v>1408</v>
      </c>
      <c r="H1412" t="s">
        <v>11240</v>
      </c>
      <c r="I1412" t="s">
        <v>11241</v>
      </c>
      <c r="J1412" t="s">
        <v>11242</v>
      </c>
      <c r="K1412" t="s">
        <v>11243</v>
      </c>
      <c r="L1412" t="s">
        <v>11244</v>
      </c>
      <c r="M1412" t="s">
        <v>11245</v>
      </c>
      <c r="N1412" t="s">
        <v>11246</v>
      </c>
      <c r="O1412" t="s">
        <v>11247</v>
      </c>
    </row>
    <row r="1413" spans="1:15" x14ac:dyDescent="0.25">
      <c r="A1413" t="s">
        <v>11248</v>
      </c>
      <c r="B1413" t="s">
        <v>7726</v>
      </c>
      <c r="C1413">
        <v>379</v>
      </c>
      <c r="D1413">
        <v>389</v>
      </c>
      <c r="E1413" s="3">
        <v>0.03</v>
      </c>
      <c r="F1413">
        <v>4.2</v>
      </c>
      <c r="G1413" s="1">
        <v>3739</v>
      </c>
      <c r="H1413" t="s">
        <v>11249</v>
      </c>
      <c r="I1413" t="s">
        <v>11250</v>
      </c>
      <c r="J1413" t="s">
        <v>11251</v>
      </c>
      <c r="K1413" t="s">
        <v>11252</v>
      </c>
      <c r="L1413" t="s">
        <v>11253</v>
      </c>
      <c r="M1413" t="s">
        <v>11254</v>
      </c>
      <c r="N1413" t="s">
        <v>11255</v>
      </c>
      <c r="O1413" t="s">
        <v>11256</v>
      </c>
    </row>
    <row r="1414" spans="1:15" x14ac:dyDescent="0.25">
      <c r="A1414" t="s">
        <v>11257</v>
      </c>
      <c r="B1414" t="s">
        <v>9093</v>
      </c>
      <c r="C1414" s="2">
        <v>8699</v>
      </c>
      <c r="D1414" s="2">
        <v>13049</v>
      </c>
      <c r="E1414" s="3">
        <v>0.33</v>
      </c>
      <c r="F1414">
        <v>4.3</v>
      </c>
      <c r="G1414" s="1">
        <v>5891</v>
      </c>
      <c r="H1414" t="s">
        <v>11258</v>
      </c>
      <c r="I1414" t="s">
        <v>11259</v>
      </c>
      <c r="J1414" t="s">
        <v>11260</v>
      </c>
      <c r="K1414" t="s">
        <v>11261</v>
      </c>
      <c r="L1414" t="s">
        <v>11262</v>
      </c>
      <c r="M1414" t="s">
        <v>11263</v>
      </c>
      <c r="N1414" t="s">
        <v>11264</v>
      </c>
      <c r="O1414" t="s">
        <v>11265</v>
      </c>
    </row>
    <row r="1415" spans="1:15" x14ac:dyDescent="0.25">
      <c r="A1415" t="s">
        <v>11266</v>
      </c>
      <c r="B1415" t="s">
        <v>7839</v>
      </c>
      <c r="C1415" s="4">
        <v>3041.67</v>
      </c>
      <c r="D1415" s="2">
        <v>5999</v>
      </c>
      <c r="E1415" s="3">
        <v>0.49</v>
      </c>
      <c r="F1415">
        <v>4</v>
      </c>
      <c r="G1415" s="1">
        <v>777</v>
      </c>
      <c r="H1415" t="s">
        <v>11267</v>
      </c>
      <c r="I1415" t="s">
        <v>11268</v>
      </c>
      <c r="J1415" t="s">
        <v>11269</v>
      </c>
      <c r="K1415" t="s">
        <v>11270</v>
      </c>
      <c r="L1415" t="s">
        <v>11271</v>
      </c>
      <c r="M1415" t="s">
        <v>11272</v>
      </c>
      <c r="N1415" t="s">
        <v>11273</v>
      </c>
      <c r="O1415" t="s">
        <v>11274</v>
      </c>
    </row>
    <row r="1416" spans="1:15" x14ac:dyDescent="0.25">
      <c r="A1416" t="s">
        <v>11275</v>
      </c>
      <c r="B1416" t="s">
        <v>7819</v>
      </c>
      <c r="C1416" s="2">
        <v>1745</v>
      </c>
      <c r="D1416" s="2">
        <v>2400</v>
      </c>
      <c r="E1416" s="3">
        <v>0.27</v>
      </c>
      <c r="F1416">
        <v>4.2</v>
      </c>
      <c r="G1416" s="1">
        <v>14160</v>
      </c>
      <c r="H1416" t="s">
        <v>11276</v>
      </c>
      <c r="I1416" t="s">
        <v>11277</v>
      </c>
      <c r="J1416" t="s">
        <v>11278</v>
      </c>
      <c r="K1416" t="s">
        <v>11279</v>
      </c>
      <c r="L1416" t="s">
        <v>11280</v>
      </c>
      <c r="M1416" t="s">
        <v>11281</v>
      </c>
      <c r="N1416" t="s">
        <v>11282</v>
      </c>
      <c r="O1416" t="s">
        <v>11283</v>
      </c>
    </row>
    <row r="1417" spans="1:15" x14ac:dyDescent="0.25">
      <c r="A1417" t="s">
        <v>11284</v>
      </c>
      <c r="B1417" t="s">
        <v>7782</v>
      </c>
      <c r="C1417" s="2">
        <v>3180</v>
      </c>
      <c r="D1417" s="2">
        <v>5295</v>
      </c>
      <c r="E1417" s="3">
        <v>0.4</v>
      </c>
      <c r="F1417">
        <v>4.2</v>
      </c>
      <c r="G1417" s="1">
        <v>6919</v>
      </c>
      <c r="H1417" t="s">
        <v>11285</v>
      </c>
      <c r="I1417" t="s">
        <v>11286</v>
      </c>
      <c r="J1417" t="s">
        <v>11287</v>
      </c>
      <c r="K1417" t="s">
        <v>11288</v>
      </c>
      <c r="L1417" t="s">
        <v>11289</v>
      </c>
      <c r="M1417" t="s">
        <v>11290</v>
      </c>
      <c r="N1417" t="s">
        <v>11291</v>
      </c>
      <c r="O1417" t="s">
        <v>11292</v>
      </c>
    </row>
    <row r="1418" spans="1:15" x14ac:dyDescent="0.25">
      <c r="A1418" t="s">
        <v>11293</v>
      </c>
      <c r="B1418" t="s">
        <v>9093</v>
      </c>
      <c r="C1418" s="2">
        <v>4999</v>
      </c>
      <c r="D1418" s="2">
        <v>24999</v>
      </c>
      <c r="E1418" s="3">
        <v>0.8</v>
      </c>
      <c r="F1418">
        <v>4.5</v>
      </c>
      <c r="G1418" s="1">
        <v>287</v>
      </c>
      <c r="H1418" t="s">
        <v>11294</v>
      </c>
      <c r="I1418" t="s">
        <v>11295</v>
      </c>
      <c r="J1418" t="s">
        <v>11296</v>
      </c>
      <c r="K1418" t="s">
        <v>11297</v>
      </c>
      <c r="L1418" t="s">
        <v>11298</v>
      </c>
      <c r="M1418" t="s">
        <v>11299</v>
      </c>
      <c r="N1418" t="s">
        <v>11300</v>
      </c>
      <c r="O1418" t="s">
        <v>11301</v>
      </c>
    </row>
    <row r="1419" spans="1:15" x14ac:dyDescent="0.25">
      <c r="A1419" t="s">
        <v>11302</v>
      </c>
      <c r="B1419" t="s">
        <v>7999</v>
      </c>
      <c r="C1419">
        <v>390</v>
      </c>
      <c r="D1419">
        <v>799</v>
      </c>
      <c r="E1419" s="3">
        <v>0.51</v>
      </c>
      <c r="F1419">
        <v>3.8</v>
      </c>
      <c r="G1419" s="1">
        <v>287</v>
      </c>
      <c r="H1419" t="s">
        <v>11303</v>
      </c>
      <c r="I1419" t="s">
        <v>11304</v>
      </c>
      <c r="J1419" t="s">
        <v>11305</v>
      </c>
      <c r="K1419" t="s">
        <v>11306</v>
      </c>
      <c r="L1419" t="s">
        <v>11307</v>
      </c>
      <c r="M1419" t="s">
        <v>11308</v>
      </c>
      <c r="N1419" t="s">
        <v>11309</v>
      </c>
      <c r="O1419" t="s">
        <v>11310</v>
      </c>
    </row>
    <row r="1420" spans="1:15" x14ac:dyDescent="0.25">
      <c r="A1420" t="s">
        <v>11311</v>
      </c>
      <c r="B1420" t="s">
        <v>11312</v>
      </c>
      <c r="C1420" s="2">
        <v>1999</v>
      </c>
      <c r="D1420" s="2">
        <v>2999</v>
      </c>
      <c r="E1420" s="3">
        <v>0.33</v>
      </c>
      <c r="F1420">
        <v>4.4000000000000004</v>
      </c>
      <c r="G1420" s="1">
        <v>388</v>
      </c>
      <c r="H1420" t="s">
        <v>11313</v>
      </c>
      <c r="I1420" t="s">
        <v>11314</v>
      </c>
      <c r="J1420" t="s">
        <v>11315</v>
      </c>
      <c r="K1420" t="s">
        <v>11316</v>
      </c>
      <c r="L1420" t="s">
        <v>11317</v>
      </c>
      <c r="M1420" t="s">
        <v>11318</v>
      </c>
      <c r="N1420" t="s">
        <v>11319</v>
      </c>
      <c r="O1420" t="s">
        <v>11320</v>
      </c>
    </row>
    <row r="1421" spans="1:15" x14ac:dyDescent="0.25">
      <c r="A1421" t="s">
        <v>11321</v>
      </c>
      <c r="B1421" t="s">
        <v>8129</v>
      </c>
      <c r="C1421" s="2">
        <v>1624</v>
      </c>
      <c r="D1421" s="2">
        <v>2495</v>
      </c>
      <c r="E1421" s="3">
        <v>0.35</v>
      </c>
      <c r="F1421">
        <v>4.0999999999999996</v>
      </c>
      <c r="G1421" s="1">
        <v>827</v>
      </c>
      <c r="H1421" t="s">
        <v>11322</v>
      </c>
      <c r="I1421" t="s">
        <v>11323</v>
      </c>
      <c r="J1421" t="s">
        <v>11324</v>
      </c>
      <c r="K1421" t="s">
        <v>11325</v>
      </c>
      <c r="L1421" t="s">
        <v>11326</v>
      </c>
      <c r="M1421" t="s">
        <v>11327</v>
      </c>
      <c r="N1421" t="s">
        <v>11328</v>
      </c>
      <c r="O1421" t="s">
        <v>11329</v>
      </c>
    </row>
    <row r="1422" spans="1:15" x14ac:dyDescent="0.25">
      <c r="A1422" t="s">
        <v>11330</v>
      </c>
      <c r="B1422" t="s">
        <v>10923</v>
      </c>
      <c r="C1422">
        <v>184</v>
      </c>
      <c r="D1422">
        <v>450</v>
      </c>
      <c r="E1422" s="3">
        <v>0.59</v>
      </c>
      <c r="F1422">
        <v>4.2</v>
      </c>
      <c r="G1422" s="1">
        <v>4971</v>
      </c>
      <c r="H1422" t="s">
        <v>11331</v>
      </c>
      <c r="I1422" t="s">
        <v>11332</v>
      </c>
      <c r="J1422" t="s">
        <v>11333</v>
      </c>
      <c r="K1422" t="s">
        <v>11334</v>
      </c>
      <c r="L1422" t="s">
        <v>11335</v>
      </c>
      <c r="M1422" t="s">
        <v>11336</v>
      </c>
      <c r="N1422" t="s">
        <v>11337</v>
      </c>
      <c r="O1422" t="s">
        <v>11338</v>
      </c>
    </row>
    <row r="1423" spans="1:15" x14ac:dyDescent="0.25">
      <c r="A1423" t="s">
        <v>11339</v>
      </c>
      <c r="B1423" t="s">
        <v>7716</v>
      </c>
      <c r="C1423">
        <v>445</v>
      </c>
      <c r="D1423">
        <v>999</v>
      </c>
      <c r="E1423" s="3">
        <v>0.55000000000000004</v>
      </c>
      <c r="F1423">
        <v>4.3</v>
      </c>
      <c r="G1423" s="1">
        <v>229</v>
      </c>
      <c r="H1423" t="s">
        <v>11340</v>
      </c>
      <c r="I1423" t="s">
        <v>11341</v>
      </c>
      <c r="J1423" t="s">
        <v>11342</v>
      </c>
      <c r="K1423" t="s">
        <v>11343</v>
      </c>
      <c r="L1423" t="s">
        <v>11344</v>
      </c>
      <c r="M1423" t="s">
        <v>11345</v>
      </c>
      <c r="N1423" t="s">
        <v>11346</v>
      </c>
      <c r="O1423" t="s">
        <v>11347</v>
      </c>
    </row>
    <row r="1424" spans="1:15" x14ac:dyDescent="0.25">
      <c r="A1424" t="s">
        <v>11348</v>
      </c>
      <c r="B1424" t="s">
        <v>11349</v>
      </c>
      <c r="C1424">
        <v>699</v>
      </c>
      <c r="D1424" s="2">
        <v>1690</v>
      </c>
      <c r="E1424" s="3">
        <v>0.59</v>
      </c>
      <c r="F1424">
        <v>4.0999999999999996</v>
      </c>
      <c r="G1424" s="1">
        <v>3524</v>
      </c>
      <c r="H1424" t="s">
        <v>11350</v>
      </c>
      <c r="I1424" t="s">
        <v>11351</v>
      </c>
      <c r="J1424" t="s">
        <v>11352</v>
      </c>
      <c r="K1424" t="s">
        <v>11353</v>
      </c>
      <c r="L1424" t="s">
        <v>11354</v>
      </c>
      <c r="M1424" t="s">
        <v>11355</v>
      </c>
      <c r="N1424" t="s">
        <v>11356</v>
      </c>
      <c r="O1424" t="s">
        <v>11357</v>
      </c>
    </row>
    <row r="1425" spans="1:15" x14ac:dyDescent="0.25">
      <c r="A1425" t="s">
        <v>11358</v>
      </c>
      <c r="B1425" t="s">
        <v>7782</v>
      </c>
      <c r="C1425" s="2">
        <v>1601</v>
      </c>
      <c r="D1425" s="2">
        <v>3890</v>
      </c>
      <c r="E1425" s="3">
        <v>0.59</v>
      </c>
      <c r="F1425">
        <v>4.2</v>
      </c>
      <c r="G1425" s="1">
        <v>156</v>
      </c>
      <c r="H1425" t="s">
        <v>11359</v>
      </c>
      <c r="I1425" t="s">
        <v>11360</v>
      </c>
      <c r="J1425" t="s">
        <v>11361</v>
      </c>
      <c r="K1425" t="s">
        <v>11362</v>
      </c>
      <c r="L1425" t="s">
        <v>11363</v>
      </c>
      <c r="M1425" t="s">
        <v>11364</v>
      </c>
      <c r="N1425" t="s">
        <v>11365</v>
      </c>
      <c r="O1425" t="s">
        <v>11366</v>
      </c>
    </row>
    <row r="1426" spans="1:15" x14ac:dyDescent="0.25">
      <c r="A1426" t="s">
        <v>11367</v>
      </c>
      <c r="B1426" t="s">
        <v>8674</v>
      </c>
      <c r="C1426">
        <v>231</v>
      </c>
      <c r="D1426">
        <v>260</v>
      </c>
      <c r="E1426" s="3">
        <v>0.11</v>
      </c>
      <c r="F1426">
        <v>4.0999999999999996</v>
      </c>
      <c r="G1426" s="1">
        <v>490</v>
      </c>
      <c r="H1426" t="s">
        <v>11368</v>
      </c>
      <c r="I1426" t="s">
        <v>11369</v>
      </c>
      <c r="J1426" t="s">
        <v>11370</v>
      </c>
      <c r="K1426" t="s">
        <v>11371</v>
      </c>
      <c r="L1426" t="s">
        <v>11372</v>
      </c>
      <c r="M1426" t="s">
        <v>11373</v>
      </c>
      <c r="N1426" t="s">
        <v>11374</v>
      </c>
      <c r="O1426" t="s">
        <v>11375</v>
      </c>
    </row>
    <row r="1427" spans="1:15" x14ac:dyDescent="0.25">
      <c r="A1427" t="s">
        <v>11376</v>
      </c>
      <c r="B1427" t="s">
        <v>7716</v>
      </c>
      <c r="C1427">
        <v>369</v>
      </c>
      <c r="D1427">
        <v>599</v>
      </c>
      <c r="E1427" s="3">
        <v>0.38</v>
      </c>
      <c r="F1427">
        <v>3.9</v>
      </c>
      <c r="G1427" s="1">
        <v>82</v>
      </c>
      <c r="H1427" t="s">
        <v>11377</v>
      </c>
      <c r="I1427" t="s">
        <v>11378</v>
      </c>
      <c r="J1427" t="s">
        <v>11379</v>
      </c>
      <c r="K1427" t="s">
        <v>11380</v>
      </c>
      <c r="L1427" t="s">
        <v>11381</v>
      </c>
      <c r="M1427" t="s">
        <v>11382</v>
      </c>
      <c r="N1427" t="s">
        <v>11383</v>
      </c>
      <c r="O1427" t="s">
        <v>11384</v>
      </c>
    </row>
    <row r="1428" spans="1:15" x14ac:dyDescent="0.25">
      <c r="A1428" t="s">
        <v>11385</v>
      </c>
      <c r="B1428" t="s">
        <v>7686</v>
      </c>
      <c r="C1428">
        <v>809</v>
      </c>
      <c r="D1428" s="2">
        <v>1950</v>
      </c>
      <c r="E1428" s="3">
        <v>0.59</v>
      </c>
      <c r="F1428">
        <v>3.9</v>
      </c>
      <c r="G1428" s="1">
        <v>710</v>
      </c>
      <c r="H1428" t="s">
        <v>11386</v>
      </c>
      <c r="I1428" t="s">
        <v>11387</v>
      </c>
      <c r="J1428" t="s">
        <v>11388</v>
      </c>
      <c r="K1428" t="s">
        <v>11389</v>
      </c>
      <c r="L1428" t="s">
        <v>11390</v>
      </c>
      <c r="M1428" t="s">
        <v>11391</v>
      </c>
      <c r="N1428" t="s">
        <v>11392</v>
      </c>
      <c r="O1428" t="s">
        <v>11393</v>
      </c>
    </row>
    <row r="1429" spans="1:15" x14ac:dyDescent="0.25">
      <c r="A1429" t="s">
        <v>11394</v>
      </c>
      <c r="B1429" t="s">
        <v>7839</v>
      </c>
      <c r="C1429" s="2">
        <v>1199</v>
      </c>
      <c r="D1429" s="2">
        <v>2990</v>
      </c>
      <c r="E1429" s="3">
        <v>0.6</v>
      </c>
      <c r="F1429">
        <v>3.8</v>
      </c>
      <c r="G1429" s="1">
        <v>133</v>
      </c>
      <c r="H1429" t="s">
        <v>11395</v>
      </c>
      <c r="I1429" t="s">
        <v>11396</v>
      </c>
      <c r="J1429" t="s">
        <v>11397</v>
      </c>
      <c r="K1429" t="s">
        <v>11398</v>
      </c>
      <c r="L1429" t="s">
        <v>11399</v>
      </c>
      <c r="M1429" t="s">
        <v>11400</v>
      </c>
      <c r="N1429" t="s">
        <v>11401</v>
      </c>
      <c r="O1429" t="s">
        <v>11402</v>
      </c>
    </row>
    <row r="1430" spans="1:15" x14ac:dyDescent="0.25">
      <c r="A1430" t="s">
        <v>11403</v>
      </c>
      <c r="B1430" t="s">
        <v>7839</v>
      </c>
      <c r="C1430" s="2">
        <v>6120</v>
      </c>
      <c r="D1430" s="2">
        <v>8073</v>
      </c>
      <c r="E1430" s="3">
        <v>0.24</v>
      </c>
      <c r="F1430">
        <v>4.5999999999999996</v>
      </c>
      <c r="G1430" s="1">
        <v>2751</v>
      </c>
      <c r="H1430" t="s">
        <v>11404</v>
      </c>
      <c r="I1430" t="s">
        <v>11405</v>
      </c>
      <c r="J1430" t="s">
        <v>11406</v>
      </c>
      <c r="K1430" t="s">
        <v>11407</v>
      </c>
      <c r="L1430" t="s">
        <v>11408</v>
      </c>
      <c r="M1430" t="s">
        <v>11409</v>
      </c>
      <c r="N1430" t="s">
        <v>11410</v>
      </c>
      <c r="O1430" t="s">
        <v>11411</v>
      </c>
    </row>
    <row r="1431" spans="1:15" x14ac:dyDescent="0.25">
      <c r="A1431" t="s">
        <v>11412</v>
      </c>
      <c r="B1431" t="s">
        <v>8009</v>
      </c>
      <c r="C1431" s="2">
        <v>1799</v>
      </c>
      <c r="D1431" s="2">
        <v>2599</v>
      </c>
      <c r="E1431" s="3">
        <v>0.31</v>
      </c>
      <c r="F1431">
        <v>3.6</v>
      </c>
      <c r="G1431" s="1">
        <v>771</v>
      </c>
      <c r="H1431" t="s">
        <v>11413</v>
      </c>
      <c r="I1431" t="s">
        <v>11414</v>
      </c>
      <c r="J1431" t="s">
        <v>11415</v>
      </c>
      <c r="K1431" t="s">
        <v>11416</v>
      </c>
      <c r="L1431" t="s">
        <v>11417</v>
      </c>
      <c r="M1431" t="s">
        <v>11418</v>
      </c>
      <c r="N1431" t="s">
        <v>11419</v>
      </c>
      <c r="O1431" t="s">
        <v>11420</v>
      </c>
    </row>
    <row r="1432" spans="1:15" x14ac:dyDescent="0.25">
      <c r="A1432" t="s">
        <v>11421</v>
      </c>
      <c r="B1432" t="s">
        <v>10296</v>
      </c>
      <c r="C1432" s="2">
        <v>18999</v>
      </c>
      <c r="D1432" s="2">
        <v>29999</v>
      </c>
      <c r="E1432" s="3">
        <v>0.37</v>
      </c>
      <c r="F1432">
        <v>4.0999999999999996</v>
      </c>
      <c r="G1432" s="1">
        <v>2536</v>
      </c>
      <c r="H1432" t="s">
        <v>11422</v>
      </c>
      <c r="I1432" t="s">
        <v>11423</v>
      </c>
      <c r="J1432" t="s">
        <v>11424</v>
      </c>
      <c r="K1432" t="s">
        <v>11425</v>
      </c>
      <c r="L1432" t="s">
        <v>11426</v>
      </c>
      <c r="M1432" t="s">
        <v>11427</v>
      </c>
      <c r="N1432" t="s">
        <v>11428</v>
      </c>
      <c r="O1432" t="s">
        <v>11429</v>
      </c>
    </row>
    <row r="1433" spans="1:15" x14ac:dyDescent="0.25">
      <c r="A1433" t="s">
        <v>11430</v>
      </c>
      <c r="B1433" t="s">
        <v>8636</v>
      </c>
      <c r="C1433" s="2">
        <v>1999</v>
      </c>
      <c r="D1433" s="2">
        <v>2360</v>
      </c>
      <c r="E1433" s="3">
        <v>0.15</v>
      </c>
      <c r="F1433">
        <v>4.2</v>
      </c>
      <c r="G1433" s="1">
        <v>7801</v>
      </c>
      <c r="H1433" t="s">
        <v>11431</v>
      </c>
      <c r="I1433" t="s">
        <v>11432</v>
      </c>
      <c r="J1433" t="s">
        <v>11433</v>
      </c>
      <c r="K1433" t="s">
        <v>11434</v>
      </c>
      <c r="L1433" t="s">
        <v>11435</v>
      </c>
      <c r="M1433" t="s">
        <v>11436</v>
      </c>
      <c r="N1433" t="s">
        <v>11437</v>
      </c>
      <c r="O1433" t="s">
        <v>11438</v>
      </c>
    </row>
    <row r="1434" spans="1:15" x14ac:dyDescent="0.25">
      <c r="A1434" t="s">
        <v>11439</v>
      </c>
      <c r="B1434" t="s">
        <v>11440</v>
      </c>
      <c r="C1434" s="2">
        <v>5999</v>
      </c>
      <c r="D1434" s="2">
        <v>11495</v>
      </c>
      <c r="E1434" s="3">
        <v>0.48</v>
      </c>
      <c r="F1434">
        <v>4.3</v>
      </c>
      <c r="G1434" s="1">
        <v>534</v>
      </c>
      <c r="H1434" t="s">
        <v>11441</v>
      </c>
      <c r="I1434" t="s">
        <v>11442</v>
      </c>
      <c r="J1434" t="s">
        <v>11443</v>
      </c>
      <c r="K1434" t="s">
        <v>11444</v>
      </c>
      <c r="L1434" t="s">
        <v>11445</v>
      </c>
      <c r="M1434" t="s">
        <v>11446</v>
      </c>
      <c r="N1434" t="s">
        <v>11447</v>
      </c>
      <c r="O1434" t="s">
        <v>11448</v>
      </c>
    </row>
    <row r="1435" spans="1:15" x14ac:dyDescent="0.25">
      <c r="A1435" t="s">
        <v>11449</v>
      </c>
      <c r="B1435" t="s">
        <v>8368</v>
      </c>
      <c r="C1435" s="2">
        <v>2599</v>
      </c>
      <c r="D1435" s="2">
        <v>4780</v>
      </c>
      <c r="E1435" s="3">
        <v>0.46</v>
      </c>
      <c r="F1435">
        <v>3.9</v>
      </c>
      <c r="G1435" s="1">
        <v>898</v>
      </c>
      <c r="H1435" t="s">
        <v>11450</v>
      </c>
      <c r="I1435" t="s">
        <v>11451</v>
      </c>
      <c r="J1435" t="s">
        <v>11452</v>
      </c>
      <c r="K1435" t="s">
        <v>11453</v>
      </c>
      <c r="L1435" t="s">
        <v>11454</v>
      </c>
      <c r="M1435" t="s">
        <v>11455</v>
      </c>
      <c r="N1435" t="s">
        <v>11456</v>
      </c>
      <c r="O1435" t="s">
        <v>11457</v>
      </c>
    </row>
    <row r="1436" spans="1:15" x14ac:dyDescent="0.25">
      <c r="A1436" t="s">
        <v>11458</v>
      </c>
      <c r="B1436" t="s">
        <v>10804</v>
      </c>
      <c r="C1436" s="2">
        <v>1199</v>
      </c>
      <c r="D1436" s="2">
        <v>2400</v>
      </c>
      <c r="E1436" s="3">
        <v>0.5</v>
      </c>
      <c r="F1436">
        <v>3.9</v>
      </c>
      <c r="G1436" s="1">
        <v>1202</v>
      </c>
      <c r="H1436" t="s">
        <v>11459</v>
      </c>
      <c r="I1436" t="s">
        <v>11460</v>
      </c>
      <c r="J1436" t="s">
        <v>11461</v>
      </c>
      <c r="K1436" t="s">
        <v>11462</v>
      </c>
      <c r="L1436" t="s">
        <v>11463</v>
      </c>
      <c r="M1436" t="s">
        <v>11464</v>
      </c>
      <c r="N1436" t="s">
        <v>11465</v>
      </c>
      <c r="O1436" t="s">
        <v>11466</v>
      </c>
    </row>
    <row r="1437" spans="1:15" x14ac:dyDescent="0.25">
      <c r="A1437" t="s">
        <v>11467</v>
      </c>
      <c r="B1437" t="s">
        <v>7999</v>
      </c>
      <c r="C1437">
        <v>219</v>
      </c>
      <c r="D1437">
        <v>249</v>
      </c>
      <c r="E1437" s="3">
        <v>0.12</v>
      </c>
      <c r="F1437">
        <v>4</v>
      </c>
      <c r="G1437" s="1">
        <v>1108</v>
      </c>
      <c r="H1437" t="s">
        <v>11468</v>
      </c>
      <c r="I1437" t="s">
        <v>11469</v>
      </c>
      <c r="J1437" t="s">
        <v>11470</v>
      </c>
      <c r="K1437" t="s">
        <v>11471</v>
      </c>
      <c r="L1437" t="s">
        <v>11472</v>
      </c>
      <c r="M1437" t="s">
        <v>11473</v>
      </c>
      <c r="N1437" t="s">
        <v>11474</v>
      </c>
      <c r="O1437" t="s">
        <v>11475</v>
      </c>
    </row>
    <row r="1438" spans="1:15" x14ac:dyDescent="0.25">
      <c r="A1438" t="s">
        <v>11476</v>
      </c>
      <c r="B1438" t="s">
        <v>7706</v>
      </c>
      <c r="C1438">
        <v>799</v>
      </c>
      <c r="D1438" s="2">
        <v>1199</v>
      </c>
      <c r="E1438" s="3">
        <v>0.33</v>
      </c>
      <c r="F1438">
        <v>4.4000000000000004</v>
      </c>
      <c r="G1438" s="1">
        <v>17</v>
      </c>
      <c r="H1438" t="s">
        <v>8230</v>
      </c>
      <c r="I1438" t="s">
        <v>11477</v>
      </c>
      <c r="J1438" t="s">
        <v>11478</v>
      </c>
      <c r="K1438" t="s">
        <v>11479</v>
      </c>
      <c r="L1438" t="s">
        <v>11480</v>
      </c>
      <c r="M1438" t="s">
        <v>11481</v>
      </c>
      <c r="N1438" t="s">
        <v>8236</v>
      </c>
      <c r="O1438" t="s">
        <v>11482</v>
      </c>
    </row>
    <row r="1439" spans="1:15" x14ac:dyDescent="0.25">
      <c r="A1439" t="s">
        <v>11483</v>
      </c>
      <c r="B1439" t="s">
        <v>8957</v>
      </c>
      <c r="C1439" s="2">
        <v>6199</v>
      </c>
      <c r="D1439" s="2">
        <v>10999</v>
      </c>
      <c r="E1439" s="3">
        <v>0.44</v>
      </c>
      <c r="F1439">
        <v>4.2</v>
      </c>
      <c r="G1439" s="1">
        <v>10429</v>
      </c>
      <c r="H1439" t="s">
        <v>11484</v>
      </c>
      <c r="I1439" t="s">
        <v>11485</v>
      </c>
      <c r="J1439" t="s">
        <v>11486</v>
      </c>
      <c r="K1439" t="s">
        <v>11487</v>
      </c>
      <c r="L1439" t="s">
        <v>11488</v>
      </c>
      <c r="M1439" t="s">
        <v>11489</v>
      </c>
      <c r="N1439" t="s">
        <v>11490</v>
      </c>
      <c r="O1439" t="s">
        <v>11491</v>
      </c>
    </row>
    <row r="1440" spans="1:15" x14ac:dyDescent="0.25">
      <c r="A1440" t="s">
        <v>11492</v>
      </c>
      <c r="B1440" t="s">
        <v>7989</v>
      </c>
      <c r="C1440" s="2">
        <v>6790</v>
      </c>
      <c r="D1440" s="2">
        <v>10995</v>
      </c>
      <c r="E1440" s="3">
        <v>0.38</v>
      </c>
      <c r="F1440">
        <v>4.5</v>
      </c>
      <c r="G1440" s="1">
        <v>3192</v>
      </c>
      <c r="H1440" t="s">
        <v>11493</v>
      </c>
      <c r="I1440" t="s">
        <v>11494</v>
      </c>
      <c r="J1440" t="s">
        <v>11495</v>
      </c>
      <c r="K1440" t="s">
        <v>11496</v>
      </c>
      <c r="L1440" t="s">
        <v>11497</v>
      </c>
      <c r="M1440" t="s">
        <v>11498</v>
      </c>
      <c r="N1440" t="s">
        <v>11499</v>
      </c>
      <c r="O1440" t="s">
        <v>11500</v>
      </c>
    </row>
    <row r="1441" spans="1:15" x14ac:dyDescent="0.25">
      <c r="A1441" t="s">
        <v>11501</v>
      </c>
      <c r="B1441" t="s">
        <v>11502</v>
      </c>
      <c r="C1441" s="4">
        <v>1982.84</v>
      </c>
      <c r="D1441" s="2">
        <v>3300</v>
      </c>
      <c r="E1441" s="3">
        <v>0.4</v>
      </c>
      <c r="F1441">
        <v>4.0999999999999996</v>
      </c>
      <c r="G1441" s="1">
        <v>5873</v>
      </c>
      <c r="H1441" t="s">
        <v>11503</v>
      </c>
      <c r="I1441" t="s">
        <v>11504</v>
      </c>
      <c r="J1441" t="s">
        <v>11505</v>
      </c>
      <c r="K1441" t="s">
        <v>11506</v>
      </c>
      <c r="L1441" t="s">
        <v>11507</v>
      </c>
      <c r="M1441" t="s">
        <v>11508</v>
      </c>
      <c r="N1441" t="s">
        <v>11509</v>
      </c>
      <c r="O1441" t="s">
        <v>11510</v>
      </c>
    </row>
    <row r="1442" spans="1:15" x14ac:dyDescent="0.25">
      <c r="A1442" t="s">
        <v>11511</v>
      </c>
      <c r="B1442" t="s">
        <v>8674</v>
      </c>
      <c r="C1442">
        <v>199</v>
      </c>
      <c r="D1442">
        <v>400</v>
      </c>
      <c r="E1442" s="3">
        <v>0.5</v>
      </c>
      <c r="F1442">
        <v>4.0999999999999996</v>
      </c>
      <c r="G1442" s="1">
        <v>1379</v>
      </c>
      <c r="H1442" t="s">
        <v>11512</v>
      </c>
      <c r="I1442" t="s">
        <v>11513</v>
      </c>
      <c r="J1442" t="s">
        <v>11514</v>
      </c>
      <c r="K1442" t="s">
        <v>11515</v>
      </c>
      <c r="L1442" t="s">
        <v>11516</v>
      </c>
      <c r="M1442" t="s">
        <v>11517</v>
      </c>
      <c r="N1442" t="s">
        <v>11518</v>
      </c>
      <c r="O1442" t="s">
        <v>11519</v>
      </c>
    </row>
    <row r="1443" spans="1:15" x14ac:dyDescent="0.25">
      <c r="A1443" t="s">
        <v>11520</v>
      </c>
      <c r="B1443" t="s">
        <v>7686</v>
      </c>
      <c r="C1443" s="2">
        <v>1180</v>
      </c>
      <c r="D1443" s="2">
        <v>1440</v>
      </c>
      <c r="E1443" s="3">
        <v>0.18</v>
      </c>
      <c r="F1443">
        <v>4.2</v>
      </c>
      <c r="G1443" s="1">
        <v>1527</v>
      </c>
      <c r="H1443" t="s">
        <v>11521</v>
      </c>
      <c r="I1443" t="s">
        <v>11522</v>
      </c>
      <c r="J1443" t="s">
        <v>11523</v>
      </c>
      <c r="K1443" t="s">
        <v>11524</v>
      </c>
      <c r="L1443" t="s">
        <v>11525</v>
      </c>
      <c r="M1443" t="s">
        <v>11526</v>
      </c>
      <c r="N1443" t="s">
        <v>11527</v>
      </c>
      <c r="O1443" t="s">
        <v>11528</v>
      </c>
    </row>
    <row r="1444" spans="1:15" x14ac:dyDescent="0.25">
      <c r="A1444" t="s">
        <v>11529</v>
      </c>
      <c r="B1444" t="s">
        <v>8368</v>
      </c>
      <c r="C1444" s="2">
        <v>2199</v>
      </c>
      <c r="D1444" s="2">
        <v>3045</v>
      </c>
      <c r="E1444" s="3">
        <v>0.28000000000000003</v>
      </c>
      <c r="F1444">
        <v>4.2</v>
      </c>
      <c r="G1444" s="1">
        <v>2686</v>
      </c>
      <c r="H1444" t="s">
        <v>11530</v>
      </c>
      <c r="I1444" t="s">
        <v>11531</v>
      </c>
      <c r="J1444" t="s">
        <v>11532</v>
      </c>
      <c r="K1444" t="s">
        <v>11533</v>
      </c>
      <c r="L1444" t="s">
        <v>11534</v>
      </c>
      <c r="M1444" t="s">
        <v>11535</v>
      </c>
      <c r="N1444" t="s">
        <v>11536</v>
      </c>
      <c r="O1444" t="s">
        <v>11537</v>
      </c>
    </row>
    <row r="1445" spans="1:15" x14ac:dyDescent="0.25">
      <c r="A1445" t="s">
        <v>11538</v>
      </c>
      <c r="B1445" t="s">
        <v>8655</v>
      </c>
      <c r="C1445" s="2">
        <v>2999</v>
      </c>
      <c r="D1445" s="2">
        <v>3595</v>
      </c>
      <c r="E1445" s="3">
        <v>0.17</v>
      </c>
      <c r="F1445">
        <v>4</v>
      </c>
      <c r="G1445" s="1">
        <v>178</v>
      </c>
      <c r="H1445" t="s">
        <v>11539</v>
      </c>
      <c r="I1445" t="s">
        <v>11540</v>
      </c>
      <c r="J1445" t="s">
        <v>11541</v>
      </c>
      <c r="K1445" t="s">
        <v>11542</v>
      </c>
      <c r="L1445" t="s">
        <v>11543</v>
      </c>
      <c r="M1445" t="s">
        <v>11544</v>
      </c>
      <c r="N1445" t="s">
        <v>11545</v>
      </c>
      <c r="O1445" t="s">
        <v>11546</v>
      </c>
    </row>
    <row r="1446" spans="1:15" x14ac:dyDescent="0.25">
      <c r="A1446" t="s">
        <v>11547</v>
      </c>
      <c r="B1446" t="s">
        <v>11548</v>
      </c>
      <c r="C1446">
        <v>253</v>
      </c>
      <c r="D1446">
        <v>500</v>
      </c>
      <c r="E1446" s="3">
        <v>0.49</v>
      </c>
      <c r="F1446">
        <v>4.3</v>
      </c>
      <c r="G1446" s="1">
        <v>2664</v>
      </c>
      <c r="H1446" t="s">
        <v>11549</v>
      </c>
      <c r="I1446" t="s">
        <v>11550</v>
      </c>
      <c r="J1446" t="s">
        <v>11551</v>
      </c>
      <c r="K1446" t="s">
        <v>11552</v>
      </c>
      <c r="L1446" t="s">
        <v>11553</v>
      </c>
      <c r="M1446" t="s">
        <v>11554</v>
      </c>
      <c r="N1446" t="s">
        <v>11555</v>
      </c>
      <c r="O1446" t="s">
        <v>11556</v>
      </c>
    </row>
    <row r="1447" spans="1:15" x14ac:dyDescent="0.25">
      <c r="A1447" t="s">
        <v>11557</v>
      </c>
      <c r="B1447" t="s">
        <v>10005</v>
      </c>
      <c r="C1447">
        <v>499</v>
      </c>
      <c r="D1447">
        <v>799</v>
      </c>
      <c r="E1447" s="3">
        <v>0.38</v>
      </c>
      <c r="F1447">
        <v>3.6</v>
      </c>
      <c r="G1447" s="1">
        <v>212</v>
      </c>
      <c r="H1447" t="s">
        <v>11558</v>
      </c>
      <c r="I1447" t="s">
        <v>11559</v>
      </c>
      <c r="J1447" t="s">
        <v>11560</v>
      </c>
      <c r="K1447" t="s">
        <v>11561</v>
      </c>
      <c r="L1447" t="s">
        <v>11562</v>
      </c>
      <c r="M1447" t="s">
        <v>11563</v>
      </c>
      <c r="N1447" t="s">
        <v>11564</v>
      </c>
      <c r="O1447" t="s">
        <v>11565</v>
      </c>
    </row>
    <row r="1448" spans="1:15" x14ac:dyDescent="0.25">
      <c r="A1448" t="s">
        <v>11566</v>
      </c>
      <c r="B1448" t="s">
        <v>7696</v>
      </c>
      <c r="C1448" s="2">
        <v>1149</v>
      </c>
      <c r="D1448" s="2">
        <v>1899</v>
      </c>
      <c r="E1448" s="3">
        <v>0.39</v>
      </c>
      <c r="F1448">
        <v>3.5</v>
      </c>
      <c r="G1448" s="1">
        <v>24</v>
      </c>
      <c r="H1448" t="s">
        <v>11567</v>
      </c>
      <c r="I1448" t="s">
        <v>11568</v>
      </c>
      <c r="J1448" t="s">
        <v>11569</v>
      </c>
      <c r="K1448" t="s">
        <v>11570</v>
      </c>
      <c r="L1448" t="s">
        <v>11571</v>
      </c>
      <c r="M1448" t="s">
        <v>11572</v>
      </c>
      <c r="N1448" t="s">
        <v>11573</v>
      </c>
      <c r="O1448" t="s">
        <v>11574</v>
      </c>
    </row>
    <row r="1449" spans="1:15" x14ac:dyDescent="0.25">
      <c r="A1449" t="s">
        <v>11575</v>
      </c>
      <c r="B1449" t="s">
        <v>7829</v>
      </c>
      <c r="C1449">
        <v>457</v>
      </c>
      <c r="D1449">
        <v>799</v>
      </c>
      <c r="E1449" s="3">
        <v>0.43</v>
      </c>
      <c r="F1449">
        <v>4.3</v>
      </c>
      <c r="G1449" s="1">
        <v>1868</v>
      </c>
      <c r="H1449" t="s">
        <v>11576</v>
      </c>
      <c r="I1449" t="s">
        <v>11577</v>
      </c>
      <c r="J1449" t="s">
        <v>11578</v>
      </c>
      <c r="K1449" t="s">
        <v>11579</v>
      </c>
      <c r="L1449" t="s">
        <v>11580</v>
      </c>
      <c r="M1449" t="s">
        <v>11581</v>
      </c>
      <c r="N1449" t="s">
        <v>11582</v>
      </c>
      <c r="O1449" t="s">
        <v>11583</v>
      </c>
    </row>
    <row r="1450" spans="1:15" x14ac:dyDescent="0.25">
      <c r="A1450" t="s">
        <v>11584</v>
      </c>
      <c r="B1450" t="s">
        <v>9968</v>
      </c>
      <c r="C1450">
        <v>229</v>
      </c>
      <c r="D1450">
        <v>399</v>
      </c>
      <c r="E1450" s="3">
        <v>0.43</v>
      </c>
      <c r="F1450">
        <v>3.6</v>
      </c>
      <c r="G1450" s="1">
        <v>451</v>
      </c>
      <c r="H1450" t="s">
        <v>11585</v>
      </c>
      <c r="I1450" t="s">
        <v>11586</v>
      </c>
      <c r="J1450" t="s">
        <v>11587</v>
      </c>
      <c r="K1450" t="s">
        <v>11588</v>
      </c>
      <c r="L1450" t="s">
        <v>11589</v>
      </c>
      <c r="M1450" t="s">
        <v>11590</v>
      </c>
      <c r="N1450" t="s">
        <v>11591</v>
      </c>
      <c r="O1450" t="s">
        <v>11592</v>
      </c>
    </row>
    <row r="1451" spans="1:15" x14ac:dyDescent="0.25">
      <c r="A1451" t="s">
        <v>11593</v>
      </c>
      <c r="B1451" t="s">
        <v>8674</v>
      </c>
      <c r="C1451">
        <v>199</v>
      </c>
      <c r="D1451">
        <v>699</v>
      </c>
      <c r="E1451" s="3">
        <v>0.72</v>
      </c>
      <c r="F1451">
        <v>2.9</v>
      </c>
      <c r="G1451" s="1">
        <v>159</v>
      </c>
      <c r="H1451" t="s">
        <v>11594</v>
      </c>
      <c r="I1451" t="s">
        <v>11595</v>
      </c>
      <c r="J1451" t="s">
        <v>11596</v>
      </c>
      <c r="K1451" t="s">
        <v>11597</v>
      </c>
      <c r="L1451" t="s">
        <v>11598</v>
      </c>
      <c r="M1451" t="s">
        <v>11599</v>
      </c>
      <c r="N1451" t="s">
        <v>11600</v>
      </c>
      <c r="O1451" t="s">
        <v>11601</v>
      </c>
    </row>
    <row r="1452" spans="1:15" x14ac:dyDescent="0.25">
      <c r="A1452" t="s">
        <v>11602</v>
      </c>
      <c r="B1452" t="s">
        <v>10804</v>
      </c>
      <c r="C1452">
        <v>899</v>
      </c>
      <c r="D1452" s="2">
        <v>1999</v>
      </c>
      <c r="E1452" s="3">
        <v>0.55000000000000004</v>
      </c>
      <c r="F1452">
        <v>4.2</v>
      </c>
      <c r="G1452" s="1">
        <v>39</v>
      </c>
      <c r="H1452" t="s">
        <v>11603</v>
      </c>
      <c r="I1452" t="s">
        <v>11604</v>
      </c>
      <c r="J1452" t="s">
        <v>11605</v>
      </c>
      <c r="K1452" t="s">
        <v>11606</v>
      </c>
      <c r="L1452" t="s">
        <v>11607</v>
      </c>
      <c r="M1452" t="s">
        <v>11608</v>
      </c>
      <c r="N1452" t="s">
        <v>11609</v>
      </c>
      <c r="O1452" t="s">
        <v>11610</v>
      </c>
    </row>
    <row r="1453" spans="1:15" x14ac:dyDescent="0.25">
      <c r="A1453" t="s">
        <v>11611</v>
      </c>
      <c r="B1453" t="s">
        <v>9331</v>
      </c>
      <c r="C1453" s="2">
        <v>1499</v>
      </c>
      <c r="D1453" s="2">
        <v>2199</v>
      </c>
      <c r="E1453" s="3">
        <v>0.32</v>
      </c>
      <c r="F1453">
        <v>4.4000000000000004</v>
      </c>
      <c r="G1453" s="1">
        <v>6531</v>
      </c>
      <c r="H1453" t="s">
        <v>11612</v>
      </c>
      <c r="I1453" t="s">
        <v>11613</v>
      </c>
      <c r="J1453" t="s">
        <v>11614</v>
      </c>
      <c r="K1453" t="s">
        <v>11615</v>
      </c>
      <c r="L1453" t="s">
        <v>11616</v>
      </c>
      <c r="M1453" t="s">
        <v>11617</v>
      </c>
      <c r="N1453" t="s">
        <v>11618</v>
      </c>
      <c r="O1453" t="s">
        <v>11619</v>
      </c>
    </row>
    <row r="1454" spans="1:15" x14ac:dyDescent="0.25">
      <c r="A1454" t="s">
        <v>11620</v>
      </c>
      <c r="B1454" t="s">
        <v>7819</v>
      </c>
      <c r="C1454">
        <v>426</v>
      </c>
      <c r="D1454">
        <v>999</v>
      </c>
      <c r="E1454" s="3">
        <v>0.56999999999999995</v>
      </c>
      <c r="F1454">
        <v>4.0999999999999996</v>
      </c>
      <c r="G1454" s="1">
        <v>222</v>
      </c>
      <c r="H1454" t="s">
        <v>11621</v>
      </c>
      <c r="I1454" t="s">
        <v>11622</v>
      </c>
      <c r="J1454" t="s">
        <v>11623</v>
      </c>
      <c r="K1454" t="s">
        <v>11624</v>
      </c>
      <c r="L1454" t="s">
        <v>11625</v>
      </c>
      <c r="M1454" t="s">
        <v>11626</v>
      </c>
      <c r="N1454" t="s">
        <v>11627</v>
      </c>
      <c r="O1454" t="s">
        <v>11628</v>
      </c>
    </row>
    <row r="1455" spans="1:15" x14ac:dyDescent="0.25">
      <c r="A1455" t="s">
        <v>11629</v>
      </c>
      <c r="B1455" t="s">
        <v>7706</v>
      </c>
      <c r="C1455" s="2">
        <v>2320</v>
      </c>
      <c r="D1455" s="2">
        <v>3290</v>
      </c>
      <c r="E1455" s="3">
        <v>0.28999999999999998</v>
      </c>
      <c r="F1455">
        <v>3.8</v>
      </c>
      <c r="G1455" s="1">
        <v>195</v>
      </c>
      <c r="H1455" t="s">
        <v>11630</v>
      </c>
      <c r="I1455" t="s">
        <v>11631</v>
      </c>
      <c r="J1455" t="s">
        <v>11632</v>
      </c>
      <c r="K1455" t="s">
        <v>11633</v>
      </c>
      <c r="L1455" t="s">
        <v>11634</v>
      </c>
      <c r="M1455" t="s">
        <v>11635</v>
      </c>
      <c r="N1455" t="s">
        <v>11636</v>
      </c>
      <c r="O1455" t="s">
        <v>11637</v>
      </c>
    </row>
    <row r="1456" spans="1:15" x14ac:dyDescent="0.25">
      <c r="A1456" t="s">
        <v>11638</v>
      </c>
      <c r="B1456" t="s">
        <v>9248</v>
      </c>
      <c r="C1456" s="2">
        <v>1563</v>
      </c>
      <c r="D1456" s="2">
        <v>3098</v>
      </c>
      <c r="E1456" s="3">
        <v>0.5</v>
      </c>
      <c r="F1456">
        <v>3.5</v>
      </c>
      <c r="G1456" s="1">
        <v>2283</v>
      </c>
      <c r="H1456" t="s">
        <v>11639</v>
      </c>
      <c r="I1456" t="s">
        <v>11640</v>
      </c>
      <c r="J1456" t="s">
        <v>11641</v>
      </c>
      <c r="K1456" t="s">
        <v>11642</v>
      </c>
      <c r="L1456" t="s">
        <v>11643</v>
      </c>
      <c r="M1456" t="s">
        <v>11644</v>
      </c>
      <c r="N1456" t="s">
        <v>11645</v>
      </c>
      <c r="O1456" t="s">
        <v>11646</v>
      </c>
    </row>
    <row r="1457" spans="1:15" x14ac:dyDescent="0.25">
      <c r="A1457" t="s">
        <v>11647</v>
      </c>
      <c r="B1457" t="s">
        <v>7696</v>
      </c>
      <c r="C1457" s="4">
        <v>3487.77</v>
      </c>
      <c r="D1457" s="2">
        <v>4990</v>
      </c>
      <c r="E1457" s="3">
        <v>0.3</v>
      </c>
      <c r="F1457">
        <v>4.0999999999999996</v>
      </c>
      <c r="G1457" s="1">
        <v>1127</v>
      </c>
      <c r="H1457" t="s">
        <v>11648</v>
      </c>
      <c r="I1457" t="s">
        <v>11649</v>
      </c>
      <c r="J1457" t="s">
        <v>11650</v>
      </c>
      <c r="K1457" t="s">
        <v>11651</v>
      </c>
      <c r="L1457" t="s">
        <v>11652</v>
      </c>
      <c r="M1457" t="s">
        <v>11653</v>
      </c>
      <c r="N1457" t="s">
        <v>11654</v>
      </c>
      <c r="O1457" t="s">
        <v>11655</v>
      </c>
    </row>
    <row r="1458" spans="1:15" x14ac:dyDescent="0.25">
      <c r="A1458" t="s">
        <v>11656</v>
      </c>
      <c r="B1458" t="s">
        <v>8275</v>
      </c>
      <c r="C1458">
        <v>498</v>
      </c>
      <c r="D1458" s="2">
        <v>1200</v>
      </c>
      <c r="E1458" s="3">
        <v>0.59</v>
      </c>
      <c r="F1458">
        <v>3.2</v>
      </c>
      <c r="G1458" s="1">
        <v>113</v>
      </c>
      <c r="H1458" t="s">
        <v>11657</v>
      </c>
      <c r="I1458" t="s">
        <v>11658</v>
      </c>
      <c r="J1458" t="s">
        <v>11659</v>
      </c>
      <c r="K1458" t="s">
        <v>11660</v>
      </c>
      <c r="L1458" t="s">
        <v>11661</v>
      </c>
      <c r="M1458" t="s">
        <v>11662</v>
      </c>
      <c r="N1458" t="s">
        <v>11663</v>
      </c>
      <c r="O1458" t="s">
        <v>11664</v>
      </c>
    </row>
    <row r="1459" spans="1:15" x14ac:dyDescent="0.25">
      <c r="A1459" t="s">
        <v>11665</v>
      </c>
      <c r="B1459" t="s">
        <v>7686</v>
      </c>
      <c r="C1459" s="2">
        <v>2695</v>
      </c>
      <c r="D1459" s="2">
        <v>2695</v>
      </c>
      <c r="E1459" s="3">
        <v>0</v>
      </c>
      <c r="F1459">
        <v>4.4000000000000004</v>
      </c>
      <c r="G1459" s="1">
        <v>2518</v>
      </c>
      <c r="H1459" t="s">
        <v>11666</v>
      </c>
      <c r="I1459" t="s">
        <v>11667</v>
      </c>
      <c r="J1459" t="s">
        <v>11668</v>
      </c>
      <c r="K1459" t="s">
        <v>11669</v>
      </c>
      <c r="L1459" t="s">
        <v>11670</v>
      </c>
      <c r="M1459" t="s">
        <v>11671</v>
      </c>
      <c r="N1459" t="s">
        <v>11672</v>
      </c>
      <c r="O1459" t="s">
        <v>11673</v>
      </c>
    </row>
    <row r="1460" spans="1:15" x14ac:dyDescent="0.25">
      <c r="A1460" t="s">
        <v>11674</v>
      </c>
      <c r="B1460" t="s">
        <v>7696</v>
      </c>
      <c r="C1460">
        <v>949</v>
      </c>
      <c r="D1460" s="2">
        <v>2299</v>
      </c>
      <c r="E1460" s="3">
        <v>0.59</v>
      </c>
      <c r="F1460">
        <v>3.6</v>
      </c>
      <c r="G1460" s="1">
        <v>550</v>
      </c>
      <c r="H1460" t="s">
        <v>11675</v>
      </c>
      <c r="I1460" t="s">
        <v>11676</v>
      </c>
      <c r="J1460" t="s">
        <v>11677</v>
      </c>
      <c r="K1460" t="s">
        <v>11678</v>
      </c>
      <c r="L1460" t="s">
        <v>11679</v>
      </c>
      <c r="M1460" t="s">
        <v>11680</v>
      </c>
      <c r="N1460" t="s">
        <v>11681</v>
      </c>
      <c r="O1460" t="s">
        <v>11682</v>
      </c>
    </row>
    <row r="1461" spans="1:15" x14ac:dyDescent="0.25">
      <c r="A1461" t="s">
        <v>11683</v>
      </c>
      <c r="B1461" t="s">
        <v>7716</v>
      </c>
      <c r="C1461">
        <v>199</v>
      </c>
      <c r="D1461">
        <v>999</v>
      </c>
      <c r="E1461" s="3">
        <v>0.8</v>
      </c>
      <c r="F1461">
        <v>3.1</v>
      </c>
      <c r="G1461" s="1">
        <v>2</v>
      </c>
      <c r="H1461" t="s">
        <v>11684</v>
      </c>
      <c r="I1461" t="s">
        <v>11685</v>
      </c>
      <c r="J1461" t="s">
        <v>11686</v>
      </c>
      <c r="K1461" t="s">
        <v>11687</v>
      </c>
      <c r="L1461" t="s">
        <v>11688</v>
      </c>
      <c r="M1461" t="s">
        <v>11689</v>
      </c>
      <c r="N1461" t="s">
        <v>11690</v>
      </c>
      <c r="O1461" t="s">
        <v>11691</v>
      </c>
    </row>
    <row r="1462" spans="1:15" x14ac:dyDescent="0.25">
      <c r="A1462" t="s">
        <v>11692</v>
      </c>
      <c r="B1462" t="s">
        <v>8674</v>
      </c>
      <c r="C1462">
        <v>379</v>
      </c>
      <c r="D1462">
        <v>919</v>
      </c>
      <c r="E1462" s="3">
        <v>0.59</v>
      </c>
      <c r="F1462">
        <v>4</v>
      </c>
      <c r="G1462" s="1">
        <v>1090</v>
      </c>
      <c r="H1462" t="s">
        <v>11693</v>
      </c>
      <c r="I1462" t="s">
        <v>11694</v>
      </c>
      <c r="J1462" t="s">
        <v>11695</v>
      </c>
      <c r="K1462" t="s">
        <v>11696</v>
      </c>
      <c r="L1462" t="s">
        <v>11697</v>
      </c>
      <c r="M1462" t="s">
        <v>11698</v>
      </c>
      <c r="N1462" t="s">
        <v>11699</v>
      </c>
      <c r="O1462" t="s">
        <v>11700</v>
      </c>
    </row>
    <row r="1463" spans="1:15" x14ac:dyDescent="0.25">
      <c r="A1463" t="s">
        <v>11701</v>
      </c>
      <c r="B1463" t="s">
        <v>8730</v>
      </c>
      <c r="C1463" s="2">
        <v>2280</v>
      </c>
      <c r="D1463" s="2">
        <v>3045</v>
      </c>
      <c r="E1463" s="3">
        <v>0.25</v>
      </c>
      <c r="F1463">
        <v>4.0999999999999996</v>
      </c>
      <c r="G1463" s="1">
        <v>4118</v>
      </c>
      <c r="H1463" t="s">
        <v>11702</v>
      </c>
      <c r="I1463" t="s">
        <v>11703</v>
      </c>
      <c r="J1463" t="s">
        <v>11704</v>
      </c>
      <c r="K1463" t="s">
        <v>11705</v>
      </c>
      <c r="L1463" t="s">
        <v>11706</v>
      </c>
      <c r="M1463" t="s">
        <v>11707</v>
      </c>
      <c r="N1463" t="s">
        <v>11708</v>
      </c>
      <c r="O1463" t="s">
        <v>11709</v>
      </c>
    </row>
    <row r="1464" spans="1:15" x14ac:dyDescent="0.25">
      <c r="A1464" t="s">
        <v>11710</v>
      </c>
      <c r="B1464" t="s">
        <v>8535</v>
      </c>
      <c r="C1464" s="2">
        <v>2219</v>
      </c>
      <c r="D1464" s="2">
        <v>3080</v>
      </c>
      <c r="E1464" s="3">
        <v>0.28000000000000003</v>
      </c>
      <c r="F1464">
        <v>3.6</v>
      </c>
      <c r="G1464" s="1">
        <v>468</v>
      </c>
      <c r="H1464" t="s">
        <v>11711</v>
      </c>
      <c r="I1464" t="s">
        <v>11712</v>
      </c>
      <c r="J1464" t="s">
        <v>11713</v>
      </c>
      <c r="K1464" t="s">
        <v>11714</v>
      </c>
      <c r="L1464" t="s">
        <v>11715</v>
      </c>
      <c r="M1464" t="s">
        <v>11716</v>
      </c>
      <c r="N1464" t="s">
        <v>11717</v>
      </c>
      <c r="O1464" t="s">
        <v>11718</v>
      </c>
    </row>
    <row r="1465" spans="1:15" x14ac:dyDescent="0.25">
      <c r="A1465" t="s">
        <v>11719</v>
      </c>
      <c r="B1465" t="s">
        <v>8636</v>
      </c>
      <c r="C1465" s="2">
        <v>1399</v>
      </c>
      <c r="D1465" s="2">
        <v>1890</v>
      </c>
      <c r="E1465" s="3">
        <v>0.26</v>
      </c>
      <c r="F1465">
        <v>4</v>
      </c>
      <c r="G1465" s="1">
        <v>8031</v>
      </c>
      <c r="H1465" t="s">
        <v>11720</v>
      </c>
      <c r="I1465" t="s">
        <v>11721</v>
      </c>
      <c r="J1465" t="s">
        <v>11722</v>
      </c>
      <c r="K1465" t="s">
        <v>11723</v>
      </c>
      <c r="L1465" t="s">
        <v>11724</v>
      </c>
      <c r="M1465" t="s">
        <v>11725</v>
      </c>
      <c r="N1465" t="s">
        <v>11726</v>
      </c>
      <c r="O1465" t="s">
        <v>11727</v>
      </c>
    </row>
    <row r="1466" spans="1:15" x14ac:dyDescent="0.25">
      <c r="A1466" t="s">
        <v>11728</v>
      </c>
      <c r="B1466" t="s">
        <v>8157</v>
      </c>
      <c r="C1466" s="2">
        <v>2863</v>
      </c>
      <c r="D1466" s="2">
        <v>3690</v>
      </c>
      <c r="E1466" s="3">
        <v>0.22</v>
      </c>
      <c r="F1466">
        <v>4.3</v>
      </c>
      <c r="G1466" s="1">
        <v>6987</v>
      </c>
      <c r="H1466" t="s">
        <v>11729</v>
      </c>
      <c r="I1466" t="s">
        <v>11730</v>
      </c>
      <c r="J1466" t="s">
        <v>11731</v>
      </c>
      <c r="K1466" t="s">
        <v>11732</v>
      </c>
      <c r="L1466" t="s">
        <v>11733</v>
      </c>
      <c r="M1466" t="s">
        <v>11734</v>
      </c>
      <c r="N1466" t="s">
        <v>11735</v>
      </c>
      <c r="O1466" t="s">
        <v>11736</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B5E90C6-7701-4B5B-878A-57B8093A02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 (2)</vt:lpstr>
      <vt:lpstr>Pivot table</vt:lpstr>
      <vt:lpstr>chart</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DAVID EMMANUEL</cp:lastModifiedBy>
  <dcterms:created xsi:type="dcterms:W3CDTF">2025-05-26T18:46:00Z</dcterms:created>
  <dcterms:modified xsi:type="dcterms:W3CDTF">2025-07-07T15:35:43Z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322BC6410A994FFB9616A57E8C22DB0E_12</vt:lpwstr>
  </property>
  <property fmtid="{D5CDD505-2E9C-101B-9397-08002B2CF9AE}" pid="3" name="KSOProductBuildVer">
    <vt:lpwstr>1033-12.2.0.21179</vt:lpwstr>
  </property>
</Properties>
</file>