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ata\Non Academic\Projects\GeoGUI\Phase II\"/>
    </mc:Choice>
  </mc:AlternateContent>
  <bookViews>
    <workbookView xWindow="-108" yWindow="-108" windowWidth="20736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7" i="1"/>
  <c r="D5" i="1"/>
  <c r="Q24" i="1"/>
  <c r="Q20" i="1"/>
  <c r="Q16" i="1"/>
  <c r="Q12" i="1"/>
  <c r="O28" i="1"/>
  <c r="O19" i="1"/>
  <c r="O16" i="1"/>
  <c r="O12" i="1"/>
  <c r="M24" i="1"/>
  <c r="M12" i="1"/>
  <c r="K24" i="1"/>
  <c r="K20" i="1"/>
  <c r="K16" i="1"/>
  <c r="K12" i="1"/>
  <c r="I24" i="1"/>
  <c r="I20" i="1"/>
  <c r="I16" i="1"/>
  <c r="G24" i="1"/>
  <c r="G12" i="1"/>
  <c r="E24" i="1"/>
  <c r="E12" i="1" l="1"/>
  <c r="E8" i="1" l="1"/>
  <c r="G8" i="1"/>
  <c r="I8" i="1"/>
  <c r="K8" i="1"/>
  <c r="M8" i="1"/>
  <c r="O8" i="1"/>
  <c r="Q8" i="1"/>
  <c r="C8" i="1"/>
</calcChain>
</file>

<file path=xl/sharedStrings.xml><?xml version="1.0" encoding="utf-8"?>
<sst xmlns="http://schemas.openxmlformats.org/spreadsheetml/2006/main" count="36" uniqueCount="24">
  <si>
    <t>Slope No.</t>
  </si>
  <si>
    <t>L1</t>
  </si>
  <si>
    <t>L2</t>
  </si>
  <si>
    <t>L3</t>
  </si>
  <si>
    <t>L4</t>
  </si>
  <si>
    <t>L5</t>
  </si>
  <si>
    <t>L6</t>
  </si>
  <si>
    <t>L7</t>
  </si>
  <si>
    <t>L8</t>
  </si>
  <si>
    <t>Cohesion (KPa)</t>
  </si>
  <si>
    <t>Height (m)</t>
  </si>
  <si>
    <t xml:space="preserve">Slope Angle </t>
  </si>
  <si>
    <t>Chart 1</t>
  </si>
  <si>
    <t>Chart 2</t>
  </si>
  <si>
    <t>Chart 3</t>
  </si>
  <si>
    <t>Chart 4</t>
  </si>
  <si>
    <t>Chart 5</t>
  </si>
  <si>
    <t>tan phi</t>
  </si>
  <si>
    <t>Constant 1</t>
  </si>
  <si>
    <t>Unit Weight (KN/m³)</t>
  </si>
  <si>
    <t>Friction (ø)</t>
  </si>
  <si>
    <t>On x-axis</t>
  </si>
  <si>
    <t>On y-axis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</si>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</sst>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J4" zoomScaleNormal="100" workbookViewId="0">
      <selection activeCell="N26" sqref="N26:N28"/>
    </sheetView>
  </sheetViews>
  <sheetFormatPr defaultColWidth="9.109375" defaultRowHeight="15.6" x14ac:dyDescent="0.3"/>
  <cols>
    <col min="1" max="1" width="21" style="1" customWidth="1"/>
    <col min="2" max="2" width="9.88671875" style="1" customWidth="1"/>
    <col min="3" max="3" width="14.33203125" style="13" customWidth="1"/>
    <col min="4" max="4" width="14.33203125" style="8" customWidth="1"/>
    <col min="5" max="5" width="12.109375" style="13" customWidth="1"/>
    <col min="6" max="6" width="12.109375" style="8" customWidth="1"/>
    <col min="7" max="7" width="14.33203125" style="13" customWidth="1"/>
    <col min="8" max="8" width="14.33203125" style="8" customWidth="1"/>
    <col min="9" max="9" width="14" style="13" customWidth="1"/>
    <col min="10" max="10" width="14" style="1" customWidth="1"/>
    <col min="11" max="11" width="12.33203125" style="13" customWidth="1"/>
    <col min="12" max="12" width="12.33203125" style="1" customWidth="1"/>
    <col min="13" max="13" width="12" style="13" customWidth="1"/>
    <col min="14" max="14" width="12" style="1" customWidth="1"/>
    <col min="15" max="16" width="12.6640625" style="1" customWidth="1"/>
    <col min="17" max="17" width="13.109375" style="1" customWidth="1"/>
    <col min="18" max="16384" width="9.109375" style="1"/>
  </cols>
  <sheetData>
    <row r="1" spans="1:17" x14ac:dyDescent="0.3">
      <c r="A1" s="1" t="s">
        <v>0</v>
      </c>
      <c r="C1" s="13" t="s">
        <v>1</v>
      </c>
      <c r="E1" s="13" t="s">
        <v>2</v>
      </c>
      <c r="G1" s="13" t="s">
        <v>3</v>
      </c>
      <c r="I1" s="13" t="s">
        <v>4</v>
      </c>
      <c r="K1" s="13" t="s">
        <v>5</v>
      </c>
      <c r="M1" s="13" t="s">
        <v>6</v>
      </c>
      <c r="O1" s="1" t="s">
        <v>7</v>
      </c>
      <c r="Q1" s="1" t="s">
        <v>8</v>
      </c>
    </row>
    <row r="2" spans="1:17" x14ac:dyDescent="0.3">
      <c r="A2" s="1" t="s">
        <v>9</v>
      </c>
      <c r="C2" s="13">
        <v>24.05</v>
      </c>
      <c r="E2" s="13">
        <v>21.04</v>
      </c>
      <c r="G2" s="13">
        <v>26.42</v>
      </c>
      <c r="I2" s="13">
        <v>24.3</v>
      </c>
      <c r="K2" s="13">
        <v>21.22</v>
      </c>
      <c r="M2" s="13">
        <v>26.25</v>
      </c>
      <c r="O2" s="1">
        <v>28.97</v>
      </c>
      <c r="Q2" s="1">
        <v>25.28</v>
      </c>
    </row>
    <row r="3" spans="1:17" x14ac:dyDescent="0.3">
      <c r="A3" s="1" t="s">
        <v>19</v>
      </c>
      <c r="C3" s="13">
        <v>19.2</v>
      </c>
      <c r="E3" s="13">
        <v>20.399999999999999</v>
      </c>
      <c r="G3" s="13">
        <v>24.3</v>
      </c>
      <c r="I3" s="13">
        <v>19.7</v>
      </c>
      <c r="K3" s="13">
        <v>22.8</v>
      </c>
      <c r="M3" s="13">
        <v>24</v>
      </c>
      <c r="O3" s="1">
        <v>21.3</v>
      </c>
      <c r="Q3" s="1">
        <v>18.899999999999999</v>
      </c>
    </row>
    <row r="4" spans="1:17" x14ac:dyDescent="0.3">
      <c r="A4" s="1" t="s">
        <v>10</v>
      </c>
      <c r="C4" s="13">
        <v>42</v>
      </c>
      <c r="E4" s="13">
        <v>19</v>
      </c>
      <c r="G4" s="13">
        <v>20</v>
      </c>
      <c r="I4" s="13">
        <v>40</v>
      </c>
      <c r="K4" s="13">
        <v>20</v>
      </c>
      <c r="M4" s="13">
        <v>26</v>
      </c>
      <c r="O4" s="1">
        <v>45</v>
      </c>
      <c r="Q4" s="1">
        <v>18</v>
      </c>
    </row>
    <row r="5" spans="1:17" x14ac:dyDescent="0.3">
      <c r="A5" s="1" t="s">
        <v>20</v>
      </c>
      <c r="C5" s="13">
        <v>38.4</v>
      </c>
      <c r="D5" s="8">
        <f>38.4/180*3.14159</f>
        <v>0.67020586666666659</v>
      </c>
      <c r="E5" s="13">
        <v>33.200000000000003</v>
      </c>
      <c r="G5" s="13">
        <v>34.799999999999997</v>
      </c>
      <c r="I5" s="13">
        <v>38.799999999999997</v>
      </c>
      <c r="K5" s="13">
        <v>38.9</v>
      </c>
      <c r="M5" s="13">
        <v>37.9</v>
      </c>
      <c r="O5" s="1">
        <v>38.1</v>
      </c>
      <c r="Q5" s="1">
        <v>37</v>
      </c>
    </row>
    <row r="6" spans="1:17" x14ac:dyDescent="0.3">
      <c r="A6" s="1" t="s">
        <v>11</v>
      </c>
      <c r="C6" s="13">
        <v>58</v>
      </c>
      <c r="E6" s="13">
        <v>56</v>
      </c>
      <c r="G6" s="13">
        <v>69</v>
      </c>
      <c r="I6" s="13">
        <v>65</v>
      </c>
      <c r="K6" s="13">
        <v>68</v>
      </c>
      <c r="M6" s="13">
        <v>65</v>
      </c>
      <c r="O6" s="1">
        <v>61</v>
      </c>
      <c r="Q6" s="1">
        <v>67</v>
      </c>
    </row>
    <row r="7" spans="1:17" x14ac:dyDescent="0.3">
      <c r="A7" s="1" t="s">
        <v>17</v>
      </c>
      <c r="C7" s="13">
        <v>0.79300000000000004</v>
      </c>
      <c r="D7" s="8">
        <f>TAN(D5)</f>
        <v>0.79258931170672087</v>
      </c>
      <c r="E7" s="13">
        <v>0.65400000000000003</v>
      </c>
      <c r="G7" s="13">
        <v>0.69499999999999995</v>
      </c>
      <c r="I7" s="13">
        <v>0.80400000000000005</v>
      </c>
      <c r="K7" s="13">
        <v>0.80700000000000005</v>
      </c>
      <c r="M7" s="13">
        <v>0.77800000000000002</v>
      </c>
      <c r="O7" s="1">
        <v>0.78400000000000003</v>
      </c>
      <c r="Q7" s="1">
        <v>0.754</v>
      </c>
    </row>
    <row r="8" spans="1:17" s="2" customFormat="1" x14ac:dyDescent="0.3">
      <c r="A8" s="2" t="s">
        <v>18</v>
      </c>
      <c r="C8" s="14">
        <f>C2/(C3*C4*C7)</f>
        <v>3.7608964350767632E-2</v>
      </c>
      <c r="D8" s="8">
        <f>C2/C3/C4/D7</f>
        <v>3.7628451821962457E-2</v>
      </c>
      <c r="E8" s="14">
        <f t="shared" ref="E8:Q8" si="0">E2/(E3*E4*E7)</f>
        <v>8.3001170853018502E-2</v>
      </c>
      <c r="F8" s="9"/>
      <c r="G8" s="14">
        <f t="shared" si="0"/>
        <v>7.8218906356396375E-2</v>
      </c>
      <c r="H8" s="9"/>
      <c r="I8" s="14">
        <f t="shared" si="0"/>
        <v>3.8355178422607772E-2</v>
      </c>
      <c r="K8" s="14">
        <f t="shared" si="0"/>
        <v>5.7664297049935864E-2</v>
      </c>
      <c r="M8" s="14">
        <f t="shared" si="0"/>
        <v>5.4071089578801655E-2</v>
      </c>
      <c r="O8" s="2">
        <f t="shared" si="0"/>
        <v>3.8551414305941466E-2</v>
      </c>
      <c r="Q8" s="2">
        <f t="shared" si="0"/>
        <v>9.8553355258336098E-2</v>
      </c>
    </row>
    <row r="9" spans="1:17" s="7" customFormat="1" ht="16.2" thickBot="1" x14ac:dyDescent="0.35">
      <c r="A9" s="6"/>
      <c r="B9" s="6"/>
      <c r="C9" s="15"/>
      <c r="D9" s="10"/>
      <c r="E9" s="15"/>
      <c r="F9" s="10"/>
      <c r="G9" s="15"/>
      <c r="H9" s="10"/>
      <c r="I9" s="15"/>
      <c r="J9" s="6"/>
      <c r="K9" s="15"/>
      <c r="L9" s="6"/>
      <c r="M9" s="15"/>
      <c r="N9" s="6"/>
      <c r="O9" s="6"/>
      <c r="P9" s="6"/>
      <c r="Q9" s="6"/>
    </row>
    <row r="10" spans="1:17" x14ac:dyDescent="0.3">
      <c r="A10" s="3"/>
      <c r="B10" s="3" t="s">
        <v>21</v>
      </c>
      <c r="C10" s="16">
        <v>1.1930000000000001</v>
      </c>
      <c r="D10" s="11">
        <v>1.0780000000000001</v>
      </c>
      <c r="E10" s="16">
        <v>1.044</v>
      </c>
      <c r="F10" s="11">
        <v>1.071</v>
      </c>
      <c r="G10" s="16">
        <v>0.84899999999999998</v>
      </c>
      <c r="H10" s="11">
        <v>0.89</v>
      </c>
      <c r="I10" s="16">
        <v>0.81200000000000006</v>
      </c>
      <c r="J10" s="18">
        <v>0.81200000000000006</v>
      </c>
      <c r="K10" s="16">
        <v>0.878</v>
      </c>
      <c r="L10" s="18">
        <v>0.878</v>
      </c>
      <c r="M10" s="11">
        <v>0.73799999999999999</v>
      </c>
      <c r="N10" s="21">
        <v>0.876</v>
      </c>
      <c r="O10" s="3">
        <v>0.86399999999999999</v>
      </c>
      <c r="P10" s="3"/>
      <c r="Q10" s="3">
        <v>1.0469999999999999</v>
      </c>
    </row>
    <row r="11" spans="1:17" x14ac:dyDescent="0.3">
      <c r="A11" s="3" t="s">
        <v>12</v>
      </c>
      <c r="B11" s="3" t="s">
        <v>22</v>
      </c>
      <c r="C11" s="16">
        <v>0.94399999999999995</v>
      </c>
      <c r="D11" s="11">
        <v>0.871</v>
      </c>
      <c r="E11" s="16">
        <v>1.022</v>
      </c>
      <c r="F11" s="11">
        <v>1.0289999999999999</v>
      </c>
      <c r="G11" s="16">
        <v>0.82699999999999996</v>
      </c>
      <c r="H11" s="11">
        <v>0.79500000000000004</v>
      </c>
      <c r="I11" s="16">
        <v>0.78800000000000003</v>
      </c>
      <c r="J11" s="18">
        <v>0.80100000000000005</v>
      </c>
      <c r="K11" s="16">
        <v>0.86799999999999999</v>
      </c>
      <c r="L11" s="18">
        <v>0.874</v>
      </c>
      <c r="M11" s="16">
        <v>0.88400000000000001</v>
      </c>
      <c r="N11" s="21">
        <v>0.875</v>
      </c>
      <c r="O11" s="3">
        <v>0.85199999999999998</v>
      </c>
      <c r="P11" s="3"/>
      <c r="Q11" s="3">
        <v>1.0469999999999999</v>
      </c>
    </row>
    <row r="12" spans="1:17" ht="16.2" thickBot="1" x14ac:dyDescent="0.35">
      <c r="A12" s="4"/>
      <c r="B12" s="4" t="s">
        <v>23</v>
      </c>
      <c r="C12" s="15">
        <v>1.069</v>
      </c>
      <c r="D12" s="10">
        <v>0.97</v>
      </c>
      <c r="E12" s="15">
        <f>((E10+E11)/2)</f>
        <v>1.0329999999999999</v>
      </c>
      <c r="F12" s="10">
        <v>1.05</v>
      </c>
      <c r="G12" s="15">
        <f>((G10+G11)/2)</f>
        <v>0.83799999999999997</v>
      </c>
      <c r="H12" s="10">
        <v>0.84</v>
      </c>
      <c r="I12" s="15">
        <v>0.8</v>
      </c>
      <c r="J12" s="19">
        <v>0.80600000000000005</v>
      </c>
      <c r="K12" s="15">
        <f>((K10+K11)/2)</f>
        <v>0.873</v>
      </c>
      <c r="L12" s="19">
        <v>0.876</v>
      </c>
      <c r="M12" s="15">
        <f>((M10+M11)/2)</f>
        <v>0.81099999999999994</v>
      </c>
      <c r="N12" s="22">
        <v>0.876</v>
      </c>
      <c r="O12" s="4">
        <f>((O10+O11)/2)</f>
        <v>0.85799999999999998</v>
      </c>
      <c r="P12" s="4"/>
      <c r="Q12" s="4">
        <f>((Q10+Q11)/2)</f>
        <v>1.0469999999999999</v>
      </c>
    </row>
    <row r="13" spans="1:17" ht="16.2" thickBot="1" x14ac:dyDescent="0.35">
      <c r="A13" s="5"/>
      <c r="B13" s="5"/>
      <c r="C13" s="17"/>
      <c r="D13" s="12"/>
      <c r="E13" s="17"/>
      <c r="F13" s="12"/>
      <c r="G13" s="17"/>
      <c r="H13" s="12"/>
      <c r="I13" s="17"/>
      <c r="J13" s="5"/>
      <c r="K13" s="17"/>
      <c r="L13" s="5"/>
      <c r="M13" s="17"/>
      <c r="N13" s="5"/>
      <c r="O13" s="5"/>
      <c r="P13" s="5"/>
      <c r="Q13" s="5"/>
    </row>
    <row r="14" spans="1:17" x14ac:dyDescent="0.3">
      <c r="B14" s="1" t="s">
        <v>21</v>
      </c>
      <c r="C14" s="13">
        <v>0.90400000000000003</v>
      </c>
      <c r="D14" s="8">
        <v>1.06</v>
      </c>
      <c r="E14" s="13">
        <v>1.0049999999999999</v>
      </c>
      <c r="F14" s="8">
        <v>1.0209999999999999</v>
      </c>
      <c r="G14" s="13">
        <v>0.83599999999999997</v>
      </c>
      <c r="H14" s="8">
        <v>0.879</v>
      </c>
      <c r="I14" s="13">
        <v>0.79100000000000004</v>
      </c>
      <c r="J14" s="20">
        <v>0.79100000000000004</v>
      </c>
      <c r="K14" s="13">
        <v>0.86199999999999999</v>
      </c>
      <c r="L14" s="20">
        <v>0.86199999999999999</v>
      </c>
      <c r="M14" s="13">
        <v>0.85899999999999999</v>
      </c>
      <c r="N14" s="23">
        <v>0.85899999999999999</v>
      </c>
      <c r="O14" s="1">
        <v>0.84</v>
      </c>
      <c r="Q14" s="1">
        <v>1.032</v>
      </c>
    </row>
    <row r="15" spans="1:17" x14ac:dyDescent="0.3">
      <c r="A15" s="1" t="s">
        <v>13</v>
      </c>
      <c r="B15" s="1" t="s">
        <v>22</v>
      </c>
      <c r="C15" s="13">
        <v>0.91100000000000003</v>
      </c>
      <c r="D15" s="8">
        <v>0.85099999999999998</v>
      </c>
      <c r="E15" s="13">
        <v>0.99099999999999999</v>
      </c>
      <c r="F15" s="8">
        <v>0.99299999999999999</v>
      </c>
      <c r="G15" s="13">
        <v>0.82699999999999996</v>
      </c>
      <c r="H15" s="8">
        <v>0.79200000000000004</v>
      </c>
      <c r="I15" s="13">
        <v>0.77300000000000002</v>
      </c>
      <c r="J15" s="20">
        <v>0.78700000000000003</v>
      </c>
      <c r="K15" s="13">
        <v>0.86799999999999999</v>
      </c>
      <c r="L15" s="20">
        <v>0.86899999999999999</v>
      </c>
      <c r="M15" s="8">
        <v>0.84599999999999997</v>
      </c>
      <c r="N15" s="23">
        <v>0.86399999999999999</v>
      </c>
      <c r="O15" s="1">
        <v>0.83399999999999996</v>
      </c>
      <c r="Q15" s="1">
        <v>1.0329999999999999</v>
      </c>
    </row>
    <row r="16" spans="1:17" ht="16.2" thickBot="1" x14ac:dyDescent="0.35">
      <c r="A16" s="4"/>
      <c r="B16" s="4" t="s">
        <v>23</v>
      </c>
      <c r="C16" s="15">
        <v>0.90800000000000003</v>
      </c>
      <c r="D16" s="10">
        <v>0.96</v>
      </c>
      <c r="E16" s="15">
        <v>0.998</v>
      </c>
      <c r="F16" s="10">
        <v>1.01</v>
      </c>
      <c r="G16" s="15">
        <v>0.83199999999999996</v>
      </c>
      <c r="H16" s="10">
        <v>0.84</v>
      </c>
      <c r="I16" s="15">
        <f>((I14+I15)/2)</f>
        <v>0.78200000000000003</v>
      </c>
      <c r="J16" s="19">
        <v>0.78900000000000003</v>
      </c>
      <c r="K16" s="15">
        <f>((K14+K15)/2)</f>
        <v>0.86499999999999999</v>
      </c>
      <c r="L16" s="19">
        <v>0.86499999999999999</v>
      </c>
      <c r="M16" s="15">
        <v>0.85299999999999998</v>
      </c>
      <c r="N16" s="22">
        <v>0.86099999999999999</v>
      </c>
      <c r="O16" s="4">
        <f>((O14+O15)/2)</f>
        <v>0.83699999999999997</v>
      </c>
      <c r="P16" s="4"/>
      <c r="Q16" s="4">
        <f>((Q14+Q15)/2)</f>
        <v>1.0325</v>
      </c>
    </row>
    <row r="17" spans="1:17" ht="16.2" thickBot="1" x14ac:dyDescent="0.35">
      <c r="A17" s="5"/>
      <c r="B17" s="5"/>
      <c r="C17" s="17"/>
      <c r="D17" s="12"/>
      <c r="E17" s="17"/>
      <c r="F17" s="12"/>
      <c r="G17" s="17"/>
      <c r="H17" s="12"/>
      <c r="I17" s="17"/>
      <c r="J17" s="5"/>
      <c r="K17" s="17"/>
      <c r="L17" s="5"/>
      <c r="M17" s="17"/>
      <c r="N17" s="5"/>
      <c r="O17" s="5"/>
      <c r="P17" s="5"/>
      <c r="Q17" s="5"/>
    </row>
    <row r="18" spans="1:17" x14ac:dyDescent="0.3">
      <c r="B18" s="1" t="s">
        <v>21</v>
      </c>
      <c r="C18" s="13">
        <v>0.80600000000000005</v>
      </c>
      <c r="D18" s="8">
        <v>0.98799999999999999</v>
      </c>
      <c r="E18" s="13">
        <v>0.93400000000000005</v>
      </c>
      <c r="F18" s="8">
        <v>0.95699999999999996</v>
      </c>
      <c r="G18" s="13">
        <v>0.78800000000000003</v>
      </c>
      <c r="H18" s="8">
        <v>0.83499999999999996</v>
      </c>
      <c r="I18" s="13">
        <v>0.752</v>
      </c>
      <c r="J18" s="20">
        <v>0.752</v>
      </c>
      <c r="K18" s="13">
        <v>0.81599999999999995</v>
      </c>
      <c r="L18" s="20">
        <v>0.81599999999999995</v>
      </c>
      <c r="M18" s="13">
        <v>0.80900000000000005</v>
      </c>
      <c r="N18" s="23">
        <v>0.82499999999999996</v>
      </c>
      <c r="O18" s="1">
        <v>0.77500000000000002</v>
      </c>
      <c r="Q18" s="1">
        <v>0.96499999999999997</v>
      </c>
    </row>
    <row r="19" spans="1:17" x14ac:dyDescent="0.3">
      <c r="A19" s="1" t="s">
        <v>14</v>
      </c>
      <c r="B19" s="1" t="s">
        <v>22</v>
      </c>
      <c r="C19" s="13">
        <v>0.85299999999999998</v>
      </c>
      <c r="D19" s="8">
        <v>0.78800000000000003</v>
      </c>
      <c r="E19" s="13">
        <v>0.92100000000000004</v>
      </c>
      <c r="F19" s="8">
        <v>0.92300000000000004</v>
      </c>
      <c r="G19" s="13">
        <v>0.78100000000000003</v>
      </c>
      <c r="H19" s="8">
        <v>0.75</v>
      </c>
      <c r="I19" s="13">
        <v>0.73799999999999999</v>
      </c>
      <c r="J19" s="20">
        <v>0.74299999999999999</v>
      </c>
      <c r="K19" s="13">
        <v>0.81499999999999995</v>
      </c>
      <c r="L19" s="20">
        <v>0.82099999999999995</v>
      </c>
      <c r="M19" s="13">
        <v>0.81</v>
      </c>
      <c r="N19" s="23">
        <v>0.81499999999999995</v>
      </c>
      <c r="O19" s="1">
        <f>(O7/0.98)</f>
        <v>0.8</v>
      </c>
      <c r="Q19" s="1">
        <v>0.96699999999999997</v>
      </c>
    </row>
    <row r="20" spans="1:17" ht="16.2" thickBot="1" x14ac:dyDescent="0.35">
      <c r="A20" s="4"/>
      <c r="B20" s="4" t="s">
        <v>23</v>
      </c>
      <c r="C20" s="15">
        <v>0.83</v>
      </c>
      <c r="D20" s="10">
        <v>0.89</v>
      </c>
      <c r="E20" s="15">
        <v>0.92800000000000005</v>
      </c>
      <c r="F20" s="10">
        <v>0.94</v>
      </c>
      <c r="G20" s="15">
        <v>0.78500000000000003</v>
      </c>
      <c r="H20" s="10">
        <v>0.79</v>
      </c>
      <c r="I20" s="15">
        <f>((I18+I19)/2)</f>
        <v>0.745</v>
      </c>
      <c r="J20" s="19">
        <v>0.748</v>
      </c>
      <c r="K20" s="15">
        <f>((K18+K19)/2)</f>
        <v>0.81549999999999989</v>
      </c>
      <c r="L20" s="19">
        <v>0.81899999999999995</v>
      </c>
      <c r="M20" s="15">
        <v>0.80100000000000005</v>
      </c>
      <c r="N20" s="22">
        <v>0.82</v>
      </c>
      <c r="O20" s="4">
        <v>0.78800000000000003</v>
      </c>
      <c r="P20" s="4"/>
      <c r="Q20" s="4">
        <f>((Q18+Q19)/2)</f>
        <v>0.96599999999999997</v>
      </c>
    </row>
    <row r="21" spans="1:17" ht="16.2" thickBot="1" x14ac:dyDescent="0.35">
      <c r="A21" s="4"/>
      <c r="B21" s="4"/>
      <c r="C21" s="15"/>
      <c r="D21" s="10"/>
      <c r="E21" s="15"/>
      <c r="F21" s="10"/>
      <c r="G21" s="15"/>
      <c r="H21" s="10"/>
      <c r="I21" s="15"/>
      <c r="J21" s="4"/>
      <c r="K21" s="15"/>
      <c r="L21" s="4"/>
      <c r="M21" s="15"/>
      <c r="N21" s="4"/>
      <c r="O21" s="4"/>
      <c r="P21" s="4"/>
      <c r="Q21" s="4"/>
    </row>
    <row r="22" spans="1:17" x14ac:dyDescent="0.3">
      <c r="B22" s="1" t="s">
        <v>21</v>
      </c>
      <c r="C22" s="13">
        <v>0.72699999999999998</v>
      </c>
      <c r="D22" s="8">
        <v>0.85099999999999998</v>
      </c>
      <c r="E22" s="13">
        <v>0.86199999999999999</v>
      </c>
      <c r="F22" s="8">
        <v>0.85499999999999998</v>
      </c>
      <c r="G22" s="13">
        <v>0.71499999999999997</v>
      </c>
      <c r="H22" s="8">
        <v>0.753</v>
      </c>
      <c r="I22" s="13">
        <v>0.65600000000000003</v>
      </c>
      <c r="J22" s="20">
        <v>0.65600000000000003</v>
      </c>
      <c r="K22" s="13">
        <v>0.751</v>
      </c>
      <c r="L22" s="20">
        <v>0.73899999999999999</v>
      </c>
      <c r="M22" s="13">
        <v>0.73799999999999999</v>
      </c>
      <c r="N22" s="23">
        <v>0.72499999999999998</v>
      </c>
      <c r="O22" s="1">
        <v>0.70299999999999996</v>
      </c>
      <c r="Q22" s="1">
        <v>0.89500000000000002</v>
      </c>
    </row>
    <row r="23" spans="1:17" x14ac:dyDescent="0.3">
      <c r="A23" s="1" t="s">
        <v>15</v>
      </c>
      <c r="B23" s="1" t="s">
        <v>22</v>
      </c>
      <c r="C23" s="13">
        <v>0.73399999999999999</v>
      </c>
      <c r="D23" s="8">
        <v>0.67400000000000004</v>
      </c>
      <c r="E23" s="13">
        <v>0.84899999999999998</v>
      </c>
      <c r="F23" s="8">
        <v>0.83099999999999996</v>
      </c>
      <c r="G23" s="13">
        <v>0.70899999999999996</v>
      </c>
      <c r="H23" s="8">
        <v>0.67900000000000005</v>
      </c>
      <c r="I23" s="13">
        <v>0.65400000000000003</v>
      </c>
      <c r="J23" s="20">
        <v>0.65500000000000003</v>
      </c>
      <c r="K23" s="13">
        <v>0.72699999999999998</v>
      </c>
      <c r="L23" s="20">
        <v>0.73699999999999999</v>
      </c>
      <c r="M23" s="13">
        <v>0.72</v>
      </c>
      <c r="N23" s="23">
        <v>0.72599999999999998</v>
      </c>
      <c r="O23" s="1">
        <v>0.68799999999999994</v>
      </c>
      <c r="Q23" s="1">
        <v>0.88700000000000001</v>
      </c>
    </row>
    <row r="24" spans="1:17" ht="16.2" thickBot="1" x14ac:dyDescent="0.35">
      <c r="A24" s="4"/>
      <c r="B24" s="4" t="s">
        <v>23</v>
      </c>
      <c r="C24" s="15">
        <v>0.73099999999999998</v>
      </c>
      <c r="D24" s="10">
        <v>0.76</v>
      </c>
      <c r="E24" s="15">
        <f>((E22+E23)/2)</f>
        <v>0.85549999999999993</v>
      </c>
      <c r="F24" s="10">
        <v>0.54</v>
      </c>
      <c r="G24" s="15">
        <f>((G22+G23)/2)</f>
        <v>0.71199999999999997</v>
      </c>
      <c r="H24" s="10">
        <v>0.72</v>
      </c>
      <c r="I24" s="15">
        <f>((I22+I23)/2)</f>
        <v>0.65500000000000003</v>
      </c>
      <c r="J24" s="19">
        <v>0.65600000000000003</v>
      </c>
      <c r="K24" s="15">
        <f>((K22+K23)/2)</f>
        <v>0.73899999999999999</v>
      </c>
      <c r="L24" s="19">
        <v>0.73799999999999999</v>
      </c>
      <c r="M24" s="15">
        <f>((M22+M23)/2)</f>
        <v>0.72899999999999998</v>
      </c>
      <c r="N24" s="22">
        <v>0.72499999999999998</v>
      </c>
      <c r="O24" s="4">
        <v>0.69599999999999995</v>
      </c>
      <c r="P24" s="4"/>
      <c r="Q24" s="4">
        <f>((Q22+Q23)/2)</f>
        <v>0.89100000000000001</v>
      </c>
    </row>
    <row r="25" spans="1:17" ht="16.2" thickBot="1" x14ac:dyDescent="0.35">
      <c r="A25" s="4"/>
      <c r="B25" s="4"/>
      <c r="C25" s="15"/>
      <c r="D25" s="10"/>
      <c r="E25" s="15"/>
      <c r="F25" s="10"/>
      <c r="G25" s="15"/>
      <c r="H25" s="10"/>
      <c r="I25" s="15"/>
      <c r="J25" s="4"/>
      <c r="K25" s="15"/>
      <c r="L25" s="4"/>
      <c r="M25" s="15"/>
      <c r="N25" s="4"/>
      <c r="O25" s="4"/>
      <c r="P25" s="4"/>
      <c r="Q25" s="4"/>
    </row>
    <row r="26" spans="1:17" x14ac:dyDescent="0.3">
      <c r="B26" s="1" t="s">
        <v>21</v>
      </c>
      <c r="C26" s="13">
        <v>0.59599999999999997</v>
      </c>
      <c r="D26" s="8">
        <v>0.65800000000000003</v>
      </c>
      <c r="E26" s="13">
        <v>0.754</v>
      </c>
      <c r="F26" s="8">
        <v>0.748</v>
      </c>
      <c r="G26" s="13">
        <v>0.59699999999999998</v>
      </c>
      <c r="H26" s="8">
        <v>0.61599999999999999</v>
      </c>
      <c r="I26" s="13">
        <v>0.47399999999999998</v>
      </c>
      <c r="J26" s="20">
        <v>0.45300000000000001</v>
      </c>
      <c r="K26" s="13">
        <v>0.57499999999999996</v>
      </c>
      <c r="L26" s="20">
        <v>0.57499999999999996</v>
      </c>
      <c r="M26" s="13">
        <v>0.59199999999999997</v>
      </c>
      <c r="N26" s="23">
        <v>0.57599999999999996</v>
      </c>
      <c r="O26" s="1">
        <v>0.55000000000000004</v>
      </c>
      <c r="Q26" s="1">
        <v>0.75800000000000001</v>
      </c>
    </row>
    <row r="27" spans="1:17" x14ac:dyDescent="0.3">
      <c r="A27" s="1" t="s">
        <v>16</v>
      </c>
      <c r="B27" s="1" t="s">
        <v>22</v>
      </c>
      <c r="C27" s="13">
        <v>0.60499999999999998</v>
      </c>
      <c r="D27" s="8">
        <v>0.53</v>
      </c>
      <c r="E27" s="13">
        <v>0.74299999999999999</v>
      </c>
      <c r="F27" s="8">
        <v>0.73</v>
      </c>
      <c r="G27" s="13">
        <v>0.59399999999999997</v>
      </c>
      <c r="H27" s="8">
        <v>0.55400000000000005</v>
      </c>
      <c r="I27" s="13">
        <v>0.46700000000000003</v>
      </c>
      <c r="J27" s="1">
        <v>0.53100000000000003</v>
      </c>
      <c r="K27" s="13">
        <v>0.56799999999999995</v>
      </c>
      <c r="L27" s="20">
        <v>0.57799999999999996</v>
      </c>
      <c r="M27" s="13">
        <v>0.58499999999999996</v>
      </c>
      <c r="N27" s="23">
        <v>0.57399999999999995</v>
      </c>
      <c r="O27" s="1">
        <v>0.55200000000000005</v>
      </c>
      <c r="Q27" s="1">
        <v>0.77700000000000002</v>
      </c>
    </row>
    <row r="28" spans="1:17" ht="16.2" thickBot="1" x14ac:dyDescent="0.35">
      <c r="A28" s="4"/>
      <c r="B28" s="4" t="s">
        <v>23</v>
      </c>
      <c r="C28" s="15">
        <v>0.60099999999999998</v>
      </c>
      <c r="D28" s="10">
        <v>0.59</v>
      </c>
      <c r="E28" s="15">
        <v>0.749</v>
      </c>
      <c r="F28" s="10">
        <v>0.74</v>
      </c>
      <c r="G28" s="15">
        <v>0.59599999999999997</v>
      </c>
      <c r="H28" s="10">
        <v>0.59</v>
      </c>
      <c r="I28" s="15">
        <v>0.47099999999999997</v>
      </c>
      <c r="J28" s="19">
        <v>0.49199999999999999</v>
      </c>
      <c r="K28" s="15">
        <v>0.57199999999999995</v>
      </c>
      <c r="L28" s="19">
        <v>0.57599999999999996</v>
      </c>
      <c r="M28" s="15">
        <v>0.58899999999999997</v>
      </c>
      <c r="N28" s="22">
        <v>0.57499999999999996</v>
      </c>
      <c r="O28" s="4">
        <f>((O26+O27)/2)</f>
        <v>0.55100000000000005</v>
      </c>
      <c r="P28" s="4"/>
      <c r="Q28" s="4">
        <v>0.76800000000000002</v>
      </c>
    </row>
  </sheetData>
  <phoneticPr fontId="1" type="noConversion"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Sheet1!A13:A15</xm:f>
              <xm:sqref>A13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esteemedbhai</cp:lastModifiedBy>
  <dcterms:created xsi:type="dcterms:W3CDTF">2020-07-06T16:50:07Z</dcterms:created>
  <dcterms:modified xsi:type="dcterms:W3CDTF">2020-07-14T08:33:59Z</dcterms:modified>
</cp:coreProperties>
</file>