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mc:AlternateContent xmlns:mc="http://schemas.openxmlformats.org/markup-compatibility/2006">
    <mc:Choice Requires="x15">
      <x15ac:absPath xmlns:x15ac="http://schemas.microsoft.com/office/spreadsheetml/2010/11/ac" url="C:\Data\muhammad uzair\EHR US\Sprints\SP 78\Competency C\Result\"/>
    </mc:Choice>
  </mc:AlternateContent>
  <xr:revisionPtr revIDLastSave="0" documentId="13_ncr:1_{442C313D-6765-4545-A4EE-397A7DA032A0}" xr6:coauthVersionLast="36" xr6:coauthVersionMax="36" xr10:uidLastSave="{00000000-0000-0000-0000-000000000000}"/>
  <bookViews>
    <workbookView xWindow="0" yWindow="0" windowWidth="16395" windowHeight="6510" activeTab="1" xr2:uid="{00000000-000D-0000-FFFF-FFFF00000000}"/>
  </bookViews>
  <sheets>
    <sheet name="Assignment 3 Part 1" sheetId="2" r:id="rId1"/>
    <sheet name="Assignment 3 Part 2" sheetId="1" r:id="rId2"/>
    <sheet name="Assignment 2" sheetId="3" r:id="rId3"/>
  </sheets>
  <calcPr calcId="191029"/>
</workbook>
</file>

<file path=xl/calcChain.xml><?xml version="1.0" encoding="utf-8"?>
<calcChain xmlns="http://schemas.openxmlformats.org/spreadsheetml/2006/main">
  <c r="AI37" i="3" l="1"/>
  <c r="AJ37" i="3" s="1"/>
  <c r="AI36" i="3"/>
  <c r="AJ36" i="3" s="1"/>
  <c r="AJ35" i="3"/>
  <c r="AI35" i="3"/>
  <c r="AI34" i="3"/>
  <c r="AJ34" i="3" s="1"/>
  <c r="AI33" i="3"/>
  <c r="AJ33" i="3" s="1"/>
  <c r="AI32" i="3"/>
  <c r="AJ32" i="3" s="1"/>
  <c r="AJ31" i="3"/>
  <c r="AI31" i="3"/>
  <c r="AI30" i="3"/>
  <c r="AJ30" i="3" s="1"/>
  <c r="AI29" i="3"/>
  <c r="AJ29" i="3" s="1"/>
  <c r="AI28" i="3"/>
  <c r="AJ28" i="3" s="1"/>
  <c r="AJ27" i="3"/>
  <c r="AI27" i="3"/>
  <c r="AI26" i="3"/>
  <c r="AJ26" i="3" s="1"/>
  <c r="AI25" i="3"/>
  <c r="AJ25" i="3" s="1"/>
  <c r="AI24" i="3"/>
  <c r="AJ24" i="3" s="1"/>
  <c r="AJ23" i="3"/>
  <c r="AI23" i="3"/>
  <c r="AI22" i="3"/>
  <c r="AJ22" i="3" s="1"/>
  <c r="AI21" i="3"/>
  <c r="AJ21" i="3" s="1"/>
  <c r="AI20" i="3"/>
  <c r="AJ20" i="3" s="1"/>
  <c r="AJ19" i="3"/>
  <c r="AI19" i="3"/>
  <c r="AI18" i="3"/>
  <c r="AJ18" i="3" s="1"/>
  <c r="AI17" i="3"/>
  <c r="AJ17" i="3" s="1"/>
  <c r="AI16" i="3"/>
  <c r="AJ16" i="3" s="1"/>
  <c r="AJ15" i="3"/>
  <c r="AI15" i="3"/>
  <c r="AI14" i="3"/>
  <c r="AJ14" i="3" s="1"/>
  <c r="AI13" i="3"/>
  <c r="AJ13" i="3" s="1"/>
  <c r="AI12" i="3"/>
  <c r="AJ12" i="3" s="1"/>
  <c r="AJ11" i="3"/>
  <c r="AI11" i="3"/>
  <c r="AI10" i="3"/>
  <c r="AJ10" i="3" s="1"/>
  <c r="AI9" i="3"/>
  <c r="AJ9" i="3" s="1"/>
  <c r="AI8" i="3"/>
  <c r="AJ8" i="3" s="1"/>
  <c r="AJ7" i="3"/>
  <c r="AI7" i="3"/>
  <c r="AI6" i="3"/>
  <c r="AJ6" i="3" s="1"/>
  <c r="AI5" i="3"/>
  <c r="AJ5" i="3" s="1"/>
  <c r="AI4" i="3"/>
  <c r="AJ4" i="3" s="1"/>
  <c r="AJ3" i="3"/>
  <c r="AI3" i="3"/>
  <c r="AI2" i="3"/>
  <c r="AJ2" i="3" s="1"/>
  <c r="L37" i="2" l="1"/>
  <c r="M37" i="2" s="1"/>
  <c r="M36" i="2"/>
  <c r="L36" i="2"/>
  <c r="L35" i="2"/>
  <c r="M35" i="2" s="1"/>
  <c r="L34" i="2"/>
  <c r="M34" i="2" s="1"/>
  <c r="M33" i="2"/>
  <c r="L33" i="2"/>
  <c r="M32" i="2"/>
  <c r="L32" i="2"/>
  <c r="L31" i="2"/>
  <c r="M31" i="2" s="1"/>
  <c r="L30" i="2"/>
  <c r="M30" i="2" s="1"/>
  <c r="M29" i="2"/>
  <c r="L29" i="2"/>
  <c r="M28" i="2"/>
  <c r="L28" i="2"/>
  <c r="L27" i="2"/>
  <c r="M27" i="2" s="1"/>
  <c r="L26" i="2"/>
  <c r="M26" i="2" s="1"/>
  <c r="M25" i="2"/>
  <c r="L25" i="2"/>
  <c r="M24" i="2"/>
  <c r="L24" i="2"/>
  <c r="L23" i="2"/>
  <c r="M23" i="2" s="1"/>
  <c r="L22" i="2"/>
  <c r="M22" i="2" s="1"/>
  <c r="M21" i="2"/>
  <c r="L21" i="2"/>
  <c r="M20" i="2"/>
  <c r="L20" i="2"/>
  <c r="L19" i="2"/>
  <c r="M19" i="2" s="1"/>
  <c r="L18" i="2"/>
  <c r="M18" i="2" s="1"/>
  <c r="M17" i="2"/>
  <c r="L17" i="2"/>
  <c r="M16" i="2"/>
  <c r="L16" i="2"/>
  <c r="L15" i="2"/>
  <c r="M15" i="2" s="1"/>
  <c r="L14" i="2"/>
  <c r="M14" i="2" s="1"/>
  <c r="M13" i="2"/>
  <c r="L13" i="2"/>
  <c r="M12" i="2"/>
  <c r="L12" i="2"/>
  <c r="L11" i="2"/>
  <c r="M11" i="2" s="1"/>
  <c r="L10" i="2"/>
  <c r="M10" i="2" s="1"/>
  <c r="M9" i="2"/>
  <c r="L9" i="2"/>
  <c r="M8" i="2"/>
  <c r="L8" i="2"/>
  <c r="L7" i="2"/>
  <c r="M7" i="2" s="1"/>
  <c r="L6" i="2"/>
  <c r="M6" i="2" s="1"/>
  <c r="M5" i="2"/>
  <c r="L5" i="2"/>
  <c r="M4" i="2"/>
  <c r="L4" i="2"/>
  <c r="L3" i="2"/>
  <c r="M3" i="2" s="1"/>
  <c r="L2" i="2"/>
  <c r="M2" i="2" s="1"/>
  <c r="R10" i="1" l="1"/>
  <c r="S10" i="1" s="1"/>
  <c r="R20" i="1" l="1"/>
  <c r="S20" i="1" s="1"/>
  <c r="R7" i="1"/>
  <c r="S7" i="1" s="1"/>
  <c r="R29" i="1"/>
  <c r="S29" i="1" s="1"/>
  <c r="R19" i="1"/>
  <c r="S19" i="1" s="1"/>
  <c r="R32" i="1"/>
  <c r="S32" i="1" s="1"/>
  <c r="R11" i="1"/>
  <c r="S11" i="1" s="1"/>
  <c r="R14" i="1"/>
  <c r="S14" i="1" s="1"/>
  <c r="R25" i="1"/>
  <c r="S25" i="1" s="1"/>
  <c r="R21" i="1"/>
  <c r="S21" i="1" s="1"/>
  <c r="R22" i="1"/>
  <c r="S22" i="1" s="1"/>
  <c r="R18" i="1"/>
  <c r="S18" i="1" s="1"/>
  <c r="R23" i="1"/>
  <c r="S23" i="1" s="1"/>
  <c r="R15" i="1"/>
  <c r="S15" i="1" s="1"/>
  <c r="R13" i="1"/>
  <c r="S13" i="1" s="1"/>
  <c r="R24" i="1"/>
  <c r="S24" i="1" s="1"/>
  <c r="R33" i="1"/>
  <c r="S33" i="1" s="1"/>
  <c r="R16" i="1"/>
  <c r="S16" i="1" s="1"/>
  <c r="R34" i="1"/>
  <c r="S34" i="1" s="1"/>
  <c r="R35" i="1"/>
  <c r="S35" i="1" s="1"/>
  <c r="R36" i="1"/>
  <c r="S36" i="1" s="1"/>
  <c r="R37" i="1"/>
  <c r="S37" i="1" s="1"/>
  <c r="R38" i="1"/>
  <c r="S38" i="1" s="1"/>
  <c r="R30" i="1"/>
  <c r="S30" i="1" s="1"/>
  <c r="R39" i="1"/>
  <c r="S39" i="1" s="1"/>
  <c r="R31" i="1"/>
  <c r="S31" i="1" s="1"/>
  <c r="R40" i="1"/>
  <c r="S40" i="1" s="1"/>
  <c r="R8" i="1"/>
  <c r="S8" i="1" s="1"/>
  <c r="R17" i="1"/>
  <c r="S17" i="1" s="1"/>
  <c r="R12" i="1"/>
  <c r="S12" i="1" s="1"/>
  <c r="R26" i="1"/>
  <c r="S26" i="1" s="1"/>
  <c r="R5" i="1"/>
  <c r="S5" i="1" s="1"/>
  <c r="R9" i="1"/>
  <c r="S9" i="1" s="1"/>
  <c r="R6" i="1"/>
  <c r="S6" i="1" s="1"/>
  <c r="R28" i="1"/>
  <c r="S28" i="1" s="1"/>
  <c r="R27" i="1"/>
  <c r="S27" i="1" s="1"/>
</calcChain>
</file>

<file path=xl/sharedStrings.xml><?xml version="1.0" encoding="utf-8"?>
<sst xmlns="http://schemas.openxmlformats.org/spreadsheetml/2006/main" count="254" uniqueCount="157">
  <si>
    <t>Assignment 4</t>
  </si>
  <si>
    <t>Name</t>
  </si>
  <si>
    <t>Muhammad Mustafa Hayat</t>
  </si>
  <si>
    <t>Haseeb Zahid</t>
  </si>
  <si>
    <t>Jamshaid Zafar</t>
  </si>
  <si>
    <t>Areeba Jamil</t>
  </si>
  <si>
    <t>Muhammad Ali Akbar</t>
  </si>
  <si>
    <t>Abdul Karim Nasir</t>
  </si>
  <si>
    <t>Gohar Ali</t>
  </si>
  <si>
    <t>Muhammad Umair</t>
  </si>
  <si>
    <t>Mahnoor Malik</t>
  </si>
  <si>
    <t>Ahmad Mustafa</t>
  </si>
  <si>
    <t>Muhammad Zeeshan</t>
  </si>
  <si>
    <t>Muhammad Ammar</t>
  </si>
  <si>
    <t>Waseem Aslam</t>
  </si>
  <si>
    <t>Mohammad Abdullah</t>
  </si>
  <si>
    <t>Ahmad Shaukat</t>
  </si>
  <si>
    <t>Nouman Khan</t>
  </si>
  <si>
    <t>Umar Asif</t>
  </si>
  <si>
    <t>Muhammad Ahmed Naveed</t>
  </si>
  <si>
    <t>Noor Fatima</t>
  </si>
  <si>
    <t>Huzaifa Nadeem</t>
  </si>
  <si>
    <t>Shahzaib Haider</t>
  </si>
  <si>
    <t>Mohammad Hussain</t>
  </si>
  <si>
    <t>Akhtar Saeed</t>
  </si>
  <si>
    <t>Abdul Samad Khalid</t>
  </si>
  <si>
    <t>Mishazam Aaron</t>
  </si>
  <si>
    <t>Ali Hassan</t>
  </si>
  <si>
    <t>Mohib U Rahman</t>
  </si>
  <si>
    <t>Ahmad Hussain</t>
  </si>
  <si>
    <t>Syed Faraz Abbas</t>
  </si>
  <si>
    <t>Uzair Ahmad</t>
  </si>
  <si>
    <t>Hasan Amjad</t>
  </si>
  <si>
    <t>Muhammad Touseef Akhtar</t>
  </si>
  <si>
    <t>Ghulam Essa</t>
  </si>
  <si>
    <t>Ghulam Shabbir</t>
  </si>
  <si>
    <t>Muhammad Faizan Hameed</t>
  </si>
  <si>
    <t>Pasha Registration No.</t>
  </si>
  <si>
    <t>Q1</t>
  </si>
  <si>
    <t>Q2</t>
  </si>
  <si>
    <t>Q3</t>
  </si>
  <si>
    <t>Q4</t>
  </si>
  <si>
    <t>Q5</t>
  </si>
  <si>
    <t>Q6</t>
  </si>
  <si>
    <t>Q7</t>
  </si>
  <si>
    <t>Q8</t>
  </si>
  <si>
    <t>Q9</t>
  </si>
  <si>
    <t>Q10</t>
  </si>
  <si>
    <t>Q11</t>
  </si>
  <si>
    <t>Q12</t>
  </si>
  <si>
    <t>Q13</t>
  </si>
  <si>
    <t>Q14</t>
  </si>
  <si>
    <t>Comment</t>
  </si>
  <si>
    <t xml:space="preserve"> (140.00)
</t>
  </si>
  <si>
    <t>%age</t>
  </si>
  <si>
    <t>Q11- the book status should also get changed, list not bing updated, Q9- All the values except name or ID should be updated, Q10- book issued list is being updated by the book avalibility is not being changed,Q13- user must not get removed when he have issued any book</t>
  </si>
  <si>
    <t>Q6- full detail of the book is bot being shown.</t>
  </si>
  <si>
    <t>Q1- the list of books that are issued in, bad naming convention Q2 are not marked as avalibility=0, Q2- bok17 doesnot exist in book list. Q11- "/" should be used instead of "," in the route, issued book is always added on the second position, Q13- wrong solution, Q14- the issued book is being set to null even if the user return just 1 book.</t>
  </si>
  <si>
    <t>Q1- IsIssued is null by default,Q14- You don't have to remove from the repository entirely., Q11, book.Isissued is null by default, Q12- What if bookname and userid doesnot match, no message handling on this.</t>
  </si>
  <si>
    <t>Q5- book availbility should also be the output along with the book detail, Q6- user detail should also be displayed, Q13- If the user doesnot find the name of the user</t>
  </si>
  <si>
    <t>Q5- this was not required, Q6- User detail should also be shown,Q10- when the user is being updated, the userissued list is being emptied but the book object is not being updated to "not issued", Q11/12/13- no message shown if the book is already issued,</t>
  </si>
  <si>
    <t>Q5- this was not required, Q6- User detail should also be shown, Q11- booklist is not being updated to isissued=true when the book is issued, Q12- User should not be deleteed of the user have issued a book</t>
  </si>
  <si>
    <t>Q5- Book availibility not shown, Q12-Half solution</t>
  </si>
  <si>
    <t>Q5- if the book id is inserted wrong it will show the first book detail, Q11- issueStatus is not being updated when the user isssues a book</t>
  </si>
  <si>
    <t>Q11- what if the newbook doesnot exist in the library., Q13: gracefull error not bein shown</t>
  </si>
  <si>
    <t>Q5- Get should be used instead of Post, bookName parameter should not be in FromBody, q11/14- Book list is not being updated to Issued/un-issued</t>
  </si>
  <si>
    <t>Q4- all the detail was required,</t>
  </si>
  <si>
    <t>Plagrism</t>
  </si>
  <si>
    <t>-</t>
  </si>
  <si>
    <t>Fareed Ahmad</t>
  </si>
  <si>
    <t>Employee ID</t>
  </si>
  <si>
    <t xml:space="preserve">Total (70.00)
</t>
  </si>
  <si>
    <t>Percentage</t>
  </si>
  <si>
    <t>Q7- not giving correct result because marks is string not int, Q1- calculation is wrong, Q5- no exceptional handling</t>
  </si>
  <si>
    <t>q5- linq was not used</t>
  </si>
  <si>
    <t>Not being able to read the answer</t>
  </si>
  <si>
    <t>Class name should be pascal case. Bad naimg convention</t>
  </si>
  <si>
    <t>Bad naming convention, Q4- character counter was required</t>
  </si>
  <si>
    <t>Bad naming convention</t>
  </si>
  <si>
    <t>extra namespacees, bad naming convention.</t>
  </si>
  <si>
    <t>commented out code, extra name spaces, naming convention, no exceptional handling, Q7- not giving the correct result</t>
  </si>
  <si>
    <t>bad naiming convention, extra namespces, no exceptional handling</t>
  </si>
  <si>
    <t>band naming convention</t>
  </si>
  <si>
    <t>Q7- that was not expected</t>
  </si>
  <si>
    <t>Q7- that was not expected, q5- no input from the user</t>
  </si>
  <si>
    <t>late submission</t>
  </si>
  <si>
    <t>Plagrism found</t>
  </si>
  <si>
    <t>Q7 that was not required</t>
  </si>
  <si>
    <t>Q6- no encapsulation used</t>
  </si>
  <si>
    <t>late subbmission, plagrism found</t>
  </si>
  <si>
    <t>no encapsulation, q5- this was not asked, q6- distinct was not required, q7- this was not required</t>
  </si>
  <si>
    <t>no encapsulation, bad naming convention, extra namespaces in the code</t>
  </si>
  <si>
    <t>Q5- that was not required, Q6 you were supposed to use linq, late submission</t>
  </si>
  <si>
    <t>Q7- this was not required, submitted code was commented out, extra namespaces added, bad naming convention in question 3,  console.readline() was not added at the end of code due to which result was not being shown.</t>
  </si>
  <si>
    <t>Pasha Code</t>
  </si>
  <si>
    <t>Employ-Code</t>
  </si>
  <si>
    <t>Q10(20)</t>
  </si>
  <si>
    <t>Q15</t>
  </si>
  <si>
    <t>Q16</t>
  </si>
  <si>
    <t>Q17</t>
  </si>
  <si>
    <t>Q18</t>
  </si>
  <si>
    <t>Q19</t>
  </si>
  <si>
    <t>Q20</t>
  </si>
  <si>
    <t>Q21</t>
  </si>
  <si>
    <t>Q22</t>
  </si>
  <si>
    <t>Q23</t>
  </si>
  <si>
    <t>Q24</t>
  </si>
  <si>
    <t>Q25</t>
  </si>
  <si>
    <t>Q26</t>
  </si>
  <si>
    <t>Q27</t>
  </si>
  <si>
    <t>Q28</t>
  </si>
  <si>
    <t>Overall Comments</t>
  </si>
  <si>
    <t>Total</t>
  </si>
  <si>
    <t>Q8 No Exception Handelling, Q10 exception handelling could have been better, Q11 &amp; Q12 Naming Convention could have been better, You should have indicated the purpose of Q15, Q21 naming convention could have been better, Q22 exception handelling not done, Q25 exception handelling could be better, No indication of checkbox if not checked (Q26)</t>
  </si>
  <si>
    <t>Q10- extra if used, leap year not used included, Q11- showing values even no value is entered, wrong message shown, Q21, not what was expected.</t>
  </si>
  <si>
    <t>M Ahmed Naveed</t>
  </si>
  <si>
    <t>Q10- email validation is wrong, age calculation is wrong, Q19- no tooltip, Q25- slide button not working good.</t>
  </si>
  <si>
    <t xml:space="preserve">Q8 No Exception Handelling + Naming Convention Issue, Q10 Exception Handelling + Naming Convention issue, Functionality Issue, Q15 &amp; Q21 ID naming convention could have been better, Q22 Exception Handelling Issue, Q25 chcekbox exception handelling not done, No indication of checkbox if not checked (Q26), Email validation issue Q27, </t>
  </si>
  <si>
    <t xml:space="preserve">Q10- Regex used, </t>
  </si>
  <si>
    <t>Q27 Late submission</t>
  </si>
  <si>
    <t>Q10- age validation not good, email validation not good., Q11- calculating wrong answer, q27- Submitted late, commented out code, Q28- Date Picker Not Used.</t>
  </si>
  <si>
    <t>Q19- 2 button are being shown, Q25- errors with slide up and down</t>
  </si>
  <si>
    <t>Q8 no form validation, Q9 Calculation of character count should be on typing event, Exception Handelling Issue + Age Validation Not Good (Q10), Q11 Wrong calculations partially, Q19 only button to be used, Q21 textbox dosenot get emptied after unchecking, Q22 No exception handelling,  No indication for unchecked checkbox (Q26), No Validation on Next button, Date Picker not used.</t>
  </si>
  <si>
    <t>Q6- Input Handling, Q7- IH, Q10-Email Validation, Leapyear not calculated for age calculations, Q18, NC  , Q19- Could have used toggle(), Q20- IH, Q22- Textbox is not emptied after pressing button, Q23- reset button not working properly, Q25- NC, Q26- NC, Q27- Input handling, Datepicker not used, Q28- IH</t>
  </si>
  <si>
    <t>Q10- Email validation (Regex used) not as expected, age validation not good, Q12- wrong message being shown for small amount of time. Q18- no tooltip, Q21- The textbox is not empty when disabled, Q23- Reset button not working good.</t>
  </si>
  <si>
    <t>Q9 Everytime I press count the number of characters get added, Exception Handelling Issue + Age Validation Not Good (Q10), Q21 textbox dosenot get emptied after unchecking, There should be indication of empty text in Q22, No alets + form validation Q25, No indication for unchecked checkbox (Q26), No validations on next button click Q27, NaN displayed on sreen when fields are empty Q28.</t>
  </si>
  <si>
    <t>Q10- Email validation not good, age calculator is wrong, Q11- wrong calculation, Q12- logic issues,</t>
  </si>
  <si>
    <t>Q8 naming convention + exception handelling issue, Q9 Calculation of character count should be on typing event,  Exception Handelling Issue + Age Validation Not Good (Q10), Q11 Wrong calculations partially,  Q19 functionality is not as defined, Q22 no exception handelling, Q26 issue of exception handelling, No indication for unchecked checkbox (Q26), Few exception handelling issues, Q28 form validation issue.</t>
  </si>
  <si>
    <t>Q8 naming convention + exception handelling issue, Q9 Calculation of character count should be on typing event,  Exception Handelling Issue + Age Validation Not Good (Q10), Q19 Not full functionality, Q22 No exception handelling, No Validation on Next button  (Q25), No indication for unchecked checkbox (Q26), Validation on Next button not there (Q27), NaN gets displayed Q28</t>
  </si>
  <si>
    <t>Unused var in Q7, Q8 Exception Handelling, Q9 Calculation of character count should be on typing event, Exception Handelling Issue + Age Validation Not Good (Q10), Q11 isNAN displayed if I remove the text, You should have used a button in Q18, Q21 textbox dosenot get emptied after unchecking + naming convention issue, No validation in Q25, No separate div for Copy CSS</t>
  </si>
  <si>
    <t xml:space="preserve">Q10- leap year not included, Naming convention,Q22- Reset and stop button not working </t>
  </si>
  <si>
    <t>Q9- Commented out code, unneccesary info in console., Q10- regex used, age calculation is wrong, Q20- not what was expected, q23- not working properly, q-27 No datepicker used.</t>
  </si>
  <si>
    <t xml:space="preserve">Q10- msg not being removed, Q11-Calculations are wrong, Q19- You have to click on the button not tooltip, Q21- The textbox is not empty when disabled. Q23-Reset button not using correctly. Q27- not getting the final result, </t>
  </si>
  <si>
    <t>Q6 When clicking Explore next page can't be reached error, Q8 Exception Handelling, Q9 Calculation of character count should be on typing event, Q10 Validation &amp; Exception Handelling issue, Q11 Naming convention, Q14, Q15 &amp; Q17 Id naming convention could be better, Q18 HIde Button not working, Q21 textbox dosenot get emptied after unchecking, Q25 no alerts, Q26 No indication if checkbox is not checked, No Validation on Next button + Confirm button not working (Q27).</t>
  </si>
  <si>
    <t xml:space="preserve">Q5- Page not redirecting. Q7,8,19- IH, Q10- Validations are not working good,  Q11- Calculations are wrong, Q13- unnecasary msgs on console, Q19- You have to click on the button not tooltip, Q21- textbox should be empty when disabled, extra textbox and button added.Q22- extra values in concole, no button used, Q23-Reset button not using correctly. Error msgs not working properly. </t>
  </si>
  <si>
    <t>Q20- Email balidation and age validation not good, Q20- position not being replaced. Q23- Reset button not working fine, Q24- 1 extra button being shown</t>
  </si>
  <si>
    <t xml:space="preserve">Q10- age calculations not good,  msg not being removed,email validation not good. Q11- calculations not good, Q12, alert not being removed.Q19- tooltip not used.Q25- show form showig even though the form is being shown, q27- not working, q28- not working good </t>
  </si>
  <si>
    <t>Mustafa Hayat</t>
  </si>
  <si>
    <t>proper indentation in Q5, not adding value when the textbox is empty in q7, no input handling in q8, q9 not correct,Q10- message not being changing on pressing send details twice, Q10- No age validations,  page not directing to other page, page is crashing, Q11- Wrong Calculations, Q12- Could have used &lt;form&gt;, Q15- you have to remove the whole div, Q19- No toolTip, Q20- No input Handling, Q21- Unneccessary extra code written, Q22- Instrctions not followed, Q23- Reset button not working, Q24- Bad naming Convention, Q25- BAd naming conventions, Q27- No input Validation, Q28- No input validation,</t>
  </si>
  <si>
    <t>Q1-5- NC, Q7- Counter was asked not a calculator, Q8- IH, Q10- Age calculator is wrong, Q15- Div was needed to be removed, Q17- Wrap was needed,  Q19- No tooltip, Q20-IH, Q21- The textbox is not empty when disabled, Q22- That was not needed, Q23- reset button not working properly, Q25- IH, Q27- incomplete, Q28- IH</t>
  </si>
  <si>
    <t xml:space="preserve">Q10- not working, Q7,8-IH,  Q15- Div was needed to be removed,Q19- No ttoltip, Q21- The textbox is not empty when disabled,Q22,23-not working properly, </t>
  </si>
  <si>
    <t xml:space="preserve">Q10- Regex used, hardcoded date used. Q11- Unneccesssary value in concsole, not working, Q15, remove should be used instead of hide, q19- no tooltip used. Q22- work is exactly opposite of what was told, Q23- not working, </t>
  </si>
  <si>
    <t>Q11- Monthly salary after tax not correct. Q12- wrong message being shown., Q14- you had to remove the div, Q20- position not being replaced, Q22- textbox is not being emptied, Q23- Reset button not working fine, Q28- Submitted late</t>
  </si>
  <si>
    <t>Mohib ur rehman</t>
  </si>
  <si>
    <t>Q11- Wrong calculations, Q10- validations issues, q19- no tool tip , 2 buttons shown, Q21-incomplete, Q22- Reset and stop button not working, Q22 Late Submission + Not working properly, Late Submission + Date Picker not used in Q28</t>
  </si>
  <si>
    <t>Q5- Page not redirecting, Q7,8,19- IH,Q11-Calculations are wrong, Q13- Alert not closing, password and username added again anad again in the code, Q23- reset butto and stop button not working, q28- not working good, Q19-Q28 submitted late</t>
  </si>
  <si>
    <t>Q10- Msgs not being removed even the text is corrected, Q11- wrong answer shown, Q19- No ToolTip, Q20-Q24 submitted late</t>
  </si>
  <si>
    <t xml:space="preserve">Q11- Wrong calculations, Q16- wrong, Q18- no tooltip, 2 buttons are added, Q21-incomplete, Q22- Reset and stop button not working </t>
  </si>
  <si>
    <t>Q10- Invalid validations, q15- remove was required on div not p,q18- this was not required, q21- not being disabled, q23- not working good,q25- not good, Q13-28 submitted late</t>
  </si>
  <si>
    <t>Q8- IH, no space between name, Q10- Hardcoded values used, age calculation not good, email validation not good, character limit not good, q11- TAX CALCULATION NOT WORKINGM Q18- page crashing, Q19- Tooltip not good, 2 buttons shown, Q20- not working,q22-Q25- not working,Q25- copy class not working, Q28- not working more then once  Q21-Q28 submitted late</t>
  </si>
  <si>
    <t>Q10- regex used, age calcuation, Q18- not working fine, q22- not working good, Q28- not working fine, all questions submitted late</t>
  </si>
  <si>
    <r>
      <rPr>
        <b/>
        <sz val="11"/>
        <color rgb="FF000000"/>
        <rFont val="Calibri"/>
        <family val="2"/>
      </rPr>
      <t>Plagrised</t>
    </r>
    <r>
      <rPr>
        <sz val="11"/>
        <color rgb="FF000000"/>
        <rFont val="Calibri"/>
        <family val="2"/>
      </rPr>
      <t xml:space="preserve"> with Akhtar Saeed and Mohib</t>
    </r>
  </si>
  <si>
    <r>
      <rPr>
        <b/>
        <sz val="11"/>
        <color rgb="FF000000"/>
        <rFont val="Calibri"/>
        <family val="2"/>
      </rPr>
      <t>Plagrised</t>
    </r>
    <r>
      <rPr>
        <sz val="11"/>
        <color rgb="FF000000"/>
        <rFont val="Calibri"/>
        <family val="2"/>
      </rPr>
      <t xml:space="preserve"> with Huzaifa Nadeem</t>
    </r>
  </si>
  <si>
    <r>
      <rPr>
        <b/>
        <sz val="11"/>
        <color rgb="FF000000"/>
        <rFont val="Calibri"/>
        <family val="2"/>
      </rPr>
      <t>Plagrised</t>
    </r>
    <r>
      <rPr>
        <sz val="11"/>
        <color rgb="FF000000"/>
        <rFont val="Calibri"/>
        <family val="2"/>
      </rPr>
      <t xml:space="preserve"> with Shazaib and Mohib</t>
    </r>
  </si>
  <si>
    <r>
      <rPr>
        <b/>
        <sz val="11"/>
        <color rgb="FF000000"/>
        <rFont val="Calibri"/>
        <family val="2"/>
      </rPr>
      <t>Plagrised</t>
    </r>
    <r>
      <rPr>
        <sz val="11"/>
        <color rgb="FF000000"/>
        <rFont val="Calibri"/>
        <family val="2"/>
      </rPr>
      <t xml:space="preserve"> with Akhtar and Mohib</t>
    </r>
  </si>
  <si>
    <r>
      <rPr>
        <b/>
        <sz val="11"/>
        <color rgb="FF000000"/>
        <rFont val="Calibri"/>
        <family val="2"/>
      </rPr>
      <t xml:space="preserve">Plagrised </t>
    </r>
    <r>
      <rPr>
        <sz val="11"/>
        <color rgb="FF000000"/>
        <rFont val="Calibri"/>
        <family val="2"/>
      </rPr>
      <t xml:space="preserve">Q1- 20 books not added, Q6- user details was also needed, Q9/10- you are always updating the first book/user., Q12- Book should also be removed from the book Issued List., Q13- a message should be shown if the user is not removed, Q14- not being looped in the bookIssuedlist second time, </t>
    </r>
    <r>
      <rPr>
        <b/>
        <sz val="11"/>
        <color rgb="FF000000"/>
        <rFont val="Calibri"/>
        <family val="2"/>
      </rPr>
      <t>Plagrised</t>
    </r>
  </si>
  <si>
    <r>
      <rPr>
        <b/>
        <sz val="11"/>
        <color rgb="FF000000"/>
        <rFont val="Calibri"/>
        <family val="2"/>
      </rPr>
      <t xml:space="preserve">Plagrised </t>
    </r>
    <r>
      <rPr>
        <sz val="11"/>
        <color rgb="FF000000"/>
        <rFont val="Calibri"/>
        <family val="2"/>
      </rPr>
      <t>Plagrised with Muhammad Hussain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</si>
</sst>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color rgb="FF000000"/>
      <name val="Calibri"/>
      <family val="2"/>
    </font>
    <font>
      <sz val="11"/>
      <color rgb="FF006100"/>
      <name val="Calibri"/>
      <family val="2"/>
      <scheme val="minor"/>
    </font>
    <font>
      <sz val="11"/>
      <color rgb="FFFF0000"/>
      <name val="Calibri"/>
      <family val="2"/>
      <scheme val="minor"/>
    </font>
    <font>
      <sz val="11"/>
      <color rgb="FF000000"/>
      <name val="Calibri"/>
      <family val="2"/>
    </font>
    <font>
      <b/>
      <sz val="11"/>
      <color rgb="FF000000"/>
      <name val="Calibri"/>
      <family val="2"/>
    </font>
    <font>
      <sz val="11"/>
      <color rgb="FF000000"/>
      <name val="Calibri"/>
      <family val="2"/>
      <scheme val="minor"/>
    </font>
    <font>
      <sz val="10"/>
      <color rgb="FF242424"/>
      <name val="Segoe UI"/>
      <family val="2"/>
    </font>
    <font>
      <sz val="11"/>
      <name val="Calibri"/>
      <family val="2"/>
      <scheme val="minor"/>
    </font>
    <font>
      <sz val="9"/>
      <color rgb="FF242424"/>
      <name val="Segoe UI"/>
      <family val="2"/>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D1D1D1"/>
      </left>
      <right style="medium">
        <color rgb="FFD1D1D1"/>
      </right>
      <top/>
      <bottom style="medium">
        <color rgb="FFD1D1D1"/>
      </bottom>
      <diagonal/>
    </border>
    <border>
      <left style="medium">
        <color rgb="FFD1D1D1"/>
      </left>
      <right style="medium">
        <color rgb="FFD1D1D1"/>
      </right>
      <top style="medium">
        <color rgb="FFD1D1D1"/>
      </top>
      <bottom style="medium">
        <color rgb="FFD1D1D1"/>
      </bottom>
      <diagonal/>
    </border>
  </borders>
  <cellStyleXfs count="3">
    <xf numFmtId="0" fontId="0" fillId="0" borderId="0"/>
    <xf numFmtId="0" fontId="2" fillId="2" borderId="0" applyNumberFormat="0" applyBorder="0" applyAlignment="0" applyProtection="0"/>
    <xf numFmtId="0" fontId="4" fillId="0" borderId="0"/>
  </cellStyleXfs>
  <cellXfs count="52">
    <xf numFmtId="0" fontId="0" fillId="0" borderId="0" xfId="0"/>
    <xf numFmtId="0" fontId="1" fillId="0" borderId="0" xfId="0" applyFont="1"/>
    <xf numFmtId="0" fontId="1" fillId="0" borderId="0" xfId="0" applyFont="1" applyAlignment="1">
      <alignment horizontal="center" wrapText="1"/>
    </xf>
    <xf numFmtId="49" fontId="0" fillId="0" borderId="0" xfId="0" applyNumberFormat="1"/>
    <xf numFmtId="0" fontId="1" fillId="0" borderId="0" xfId="0" applyFont="1" applyAlignment="1">
      <alignment wrapText="1"/>
    </xf>
    <xf numFmtId="0" fontId="0" fillId="0" borderId="0" xfId="0" applyAlignment="1">
      <alignment wrapText="1"/>
    </xf>
    <xf numFmtId="0" fontId="4" fillId="0" borderId="0" xfId="0" applyFont="1"/>
    <xf numFmtId="0" fontId="4" fillId="0" borderId="0" xfId="0" applyFont="1" applyAlignment="1">
      <alignment wrapText="1"/>
    </xf>
    <xf numFmtId="0" fontId="0" fillId="0" borderId="1" xfId="0" applyFill="1" applyBorder="1" applyAlignment="1">
      <alignment horizontal="center" vertical="center"/>
    </xf>
    <xf numFmtId="0" fontId="5" fillId="0" borderId="0" xfId="0" applyFont="1" applyAlignment="1">
      <alignment wrapText="1"/>
    </xf>
    <xf numFmtId="0" fontId="5" fillId="0" borderId="0" xfId="0" applyFont="1"/>
    <xf numFmtId="0" fontId="5" fillId="0" borderId="0" xfId="0" applyFont="1" applyAlignment="1">
      <alignment horizontal="center" vertical="center" wrapText="1"/>
    </xf>
    <xf numFmtId="0" fontId="5" fillId="0" borderId="0" xfId="0" applyFont="1" applyAlignment="1">
      <alignment vertical="center"/>
    </xf>
    <xf numFmtId="49" fontId="0" fillId="0" borderId="1" xfId="0" applyNumberForma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49" fontId="0" fillId="0" borderId="1" xfId="0" applyNumberFormat="1" applyFill="1" applyBorder="1"/>
    <xf numFmtId="0" fontId="0" fillId="0" borderId="1" xfId="0" applyFill="1" applyBorder="1"/>
    <xf numFmtId="0" fontId="5" fillId="0" borderId="1" xfId="0" applyFont="1" applyFill="1" applyBorder="1" applyAlignment="1">
      <alignment horizontal="left" vertical="center"/>
    </xf>
    <xf numFmtId="0" fontId="5" fillId="0" borderId="1" xfId="2" applyFont="1" applyBorder="1" applyAlignment="1">
      <alignment horizontal="center" vertical="center"/>
    </xf>
    <xf numFmtId="0" fontId="5" fillId="0" borderId="1" xfId="2" applyFont="1" applyBorder="1"/>
    <xf numFmtId="0" fontId="5" fillId="0" borderId="1" xfId="0" applyFont="1" applyFill="1" applyBorder="1"/>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applyBorder="1" applyAlignment="1">
      <alignment horizontal="center"/>
    </xf>
    <xf numFmtId="0" fontId="5" fillId="0" borderId="0" xfId="0" applyFont="1" applyFill="1" applyBorder="1"/>
    <xf numFmtId="49" fontId="0" fillId="0" borderId="0" xfId="0" applyNumberFormat="1" applyAlignment="1">
      <alignment horizontal="left" vertical="center"/>
    </xf>
    <xf numFmtId="0" fontId="0" fillId="0" borderId="1" xfId="0" applyBorder="1" applyAlignment="1">
      <alignment vertical="center" wrapText="1"/>
    </xf>
    <xf numFmtId="0" fontId="6" fillId="0" borderId="0" xfId="0" applyFont="1" applyFill="1" applyBorder="1"/>
    <xf numFmtId="0" fontId="0" fillId="0" borderId="0" xfId="0" applyFill="1" applyBorder="1"/>
    <xf numFmtId="0" fontId="7" fillId="4" borderId="1" xfId="0" applyFont="1" applyFill="1" applyBorder="1" applyAlignment="1">
      <alignment vertical="center" wrapText="1"/>
    </xf>
    <xf numFmtId="0" fontId="0" fillId="0" borderId="1" xfId="0" applyFill="1" applyBorder="1" applyAlignment="1">
      <alignment wrapText="1"/>
    </xf>
    <xf numFmtId="0" fontId="8" fillId="0" borderId="0" xfId="0" applyFont="1"/>
    <xf numFmtId="0" fontId="0" fillId="3" borderId="1" xfId="0" applyFill="1" applyBorder="1"/>
    <xf numFmtId="0" fontId="0" fillId="0" borderId="1" xfId="0" applyFill="1" applyBorder="1" applyAlignment="1">
      <alignment vertical="center" wrapText="1"/>
    </xf>
    <xf numFmtId="0" fontId="3" fillId="3" borderId="1" xfId="1" applyFont="1" applyFill="1" applyBorder="1"/>
    <xf numFmtId="0" fontId="0" fillId="0" borderId="1" xfId="0" applyFont="1" applyFill="1" applyBorder="1"/>
    <xf numFmtId="0" fontId="0" fillId="0" borderId="0" xfId="0" applyFill="1" applyBorder="1" applyAlignment="1">
      <alignment horizontal="left" vertical="center"/>
    </xf>
    <xf numFmtId="0" fontId="9" fillId="4" borderId="1" xfId="0" applyFont="1" applyFill="1" applyBorder="1" applyAlignment="1">
      <alignment vertical="center" wrapText="1"/>
    </xf>
    <xf numFmtId="0" fontId="8" fillId="0" borderId="1" xfId="0" applyFont="1" applyBorder="1" applyAlignment="1">
      <alignment wrapText="1"/>
    </xf>
    <xf numFmtId="0" fontId="8" fillId="0" borderId="0" xfId="0" applyFont="1" applyBorder="1"/>
    <xf numFmtId="49" fontId="0" fillId="0" borderId="0" xfId="0" applyNumberFormat="1" applyFill="1" applyAlignment="1">
      <alignment horizontal="left" vertical="center"/>
    </xf>
    <xf numFmtId="0" fontId="0" fillId="0" borderId="0" xfId="0" applyFill="1" applyBorder="1" applyAlignment="1">
      <alignment horizontal="center" vertical="center"/>
    </xf>
    <xf numFmtId="0" fontId="0" fillId="0" borderId="2" xfId="0" applyFill="1" applyBorder="1"/>
    <xf numFmtId="0" fontId="0" fillId="0" borderId="0" xfId="0" applyFill="1" applyBorder="1" applyAlignment="1">
      <alignment wrapText="1"/>
    </xf>
    <xf numFmtId="0" fontId="0" fillId="0" borderId="3" xfId="0" applyFill="1" applyBorder="1"/>
    <xf numFmtId="0" fontId="8" fillId="0" borderId="0" xfId="0" applyFont="1" applyAlignment="1">
      <alignment wrapText="1"/>
    </xf>
    <xf numFmtId="0" fontId="8" fillId="0" borderId="0" xfId="0" applyFont="1" applyFill="1" applyBorder="1"/>
    <xf numFmtId="0" fontId="4" fillId="0" borderId="0" xfId="2" applyFill="1"/>
    <xf numFmtId="0" fontId="4" fillId="0" borderId="0" xfId="2"/>
    <xf numFmtId="0" fontId="4" fillId="0" borderId="0" xfId="2" applyBorder="1"/>
  </cellXfs>
  <cellStyles count="3">
    <cellStyle name="Good" xfId="1" builtinId="26"/>
    <cellStyle name="Normal" xfId="0" builtinId="0"/>
    <cellStyle name="Normal 3" xfId="2" xr:uid="{31845213-9AEC-4699-98FE-AA3B3209D9D3}"/>
  </cellStyles>
  <dxfs count="24">
    <dxf>
      <font>
        <color theme="0"/>
      </font>
      <fill>
        <patternFill>
          <bgColor theme="9" tint="-0.499984740745262"/>
        </patternFill>
      </fill>
    </dxf>
    <dxf>
      <font>
        <strike val="0"/>
        <color theme="0"/>
      </font>
      <fill>
        <patternFill>
          <bgColor theme="9" tint="-0.24994659260841701"/>
        </patternFill>
      </fill>
    </dxf>
    <dxf>
      <font>
        <color theme="1"/>
      </font>
      <fill>
        <patternFill>
          <bgColor theme="9"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6" tint="-0.499984740745262"/>
        </patternFill>
      </fill>
    </dxf>
    <dxf>
      <font>
        <strike val="0"/>
        <color theme="0"/>
      </font>
      <fill>
        <patternFill>
          <bgColor theme="6" tint="-0.24994659260841701"/>
        </patternFill>
      </fill>
    </dxf>
    <dxf>
      <font>
        <color theme="1"/>
      </font>
      <fill>
        <patternFill>
          <fgColor theme="6" tint="0.39991454817346722"/>
          <bgColor theme="6"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
      <font>
        <color theme="0"/>
      </font>
      <fill>
        <patternFill>
          <bgColor theme="9" tint="-0.499984740745262"/>
        </patternFill>
      </fill>
    </dxf>
    <dxf>
      <font>
        <strike val="0"/>
        <color theme="0"/>
      </font>
      <fill>
        <patternFill>
          <bgColor theme="9" tint="-0.24994659260841701"/>
        </patternFill>
      </fill>
    </dxf>
    <dxf>
      <font>
        <color theme="1"/>
      </font>
      <fill>
        <patternFill>
          <bgColor theme="9" tint="0.39994506668294322"/>
        </patternFill>
      </fill>
    </dxf>
    <dxf>
      <font>
        <color theme="1"/>
      </font>
      <fill>
        <patternFill>
          <bgColor theme="5" tint="0.59996337778862885"/>
        </patternFill>
      </fill>
    </dxf>
    <dxf>
      <font>
        <color theme="1"/>
      </font>
      <fill>
        <patternFill>
          <bgColor theme="5" tint="0.39994506668294322"/>
        </patternFill>
      </fill>
    </dxf>
    <dxf>
      <font>
        <color theme="0"/>
      </font>
      <fill>
        <patternFill>
          <bgColor theme="5" tint="-0.24994659260841701"/>
        </patternFill>
      </fill>
    </dxf>
    <dxf>
      <font>
        <color theme="0"/>
      </font>
      <fill>
        <patternFill>
          <bgColor theme="5" tint="-0.499984740745262"/>
        </patternFill>
      </fill>
    </dxf>
    <dxf>
      <fill>
        <patternFill>
          <bgColor rgb="FFFFFF00"/>
        </patternFill>
      </fill>
    </dxf>
  </dxfs>
  <tableStyles count="0" defaultTableStyle="TableStyleMedium9"/>
  <colors>
    <mruColors>
      <color rgb="FFBBE884"/>
      <color rgb="FFF8F587"/>
      <color rgb="FFF2EA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8A26-2946-4C8D-899F-729597A6A1D4}">
  <dimension ref="A1:M37"/>
  <sheetViews>
    <sheetView workbookViewId="0">
      <selection activeCell="C22" sqref="C22"/>
    </sheetView>
  </sheetViews>
  <sheetFormatPr defaultRowHeight="15" x14ac:dyDescent="0.25"/>
  <cols>
    <col min="1" max="1" width="16.5703125" bestFit="1" customWidth="1"/>
    <col min="3" max="3" width="60.5703125" customWidth="1"/>
    <col min="11" max="11" width="100.5703125" bestFit="1" customWidth="1"/>
  </cols>
  <sheetData>
    <row r="1" spans="1:13" ht="14.45" customHeight="1" x14ac:dyDescent="0.25">
      <c r="A1" s="9" t="s">
        <v>37</v>
      </c>
      <c r="B1" s="9" t="s">
        <v>70</v>
      </c>
      <c r="C1" s="10" t="s">
        <v>1</v>
      </c>
      <c r="D1" t="s">
        <v>38</v>
      </c>
      <c r="E1" t="s">
        <v>39</v>
      </c>
      <c r="F1" t="s">
        <v>40</v>
      </c>
      <c r="G1" t="s">
        <v>41</v>
      </c>
      <c r="H1" t="s">
        <v>42</v>
      </c>
      <c r="I1" t="s">
        <v>43</v>
      </c>
      <c r="J1" t="s">
        <v>44</v>
      </c>
      <c r="K1" s="5" t="s">
        <v>52</v>
      </c>
      <c r="L1" s="11" t="s">
        <v>71</v>
      </c>
      <c r="M1" s="12" t="s">
        <v>72</v>
      </c>
    </row>
    <row r="2" spans="1:13" ht="14.45" customHeight="1" x14ac:dyDescent="0.25">
      <c r="A2" s="13">
        <v>2835</v>
      </c>
      <c r="B2" s="8">
        <v>4413</v>
      </c>
      <c r="C2" s="14" t="s">
        <v>2</v>
      </c>
      <c r="D2" s="14">
        <v>4</v>
      </c>
      <c r="E2" s="14">
        <v>9</v>
      </c>
      <c r="F2" s="14">
        <v>9</v>
      </c>
      <c r="G2" s="14">
        <v>9</v>
      </c>
      <c r="H2" s="14">
        <v>7</v>
      </c>
      <c r="I2" s="14">
        <v>9</v>
      </c>
      <c r="J2" s="14">
        <v>4</v>
      </c>
      <c r="K2" s="15" t="s">
        <v>73</v>
      </c>
      <c r="L2" s="14">
        <f t="shared" ref="L2:L37" si="0">SUM(D2:J2)</f>
        <v>51</v>
      </c>
      <c r="M2" s="14">
        <f t="shared" ref="M2:M37" si="1">L2*100/70</f>
        <v>72.857142857142861</v>
      </c>
    </row>
    <row r="3" spans="1:13" ht="14.45" customHeight="1" x14ac:dyDescent="0.25">
      <c r="A3" s="13">
        <v>3849</v>
      </c>
      <c r="B3" s="8">
        <v>4404</v>
      </c>
      <c r="C3" s="14" t="s">
        <v>3</v>
      </c>
      <c r="D3" s="14">
        <v>8</v>
      </c>
      <c r="E3" s="14">
        <v>9</v>
      </c>
      <c r="F3" s="14">
        <v>9</v>
      </c>
      <c r="G3" s="14">
        <v>9</v>
      </c>
      <c r="H3" s="14">
        <v>6</v>
      </c>
      <c r="I3" s="14">
        <v>9</v>
      </c>
      <c r="J3" s="14">
        <v>8</v>
      </c>
      <c r="K3" s="15"/>
      <c r="L3" s="14">
        <f t="shared" si="0"/>
        <v>58</v>
      </c>
      <c r="M3" s="14">
        <f t="shared" si="1"/>
        <v>82.857142857142861</v>
      </c>
    </row>
    <row r="4" spans="1:13" ht="14.45" customHeight="1" x14ac:dyDescent="0.25">
      <c r="A4" s="13">
        <v>20315</v>
      </c>
      <c r="B4" s="8">
        <v>4439</v>
      </c>
      <c r="C4" s="14" t="s">
        <v>4</v>
      </c>
      <c r="D4" s="14">
        <v>9</v>
      </c>
      <c r="E4" s="14">
        <v>9</v>
      </c>
      <c r="F4" s="14">
        <v>9</v>
      </c>
      <c r="G4" s="14">
        <v>9</v>
      </c>
      <c r="H4" s="14">
        <v>9</v>
      </c>
      <c r="I4" s="14">
        <v>9</v>
      </c>
      <c r="J4" s="14">
        <v>9</v>
      </c>
      <c r="K4" s="15"/>
      <c r="L4" s="14">
        <f t="shared" si="0"/>
        <v>63</v>
      </c>
      <c r="M4" s="14">
        <f t="shared" si="1"/>
        <v>90</v>
      </c>
    </row>
    <row r="5" spans="1:13" ht="14.45" customHeight="1" x14ac:dyDescent="0.25">
      <c r="A5" s="13">
        <v>20579</v>
      </c>
      <c r="B5" s="8">
        <v>4427</v>
      </c>
      <c r="C5" s="14" t="s">
        <v>5</v>
      </c>
      <c r="D5" s="14">
        <v>10</v>
      </c>
      <c r="E5" s="14">
        <v>9</v>
      </c>
      <c r="F5" s="14">
        <v>10</v>
      </c>
      <c r="G5" s="14">
        <v>9</v>
      </c>
      <c r="H5" s="14">
        <v>1</v>
      </c>
      <c r="I5" s="14">
        <v>9</v>
      </c>
      <c r="J5" s="14">
        <v>9</v>
      </c>
      <c r="K5" s="15" t="s">
        <v>74</v>
      </c>
      <c r="L5" s="14">
        <f t="shared" si="0"/>
        <v>57</v>
      </c>
      <c r="M5" s="14">
        <f t="shared" si="1"/>
        <v>81.428571428571431</v>
      </c>
    </row>
    <row r="6" spans="1:13" ht="14.45" customHeight="1" x14ac:dyDescent="0.25">
      <c r="A6" s="13">
        <v>23111</v>
      </c>
      <c r="B6" s="8">
        <v>4408</v>
      </c>
      <c r="C6" s="14" t="s">
        <v>6</v>
      </c>
      <c r="D6" s="14">
        <v>8</v>
      </c>
      <c r="E6" s="14">
        <v>9</v>
      </c>
      <c r="F6" s="14">
        <v>8</v>
      </c>
      <c r="G6" s="14">
        <v>8</v>
      </c>
      <c r="H6" s="14">
        <v>6</v>
      </c>
      <c r="I6" s="14">
        <v>9</v>
      </c>
      <c r="J6" s="14">
        <v>9</v>
      </c>
      <c r="K6" s="15"/>
      <c r="L6" s="14">
        <f t="shared" si="0"/>
        <v>57</v>
      </c>
      <c r="M6" s="14">
        <f t="shared" si="1"/>
        <v>81.428571428571431</v>
      </c>
    </row>
    <row r="7" spans="1:13" x14ac:dyDescent="0.25">
      <c r="A7" s="13">
        <v>25165</v>
      </c>
      <c r="B7" s="8">
        <v>4406</v>
      </c>
      <c r="C7" s="14" t="s">
        <v>7</v>
      </c>
      <c r="D7" s="14">
        <v>9</v>
      </c>
      <c r="E7" s="14">
        <v>9</v>
      </c>
      <c r="F7" s="14">
        <v>9</v>
      </c>
      <c r="G7" s="14">
        <v>8</v>
      </c>
      <c r="H7" s="14">
        <v>5</v>
      </c>
      <c r="I7" s="14">
        <v>9</v>
      </c>
      <c r="J7" s="14">
        <v>9</v>
      </c>
      <c r="K7" s="15"/>
      <c r="L7" s="14">
        <f t="shared" si="0"/>
        <v>58</v>
      </c>
      <c r="M7" s="16">
        <f t="shared" si="1"/>
        <v>82.857142857142861</v>
      </c>
    </row>
    <row r="8" spans="1:13" x14ac:dyDescent="0.25">
      <c r="A8" s="13">
        <v>26179</v>
      </c>
      <c r="B8" s="8">
        <v>4414</v>
      </c>
      <c r="C8" s="14" t="s">
        <v>8</v>
      </c>
      <c r="D8" s="14">
        <v>8</v>
      </c>
      <c r="E8" s="14">
        <v>8</v>
      </c>
      <c r="F8" s="14">
        <v>8</v>
      </c>
      <c r="G8" s="14">
        <v>8</v>
      </c>
      <c r="H8" s="14">
        <v>7</v>
      </c>
      <c r="I8" s="14">
        <v>8</v>
      </c>
      <c r="J8" s="14">
        <v>8</v>
      </c>
      <c r="K8" s="15" t="s">
        <v>75</v>
      </c>
      <c r="L8" s="14">
        <f t="shared" si="0"/>
        <v>55</v>
      </c>
      <c r="M8" s="14">
        <f t="shared" si="1"/>
        <v>78.571428571428569</v>
      </c>
    </row>
    <row r="9" spans="1:13" x14ac:dyDescent="0.25">
      <c r="A9" s="13">
        <v>26802</v>
      </c>
      <c r="B9" s="8">
        <v>4423</v>
      </c>
      <c r="C9" s="14" t="s">
        <v>9</v>
      </c>
      <c r="D9" s="14">
        <v>9</v>
      </c>
      <c r="E9" s="14">
        <v>8</v>
      </c>
      <c r="F9" s="14">
        <v>9</v>
      </c>
      <c r="G9" s="14">
        <v>8</v>
      </c>
      <c r="H9" s="14">
        <v>6</v>
      </c>
      <c r="I9" s="14">
        <v>8</v>
      </c>
      <c r="J9" s="14">
        <v>8</v>
      </c>
      <c r="K9" s="15" t="s">
        <v>76</v>
      </c>
      <c r="L9" s="14">
        <f t="shared" si="0"/>
        <v>56</v>
      </c>
      <c r="M9" s="14">
        <f t="shared" si="1"/>
        <v>80</v>
      </c>
    </row>
    <row r="10" spans="1:13" x14ac:dyDescent="0.25">
      <c r="A10" s="13">
        <v>26867</v>
      </c>
      <c r="B10" s="8">
        <v>4432</v>
      </c>
      <c r="C10" s="14" t="s">
        <v>10</v>
      </c>
      <c r="D10" s="14">
        <v>9</v>
      </c>
      <c r="E10" s="14">
        <v>10</v>
      </c>
      <c r="F10" s="14">
        <v>9</v>
      </c>
      <c r="G10" s="14">
        <v>4</v>
      </c>
      <c r="H10" s="14">
        <v>7</v>
      </c>
      <c r="I10" s="14">
        <v>9</v>
      </c>
      <c r="J10" s="14">
        <v>9</v>
      </c>
      <c r="K10" s="15" t="s">
        <v>77</v>
      </c>
      <c r="L10" s="14">
        <f t="shared" si="0"/>
        <v>57</v>
      </c>
      <c r="M10" s="14">
        <f t="shared" si="1"/>
        <v>81.428571428571431</v>
      </c>
    </row>
    <row r="11" spans="1:13" x14ac:dyDescent="0.25">
      <c r="A11" s="13">
        <v>27047</v>
      </c>
      <c r="B11" s="8">
        <v>4422</v>
      </c>
      <c r="C11" s="14" t="s">
        <v>11</v>
      </c>
      <c r="D11" s="14">
        <v>9</v>
      </c>
      <c r="E11" s="14">
        <v>9</v>
      </c>
      <c r="F11" s="14">
        <v>9</v>
      </c>
      <c r="G11" s="14">
        <v>9</v>
      </c>
      <c r="H11" s="14">
        <v>7</v>
      </c>
      <c r="I11" s="14">
        <v>9</v>
      </c>
      <c r="J11" s="14">
        <v>9</v>
      </c>
      <c r="K11" s="15" t="s">
        <v>78</v>
      </c>
      <c r="L11" s="14">
        <f t="shared" si="0"/>
        <v>61</v>
      </c>
      <c r="M11" s="14">
        <f t="shared" si="1"/>
        <v>87.142857142857139</v>
      </c>
    </row>
    <row r="12" spans="1:13" x14ac:dyDescent="0.25">
      <c r="A12" s="13">
        <v>27518</v>
      </c>
      <c r="B12" s="8">
        <v>4367</v>
      </c>
      <c r="C12" s="14" t="s">
        <v>12</v>
      </c>
      <c r="D12" s="14">
        <v>8</v>
      </c>
      <c r="E12" s="14">
        <v>9</v>
      </c>
      <c r="F12" s="14">
        <v>8</v>
      </c>
      <c r="G12" s="14">
        <v>9</v>
      </c>
      <c r="H12" s="14">
        <v>5</v>
      </c>
      <c r="I12" s="14">
        <v>9</v>
      </c>
      <c r="J12" s="14">
        <v>8</v>
      </c>
      <c r="K12" s="15" t="s">
        <v>79</v>
      </c>
      <c r="L12" s="14">
        <f t="shared" si="0"/>
        <v>56</v>
      </c>
      <c r="M12" s="14">
        <f t="shared" si="1"/>
        <v>80</v>
      </c>
    </row>
    <row r="13" spans="1:13" ht="30" x14ac:dyDescent="0.25">
      <c r="A13" s="13">
        <v>27728</v>
      </c>
      <c r="B13" s="8">
        <v>4401</v>
      </c>
      <c r="C13" s="14" t="s">
        <v>13</v>
      </c>
      <c r="D13" s="14">
        <v>6</v>
      </c>
      <c r="E13" s="14">
        <v>9</v>
      </c>
      <c r="F13" s="14">
        <v>9</v>
      </c>
      <c r="G13" s="14">
        <v>9</v>
      </c>
      <c r="H13" s="14">
        <v>6</v>
      </c>
      <c r="I13" s="14">
        <v>9</v>
      </c>
      <c r="J13" s="14">
        <v>5</v>
      </c>
      <c r="K13" s="15" t="s">
        <v>80</v>
      </c>
      <c r="L13" s="14">
        <f t="shared" si="0"/>
        <v>53</v>
      </c>
      <c r="M13" s="14">
        <f t="shared" si="1"/>
        <v>75.714285714285708</v>
      </c>
    </row>
    <row r="14" spans="1:13" x14ac:dyDescent="0.25">
      <c r="A14" s="13">
        <v>27812</v>
      </c>
      <c r="B14" s="8">
        <v>4425</v>
      </c>
      <c r="C14" s="14" t="s">
        <v>14</v>
      </c>
      <c r="D14" s="14">
        <v>8</v>
      </c>
      <c r="E14" s="14">
        <v>8</v>
      </c>
      <c r="F14" s="14">
        <v>8</v>
      </c>
      <c r="G14" s="14">
        <v>8</v>
      </c>
      <c r="H14" s="14">
        <v>6</v>
      </c>
      <c r="I14" s="14">
        <v>8</v>
      </c>
      <c r="J14" s="14">
        <v>8</v>
      </c>
      <c r="K14" s="15" t="s">
        <v>81</v>
      </c>
      <c r="L14" s="14">
        <f t="shared" si="0"/>
        <v>54</v>
      </c>
      <c r="M14" s="14">
        <f t="shared" si="1"/>
        <v>77.142857142857139</v>
      </c>
    </row>
    <row r="15" spans="1:13" x14ac:dyDescent="0.25">
      <c r="A15" s="13">
        <v>28324</v>
      </c>
      <c r="B15" s="8">
        <v>4387</v>
      </c>
      <c r="C15" s="14" t="s">
        <v>15</v>
      </c>
      <c r="D15" s="14">
        <v>9</v>
      </c>
      <c r="E15" s="14">
        <v>8</v>
      </c>
      <c r="F15" s="14">
        <v>8</v>
      </c>
      <c r="G15" s="14">
        <v>8</v>
      </c>
      <c r="H15" s="14">
        <v>6</v>
      </c>
      <c r="I15" s="14">
        <v>9</v>
      </c>
      <c r="J15" s="14">
        <v>9</v>
      </c>
      <c r="K15" s="15" t="s">
        <v>82</v>
      </c>
      <c r="L15" s="14">
        <f t="shared" si="0"/>
        <v>57</v>
      </c>
      <c r="M15" s="14">
        <f t="shared" si="1"/>
        <v>81.428571428571431</v>
      </c>
    </row>
    <row r="16" spans="1:13" x14ac:dyDescent="0.25">
      <c r="A16" s="13">
        <v>28669</v>
      </c>
      <c r="B16" s="8">
        <v>4382</v>
      </c>
      <c r="C16" s="14" t="s">
        <v>16</v>
      </c>
      <c r="D16" s="14">
        <v>6</v>
      </c>
      <c r="E16" s="14">
        <v>9</v>
      </c>
      <c r="F16" s="14">
        <v>9</v>
      </c>
      <c r="G16" s="14">
        <v>9</v>
      </c>
      <c r="H16" s="14">
        <v>9</v>
      </c>
      <c r="I16" s="14">
        <v>9</v>
      </c>
      <c r="J16" s="14">
        <v>9</v>
      </c>
      <c r="K16" s="15"/>
      <c r="L16" s="14">
        <f t="shared" si="0"/>
        <v>60</v>
      </c>
      <c r="M16" s="14">
        <f t="shared" si="1"/>
        <v>85.714285714285708</v>
      </c>
    </row>
    <row r="17" spans="1:13" x14ac:dyDescent="0.25">
      <c r="A17" s="17">
        <v>28671</v>
      </c>
      <c r="B17" s="8">
        <v>4377</v>
      </c>
      <c r="C17" s="14" t="s">
        <v>17</v>
      </c>
      <c r="D17" s="14">
        <v>10</v>
      </c>
      <c r="E17" s="14">
        <v>10</v>
      </c>
      <c r="F17" s="14">
        <v>10</v>
      </c>
      <c r="G17" s="14">
        <v>9</v>
      </c>
      <c r="H17" s="14">
        <v>7</v>
      </c>
      <c r="I17" s="14">
        <v>9</v>
      </c>
      <c r="J17" s="14">
        <v>1</v>
      </c>
      <c r="K17" s="15" t="s">
        <v>83</v>
      </c>
      <c r="L17" s="14">
        <f t="shared" si="0"/>
        <v>56</v>
      </c>
      <c r="M17" s="14">
        <f t="shared" si="1"/>
        <v>80</v>
      </c>
    </row>
    <row r="18" spans="1:13" x14ac:dyDescent="0.25">
      <c r="A18" s="13">
        <v>28687</v>
      </c>
      <c r="B18" s="8">
        <v>4369</v>
      </c>
      <c r="C18" s="14" t="s">
        <v>18</v>
      </c>
      <c r="D18" s="14">
        <v>9</v>
      </c>
      <c r="E18" s="14">
        <v>9</v>
      </c>
      <c r="F18" s="14">
        <v>8</v>
      </c>
      <c r="G18" s="14">
        <v>9</v>
      </c>
      <c r="H18" s="14">
        <v>6</v>
      </c>
      <c r="I18" s="14">
        <v>9</v>
      </c>
      <c r="J18" s="14">
        <v>1</v>
      </c>
      <c r="K18" s="15" t="s">
        <v>84</v>
      </c>
      <c r="L18" s="14">
        <f t="shared" si="0"/>
        <v>51</v>
      </c>
      <c r="M18" s="14">
        <f t="shared" si="1"/>
        <v>72.857142857142861</v>
      </c>
    </row>
    <row r="19" spans="1:13" x14ac:dyDescent="0.25">
      <c r="A19" s="13">
        <v>28690</v>
      </c>
      <c r="B19" s="8">
        <v>4398</v>
      </c>
      <c r="C19" s="14" t="s">
        <v>19</v>
      </c>
      <c r="D19" s="14">
        <v>9</v>
      </c>
      <c r="E19" s="14">
        <v>9</v>
      </c>
      <c r="F19" s="14">
        <v>9</v>
      </c>
      <c r="G19" s="14">
        <v>9</v>
      </c>
      <c r="H19" s="14">
        <v>6</v>
      </c>
      <c r="I19" s="14">
        <v>9</v>
      </c>
      <c r="J19" s="14">
        <v>9</v>
      </c>
      <c r="K19" s="15"/>
      <c r="L19" s="14">
        <f t="shared" si="0"/>
        <v>60</v>
      </c>
      <c r="M19" s="14">
        <f t="shared" si="1"/>
        <v>85.714285714285708</v>
      </c>
    </row>
    <row r="20" spans="1:13" x14ac:dyDescent="0.25">
      <c r="A20" s="13">
        <v>28699</v>
      </c>
      <c r="B20" s="8">
        <v>4418</v>
      </c>
      <c r="C20" s="14" t="s">
        <v>20</v>
      </c>
      <c r="D20" s="14">
        <v>7</v>
      </c>
      <c r="E20" s="14">
        <v>7</v>
      </c>
      <c r="F20" s="14">
        <v>7</v>
      </c>
      <c r="G20" s="14">
        <v>7</v>
      </c>
      <c r="H20" s="14">
        <v>5</v>
      </c>
      <c r="I20" s="14">
        <v>7</v>
      </c>
      <c r="J20" s="14">
        <v>7</v>
      </c>
      <c r="K20" s="15" t="s">
        <v>85</v>
      </c>
      <c r="L20" s="14">
        <f t="shared" si="0"/>
        <v>47</v>
      </c>
      <c r="M20" s="14">
        <f t="shared" si="1"/>
        <v>67.142857142857139</v>
      </c>
    </row>
    <row r="21" spans="1:13" x14ac:dyDescent="0.25">
      <c r="A21" s="13">
        <v>28707</v>
      </c>
      <c r="B21" s="8">
        <v>4385</v>
      </c>
      <c r="C21" s="14" t="s">
        <v>21</v>
      </c>
      <c r="D21" s="14">
        <v>10</v>
      </c>
      <c r="E21" s="14">
        <v>10</v>
      </c>
      <c r="F21" s="14">
        <v>10</v>
      </c>
      <c r="G21" s="14">
        <v>9</v>
      </c>
      <c r="H21" s="14">
        <v>6</v>
      </c>
      <c r="I21" s="14">
        <v>8</v>
      </c>
      <c r="J21" s="14">
        <v>1</v>
      </c>
      <c r="K21" s="15"/>
      <c r="L21" s="14">
        <f t="shared" si="0"/>
        <v>54</v>
      </c>
      <c r="M21" s="14">
        <f t="shared" si="1"/>
        <v>77.142857142857139</v>
      </c>
    </row>
    <row r="22" spans="1:13" x14ac:dyDescent="0.25">
      <c r="A22" s="13">
        <v>28714</v>
      </c>
      <c r="B22" s="8">
        <v>4396</v>
      </c>
      <c r="C22" s="14" t="s">
        <v>22</v>
      </c>
      <c r="D22" s="14">
        <v>6</v>
      </c>
      <c r="E22" s="14">
        <v>9</v>
      </c>
      <c r="F22" s="14">
        <v>8</v>
      </c>
      <c r="G22" s="14">
        <v>8</v>
      </c>
      <c r="H22" s="14">
        <v>6</v>
      </c>
      <c r="I22" s="14">
        <v>7</v>
      </c>
      <c r="J22" s="14">
        <v>9</v>
      </c>
      <c r="K22" s="15" t="s">
        <v>86</v>
      </c>
      <c r="L22" s="14">
        <f t="shared" si="0"/>
        <v>53</v>
      </c>
      <c r="M22" s="14">
        <f t="shared" si="1"/>
        <v>75.714285714285708</v>
      </c>
    </row>
    <row r="23" spans="1:13" x14ac:dyDescent="0.25">
      <c r="A23" s="13">
        <v>28727</v>
      </c>
      <c r="B23" s="8">
        <v>4381</v>
      </c>
      <c r="C23" s="14" t="s">
        <v>23</v>
      </c>
      <c r="D23" s="14">
        <v>9</v>
      </c>
      <c r="E23" s="14">
        <v>9</v>
      </c>
      <c r="F23" s="14">
        <v>9</v>
      </c>
      <c r="G23" s="14">
        <v>8</v>
      </c>
      <c r="H23" s="14">
        <v>6</v>
      </c>
      <c r="I23" s="14">
        <v>9</v>
      </c>
      <c r="J23" s="14">
        <v>1</v>
      </c>
      <c r="K23" s="15" t="s">
        <v>87</v>
      </c>
      <c r="L23" s="14">
        <f t="shared" si="0"/>
        <v>51</v>
      </c>
      <c r="M23" s="14">
        <f t="shared" si="1"/>
        <v>72.857142857142861</v>
      </c>
    </row>
    <row r="24" spans="1:13" x14ac:dyDescent="0.25">
      <c r="A24" s="13">
        <v>28732</v>
      </c>
      <c r="B24" s="8">
        <v>4374</v>
      </c>
      <c r="C24" s="14" t="s">
        <v>24</v>
      </c>
      <c r="D24" s="14">
        <v>6</v>
      </c>
      <c r="E24" s="14">
        <v>9</v>
      </c>
      <c r="F24" s="14">
        <v>9</v>
      </c>
      <c r="G24" s="14">
        <v>8</v>
      </c>
      <c r="H24" s="14">
        <v>5</v>
      </c>
      <c r="I24" s="14">
        <v>8</v>
      </c>
      <c r="J24" s="14">
        <v>9</v>
      </c>
      <c r="K24" s="15"/>
      <c r="L24" s="14">
        <f t="shared" si="0"/>
        <v>54</v>
      </c>
      <c r="M24" s="14">
        <f t="shared" si="1"/>
        <v>77.142857142857139</v>
      </c>
    </row>
    <row r="25" spans="1:13" x14ac:dyDescent="0.25">
      <c r="A25" s="13">
        <v>28739</v>
      </c>
      <c r="B25" s="8">
        <v>4399</v>
      </c>
      <c r="C25" s="14" t="s">
        <v>25</v>
      </c>
      <c r="D25" s="14">
        <v>6</v>
      </c>
      <c r="E25" s="14">
        <v>9</v>
      </c>
      <c r="F25" s="14">
        <v>9</v>
      </c>
      <c r="G25" s="14">
        <v>8</v>
      </c>
      <c r="H25" s="14">
        <v>5</v>
      </c>
      <c r="I25" s="14">
        <v>9</v>
      </c>
      <c r="J25" s="14">
        <v>9</v>
      </c>
      <c r="K25" s="15"/>
      <c r="L25" s="14">
        <f t="shared" si="0"/>
        <v>55</v>
      </c>
      <c r="M25" s="14">
        <f t="shared" si="1"/>
        <v>78.571428571428569</v>
      </c>
    </row>
    <row r="26" spans="1:13" x14ac:dyDescent="0.25">
      <c r="A26" s="13">
        <v>28774</v>
      </c>
      <c r="B26" s="8">
        <v>4371</v>
      </c>
      <c r="C26" s="14" t="s">
        <v>26</v>
      </c>
      <c r="D26" s="14">
        <v>10</v>
      </c>
      <c r="E26" s="14">
        <v>10</v>
      </c>
      <c r="F26" s="14">
        <v>9</v>
      </c>
      <c r="G26" s="14">
        <v>8</v>
      </c>
      <c r="H26" s="14">
        <v>7</v>
      </c>
      <c r="I26" s="14">
        <v>8</v>
      </c>
      <c r="J26" s="14">
        <v>9</v>
      </c>
      <c r="K26" s="15" t="s">
        <v>88</v>
      </c>
      <c r="L26" s="14">
        <f t="shared" si="0"/>
        <v>61</v>
      </c>
      <c r="M26" s="14">
        <f t="shared" si="1"/>
        <v>87.142857142857139</v>
      </c>
    </row>
    <row r="27" spans="1:13" x14ac:dyDescent="0.25">
      <c r="A27" s="13">
        <v>28787</v>
      </c>
      <c r="B27" s="8">
        <v>4370</v>
      </c>
      <c r="C27" s="14" t="s">
        <v>27</v>
      </c>
      <c r="D27" s="14">
        <v>9</v>
      </c>
      <c r="E27" s="14">
        <v>9</v>
      </c>
      <c r="F27" s="14">
        <v>9</v>
      </c>
      <c r="G27" s="14">
        <v>9</v>
      </c>
      <c r="H27" s="14">
        <v>7</v>
      </c>
      <c r="I27" s="14">
        <v>8</v>
      </c>
      <c r="J27" s="14">
        <v>9</v>
      </c>
      <c r="K27" s="15"/>
      <c r="L27" s="14">
        <f t="shared" si="0"/>
        <v>60</v>
      </c>
      <c r="M27" s="14">
        <f t="shared" si="1"/>
        <v>85.714285714285708</v>
      </c>
    </row>
    <row r="28" spans="1:13" x14ac:dyDescent="0.25">
      <c r="A28" s="13">
        <v>28797</v>
      </c>
      <c r="B28" s="8">
        <v>4372</v>
      </c>
      <c r="C28" s="14" t="s">
        <v>28</v>
      </c>
      <c r="D28" s="14">
        <v>4</v>
      </c>
      <c r="E28" s="14">
        <v>5</v>
      </c>
      <c r="F28" s="14">
        <v>7</v>
      </c>
      <c r="G28" s="14">
        <v>6</v>
      </c>
      <c r="H28" s="14">
        <v>5</v>
      </c>
      <c r="I28" s="14">
        <v>7</v>
      </c>
      <c r="J28" s="14">
        <v>6</v>
      </c>
      <c r="K28" s="15" t="s">
        <v>89</v>
      </c>
      <c r="L28" s="14">
        <f t="shared" si="0"/>
        <v>40</v>
      </c>
      <c r="M28" s="14">
        <f t="shared" si="1"/>
        <v>57.142857142857146</v>
      </c>
    </row>
    <row r="29" spans="1:13" x14ac:dyDescent="0.25">
      <c r="A29" s="13">
        <v>28799</v>
      </c>
      <c r="B29" s="8">
        <v>4411</v>
      </c>
      <c r="C29" s="14" t="s">
        <v>29</v>
      </c>
      <c r="D29" s="14">
        <v>6</v>
      </c>
      <c r="E29" s="14">
        <v>9</v>
      </c>
      <c r="F29" s="14">
        <v>9</v>
      </c>
      <c r="G29" s="14">
        <v>9</v>
      </c>
      <c r="H29" s="14">
        <v>7</v>
      </c>
      <c r="I29" s="14">
        <v>9</v>
      </c>
      <c r="J29" s="14">
        <v>10</v>
      </c>
      <c r="K29" s="15"/>
      <c r="L29" s="14">
        <f t="shared" si="0"/>
        <v>59</v>
      </c>
      <c r="M29" s="14">
        <f t="shared" si="1"/>
        <v>84.285714285714292</v>
      </c>
    </row>
    <row r="30" spans="1:13" x14ac:dyDescent="0.25">
      <c r="A30" s="13">
        <v>28814</v>
      </c>
      <c r="B30" s="8">
        <v>4394</v>
      </c>
      <c r="C30" s="14" t="s">
        <v>30</v>
      </c>
      <c r="D30" s="14">
        <v>5</v>
      </c>
      <c r="E30" s="14">
        <v>9</v>
      </c>
      <c r="F30" s="14">
        <v>10</v>
      </c>
      <c r="G30" s="14">
        <v>9</v>
      </c>
      <c r="H30" s="14">
        <v>9</v>
      </c>
      <c r="I30" s="14">
        <v>10</v>
      </c>
      <c r="J30" s="14">
        <v>8</v>
      </c>
      <c r="K30" s="15"/>
      <c r="L30" s="14">
        <f t="shared" si="0"/>
        <v>60</v>
      </c>
      <c r="M30" s="14">
        <f t="shared" si="1"/>
        <v>85.714285714285708</v>
      </c>
    </row>
    <row r="31" spans="1:13" x14ac:dyDescent="0.25">
      <c r="A31" s="13">
        <v>28887</v>
      </c>
      <c r="B31" s="8">
        <v>4380</v>
      </c>
      <c r="C31" s="14" t="s">
        <v>31</v>
      </c>
      <c r="D31" s="14">
        <v>9</v>
      </c>
      <c r="E31" s="14">
        <v>9</v>
      </c>
      <c r="F31" s="14">
        <v>9</v>
      </c>
      <c r="G31" s="14">
        <v>9</v>
      </c>
      <c r="H31" s="14">
        <v>3</v>
      </c>
      <c r="I31" s="14">
        <v>7</v>
      </c>
      <c r="J31" s="14">
        <v>3</v>
      </c>
      <c r="K31" s="15" t="s">
        <v>90</v>
      </c>
      <c r="L31" s="14">
        <f t="shared" si="0"/>
        <v>49</v>
      </c>
      <c r="M31" s="14">
        <f t="shared" si="1"/>
        <v>70</v>
      </c>
    </row>
    <row r="32" spans="1:13" x14ac:dyDescent="0.25">
      <c r="A32" s="13">
        <v>29566</v>
      </c>
      <c r="B32" s="8">
        <v>4410</v>
      </c>
      <c r="C32" s="14" t="s">
        <v>32</v>
      </c>
      <c r="D32" s="14">
        <v>6</v>
      </c>
      <c r="E32" s="14">
        <v>9</v>
      </c>
      <c r="F32" s="14">
        <v>9</v>
      </c>
      <c r="G32" s="14">
        <v>8</v>
      </c>
      <c r="H32" s="14">
        <v>7</v>
      </c>
      <c r="I32" s="14">
        <v>9</v>
      </c>
      <c r="J32" s="14">
        <v>9</v>
      </c>
      <c r="K32" s="15"/>
      <c r="L32" s="14">
        <f t="shared" si="0"/>
        <v>57</v>
      </c>
      <c r="M32" s="14">
        <f t="shared" si="1"/>
        <v>81.428571428571431</v>
      </c>
    </row>
    <row r="33" spans="1:13" x14ac:dyDescent="0.25">
      <c r="A33" s="13">
        <v>29570</v>
      </c>
      <c r="B33" s="8">
        <v>4420</v>
      </c>
      <c r="C33" s="14" t="s">
        <v>33</v>
      </c>
      <c r="D33" s="14">
        <v>7</v>
      </c>
      <c r="E33" s="14">
        <v>8</v>
      </c>
      <c r="F33" s="14">
        <v>8</v>
      </c>
      <c r="G33" s="14">
        <v>8</v>
      </c>
      <c r="H33" s="14">
        <v>6</v>
      </c>
      <c r="I33" s="14">
        <v>9</v>
      </c>
      <c r="J33" s="14">
        <v>8</v>
      </c>
      <c r="K33" s="15" t="s">
        <v>91</v>
      </c>
      <c r="L33" s="14">
        <f t="shared" si="0"/>
        <v>54</v>
      </c>
      <c r="M33" s="14">
        <f t="shared" si="1"/>
        <v>77.142857142857139</v>
      </c>
    </row>
    <row r="34" spans="1:13" x14ac:dyDescent="0.25">
      <c r="A34" s="13">
        <v>29582</v>
      </c>
      <c r="B34" s="8">
        <v>4424</v>
      </c>
      <c r="C34" s="14" t="s">
        <v>34</v>
      </c>
      <c r="D34" s="14">
        <v>8</v>
      </c>
      <c r="E34" s="14">
        <v>10</v>
      </c>
      <c r="F34" s="14">
        <v>9</v>
      </c>
      <c r="G34" s="14">
        <v>10</v>
      </c>
      <c r="H34" s="14">
        <v>9</v>
      </c>
      <c r="I34" s="14">
        <v>10</v>
      </c>
      <c r="J34" s="14">
        <v>8</v>
      </c>
      <c r="K34" s="15"/>
      <c r="L34" s="14">
        <f t="shared" si="0"/>
        <v>64</v>
      </c>
      <c r="M34" s="14">
        <f t="shared" si="1"/>
        <v>91.428571428571431</v>
      </c>
    </row>
    <row r="35" spans="1:13" x14ac:dyDescent="0.25">
      <c r="A35" s="13">
        <v>29588</v>
      </c>
      <c r="B35" s="8">
        <v>4416</v>
      </c>
      <c r="C35" s="14" t="s">
        <v>35</v>
      </c>
      <c r="D35" s="14">
        <v>9</v>
      </c>
      <c r="E35" s="14">
        <v>9</v>
      </c>
      <c r="F35" s="14">
        <v>9</v>
      </c>
      <c r="G35" s="14">
        <v>8</v>
      </c>
      <c r="H35" s="14">
        <v>6</v>
      </c>
      <c r="I35" s="14">
        <v>9</v>
      </c>
      <c r="J35" s="14">
        <v>9</v>
      </c>
      <c r="K35" s="15"/>
      <c r="L35" s="14">
        <f t="shared" si="0"/>
        <v>59</v>
      </c>
      <c r="M35" s="14">
        <f t="shared" si="1"/>
        <v>84.285714285714292</v>
      </c>
    </row>
    <row r="36" spans="1:13" x14ac:dyDescent="0.25">
      <c r="A36" s="13">
        <v>29603</v>
      </c>
      <c r="B36" s="8">
        <v>4405</v>
      </c>
      <c r="C36" s="14" t="s">
        <v>36</v>
      </c>
      <c r="D36" s="14">
        <v>4</v>
      </c>
      <c r="E36" s="14">
        <v>7</v>
      </c>
      <c r="F36" s="14">
        <v>6</v>
      </c>
      <c r="G36" s="14">
        <v>7</v>
      </c>
      <c r="H36" s="14">
        <v>3</v>
      </c>
      <c r="I36" s="14">
        <v>2</v>
      </c>
      <c r="J36" s="14">
        <v>5</v>
      </c>
      <c r="K36" s="15" t="s">
        <v>92</v>
      </c>
      <c r="L36" s="14">
        <f t="shared" si="0"/>
        <v>34</v>
      </c>
      <c r="M36" s="14">
        <f t="shared" si="1"/>
        <v>48.571428571428569</v>
      </c>
    </row>
    <row r="37" spans="1:13" ht="45" x14ac:dyDescent="0.25">
      <c r="A37" s="13" t="s">
        <v>68</v>
      </c>
      <c r="B37" s="8">
        <v>4373</v>
      </c>
      <c r="C37" s="18" t="s">
        <v>69</v>
      </c>
      <c r="D37" s="14">
        <v>8</v>
      </c>
      <c r="E37" s="14">
        <v>8</v>
      </c>
      <c r="F37" s="14">
        <v>7</v>
      </c>
      <c r="G37" s="14">
        <v>8</v>
      </c>
      <c r="H37" s="14">
        <v>6</v>
      </c>
      <c r="I37" s="14">
        <v>9</v>
      </c>
      <c r="J37" s="14">
        <v>4</v>
      </c>
      <c r="K37" s="15" t="s">
        <v>93</v>
      </c>
      <c r="L37" s="14">
        <f t="shared" si="0"/>
        <v>50</v>
      </c>
      <c r="M37" s="14">
        <f t="shared" si="1"/>
        <v>71.428571428571431</v>
      </c>
    </row>
  </sheetData>
  <conditionalFormatting sqref="B2:B37">
    <cfRule type="expression" dxfId="23" priority="9">
      <formula>$AJ2=0</formula>
    </cfRule>
    <cfRule type="expression" dxfId="22" priority="10">
      <formula>AND($AJ2&gt;0,$AJ2&lt;40)</formula>
    </cfRule>
    <cfRule type="expression" dxfId="21" priority="11">
      <formula>AND($AJ2&gt;=40,$AJ2&lt;50)</formula>
    </cfRule>
    <cfRule type="expression" dxfId="20" priority="12">
      <formula>AND($AJ2&gt;=50,$AJ2&lt;60)</formula>
    </cfRule>
    <cfRule type="expression" dxfId="19" priority="13">
      <formula>AND($AJ2&gt;=60,$AJ2&lt;70)</formula>
    </cfRule>
    <cfRule type="expression" dxfId="18" priority="14">
      <formula>AND($AJ2&gt;=70,$AJ2&lt;80)</formula>
    </cfRule>
    <cfRule type="expression" dxfId="17" priority="15">
      <formula>AND($AJ2&gt;=80,$AJ2&lt;90)</formula>
    </cfRule>
    <cfRule type="expression" dxfId="16" priority="16">
      <formula>$AJ2&gt;=90</formula>
    </cfRule>
  </conditionalFormatting>
  <conditionalFormatting sqref="A2:M37">
    <cfRule type="expression" dxfId="15" priority="1">
      <formula>$M2=0</formula>
    </cfRule>
    <cfRule type="expression" dxfId="14" priority="2">
      <formula>AND($M2&gt;0,$M2&lt;40)</formula>
    </cfRule>
    <cfRule type="expression" dxfId="13" priority="3">
      <formula>AND($M2&gt;=40,$M2&lt;50)</formula>
    </cfRule>
    <cfRule type="expression" dxfId="12" priority="4">
      <formula>AND($M2&gt;=50,$M2&lt;60)</formula>
    </cfRule>
    <cfRule type="expression" dxfId="11" priority="5">
      <formula>AND($M2&gt;=60,$M2&lt;70)</formula>
    </cfRule>
    <cfRule type="expression" dxfId="10" priority="6">
      <formula>AND($M2&gt;=70,$M2&lt;80)</formula>
    </cfRule>
    <cfRule type="expression" dxfId="9" priority="7">
      <formula>AND($M2&gt;=80,$M2&lt;90)</formula>
    </cfRule>
    <cfRule type="expression" dxfId="8" priority="8">
      <formula>$M2&gt;=90</formula>
    </cfRule>
  </conditionalFormatting>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
  <sheetViews>
    <sheetView tabSelected="1" topLeftCell="B30" workbookViewId="0">
      <selection activeCell="E33" sqref="E33"/>
    </sheetView>
  </sheetViews>
  <sheetFormatPr defaultRowHeight="15" x14ac:dyDescent="0.25"/>
  <cols>
    <col min="1" max="1" width="15" hidden="1" customWidth="1"/>
    <col min="2" max="2" width="15" customWidth="1"/>
    <col min="3" max="3" width="25" customWidth="1"/>
    <col min="20" max="20" width="66.28515625" style="5" customWidth="1"/>
  </cols>
  <sheetData>
    <row r="1" spans="1:20" hidden="1" x14ac:dyDescent="0.25">
      <c r="D1">
        <v>275745</v>
      </c>
    </row>
    <row r="2" spans="1:20" hidden="1" x14ac:dyDescent="0.25">
      <c r="D2">
        <v>479440</v>
      </c>
    </row>
    <row r="3" spans="1:20" ht="30" x14ac:dyDescent="0.25">
      <c r="R3" s="2" t="s">
        <v>0</v>
      </c>
      <c r="S3" s="2"/>
    </row>
    <row r="4" spans="1:20" ht="45" x14ac:dyDescent="0.25">
      <c r="A4" s="4" t="s">
        <v>37</v>
      </c>
      <c r="B4" s="9" t="s">
        <v>70</v>
      </c>
      <c r="C4" s="1" t="s">
        <v>1</v>
      </c>
      <c r="D4" t="s">
        <v>38</v>
      </c>
      <c r="E4" t="s">
        <v>39</v>
      </c>
      <c r="F4" t="s">
        <v>40</v>
      </c>
      <c r="G4" t="s">
        <v>41</v>
      </c>
      <c r="H4" t="s">
        <v>42</v>
      </c>
      <c r="I4" t="s">
        <v>43</v>
      </c>
      <c r="J4" t="s">
        <v>44</v>
      </c>
      <c r="K4" t="s">
        <v>45</v>
      </c>
      <c r="L4" t="s">
        <v>46</v>
      </c>
      <c r="M4" t="s">
        <v>47</v>
      </c>
      <c r="N4" t="s">
        <v>48</v>
      </c>
      <c r="O4" t="s">
        <v>49</v>
      </c>
      <c r="P4" t="s">
        <v>50</v>
      </c>
      <c r="Q4" t="s">
        <v>51</v>
      </c>
      <c r="R4" s="2" t="s">
        <v>53</v>
      </c>
      <c r="S4" s="2" t="s">
        <v>54</v>
      </c>
      <c r="T4" s="5" t="s">
        <v>52</v>
      </c>
    </row>
    <row r="5" spans="1:20" x14ac:dyDescent="0.25">
      <c r="A5" s="3">
        <v>2835</v>
      </c>
      <c r="B5">
        <v>4420</v>
      </c>
      <c r="C5" t="s">
        <v>33</v>
      </c>
      <c r="D5">
        <v>10</v>
      </c>
      <c r="E5">
        <v>10</v>
      </c>
      <c r="F5">
        <v>10</v>
      </c>
      <c r="G5">
        <v>10</v>
      </c>
      <c r="H5">
        <v>10</v>
      </c>
      <c r="I5">
        <v>10</v>
      </c>
      <c r="J5">
        <v>10</v>
      </c>
      <c r="K5">
        <v>10</v>
      </c>
      <c r="L5">
        <v>10</v>
      </c>
      <c r="M5">
        <v>10</v>
      </c>
      <c r="N5">
        <v>10</v>
      </c>
      <c r="O5">
        <v>10</v>
      </c>
      <c r="P5">
        <v>10</v>
      </c>
      <c r="Q5">
        <v>10</v>
      </c>
      <c r="R5">
        <f t="shared" ref="R5:R40" si="0">SUM(D5:Q5)</f>
        <v>140</v>
      </c>
      <c r="S5">
        <f t="shared" ref="S5:S40" si="1">R5/1.4</f>
        <v>100</v>
      </c>
    </row>
    <row r="6" spans="1:20" x14ac:dyDescent="0.25">
      <c r="A6" s="3">
        <v>3849</v>
      </c>
      <c r="B6">
        <v>4416</v>
      </c>
      <c r="C6" t="s">
        <v>35</v>
      </c>
      <c r="D6">
        <v>10</v>
      </c>
      <c r="E6">
        <v>10</v>
      </c>
      <c r="F6">
        <v>10</v>
      </c>
      <c r="G6">
        <v>10</v>
      </c>
      <c r="H6">
        <v>10</v>
      </c>
      <c r="I6">
        <v>10</v>
      </c>
      <c r="J6">
        <v>10</v>
      </c>
      <c r="K6">
        <v>10</v>
      </c>
      <c r="L6">
        <v>10</v>
      </c>
      <c r="M6">
        <v>10</v>
      </c>
      <c r="N6">
        <v>10</v>
      </c>
      <c r="O6">
        <v>10</v>
      </c>
      <c r="P6">
        <v>10</v>
      </c>
      <c r="Q6">
        <v>10</v>
      </c>
      <c r="R6">
        <f t="shared" si="0"/>
        <v>140</v>
      </c>
      <c r="S6">
        <f t="shared" si="1"/>
        <v>100</v>
      </c>
    </row>
    <row r="7" spans="1:20" x14ac:dyDescent="0.25">
      <c r="A7" s="3">
        <v>20315</v>
      </c>
      <c r="B7">
        <v>4439</v>
      </c>
      <c r="C7" t="s">
        <v>4</v>
      </c>
      <c r="D7">
        <v>10</v>
      </c>
      <c r="E7">
        <v>10</v>
      </c>
      <c r="F7">
        <v>10</v>
      </c>
      <c r="G7">
        <v>10</v>
      </c>
      <c r="H7">
        <v>10</v>
      </c>
      <c r="I7">
        <v>10</v>
      </c>
      <c r="J7">
        <v>10</v>
      </c>
      <c r="K7">
        <v>10</v>
      </c>
      <c r="L7">
        <v>9</v>
      </c>
      <c r="M7">
        <v>9</v>
      </c>
      <c r="N7">
        <v>9</v>
      </c>
      <c r="O7">
        <v>10</v>
      </c>
      <c r="P7">
        <v>9</v>
      </c>
      <c r="Q7">
        <v>9</v>
      </c>
      <c r="R7">
        <f t="shared" si="0"/>
        <v>135</v>
      </c>
      <c r="S7">
        <f t="shared" si="1"/>
        <v>96.428571428571431</v>
      </c>
    </row>
    <row r="8" spans="1:20" x14ac:dyDescent="0.25">
      <c r="A8" s="3">
        <v>20579</v>
      </c>
      <c r="B8">
        <v>4411</v>
      </c>
      <c r="C8" t="s">
        <v>29</v>
      </c>
      <c r="D8">
        <v>10</v>
      </c>
      <c r="E8">
        <v>10</v>
      </c>
      <c r="F8">
        <v>10</v>
      </c>
      <c r="G8">
        <v>10</v>
      </c>
      <c r="H8">
        <v>9</v>
      </c>
      <c r="I8">
        <v>9</v>
      </c>
      <c r="J8">
        <v>10</v>
      </c>
      <c r="K8">
        <v>10</v>
      </c>
      <c r="L8">
        <v>9</v>
      </c>
      <c r="M8">
        <v>9</v>
      </c>
      <c r="N8">
        <v>9</v>
      </c>
      <c r="O8">
        <v>9</v>
      </c>
      <c r="P8">
        <v>9</v>
      </c>
      <c r="Q8">
        <v>9</v>
      </c>
      <c r="R8">
        <f t="shared" si="0"/>
        <v>132</v>
      </c>
      <c r="S8">
        <f t="shared" si="1"/>
        <v>94.285714285714292</v>
      </c>
    </row>
    <row r="9" spans="1:20" x14ac:dyDescent="0.25">
      <c r="A9" s="3">
        <v>23111</v>
      </c>
      <c r="B9">
        <v>4424</v>
      </c>
      <c r="C9" t="s">
        <v>34</v>
      </c>
      <c r="D9">
        <v>10</v>
      </c>
      <c r="E9">
        <v>10</v>
      </c>
      <c r="F9">
        <v>10</v>
      </c>
      <c r="G9">
        <v>10</v>
      </c>
      <c r="H9">
        <v>10</v>
      </c>
      <c r="I9">
        <v>10</v>
      </c>
      <c r="J9">
        <v>10</v>
      </c>
      <c r="K9">
        <v>10</v>
      </c>
      <c r="L9">
        <v>10</v>
      </c>
      <c r="M9">
        <v>10</v>
      </c>
      <c r="N9">
        <v>8</v>
      </c>
      <c r="O9">
        <v>6</v>
      </c>
      <c r="P9">
        <v>10</v>
      </c>
      <c r="Q9">
        <v>6</v>
      </c>
      <c r="R9">
        <f t="shared" si="0"/>
        <v>130</v>
      </c>
      <c r="S9">
        <f t="shared" si="1"/>
        <v>92.857142857142861</v>
      </c>
    </row>
    <row r="10" spans="1:20" x14ac:dyDescent="0.25">
      <c r="A10" s="3">
        <v>25165</v>
      </c>
      <c r="B10">
        <v>4373</v>
      </c>
      <c r="C10" s="6" t="s">
        <v>69</v>
      </c>
      <c r="D10">
        <v>10</v>
      </c>
      <c r="E10">
        <v>10</v>
      </c>
      <c r="F10">
        <v>10</v>
      </c>
      <c r="G10">
        <v>9</v>
      </c>
      <c r="H10">
        <v>9</v>
      </c>
      <c r="I10">
        <v>9</v>
      </c>
      <c r="J10">
        <v>9</v>
      </c>
      <c r="K10">
        <v>9</v>
      </c>
      <c r="L10">
        <v>9</v>
      </c>
      <c r="M10">
        <v>9</v>
      </c>
      <c r="N10">
        <v>9</v>
      </c>
      <c r="O10">
        <v>9</v>
      </c>
      <c r="P10">
        <v>10</v>
      </c>
      <c r="Q10">
        <v>9</v>
      </c>
      <c r="R10">
        <f t="shared" si="0"/>
        <v>130</v>
      </c>
      <c r="S10">
        <f t="shared" si="1"/>
        <v>92.857142857142861</v>
      </c>
    </row>
    <row r="11" spans="1:20" ht="45" x14ac:dyDescent="0.25">
      <c r="A11" s="3">
        <v>26179</v>
      </c>
      <c r="B11">
        <v>4414</v>
      </c>
      <c r="C11" t="s">
        <v>8</v>
      </c>
      <c r="D11">
        <v>10</v>
      </c>
      <c r="E11">
        <v>10</v>
      </c>
      <c r="F11">
        <v>10</v>
      </c>
      <c r="G11">
        <v>10</v>
      </c>
      <c r="H11">
        <v>7</v>
      </c>
      <c r="I11">
        <v>7</v>
      </c>
      <c r="J11">
        <v>10</v>
      </c>
      <c r="K11">
        <v>10</v>
      </c>
      <c r="L11">
        <v>10</v>
      </c>
      <c r="M11">
        <v>10</v>
      </c>
      <c r="N11">
        <v>10</v>
      </c>
      <c r="O11">
        <v>8</v>
      </c>
      <c r="P11">
        <v>8</v>
      </c>
      <c r="Q11">
        <v>8</v>
      </c>
      <c r="R11">
        <f t="shared" si="0"/>
        <v>128</v>
      </c>
      <c r="S11">
        <f t="shared" si="1"/>
        <v>91.428571428571431</v>
      </c>
      <c r="T11" s="7" t="s">
        <v>59</v>
      </c>
    </row>
    <row r="12" spans="1:20" x14ac:dyDescent="0.25">
      <c r="A12" s="3">
        <v>26802</v>
      </c>
      <c r="B12">
        <v>4380</v>
      </c>
      <c r="C12" t="s">
        <v>31</v>
      </c>
      <c r="D12">
        <v>10</v>
      </c>
      <c r="E12">
        <v>10</v>
      </c>
      <c r="F12">
        <v>10</v>
      </c>
      <c r="G12">
        <v>9</v>
      </c>
      <c r="H12">
        <v>10</v>
      </c>
      <c r="I12">
        <v>10</v>
      </c>
      <c r="J12">
        <v>9</v>
      </c>
      <c r="K12">
        <v>9</v>
      </c>
      <c r="L12">
        <v>8</v>
      </c>
      <c r="M12">
        <v>8</v>
      </c>
      <c r="N12">
        <v>9</v>
      </c>
      <c r="O12">
        <v>9</v>
      </c>
      <c r="P12">
        <v>8</v>
      </c>
      <c r="Q12">
        <v>8</v>
      </c>
      <c r="R12">
        <f t="shared" si="0"/>
        <v>127</v>
      </c>
      <c r="S12">
        <f t="shared" si="1"/>
        <v>90.714285714285722</v>
      </c>
    </row>
    <row r="13" spans="1:20" ht="30" x14ac:dyDescent="0.25">
      <c r="A13" s="3">
        <v>26867</v>
      </c>
      <c r="B13">
        <v>4382</v>
      </c>
      <c r="C13" t="s">
        <v>16</v>
      </c>
      <c r="D13">
        <v>10</v>
      </c>
      <c r="E13">
        <v>10</v>
      </c>
      <c r="F13">
        <v>10</v>
      </c>
      <c r="G13">
        <v>10</v>
      </c>
      <c r="H13">
        <v>10</v>
      </c>
      <c r="I13">
        <v>10</v>
      </c>
      <c r="J13">
        <v>9</v>
      </c>
      <c r="K13">
        <v>9</v>
      </c>
      <c r="L13">
        <v>9</v>
      </c>
      <c r="M13">
        <v>9</v>
      </c>
      <c r="N13">
        <v>5</v>
      </c>
      <c r="O13">
        <v>9</v>
      </c>
      <c r="P13">
        <v>7</v>
      </c>
      <c r="Q13">
        <v>9</v>
      </c>
      <c r="R13">
        <f t="shared" si="0"/>
        <v>126</v>
      </c>
      <c r="S13">
        <f t="shared" si="1"/>
        <v>90</v>
      </c>
      <c r="T13" s="7" t="s">
        <v>64</v>
      </c>
    </row>
    <row r="14" spans="1:20" x14ac:dyDescent="0.25">
      <c r="A14" s="3">
        <v>27047</v>
      </c>
      <c r="B14">
        <v>4423</v>
      </c>
      <c r="C14" t="s">
        <v>9</v>
      </c>
      <c r="D14">
        <v>10</v>
      </c>
      <c r="E14">
        <v>10</v>
      </c>
      <c r="F14">
        <v>10</v>
      </c>
      <c r="G14">
        <v>10</v>
      </c>
      <c r="H14">
        <v>8</v>
      </c>
      <c r="I14">
        <v>8</v>
      </c>
      <c r="J14">
        <v>10</v>
      </c>
      <c r="K14">
        <v>10</v>
      </c>
      <c r="L14">
        <v>10</v>
      </c>
      <c r="M14">
        <v>9</v>
      </c>
      <c r="N14">
        <v>9</v>
      </c>
      <c r="O14">
        <v>9</v>
      </c>
      <c r="P14">
        <v>9</v>
      </c>
      <c r="Q14">
        <v>3</v>
      </c>
      <c r="R14">
        <f t="shared" si="0"/>
        <v>125</v>
      </c>
      <c r="S14">
        <f t="shared" si="1"/>
        <v>89.285714285714292</v>
      </c>
      <c r="T14" s="7"/>
    </row>
    <row r="15" spans="1:20" ht="30" x14ac:dyDescent="0.25">
      <c r="A15" s="3">
        <v>27518</v>
      </c>
      <c r="B15">
        <v>4387</v>
      </c>
      <c r="C15" t="s">
        <v>15</v>
      </c>
      <c r="D15">
        <v>10</v>
      </c>
      <c r="E15">
        <v>10</v>
      </c>
      <c r="F15">
        <v>10</v>
      </c>
      <c r="G15">
        <v>10</v>
      </c>
      <c r="H15">
        <v>7</v>
      </c>
      <c r="I15">
        <v>7</v>
      </c>
      <c r="J15">
        <v>10</v>
      </c>
      <c r="K15">
        <v>10</v>
      </c>
      <c r="L15">
        <v>8</v>
      </c>
      <c r="M15">
        <v>8</v>
      </c>
      <c r="N15">
        <v>7</v>
      </c>
      <c r="O15">
        <v>9</v>
      </c>
      <c r="P15">
        <v>10</v>
      </c>
      <c r="Q15">
        <v>8</v>
      </c>
      <c r="R15">
        <f t="shared" si="0"/>
        <v>124</v>
      </c>
      <c r="S15">
        <f t="shared" si="1"/>
        <v>88.571428571428584</v>
      </c>
      <c r="T15" s="7" t="s">
        <v>63</v>
      </c>
    </row>
    <row r="16" spans="1:20" x14ac:dyDescent="0.25">
      <c r="A16" s="3">
        <v>27728</v>
      </c>
      <c r="B16">
        <v>4398</v>
      </c>
      <c r="C16" t="s">
        <v>19</v>
      </c>
      <c r="D16">
        <v>10</v>
      </c>
      <c r="E16">
        <v>10</v>
      </c>
      <c r="F16">
        <v>10</v>
      </c>
      <c r="G16">
        <v>10</v>
      </c>
      <c r="H16">
        <v>8</v>
      </c>
      <c r="I16">
        <v>8</v>
      </c>
      <c r="J16">
        <v>10</v>
      </c>
      <c r="K16">
        <v>10</v>
      </c>
      <c r="L16">
        <v>8</v>
      </c>
      <c r="M16">
        <v>8</v>
      </c>
      <c r="N16">
        <v>8</v>
      </c>
      <c r="O16">
        <v>8</v>
      </c>
      <c r="P16">
        <v>8</v>
      </c>
      <c r="Q16">
        <v>8</v>
      </c>
      <c r="R16">
        <f t="shared" si="0"/>
        <v>124</v>
      </c>
      <c r="S16">
        <f t="shared" si="1"/>
        <v>88.571428571428584</v>
      </c>
    </row>
    <row r="17" spans="1:20" x14ac:dyDescent="0.25">
      <c r="A17" s="3">
        <v>27812</v>
      </c>
      <c r="B17">
        <v>4394</v>
      </c>
      <c r="C17" t="s">
        <v>30</v>
      </c>
      <c r="D17">
        <v>10</v>
      </c>
      <c r="E17">
        <v>10</v>
      </c>
      <c r="F17">
        <v>10</v>
      </c>
      <c r="G17">
        <v>9</v>
      </c>
      <c r="H17">
        <v>9</v>
      </c>
      <c r="I17">
        <v>9</v>
      </c>
      <c r="J17">
        <v>9</v>
      </c>
      <c r="K17">
        <v>9</v>
      </c>
      <c r="L17">
        <v>8</v>
      </c>
      <c r="M17">
        <v>8</v>
      </c>
      <c r="N17">
        <v>8</v>
      </c>
      <c r="O17">
        <v>8</v>
      </c>
      <c r="P17">
        <v>8</v>
      </c>
      <c r="Q17">
        <v>9</v>
      </c>
      <c r="R17">
        <f t="shared" si="0"/>
        <v>124</v>
      </c>
      <c r="S17">
        <f t="shared" si="1"/>
        <v>88.571428571428584</v>
      </c>
    </row>
    <row r="18" spans="1:20" x14ac:dyDescent="0.25">
      <c r="A18" s="3">
        <v>28324</v>
      </c>
      <c r="B18">
        <v>4401</v>
      </c>
      <c r="C18" t="s">
        <v>13</v>
      </c>
      <c r="D18">
        <v>10</v>
      </c>
      <c r="E18">
        <v>10</v>
      </c>
      <c r="F18">
        <v>10</v>
      </c>
      <c r="G18">
        <v>10</v>
      </c>
      <c r="H18">
        <v>7</v>
      </c>
      <c r="I18">
        <v>10</v>
      </c>
      <c r="J18">
        <v>10</v>
      </c>
      <c r="K18">
        <v>10</v>
      </c>
      <c r="L18">
        <v>7</v>
      </c>
      <c r="M18">
        <v>10</v>
      </c>
      <c r="N18">
        <v>10</v>
      </c>
      <c r="O18">
        <v>5</v>
      </c>
      <c r="P18">
        <v>4</v>
      </c>
      <c r="Q18">
        <v>10</v>
      </c>
      <c r="R18">
        <f t="shared" si="0"/>
        <v>123</v>
      </c>
      <c r="S18">
        <f t="shared" si="1"/>
        <v>87.857142857142861</v>
      </c>
      <c r="T18" s="7" t="s">
        <v>62</v>
      </c>
    </row>
    <row r="19" spans="1:20" ht="45" x14ac:dyDescent="0.25">
      <c r="A19" s="3">
        <v>28669</v>
      </c>
      <c r="B19">
        <v>4408</v>
      </c>
      <c r="C19" t="s">
        <v>6</v>
      </c>
      <c r="D19">
        <v>10</v>
      </c>
      <c r="E19">
        <v>9</v>
      </c>
      <c r="F19">
        <v>10</v>
      </c>
      <c r="G19">
        <v>9</v>
      </c>
      <c r="H19">
        <v>9</v>
      </c>
      <c r="I19">
        <v>10</v>
      </c>
      <c r="J19">
        <v>9</v>
      </c>
      <c r="K19">
        <v>9</v>
      </c>
      <c r="L19">
        <v>9</v>
      </c>
      <c r="M19">
        <v>9</v>
      </c>
      <c r="N19">
        <v>7</v>
      </c>
      <c r="O19">
        <v>7</v>
      </c>
      <c r="P19">
        <v>9</v>
      </c>
      <c r="Q19">
        <v>5</v>
      </c>
      <c r="R19">
        <f t="shared" si="0"/>
        <v>121</v>
      </c>
      <c r="S19">
        <f t="shared" si="1"/>
        <v>86.428571428571431</v>
      </c>
      <c r="T19" s="7" t="s">
        <v>58</v>
      </c>
    </row>
    <row r="20" spans="1:20" x14ac:dyDescent="0.25">
      <c r="A20" s="3">
        <v>28671</v>
      </c>
      <c r="B20">
        <v>4404</v>
      </c>
      <c r="C20" t="s">
        <v>3</v>
      </c>
      <c r="D20">
        <v>10</v>
      </c>
      <c r="E20">
        <v>10</v>
      </c>
      <c r="F20">
        <v>10</v>
      </c>
      <c r="G20">
        <v>8</v>
      </c>
      <c r="H20">
        <v>6</v>
      </c>
      <c r="I20">
        <v>9</v>
      </c>
      <c r="J20">
        <v>9</v>
      </c>
      <c r="K20">
        <v>8</v>
      </c>
      <c r="L20">
        <v>9</v>
      </c>
      <c r="M20">
        <v>9</v>
      </c>
      <c r="N20">
        <v>0</v>
      </c>
      <c r="O20">
        <v>9</v>
      </c>
      <c r="P20">
        <v>9</v>
      </c>
      <c r="Q20">
        <v>9</v>
      </c>
      <c r="R20">
        <f t="shared" si="0"/>
        <v>115</v>
      </c>
      <c r="S20">
        <f t="shared" si="1"/>
        <v>82.142857142857153</v>
      </c>
      <c r="T20" s="5" t="s">
        <v>56</v>
      </c>
    </row>
    <row r="21" spans="1:20" ht="60" x14ac:dyDescent="0.25">
      <c r="A21" s="3">
        <v>28687</v>
      </c>
      <c r="B21">
        <v>4422</v>
      </c>
      <c r="C21" t="s">
        <v>11</v>
      </c>
      <c r="D21">
        <v>10</v>
      </c>
      <c r="E21">
        <v>10</v>
      </c>
      <c r="F21">
        <v>10</v>
      </c>
      <c r="G21">
        <v>9</v>
      </c>
      <c r="H21">
        <v>4</v>
      </c>
      <c r="I21">
        <v>7</v>
      </c>
      <c r="J21">
        <v>9</v>
      </c>
      <c r="K21">
        <v>9</v>
      </c>
      <c r="L21">
        <v>8</v>
      </c>
      <c r="M21">
        <v>6</v>
      </c>
      <c r="N21">
        <v>7</v>
      </c>
      <c r="O21">
        <v>9</v>
      </c>
      <c r="P21">
        <v>7</v>
      </c>
      <c r="Q21">
        <v>9</v>
      </c>
      <c r="R21">
        <f t="shared" si="0"/>
        <v>114</v>
      </c>
      <c r="S21">
        <f t="shared" si="1"/>
        <v>81.428571428571431</v>
      </c>
      <c r="T21" s="7" t="s">
        <v>60</v>
      </c>
    </row>
    <row r="22" spans="1:20" ht="45" x14ac:dyDescent="0.25">
      <c r="A22" s="3">
        <v>28690</v>
      </c>
      <c r="B22">
        <v>4367</v>
      </c>
      <c r="C22" t="s">
        <v>12</v>
      </c>
      <c r="D22">
        <v>10</v>
      </c>
      <c r="E22">
        <v>10</v>
      </c>
      <c r="F22">
        <v>10</v>
      </c>
      <c r="G22">
        <v>9</v>
      </c>
      <c r="H22">
        <v>4</v>
      </c>
      <c r="I22">
        <v>9</v>
      </c>
      <c r="J22">
        <v>9</v>
      </c>
      <c r="K22">
        <v>9</v>
      </c>
      <c r="L22">
        <v>8</v>
      </c>
      <c r="M22">
        <v>9</v>
      </c>
      <c r="N22">
        <v>5</v>
      </c>
      <c r="O22">
        <v>9</v>
      </c>
      <c r="P22">
        <v>4</v>
      </c>
      <c r="Q22">
        <v>8</v>
      </c>
      <c r="R22">
        <f t="shared" si="0"/>
        <v>113</v>
      </c>
      <c r="S22">
        <f t="shared" si="1"/>
        <v>80.714285714285722</v>
      </c>
      <c r="T22" s="7" t="s">
        <v>61</v>
      </c>
    </row>
    <row r="23" spans="1:20" ht="45" x14ac:dyDescent="0.25">
      <c r="A23" s="3">
        <v>28699</v>
      </c>
      <c r="B23">
        <v>4425</v>
      </c>
      <c r="C23" t="s">
        <v>14</v>
      </c>
      <c r="D23">
        <v>8</v>
      </c>
      <c r="E23">
        <v>10</v>
      </c>
      <c r="F23">
        <v>10</v>
      </c>
      <c r="G23">
        <v>9</v>
      </c>
      <c r="H23">
        <v>4</v>
      </c>
      <c r="I23">
        <v>9</v>
      </c>
      <c r="J23">
        <v>10</v>
      </c>
      <c r="K23">
        <v>9</v>
      </c>
      <c r="L23">
        <v>7</v>
      </c>
      <c r="M23">
        <v>7</v>
      </c>
      <c r="N23">
        <v>6</v>
      </c>
      <c r="O23">
        <v>9</v>
      </c>
      <c r="P23">
        <v>7</v>
      </c>
      <c r="Q23">
        <v>5</v>
      </c>
      <c r="R23">
        <f t="shared" si="0"/>
        <v>110</v>
      </c>
      <c r="S23">
        <f t="shared" si="1"/>
        <v>78.571428571428569</v>
      </c>
      <c r="T23" s="7" t="s">
        <v>65</v>
      </c>
    </row>
    <row r="24" spans="1:20" x14ac:dyDescent="0.25">
      <c r="A24" s="3">
        <v>28707</v>
      </c>
      <c r="B24">
        <v>4377</v>
      </c>
      <c r="C24" t="s">
        <v>17</v>
      </c>
      <c r="D24">
        <v>10</v>
      </c>
      <c r="E24">
        <v>10</v>
      </c>
      <c r="F24">
        <v>10</v>
      </c>
      <c r="G24">
        <v>10</v>
      </c>
      <c r="H24">
        <v>6</v>
      </c>
      <c r="I24">
        <v>8</v>
      </c>
      <c r="J24">
        <v>10</v>
      </c>
      <c r="K24">
        <v>10</v>
      </c>
      <c r="L24">
        <v>7</v>
      </c>
      <c r="M24">
        <v>7</v>
      </c>
      <c r="N24">
        <v>0</v>
      </c>
      <c r="O24">
        <v>8</v>
      </c>
      <c r="P24">
        <v>5</v>
      </c>
      <c r="Q24">
        <v>8</v>
      </c>
      <c r="R24">
        <f t="shared" si="0"/>
        <v>109</v>
      </c>
      <c r="S24">
        <f t="shared" si="1"/>
        <v>77.857142857142861</v>
      </c>
      <c r="T24" s="7" t="s">
        <v>66</v>
      </c>
    </row>
    <row r="25" spans="1:20" x14ac:dyDescent="0.25">
      <c r="A25" s="3">
        <v>28714</v>
      </c>
      <c r="B25">
        <v>4432</v>
      </c>
      <c r="C25" t="s">
        <v>10</v>
      </c>
      <c r="D25">
        <v>10</v>
      </c>
      <c r="E25" s="6">
        <v>10</v>
      </c>
      <c r="F25" s="6">
        <v>8</v>
      </c>
      <c r="G25" s="6">
        <v>9</v>
      </c>
      <c r="H25">
        <v>10</v>
      </c>
      <c r="I25">
        <v>10</v>
      </c>
      <c r="J25">
        <v>9</v>
      </c>
      <c r="K25">
        <v>9</v>
      </c>
      <c r="L25">
        <v>7</v>
      </c>
      <c r="M25">
        <v>7</v>
      </c>
      <c r="N25">
        <v>7</v>
      </c>
      <c r="O25">
        <v>6</v>
      </c>
      <c r="P25">
        <v>4</v>
      </c>
      <c r="Q25">
        <v>0</v>
      </c>
      <c r="R25">
        <f t="shared" si="0"/>
        <v>106</v>
      </c>
      <c r="S25">
        <f t="shared" si="1"/>
        <v>75.714285714285722</v>
      </c>
    </row>
    <row r="26" spans="1:20" x14ac:dyDescent="0.25">
      <c r="A26" s="3">
        <v>28727</v>
      </c>
      <c r="B26">
        <v>4410</v>
      </c>
      <c r="C26" t="s">
        <v>32</v>
      </c>
      <c r="D26">
        <v>8</v>
      </c>
      <c r="E26">
        <v>10</v>
      </c>
      <c r="F26">
        <v>10</v>
      </c>
      <c r="G26">
        <v>10</v>
      </c>
      <c r="H26">
        <v>10</v>
      </c>
      <c r="I26">
        <v>10</v>
      </c>
      <c r="J26">
        <v>10</v>
      </c>
      <c r="K26">
        <v>10</v>
      </c>
      <c r="L26">
        <v>10</v>
      </c>
      <c r="M26">
        <v>10</v>
      </c>
      <c r="N26">
        <v>0</v>
      </c>
      <c r="O26">
        <v>3</v>
      </c>
      <c r="P26">
        <v>0</v>
      </c>
      <c r="Q26">
        <v>0</v>
      </c>
      <c r="R26">
        <f t="shared" si="0"/>
        <v>101</v>
      </c>
      <c r="S26">
        <f t="shared" si="1"/>
        <v>72.142857142857153</v>
      </c>
    </row>
    <row r="27" spans="1:20" ht="60" x14ac:dyDescent="0.25">
      <c r="A27" s="3">
        <v>28732</v>
      </c>
      <c r="B27">
        <v>4413</v>
      </c>
      <c r="C27" t="s">
        <v>2</v>
      </c>
      <c r="D27">
        <v>10</v>
      </c>
      <c r="E27">
        <v>10</v>
      </c>
      <c r="F27">
        <v>10</v>
      </c>
      <c r="G27">
        <v>8</v>
      </c>
      <c r="H27">
        <v>9</v>
      </c>
      <c r="I27">
        <v>9</v>
      </c>
      <c r="J27">
        <v>8</v>
      </c>
      <c r="K27">
        <v>9</v>
      </c>
      <c r="L27">
        <v>5</v>
      </c>
      <c r="M27">
        <v>4</v>
      </c>
      <c r="N27">
        <v>4</v>
      </c>
      <c r="O27">
        <v>1</v>
      </c>
      <c r="P27">
        <v>4</v>
      </c>
      <c r="Q27">
        <v>9</v>
      </c>
      <c r="R27">
        <f t="shared" si="0"/>
        <v>100</v>
      </c>
      <c r="S27">
        <f t="shared" si="1"/>
        <v>71.428571428571431</v>
      </c>
      <c r="T27" s="5" t="s">
        <v>55</v>
      </c>
    </row>
    <row r="28" spans="1:20" x14ac:dyDescent="0.25">
      <c r="A28" s="3">
        <v>28739</v>
      </c>
      <c r="B28">
        <v>4405</v>
      </c>
      <c r="C28" t="s">
        <v>36</v>
      </c>
      <c r="D28">
        <v>4</v>
      </c>
      <c r="E28">
        <v>10</v>
      </c>
      <c r="F28">
        <v>10</v>
      </c>
      <c r="G28">
        <v>9</v>
      </c>
      <c r="H28">
        <v>9</v>
      </c>
      <c r="I28">
        <v>10</v>
      </c>
      <c r="J28">
        <v>9</v>
      </c>
      <c r="K28">
        <v>9</v>
      </c>
      <c r="L28">
        <v>9</v>
      </c>
      <c r="M28">
        <v>9</v>
      </c>
      <c r="N28">
        <v>6</v>
      </c>
      <c r="O28">
        <v>5</v>
      </c>
      <c r="P28">
        <v>0</v>
      </c>
      <c r="Q28">
        <v>0</v>
      </c>
      <c r="R28">
        <f t="shared" si="0"/>
        <v>99</v>
      </c>
      <c r="S28">
        <f t="shared" si="1"/>
        <v>70.714285714285722</v>
      </c>
    </row>
    <row r="29" spans="1:20" ht="75" x14ac:dyDescent="0.25">
      <c r="A29" s="3">
        <v>28774</v>
      </c>
      <c r="B29">
        <v>4427</v>
      </c>
      <c r="C29" t="s">
        <v>5</v>
      </c>
      <c r="D29">
        <v>5</v>
      </c>
      <c r="E29">
        <v>8</v>
      </c>
      <c r="F29">
        <v>8</v>
      </c>
      <c r="G29">
        <v>9</v>
      </c>
      <c r="H29">
        <v>9</v>
      </c>
      <c r="I29">
        <v>8</v>
      </c>
      <c r="J29">
        <v>8</v>
      </c>
      <c r="K29">
        <v>7</v>
      </c>
      <c r="L29">
        <v>8</v>
      </c>
      <c r="M29">
        <v>8</v>
      </c>
      <c r="N29">
        <v>5</v>
      </c>
      <c r="O29">
        <v>8</v>
      </c>
      <c r="P29">
        <v>4</v>
      </c>
      <c r="Q29">
        <v>3</v>
      </c>
      <c r="R29">
        <f t="shared" si="0"/>
        <v>98</v>
      </c>
      <c r="S29">
        <f t="shared" si="1"/>
        <v>70</v>
      </c>
      <c r="T29" s="7" t="s">
        <v>57</v>
      </c>
    </row>
    <row r="30" spans="1:20" x14ac:dyDescent="0.25">
      <c r="A30" s="3">
        <v>28787</v>
      </c>
      <c r="B30">
        <v>4399</v>
      </c>
      <c r="C30" t="s">
        <v>25</v>
      </c>
      <c r="D30">
        <v>10</v>
      </c>
      <c r="E30">
        <v>10</v>
      </c>
      <c r="F30">
        <v>10</v>
      </c>
      <c r="G30">
        <v>9</v>
      </c>
      <c r="H30">
        <v>7</v>
      </c>
      <c r="I30">
        <v>10</v>
      </c>
      <c r="J30">
        <v>9</v>
      </c>
      <c r="K30">
        <v>9</v>
      </c>
      <c r="L30">
        <v>7</v>
      </c>
      <c r="M30">
        <v>7</v>
      </c>
      <c r="N30">
        <v>7</v>
      </c>
      <c r="O30">
        <v>0</v>
      </c>
      <c r="P30">
        <v>0</v>
      </c>
      <c r="Q30">
        <v>0</v>
      </c>
      <c r="R30">
        <f t="shared" si="0"/>
        <v>95</v>
      </c>
      <c r="S30">
        <f t="shared" si="1"/>
        <v>67.857142857142861</v>
      </c>
    </row>
    <row r="31" spans="1:20" x14ac:dyDescent="0.25">
      <c r="A31" s="3">
        <v>28797</v>
      </c>
      <c r="B31">
        <v>4370</v>
      </c>
      <c r="C31" t="s">
        <v>27</v>
      </c>
      <c r="D31">
        <v>10</v>
      </c>
      <c r="E31">
        <v>10</v>
      </c>
      <c r="F31">
        <v>7</v>
      </c>
      <c r="G31">
        <v>6</v>
      </c>
      <c r="H31">
        <v>7</v>
      </c>
      <c r="I31">
        <v>7</v>
      </c>
      <c r="J31">
        <v>7</v>
      </c>
      <c r="K31">
        <v>6</v>
      </c>
      <c r="L31">
        <v>5</v>
      </c>
      <c r="M31">
        <v>5</v>
      </c>
      <c r="N31">
        <v>5</v>
      </c>
      <c r="O31">
        <v>5</v>
      </c>
      <c r="P31">
        <v>5</v>
      </c>
      <c r="Q31">
        <v>5</v>
      </c>
      <c r="R31">
        <f t="shared" si="0"/>
        <v>90</v>
      </c>
      <c r="S31">
        <f t="shared" si="1"/>
        <v>64.285714285714292</v>
      </c>
    </row>
    <row r="32" spans="1:20" ht="75" x14ac:dyDescent="0.25">
      <c r="A32" s="3">
        <v>28799</v>
      </c>
      <c r="B32">
        <v>4406</v>
      </c>
      <c r="C32" t="s">
        <v>7</v>
      </c>
      <c r="D32">
        <v>8</v>
      </c>
      <c r="E32">
        <v>7</v>
      </c>
      <c r="F32">
        <v>10</v>
      </c>
      <c r="G32">
        <v>9</v>
      </c>
      <c r="H32">
        <v>9</v>
      </c>
      <c r="I32">
        <v>7</v>
      </c>
      <c r="J32">
        <v>8</v>
      </c>
      <c r="K32">
        <v>9</v>
      </c>
      <c r="L32">
        <v>5</v>
      </c>
      <c r="M32">
        <v>5</v>
      </c>
      <c r="N32">
        <v>9</v>
      </c>
      <c r="O32">
        <v>9</v>
      </c>
      <c r="P32">
        <v>8</v>
      </c>
      <c r="Q32">
        <v>7</v>
      </c>
      <c r="R32">
        <f t="shared" si="0"/>
        <v>110</v>
      </c>
      <c r="S32">
        <f t="shared" si="1"/>
        <v>78.571428571428569</v>
      </c>
      <c r="T32" s="7" t="s">
        <v>155</v>
      </c>
    </row>
    <row r="33" spans="1:20" x14ac:dyDescent="0.25">
      <c r="A33" s="3">
        <v>28814</v>
      </c>
      <c r="B33">
        <v>4369</v>
      </c>
      <c r="C33" t="s">
        <v>18</v>
      </c>
      <c r="D33">
        <v>10</v>
      </c>
      <c r="E33">
        <v>10</v>
      </c>
      <c r="F33">
        <v>10</v>
      </c>
      <c r="G33">
        <v>6</v>
      </c>
      <c r="H33">
        <v>10</v>
      </c>
      <c r="I33">
        <v>10</v>
      </c>
      <c r="J33">
        <v>9</v>
      </c>
      <c r="K33">
        <v>6</v>
      </c>
      <c r="L33">
        <v>7</v>
      </c>
      <c r="M33">
        <v>6</v>
      </c>
      <c r="N33">
        <v>6</v>
      </c>
      <c r="O33">
        <v>9</v>
      </c>
      <c r="P33">
        <v>8</v>
      </c>
      <c r="Q33">
        <v>7</v>
      </c>
      <c r="R33">
        <f t="shared" si="0"/>
        <v>114</v>
      </c>
      <c r="S33">
        <f t="shared" si="1"/>
        <v>81.428571428571431</v>
      </c>
      <c r="T33" s="4" t="s">
        <v>67</v>
      </c>
    </row>
    <row r="34" spans="1:20" x14ac:dyDescent="0.25">
      <c r="A34" s="3">
        <v>28887</v>
      </c>
      <c r="B34">
        <v>4418</v>
      </c>
      <c r="C34" t="s">
        <v>20</v>
      </c>
      <c r="D34">
        <v>0</v>
      </c>
      <c r="E34">
        <v>0</v>
      </c>
      <c r="F34">
        <v>0</v>
      </c>
      <c r="G34">
        <v>0</v>
      </c>
      <c r="H34">
        <v>0</v>
      </c>
      <c r="I34">
        <v>0</v>
      </c>
      <c r="J34">
        <v>0</v>
      </c>
      <c r="K34">
        <v>0</v>
      </c>
      <c r="L34">
        <v>0</v>
      </c>
      <c r="M34">
        <v>0</v>
      </c>
      <c r="N34">
        <v>0</v>
      </c>
      <c r="O34">
        <v>0</v>
      </c>
      <c r="P34">
        <v>0</v>
      </c>
      <c r="Q34">
        <v>0</v>
      </c>
      <c r="R34">
        <f t="shared" si="0"/>
        <v>0</v>
      </c>
      <c r="S34">
        <f t="shared" si="1"/>
        <v>0</v>
      </c>
    </row>
    <row r="35" spans="1:20" x14ac:dyDescent="0.25">
      <c r="A35" s="3">
        <v>29566</v>
      </c>
      <c r="B35">
        <v>4385</v>
      </c>
      <c r="C35" t="s">
        <v>21</v>
      </c>
      <c r="D35">
        <v>10</v>
      </c>
      <c r="E35">
        <v>10</v>
      </c>
      <c r="F35">
        <v>10</v>
      </c>
      <c r="G35">
        <v>6</v>
      </c>
      <c r="H35">
        <v>10</v>
      </c>
      <c r="I35">
        <v>9</v>
      </c>
      <c r="J35">
        <v>7</v>
      </c>
      <c r="K35">
        <v>6</v>
      </c>
      <c r="L35">
        <v>7</v>
      </c>
      <c r="M35">
        <v>6</v>
      </c>
      <c r="N35">
        <v>6</v>
      </c>
      <c r="O35">
        <v>9</v>
      </c>
      <c r="P35">
        <v>8</v>
      </c>
      <c r="Q35">
        <v>7</v>
      </c>
      <c r="R35">
        <f t="shared" si="0"/>
        <v>111</v>
      </c>
      <c r="S35">
        <f t="shared" si="1"/>
        <v>79.285714285714292</v>
      </c>
      <c r="T35" s="7" t="s">
        <v>156</v>
      </c>
    </row>
    <row r="36" spans="1:20" x14ac:dyDescent="0.25">
      <c r="A36" s="3">
        <v>29570</v>
      </c>
      <c r="B36">
        <v>4396</v>
      </c>
      <c r="C36" t="s">
        <v>22</v>
      </c>
      <c r="D36">
        <v>10</v>
      </c>
      <c r="E36">
        <v>10</v>
      </c>
      <c r="F36">
        <v>10</v>
      </c>
      <c r="G36">
        <v>9</v>
      </c>
      <c r="H36">
        <v>10</v>
      </c>
      <c r="I36">
        <v>10</v>
      </c>
      <c r="J36">
        <v>9</v>
      </c>
      <c r="K36">
        <v>9</v>
      </c>
      <c r="L36">
        <v>7</v>
      </c>
      <c r="M36">
        <v>7</v>
      </c>
      <c r="N36">
        <v>7</v>
      </c>
      <c r="O36">
        <v>0</v>
      </c>
      <c r="P36">
        <v>0</v>
      </c>
      <c r="Q36">
        <v>0</v>
      </c>
      <c r="R36">
        <f t="shared" si="0"/>
        <v>98</v>
      </c>
      <c r="S36">
        <f t="shared" si="1"/>
        <v>70</v>
      </c>
      <c r="T36" s="7" t="s">
        <v>151</v>
      </c>
    </row>
    <row r="37" spans="1:20" x14ac:dyDescent="0.25">
      <c r="A37" s="3">
        <v>29582</v>
      </c>
      <c r="B37">
        <v>4381</v>
      </c>
      <c r="C37" t="s">
        <v>23</v>
      </c>
      <c r="D37">
        <v>10</v>
      </c>
      <c r="E37">
        <v>10</v>
      </c>
      <c r="F37">
        <v>10</v>
      </c>
      <c r="G37">
        <v>6</v>
      </c>
      <c r="H37">
        <v>10</v>
      </c>
      <c r="I37">
        <v>10</v>
      </c>
      <c r="J37">
        <v>9</v>
      </c>
      <c r="K37">
        <v>6</v>
      </c>
      <c r="L37">
        <v>7</v>
      </c>
      <c r="M37">
        <v>6</v>
      </c>
      <c r="N37">
        <v>6</v>
      </c>
      <c r="O37">
        <v>9</v>
      </c>
      <c r="P37">
        <v>8</v>
      </c>
      <c r="Q37">
        <v>7</v>
      </c>
      <c r="R37">
        <f t="shared" si="0"/>
        <v>114</v>
      </c>
      <c r="S37">
        <f t="shared" si="1"/>
        <v>81.428571428571431</v>
      </c>
      <c r="T37" s="7" t="s">
        <v>152</v>
      </c>
    </row>
    <row r="38" spans="1:20" x14ac:dyDescent="0.25">
      <c r="A38" s="3">
        <v>29588</v>
      </c>
      <c r="B38">
        <v>4374</v>
      </c>
      <c r="C38" t="s">
        <v>24</v>
      </c>
      <c r="D38">
        <v>10</v>
      </c>
      <c r="E38">
        <v>10</v>
      </c>
      <c r="F38">
        <v>10</v>
      </c>
      <c r="G38">
        <v>9</v>
      </c>
      <c r="H38">
        <v>8</v>
      </c>
      <c r="I38">
        <v>8</v>
      </c>
      <c r="J38">
        <v>9</v>
      </c>
      <c r="K38">
        <v>9</v>
      </c>
      <c r="L38">
        <v>7</v>
      </c>
      <c r="M38">
        <v>7</v>
      </c>
      <c r="N38">
        <v>7</v>
      </c>
      <c r="O38">
        <v>0</v>
      </c>
      <c r="P38">
        <v>0</v>
      </c>
      <c r="Q38">
        <v>0</v>
      </c>
      <c r="R38">
        <f t="shared" si="0"/>
        <v>94</v>
      </c>
      <c r="S38">
        <f t="shared" si="1"/>
        <v>67.142857142857153</v>
      </c>
      <c r="T38" s="7" t="s">
        <v>153</v>
      </c>
    </row>
    <row r="39" spans="1:20" x14ac:dyDescent="0.25">
      <c r="A39" s="3">
        <v>29603</v>
      </c>
      <c r="B39">
        <v>4371</v>
      </c>
      <c r="C39" t="s">
        <v>26</v>
      </c>
      <c r="D39">
        <v>8</v>
      </c>
      <c r="E39">
        <v>7</v>
      </c>
      <c r="F39">
        <v>10</v>
      </c>
      <c r="G39">
        <v>9</v>
      </c>
      <c r="H39">
        <v>9</v>
      </c>
      <c r="I39">
        <v>7</v>
      </c>
      <c r="J39">
        <v>8</v>
      </c>
      <c r="K39">
        <v>9</v>
      </c>
      <c r="L39">
        <v>5</v>
      </c>
      <c r="M39">
        <v>5</v>
      </c>
      <c r="N39">
        <v>0</v>
      </c>
      <c r="O39">
        <v>0</v>
      </c>
      <c r="P39">
        <v>0</v>
      </c>
      <c r="Q39">
        <v>0</v>
      </c>
      <c r="R39">
        <f t="shared" si="0"/>
        <v>77</v>
      </c>
      <c r="S39">
        <f t="shared" si="1"/>
        <v>55</v>
      </c>
    </row>
    <row r="40" spans="1:20" x14ac:dyDescent="0.25">
      <c r="A40" s="6" t="s">
        <v>68</v>
      </c>
      <c r="B40">
        <v>4372</v>
      </c>
      <c r="C40" t="s">
        <v>28</v>
      </c>
      <c r="D40">
        <v>10</v>
      </c>
      <c r="E40">
        <v>10</v>
      </c>
      <c r="F40">
        <v>10</v>
      </c>
      <c r="G40">
        <v>9</v>
      </c>
      <c r="H40">
        <v>7</v>
      </c>
      <c r="I40">
        <v>7</v>
      </c>
      <c r="J40">
        <v>9</v>
      </c>
      <c r="K40">
        <v>9</v>
      </c>
      <c r="L40">
        <v>7</v>
      </c>
      <c r="M40">
        <v>7</v>
      </c>
      <c r="N40">
        <v>0</v>
      </c>
      <c r="O40">
        <v>0</v>
      </c>
      <c r="P40">
        <v>0</v>
      </c>
      <c r="Q40">
        <v>0</v>
      </c>
      <c r="R40">
        <f t="shared" si="0"/>
        <v>85</v>
      </c>
      <c r="S40">
        <f t="shared" si="1"/>
        <v>60.714285714285715</v>
      </c>
      <c r="T40" s="7" t="s">
        <v>154</v>
      </c>
    </row>
  </sheetData>
  <sheetProtection formatCells="0" formatColumns="0" formatRows="0" insertColumns="0" insertRows="0" insertHyperlinks="0" deleteColumns="0" deleteRows="0" sort="0" autoFilter="0" pivotTables="0"/>
  <protectedRanges>
    <protectedRange password="CD48" sqref="D1:D2" name="p3dc46a57d01fab4d2791b72673fd9e21"/>
  </protectedRanges>
  <sortState ref="B5:T40">
    <sortCondition descending="1" ref="S5:S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1E1E-32B5-495F-B02E-94D98C5FA519}">
  <dimension ref="A1:AU65"/>
  <sheetViews>
    <sheetView workbookViewId="0">
      <selection activeCell="E4" sqref="E4"/>
    </sheetView>
  </sheetViews>
  <sheetFormatPr defaultColWidth="8.85546875" defaultRowHeight="15" x14ac:dyDescent="0.25"/>
  <cols>
    <col min="1" max="1" width="10.7109375" style="38" bestFit="1" customWidth="1"/>
    <col min="2" max="2" width="11.7109375" style="43" customWidth="1"/>
    <col min="3" max="3" width="21" style="30" customWidth="1"/>
    <col min="4" max="4" width="1.7109375" style="30" customWidth="1"/>
    <col min="5" max="13" width="3.28515625" style="30" bestFit="1" customWidth="1"/>
    <col min="14" max="14" width="8.28515625" style="30" customWidth="1"/>
    <col min="15" max="22" width="4.28515625" style="30" bestFit="1" customWidth="1"/>
    <col min="23" max="27" width="4.28515625" style="30" customWidth="1"/>
    <col min="28" max="30" width="4.28515625" style="30" bestFit="1" customWidth="1"/>
    <col min="31" max="31" width="4.28515625" style="30" customWidth="1"/>
    <col min="32" max="32" width="4.28515625" style="30" bestFit="1" customWidth="1"/>
    <col min="33" max="33" width="49.28515625" style="45" customWidth="1"/>
    <col min="34" max="34" width="3" style="30" customWidth="1"/>
    <col min="35" max="39" width="8.85546875" style="30"/>
    <col min="40" max="41" width="20.85546875" style="30" bestFit="1" customWidth="1"/>
    <col min="42" max="42" width="8.85546875" style="30"/>
    <col min="43" max="43" width="45" style="30" bestFit="1" customWidth="1"/>
    <col min="44" max="44" width="58.28515625" style="30" bestFit="1" customWidth="1"/>
    <col min="45" max="45" width="50.42578125" style="30" bestFit="1" customWidth="1"/>
    <col min="46" max="16384" width="8.85546875" style="30"/>
  </cols>
  <sheetData>
    <row r="1" spans="1:47" s="26" customFormat="1" x14ac:dyDescent="0.25">
      <c r="A1" s="19" t="s">
        <v>94</v>
      </c>
      <c r="B1" s="20" t="s">
        <v>95</v>
      </c>
      <c r="C1" s="21" t="s">
        <v>1</v>
      </c>
      <c r="D1" s="22"/>
      <c r="E1" s="23" t="s">
        <v>38</v>
      </c>
      <c r="F1" s="23" t="s">
        <v>39</v>
      </c>
      <c r="G1" s="23" t="s">
        <v>40</v>
      </c>
      <c r="H1" s="23" t="s">
        <v>41</v>
      </c>
      <c r="I1" s="23" t="s">
        <v>42</v>
      </c>
      <c r="J1" s="23" t="s">
        <v>43</v>
      </c>
      <c r="K1" s="23" t="s">
        <v>44</v>
      </c>
      <c r="L1" s="23" t="s">
        <v>45</v>
      </c>
      <c r="M1" s="23" t="s">
        <v>46</v>
      </c>
      <c r="N1" s="23" t="s">
        <v>96</v>
      </c>
      <c r="O1" s="23" t="s">
        <v>48</v>
      </c>
      <c r="P1" s="23" t="s">
        <v>49</v>
      </c>
      <c r="Q1" s="23" t="s">
        <v>50</v>
      </c>
      <c r="R1" s="23" t="s">
        <v>51</v>
      </c>
      <c r="S1" s="23" t="s">
        <v>97</v>
      </c>
      <c r="T1" s="23" t="s">
        <v>98</v>
      </c>
      <c r="U1" s="23" t="s">
        <v>99</v>
      </c>
      <c r="V1" s="23" t="s">
        <v>100</v>
      </c>
      <c r="W1" s="23" t="s">
        <v>101</v>
      </c>
      <c r="X1" s="23" t="s">
        <v>102</v>
      </c>
      <c r="Y1" s="23" t="s">
        <v>103</v>
      </c>
      <c r="Z1" s="23" t="s">
        <v>104</v>
      </c>
      <c r="AA1" s="23" t="s">
        <v>105</v>
      </c>
      <c r="AB1" s="23" t="s">
        <v>106</v>
      </c>
      <c r="AC1" s="23" t="s">
        <v>107</v>
      </c>
      <c r="AD1" s="23" t="s">
        <v>108</v>
      </c>
      <c r="AE1" s="23" t="s">
        <v>109</v>
      </c>
      <c r="AF1" s="23" t="s">
        <v>110</v>
      </c>
      <c r="AG1" s="24" t="s">
        <v>111</v>
      </c>
      <c r="AH1" s="22"/>
      <c r="AI1" s="23" t="s">
        <v>112</v>
      </c>
      <c r="AJ1" s="22" t="s">
        <v>54</v>
      </c>
      <c r="AK1" s="25"/>
      <c r="AL1" s="25"/>
      <c r="AM1" s="25"/>
      <c r="AN1" s="25"/>
      <c r="AO1" s="25"/>
      <c r="AP1" s="25"/>
      <c r="AQ1" s="25"/>
      <c r="AR1" s="25"/>
      <c r="AS1" s="25"/>
      <c r="AT1" s="25"/>
      <c r="AU1" s="25"/>
    </row>
    <row r="2" spans="1:47" ht="120" x14ac:dyDescent="0.25">
      <c r="A2" s="27">
        <v>29588</v>
      </c>
      <c r="B2" s="8">
        <v>4416</v>
      </c>
      <c r="C2" s="18" t="s">
        <v>35</v>
      </c>
      <c r="D2" s="18"/>
      <c r="E2" s="14">
        <v>10</v>
      </c>
      <c r="F2" s="14">
        <v>10</v>
      </c>
      <c r="G2" s="14">
        <v>10</v>
      </c>
      <c r="H2" s="14">
        <v>10</v>
      </c>
      <c r="I2" s="14">
        <v>10</v>
      </c>
      <c r="J2" s="14">
        <v>10</v>
      </c>
      <c r="K2" s="14">
        <v>10</v>
      </c>
      <c r="L2" s="14">
        <v>8</v>
      </c>
      <c r="M2" s="14">
        <v>10</v>
      </c>
      <c r="N2" s="14">
        <v>15</v>
      </c>
      <c r="O2" s="14">
        <v>9</v>
      </c>
      <c r="P2" s="14">
        <v>9</v>
      </c>
      <c r="Q2" s="14">
        <v>10</v>
      </c>
      <c r="R2" s="14">
        <v>10</v>
      </c>
      <c r="S2" s="14">
        <v>9</v>
      </c>
      <c r="T2" s="14">
        <v>10</v>
      </c>
      <c r="U2" s="14">
        <v>10</v>
      </c>
      <c r="V2" s="14">
        <v>10</v>
      </c>
      <c r="W2" s="14">
        <v>10</v>
      </c>
      <c r="X2" s="14">
        <v>10</v>
      </c>
      <c r="Y2" s="14">
        <v>9</v>
      </c>
      <c r="Z2" s="14">
        <v>8</v>
      </c>
      <c r="AA2" s="14">
        <v>7</v>
      </c>
      <c r="AB2" s="14">
        <v>10</v>
      </c>
      <c r="AC2" s="14">
        <v>8</v>
      </c>
      <c r="AD2" s="14">
        <v>8</v>
      </c>
      <c r="AE2" s="14">
        <v>10</v>
      </c>
      <c r="AF2" s="14">
        <v>10</v>
      </c>
      <c r="AG2" s="28" t="s">
        <v>113</v>
      </c>
      <c r="AH2" s="18"/>
      <c r="AI2" s="18">
        <f t="shared" ref="AI2:AI37" si="0">SUM(E2:AF2)</f>
        <v>270</v>
      </c>
      <c r="AJ2" s="18">
        <f t="shared" ref="AJ2:AJ37" si="1">AI2/2.9</f>
        <v>93.103448275862078</v>
      </c>
      <c r="AK2" s="29"/>
      <c r="AL2" s="29"/>
      <c r="AM2" s="29"/>
      <c r="AN2" s="29"/>
      <c r="AO2" s="29"/>
    </row>
    <row r="3" spans="1:47" ht="45" x14ac:dyDescent="0.25">
      <c r="A3" s="27">
        <v>20315</v>
      </c>
      <c r="B3" s="8">
        <v>4439</v>
      </c>
      <c r="C3" s="31" t="s">
        <v>4</v>
      </c>
      <c r="D3" s="18"/>
      <c r="E3" s="18">
        <v>10</v>
      </c>
      <c r="F3" s="18">
        <v>10</v>
      </c>
      <c r="G3" s="18">
        <v>10</v>
      </c>
      <c r="H3" s="18">
        <v>10</v>
      </c>
      <c r="I3" s="18">
        <v>10</v>
      </c>
      <c r="J3" s="18">
        <v>10</v>
      </c>
      <c r="K3" s="18">
        <v>10</v>
      </c>
      <c r="L3" s="18">
        <v>8</v>
      </c>
      <c r="M3" s="18">
        <v>10</v>
      </c>
      <c r="N3" s="18">
        <v>15</v>
      </c>
      <c r="O3" s="18">
        <v>8</v>
      </c>
      <c r="P3" s="18">
        <v>8</v>
      </c>
      <c r="Q3" s="18">
        <v>10</v>
      </c>
      <c r="R3" s="18">
        <v>10</v>
      </c>
      <c r="S3" s="18">
        <v>10</v>
      </c>
      <c r="T3" s="18">
        <v>10</v>
      </c>
      <c r="U3" s="18">
        <v>10</v>
      </c>
      <c r="V3" s="18">
        <v>9</v>
      </c>
      <c r="W3" s="18">
        <v>10</v>
      </c>
      <c r="X3" s="18">
        <v>8</v>
      </c>
      <c r="Y3" s="18">
        <v>8</v>
      </c>
      <c r="Z3" s="18">
        <v>9</v>
      </c>
      <c r="AA3" s="18">
        <v>7</v>
      </c>
      <c r="AB3" s="18">
        <v>9</v>
      </c>
      <c r="AC3" s="18">
        <v>10</v>
      </c>
      <c r="AD3" s="18">
        <v>10</v>
      </c>
      <c r="AE3" s="18">
        <v>10</v>
      </c>
      <c r="AF3" s="18">
        <v>10</v>
      </c>
      <c r="AG3" s="32" t="s">
        <v>114</v>
      </c>
      <c r="AH3" s="18"/>
      <c r="AI3" s="18">
        <f t="shared" si="0"/>
        <v>269</v>
      </c>
      <c r="AJ3" s="18">
        <f t="shared" si="1"/>
        <v>92.758620689655174</v>
      </c>
      <c r="AN3" s="29"/>
      <c r="AO3" s="29"/>
      <c r="AP3" s="29"/>
      <c r="AQ3" s="29"/>
      <c r="AR3" s="29"/>
    </row>
    <row r="4" spans="1:47" ht="45" x14ac:dyDescent="0.25">
      <c r="A4" s="27">
        <v>26867</v>
      </c>
      <c r="B4" s="8">
        <v>4432</v>
      </c>
      <c r="C4" s="18" t="s">
        <v>115</v>
      </c>
      <c r="D4" s="18"/>
      <c r="E4" s="18">
        <v>10</v>
      </c>
      <c r="F4" s="18">
        <v>10</v>
      </c>
      <c r="G4" s="18">
        <v>10</v>
      </c>
      <c r="H4" s="18">
        <v>10</v>
      </c>
      <c r="I4" s="18">
        <v>10</v>
      </c>
      <c r="J4" s="18">
        <v>10</v>
      </c>
      <c r="K4" s="18">
        <v>10</v>
      </c>
      <c r="L4" s="18">
        <v>8</v>
      </c>
      <c r="M4" s="18">
        <v>10</v>
      </c>
      <c r="N4" s="18">
        <v>15</v>
      </c>
      <c r="O4" s="18">
        <v>10</v>
      </c>
      <c r="P4" s="18">
        <v>10</v>
      </c>
      <c r="Q4" s="18">
        <v>10</v>
      </c>
      <c r="R4" s="18">
        <v>10</v>
      </c>
      <c r="S4" s="18">
        <v>10</v>
      </c>
      <c r="T4" s="18">
        <v>10</v>
      </c>
      <c r="U4" s="18">
        <v>9</v>
      </c>
      <c r="V4" s="18">
        <v>9</v>
      </c>
      <c r="W4" s="18">
        <v>9</v>
      </c>
      <c r="X4" s="18">
        <v>8</v>
      </c>
      <c r="Y4" s="18">
        <v>10</v>
      </c>
      <c r="Z4" s="18">
        <v>10</v>
      </c>
      <c r="AA4" s="18">
        <v>7</v>
      </c>
      <c r="AB4" s="18">
        <v>9</v>
      </c>
      <c r="AC4" s="18">
        <v>9</v>
      </c>
      <c r="AD4" s="18">
        <v>9</v>
      </c>
      <c r="AE4" s="18">
        <v>7</v>
      </c>
      <c r="AF4" s="18">
        <v>8</v>
      </c>
      <c r="AG4" s="32" t="s">
        <v>116</v>
      </c>
      <c r="AH4" s="18"/>
      <c r="AI4" s="18">
        <f t="shared" si="0"/>
        <v>267</v>
      </c>
      <c r="AJ4" s="18">
        <f t="shared" si="1"/>
        <v>92.068965517241381</v>
      </c>
      <c r="AK4" s="33"/>
      <c r="AL4" s="33"/>
      <c r="AM4" s="33"/>
      <c r="AN4" s="29"/>
      <c r="AO4" s="29"/>
      <c r="AP4" s="29"/>
      <c r="AQ4" s="29"/>
      <c r="AR4" s="29"/>
    </row>
    <row r="5" spans="1:47" ht="28.5" x14ac:dyDescent="0.25">
      <c r="A5" s="27">
        <v>2835</v>
      </c>
      <c r="B5" s="8">
        <v>4413</v>
      </c>
      <c r="C5" s="31" t="s">
        <v>33</v>
      </c>
      <c r="D5" s="18"/>
      <c r="E5" s="18">
        <v>10</v>
      </c>
      <c r="F5" s="18">
        <v>9</v>
      </c>
      <c r="G5" s="18">
        <v>10</v>
      </c>
      <c r="H5" s="18">
        <v>10</v>
      </c>
      <c r="I5" s="18">
        <v>9</v>
      </c>
      <c r="J5" s="18">
        <v>10</v>
      </c>
      <c r="K5" s="18">
        <v>8</v>
      </c>
      <c r="L5" s="18">
        <v>8</v>
      </c>
      <c r="M5" s="18">
        <v>9</v>
      </c>
      <c r="N5" s="18">
        <v>18</v>
      </c>
      <c r="O5" s="18">
        <v>9</v>
      </c>
      <c r="P5" s="18">
        <v>10</v>
      </c>
      <c r="Q5" s="18">
        <v>10</v>
      </c>
      <c r="R5" s="18">
        <v>10</v>
      </c>
      <c r="S5" s="18">
        <v>10</v>
      </c>
      <c r="T5" s="18">
        <v>10</v>
      </c>
      <c r="U5" s="18">
        <v>10</v>
      </c>
      <c r="V5" s="18">
        <v>10</v>
      </c>
      <c r="W5" s="18">
        <v>10</v>
      </c>
      <c r="X5" s="18">
        <v>8</v>
      </c>
      <c r="Y5" s="18">
        <v>8</v>
      </c>
      <c r="Z5" s="18">
        <v>9</v>
      </c>
      <c r="AA5" s="18">
        <v>7</v>
      </c>
      <c r="AB5" s="18">
        <v>9</v>
      </c>
      <c r="AC5" s="18">
        <v>8</v>
      </c>
      <c r="AD5" s="18">
        <v>9</v>
      </c>
      <c r="AE5" s="18">
        <v>9</v>
      </c>
      <c r="AF5" s="18">
        <v>9</v>
      </c>
      <c r="AG5" s="32"/>
      <c r="AH5" s="18"/>
      <c r="AI5" s="18">
        <f t="shared" si="0"/>
        <v>266</v>
      </c>
      <c r="AJ5" s="18">
        <f t="shared" si="1"/>
        <v>91.724137931034491</v>
      </c>
      <c r="AK5" s="29"/>
      <c r="AL5" s="29"/>
      <c r="AM5" s="29"/>
      <c r="AN5" s="29"/>
      <c r="AO5" s="29"/>
    </row>
    <row r="6" spans="1:47" ht="105" x14ac:dyDescent="0.25">
      <c r="A6" s="27">
        <v>28799</v>
      </c>
      <c r="B6" s="8">
        <v>4411</v>
      </c>
      <c r="C6" s="31" t="s">
        <v>29</v>
      </c>
      <c r="D6" s="18"/>
      <c r="E6" s="14">
        <v>10</v>
      </c>
      <c r="F6" s="14">
        <v>10</v>
      </c>
      <c r="G6" s="14">
        <v>10</v>
      </c>
      <c r="H6" s="14">
        <v>10</v>
      </c>
      <c r="I6" s="14">
        <v>10</v>
      </c>
      <c r="J6" s="14">
        <v>10</v>
      </c>
      <c r="K6" s="14">
        <v>10</v>
      </c>
      <c r="L6" s="14">
        <v>7</v>
      </c>
      <c r="M6" s="14">
        <v>10</v>
      </c>
      <c r="N6" s="14">
        <v>15</v>
      </c>
      <c r="O6" s="14">
        <v>6</v>
      </c>
      <c r="P6" s="14">
        <v>10</v>
      </c>
      <c r="Q6" s="14">
        <v>10</v>
      </c>
      <c r="R6" s="14">
        <v>10</v>
      </c>
      <c r="S6" s="14">
        <v>9</v>
      </c>
      <c r="T6" s="14">
        <v>10</v>
      </c>
      <c r="U6" s="14">
        <v>10</v>
      </c>
      <c r="V6" s="14">
        <v>10</v>
      </c>
      <c r="W6" s="14">
        <v>10</v>
      </c>
      <c r="X6" s="14">
        <v>10</v>
      </c>
      <c r="Y6" s="14">
        <v>9</v>
      </c>
      <c r="Z6" s="14">
        <v>8</v>
      </c>
      <c r="AA6" s="14">
        <v>7</v>
      </c>
      <c r="AB6" s="14">
        <v>10</v>
      </c>
      <c r="AC6" s="14">
        <v>8</v>
      </c>
      <c r="AD6" s="14">
        <v>8</v>
      </c>
      <c r="AE6" s="14">
        <v>8</v>
      </c>
      <c r="AF6" s="14">
        <v>10</v>
      </c>
      <c r="AG6" s="15" t="s">
        <v>117</v>
      </c>
      <c r="AH6" s="18"/>
      <c r="AI6" s="18">
        <f t="shared" si="0"/>
        <v>265</v>
      </c>
      <c r="AJ6" s="18">
        <f t="shared" si="1"/>
        <v>91.379310344827587</v>
      </c>
      <c r="AK6" s="29"/>
      <c r="AL6" s="29"/>
      <c r="AM6" s="29"/>
      <c r="AN6" s="29"/>
      <c r="AO6" s="29"/>
    </row>
    <row r="7" spans="1:47" x14ac:dyDescent="0.25">
      <c r="A7" s="27">
        <v>28727</v>
      </c>
      <c r="B7" s="8">
        <v>4381</v>
      </c>
      <c r="C7" s="31" t="s">
        <v>15</v>
      </c>
      <c r="D7" s="18"/>
      <c r="E7" s="18">
        <v>9</v>
      </c>
      <c r="F7" s="18">
        <v>10</v>
      </c>
      <c r="G7" s="18">
        <v>10</v>
      </c>
      <c r="H7" s="18">
        <v>10</v>
      </c>
      <c r="I7" s="18">
        <v>9</v>
      </c>
      <c r="J7" s="18">
        <v>10</v>
      </c>
      <c r="K7" s="18">
        <v>9</v>
      </c>
      <c r="L7" s="18">
        <v>8</v>
      </c>
      <c r="M7" s="18">
        <v>9</v>
      </c>
      <c r="N7" s="18">
        <v>14</v>
      </c>
      <c r="O7" s="18">
        <v>10</v>
      </c>
      <c r="P7" s="18">
        <v>10</v>
      </c>
      <c r="Q7" s="18">
        <v>10</v>
      </c>
      <c r="R7" s="18">
        <v>10</v>
      </c>
      <c r="S7" s="18">
        <v>10</v>
      </c>
      <c r="T7" s="18">
        <v>10</v>
      </c>
      <c r="U7" s="18">
        <v>10</v>
      </c>
      <c r="V7" s="18">
        <v>9</v>
      </c>
      <c r="W7" s="18">
        <v>7</v>
      </c>
      <c r="X7" s="18">
        <v>8</v>
      </c>
      <c r="Y7" s="18">
        <v>10</v>
      </c>
      <c r="Z7" s="18">
        <v>9</v>
      </c>
      <c r="AA7" s="18">
        <v>7</v>
      </c>
      <c r="AB7" s="18">
        <v>9</v>
      </c>
      <c r="AC7" s="18">
        <v>9</v>
      </c>
      <c r="AD7" s="18">
        <v>9</v>
      </c>
      <c r="AE7" s="18">
        <v>10</v>
      </c>
      <c r="AF7" s="18">
        <v>8</v>
      </c>
      <c r="AG7" s="32" t="s">
        <v>118</v>
      </c>
      <c r="AH7" s="18"/>
      <c r="AI7" s="18">
        <f t="shared" si="0"/>
        <v>263</v>
      </c>
      <c r="AJ7" s="18">
        <f t="shared" si="1"/>
        <v>90.689655172413794</v>
      </c>
    </row>
    <row r="8" spans="1:47" x14ac:dyDescent="0.25">
      <c r="A8" s="27">
        <v>26179</v>
      </c>
      <c r="B8" s="8">
        <v>4414</v>
      </c>
      <c r="C8" s="18" t="s">
        <v>8</v>
      </c>
      <c r="D8" s="18"/>
      <c r="E8" s="18">
        <v>10</v>
      </c>
      <c r="F8" s="18">
        <v>10</v>
      </c>
      <c r="G8" s="18">
        <v>9</v>
      </c>
      <c r="H8" s="18">
        <v>10</v>
      </c>
      <c r="I8" s="18">
        <v>10</v>
      </c>
      <c r="J8" s="18">
        <v>10</v>
      </c>
      <c r="K8" s="18">
        <v>8</v>
      </c>
      <c r="L8" s="18">
        <v>10</v>
      </c>
      <c r="M8" s="18">
        <v>10</v>
      </c>
      <c r="N8" s="18">
        <v>16</v>
      </c>
      <c r="O8" s="18">
        <v>7</v>
      </c>
      <c r="P8" s="18">
        <v>10</v>
      </c>
      <c r="Q8" s="18">
        <v>10</v>
      </c>
      <c r="R8" s="18">
        <v>10</v>
      </c>
      <c r="S8" s="18">
        <v>10</v>
      </c>
      <c r="T8" s="18">
        <v>10</v>
      </c>
      <c r="U8" s="18">
        <v>10</v>
      </c>
      <c r="V8" s="18">
        <v>10</v>
      </c>
      <c r="W8" s="18">
        <v>10</v>
      </c>
      <c r="X8" s="18">
        <v>8</v>
      </c>
      <c r="Y8" s="18">
        <v>8</v>
      </c>
      <c r="Z8" s="18">
        <v>10</v>
      </c>
      <c r="AA8" s="18">
        <v>7</v>
      </c>
      <c r="AB8" s="18">
        <v>9</v>
      </c>
      <c r="AC8" s="18">
        <v>6</v>
      </c>
      <c r="AD8" s="18">
        <v>10</v>
      </c>
      <c r="AE8" s="18">
        <v>7</v>
      </c>
      <c r="AF8" s="18">
        <v>10</v>
      </c>
      <c r="AG8" s="32" t="s">
        <v>119</v>
      </c>
      <c r="AH8" s="18"/>
      <c r="AI8" s="18">
        <f t="shared" si="0"/>
        <v>265</v>
      </c>
      <c r="AJ8" s="18">
        <f t="shared" si="1"/>
        <v>91.379310344827587</v>
      </c>
      <c r="AK8" s="29"/>
      <c r="AL8" s="29"/>
      <c r="AM8" s="29"/>
      <c r="AN8" s="29"/>
      <c r="AO8" s="29"/>
    </row>
    <row r="9" spans="1:47" ht="60" x14ac:dyDescent="0.25">
      <c r="A9" s="27">
        <v>23111</v>
      </c>
      <c r="B9" s="8">
        <v>4408</v>
      </c>
      <c r="C9" s="18" t="s">
        <v>6</v>
      </c>
      <c r="D9" s="18"/>
      <c r="E9" s="18">
        <v>10</v>
      </c>
      <c r="F9" s="18">
        <v>10</v>
      </c>
      <c r="G9" s="18">
        <v>10</v>
      </c>
      <c r="H9" s="18">
        <v>10</v>
      </c>
      <c r="I9" s="18">
        <v>10</v>
      </c>
      <c r="J9" s="18">
        <v>10</v>
      </c>
      <c r="K9" s="18">
        <v>10</v>
      </c>
      <c r="L9" s="18">
        <v>9</v>
      </c>
      <c r="M9" s="18">
        <v>10</v>
      </c>
      <c r="N9" s="18">
        <v>15</v>
      </c>
      <c r="O9" s="18">
        <v>3</v>
      </c>
      <c r="P9" s="18">
        <v>9</v>
      </c>
      <c r="Q9" s="18">
        <v>10</v>
      </c>
      <c r="R9" s="18">
        <v>10</v>
      </c>
      <c r="S9" s="18">
        <v>10</v>
      </c>
      <c r="T9" s="18">
        <v>10</v>
      </c>
      <c r="U9" s="18">
        <v>10</v>
      </c>
      <c r="V9" s="18">
        <v>10</v>
      </c>
      <c r="W9" s="18">
        <v>10</v>
      </c>
      <c r="X9" s="18">
        <v>8</v>
      </c>
      <c r="Y9" s="18">
        <v>10</v>
      </c>
      <c r="Z9" s="18">
        <v>10</v>
      </c>
      <c r="AA9" s="18">
        <v>7</v>
      </c>
      <c r="AB9" s="18">
        <v>10</v>
      </c>
      <c r="AC9" s="18">
        <v>8</v>
      </c>
      <c r="AD9" s="18">
        <v>9</v>
      </c>
      <c r="AE9" s="18">
        <v>7</v>
      </c>
      <c r="AF9" s="34">
        <v>7</v>
      </c>
      <c r="AG9" s="32" t="s">
        <v>120</v>
      </c>
      <c r="AH9" s="18"/>
      <c r="AI9" s="18">
        <f t="shared" si="0"/>
        <v>262</v>
      </c>
      <c r="AJ9" s="18">
        <f t="shared" si="1"/>
        <v>90.344827586206904</v>
      </c>
      <c r="AK9" s="29"/>
      <c r="AL9" s="33"/>
      <c r="AM9" s="33"/>
      <c r="AN9" s="29"/>
      <c r="AO9" s="29"/>
    </row>
    <row r="10" spans="1:47" ht="30" x14ac:dyDescent="0.25">
      <c r="A10" s="27">
        <v>3849</v>
      </c>
      <c r="B10" s="8">
        <v>4404</v>
      </c>
      <c r="C10" s="18" t="s">
        <v>3</v>
      </c>
      <c r="D10" s="18"/>
      <c r="E10" s="18">
        <v>10</v>
      </c>
      <c r="F10" s="18">
        <v>10</v>
      </c>
      <c r="G10" s="18">
        <v>10</v>
      </c>
      <c r="H10" s="18">
        <v>10</v>
      </c>
      <c r="I10" s="18">
        <v>10</v>
      </c>
      <c r="J10" s="18">
        <v>10</v>
      </c>
      <c r="K10" s="18">
        <v>8</v>
      </c>
      <c r="L10" s="18">
        <v>7</v>
      </c>
      <c r="M10" s="18">
        <v>9</v>
      </c>
      <c r="N10" s="18">
        <v>18</v>
      </c>
      <c r="O10" s="18">
        <v>10</v>
      </c>
      <c r="P10" s="18">
        <v>10</v>
      </c>
      <c r="Q10" s="18">
        <v>10</v>
      </c>
      <c r="R10" s="18">
        <v>10</v>
      </c>
      <c r="S10" s="18">
        <v>10</v>
      </c>
      <c r="T10" s="18">
        <v>10</v>
      </c>
      <c r="U10" s="18">
        <v>10</v>
      </c>
      <c r="V10" s="18">
        <v>5</v>
      </c>
      <c r="W10" s="18">
        <v>8</v>
      </c>
      <c r="X10" s="18">
        <v>8</v>
      </c>
      <c r="Y10" s="18">
        <v>8</v>
      </c>
      <c r="Z10" s="18">
        <v>10</v>
      </c>
      <c r="AA10" s="18">
        <v>7</v>
      </c>
      <c r="AB10" s="18">
        <v>10</v>
      </c>
      <c r="AC10" s="18">
        <v>6</v>
      </c>
      <c r="AD10" s="18">
        <v>10</v>
      </c>
      <c r="AE10" s="18">
        <v>8</v>
      </c>
      <c r="AF10" s="18">
        <v>8</v>
      </c>
      <c r="AG10" s="32" t="s">
        <v>121</v>
      </c>
      <c r="AH10" s="18"/>
      <c r="AI10" s="18">
        <f t="shared" si="0"/>
        <v>260</v>
      </c>
      <c r="AJ10" s="18">
        <f t="shared" si="1"/>
        <v>89.65517241379311</v>
      </c>
      <c r="AK10" s="29"/>
      <c r="AL10" s="29"/>
      <c r="AM10" s="29"/>
      <c r="AN10" s="29"/>
      <c r="AO10" s="29"/>
    </row>
    <row r="11" spans="1:47" ht="120" x14ac:dyDescent="0.25">
      <c r="A11" s="27">
        <v>26802</v>
      </c>
      <c r="B11" s="8">
        <v>4423</v>
      </c>
      <c r="C11" s="31" t="s">
        <v>12</v>
      </c>
      <c r="D11" s="18"/>
      <c r="E11" s="32">
        <v>10</v>
      </c>
      <c r="F11" s="32">
        <v>10</v>
      </c>
      <c r="G11" s="32">
        <v>10</v>
      </c>
      <c r="H11" s="32">
        <v>10</v>
      </c>
      <c r="I11" s="32">
        <v>10</v>
      </c>
      <c r="J11" s="32">
        <v>10</v>
      </c>
      <c r="K11" s="32">
        <v>9</v>
      </c>
      <c r="L11" s="32">
        <v>7</v>
      </c>
      <c r="M11" s="32">
        <v>9</v>
      </c>
      <c r="N11" s="32">
        <v>16</v>
      </c>
      <c r="O11" s="32">
        <v>8</v>
      </c>
      <c r="P11" s="32">
        <v>10</v>
      </c>
      <c r="Q11" s="32">
        <v>10</v>
      </c>
      <c r="R11" s="32">
        <v>10</v>
      </c>
      <c r="S11" s="32">
        <v>9</v>
      </c>
      <c r="T11" s="32">
        <v>9</v>
      </c>
      <c r="U11" s="32">
        <v>10</v>
      </c>
      <c r="V11" s="32">
        <v>10</v>
      </c>
      <c r="W11" s="32">
        <v>6</v>
      </c>
      <c r="X11" s="32">
        <v>10</v>
      </c>
      <c r="Y11" s="32">
        <v>8</v>
      </c>
      <c r="Z11" s="32">
        <v>8</v>
      </c>
      <c r="AA11" s="32">
        <v>9</v>
      </c>
      <c r="AB11" s="32">
        <v>10</v>
      </c>
      <c r="AC11" s="32">
        <v>9</v>
      </c>
      <c r="AD11" s="32">
        <v>8</v>
      </c>
      <c r="AE11" s="32">
        <v>8</v>
      </c>
      <c r="AF11" s="32">
        <v>7</v>
      </c>
      <c r="AG11" s="32" t="s">
        <v>122</v>
      </c>
      <c r="AH11" s="18"/>
      <c r="AI11" s="18">
        <f t="shared" si="0"/>
        <v>260</v>
      </c>
      <c r="AJ11" s="18">
        <f t="shared" si="1"/>
        <v>89.65517241379311</v>
      </c>
    </row>
    <row r="12" spans="1:47" ht="90" x14ac:dyDescent="0.25">
      <c r="A12" s="27">
        <v>28787</v>
      </c>
      <c r="B12" s="8">
        <v>4370</v>
      </c>
      <c r="C12" s="18" t="s">
        <v>27</v>
      </c>
      <c r="D12" s="18"/>
      <c r="E12" s="18">
        <v>10</v>
      </c>
      <c r="F12" s="18">
        <v>9</v>
      </c>
      <c r="G12" s="18">
        <v>10</v>
      </c>
      <c r="H12" s="18">
        <v>10</v>
      </c>
      <c r="I12" s="18">
        <v>10</v>
      </c>
      <c r="J12" s="18">
        <v>8</v>
      </c>
      <c r="K12" s="18">
        <v>8</v>
      </c>
      <c r="L12" s="18">
        <v>8</v>
      </c>
      <c r="M12" s="18">
        <v>10</v>
      </c>
      <c r="N12" s="18">
        <v>16</v>
      </c>
      <c r="O12" s="18">
        <v>10</v>
      </c>
      <c r="P12" s="18">
        <v>9</v>
      </c>
      <c r="Q12" s="18">
        <v>10</v>
      </c>
      <c r="R12" s="18">
        <v>10</v>
      </c>
      <c r="S12" s="18">
        <v>10</v>
      </c>
      <c r="T12" s="18">
        <v>10</v>
      </c>
      <c r="U12" s="18">
        <v>10</v>
      </c>
      <c r="V12" s="18">
        <v>9</v>
      </c>
      <c r="W12" s="18">
        <v>9</v>
      </c>
      <c r="X12" s="18">
        <v>8</v>
      </c>
      <c r="Y12" s="18">
        <v>10</v>
      </c>
      <c r="Z12" s="18">
        <v>8</v>
      </c>
      <c r="AA12" s="18">
        <v>7</v>
      </c>
      <c r="AB12" s="18">
        <v>9</v>
      </c>
      <c r="AC12" s="18">
        <v>10</v>
      </c>
      <c r="AD12" s="18">
        <v>9</v>
      </c>
      <c r="AE12" s="18">
        <v>5</v>
      </c>
      <c r="AF12" s="18">
        <v>7</v>
      </c>
      <c r="AG12" s="32" t="s">
        <v>123</v>
      </c>
      <c r="AH12" s="18"/>
      <c r="AI12" s="18">
        <f t="shared" si="0"/>
        <v>259</v>
      </c>
      <c r="AJ12" s="18">
        <f t="shared" si="1"/>
        <v>89.310344827586206</v>
      </c>
      <c r="AK12" s="29"/>
      <c r="AL12" s="29"/>
      <c r="AM12" s="29"/>
      <c r="AN12" s="29"/>
      <c r="AO12" s="29"/>
    </row>
    <row r="13" spans="1:47" ht="75" x14ac:dyDescent="0.25">
      <c r="A13" s="27">
        <v>27728</v>
      </c>
      <c r="B13" s="8">
        <v>4401</v>
      </c>
      <c r="C13" s="31" t="s">
        <v>13</v>
      </c>
      <c r="D13" s="18"/>
      <c r="E13" s="18">
        <v>9</v>
      </c>
      <c r="F13" s="18">
        <v>9</v>
      </c>
      <c r="G13" s="18">
        <v>9</v>
      </c>
      <c r="H13" s="18">
        <v>9</v>
      </c>
      <c r="I13" s="18">
        <v>9</v>
      </c>
      <c r="J13" s="18">
        <v>10</v>
      </c>
      <c r="K13" s="18">
        <v>9</v>
      </c>
      <c r="L13" s="18">
        <v>8</v>
      </c>
      <c r="M13" s="18">
        <v>10</v>
      </c>
      <c r="N13" s="18">
        <v>16</v>
      </c>
      <c r="O13" s="18">
        <v>9</v>
      </c>
      <c r="P13" s="18">
        <v>8</v>
      </c>
      <c r="Q13" s="18">
        <v>9</v>
      </c>
      <c r="R13" s="18">
        <v>10</v>
      </c>
      <c r="S13" s="18">
        <v>10</v>
      </c>
      <c r="T13" s="18">
        <v>10</v>
      </c>
      <c r="U13" s="18">
        <v>10</v>
      </c>
      <c r="V13" s="18">
        <v>10</v>
      </c>
      <c r="W13" s="18">
        <v>8</v>
      </c>
      <c r="X13" s="18">
        <v>8</v>
      </c>
      <c r="Y13" s="18">
        <v>7</v>
      </c>
      <c r="Z13" s="18">
        <v>10</v>
      </c>
      <c r="AA13" s="18">
        <v>7</v>
      </c>
      <c r="AB13" s="18">
        <v>9</v>
      </c>
      <c r="AC13" s="18">
        <v>8</v>
      </c>
      <c r="AD13" s="18">
        <v>9</v>
      </c>
      <c r="AE13" s="18">
        <v>10</v>
      </c>
      <c r="AF13" s="18">
        <v>8</v>
      </c>
      <c r="AG13" s="32" t="s">
        <v>124</v>
      </c>
      <c r="AH13" s="18"/>
      <c r="AI13" s="18">
        <f t="shared" si="0"/>
        <v>258</v>
      </c>
      <c r="AJ13" s="18">
        <f t="shared" si="1"/>
        <v>88.965517241379317</v>
      </c>
      <c r="AP13" s="29"/>
      <c r="AQ13" s="29"/>
      <c r="AR13" s="29"/>
    </row>
    <row r="14" spans="1:47" ht="135" x14ac:dyDescent="0.25">
      <c r="A14" s="27">
        <v>29582</v>
      </c>
      <c r="B14" s="8">
        <v>4424</v>
      </c>
      <c r="C14" s="31" t="s">
        <v>34</v>
      </c>
      <c r="D14" s="18"/>
      <c r="E14" s="32">
        <v>10</v>
      </c>
      <c r="F14" s="32">
        <v>10</v>
      </c>
      <c r="G14" s="32">
        <v>10</v>
      </c>
      <c r="H14" s="32">
        <v>10</v>
      </c>
      <c r="I14" s="32">
        <v>10</v>
      </c>
      <c r="J14" s="32">
        <v>10</v>
      </c>
      <c r="K14" s="32">
        <v>9</v>
      </c>
      <c r="L14" s="32">
        <v>8</v>
      </c>
      <c r="M14" s="32">
        <v>4</v>
      </c>
      <c r="N14" s="32">
        <v>16</v>
      </c>
      <c r="O14" s="32">
        <v>9</v>
      </c>
      <c r="P14" s="32">
        <v>10</v>
      </c>
      <c r="Q14" s="32">
        <v>10</v>
      </c>
      <c r="R14" s="32">
        <v>9</v>
      </c>
      <c r="S14" s="32">
        <v>9</v>
      </c>
      <c r="T14" s="32">
        <v>10</v>
      </c>
      <c r="U14" s="32">
        <v>10</v>
      </c>
      <c r="V14" s="32">
        <v>10</v>
      </c>
      <c r="W14" s="32">
        <v>10</v>
      </c>
      <c r="X14" s="32">
        <v>9</v>
      </c>
      <c r="Y14" s="32">
        <v>7</v>
      </c>
      <c r="Z14" s="32">
        <v>9</v>
      </c>
      <c r="AA14" s="32">
        <v>10</v>
      </c>
      <c r="AB14" s="32">
        <v>9</v>
      </c>
      <c r="AC14" s="32">
        <v>6</v>
      </c>
      <c r="AD14" s="32">
        <v>8</v>
      </c>
      <c r="AE14" s="32">
        <v>8</v>
      </c>
      <c r="AF14" s="32">
        <v>7</v>
      </c>
      <c r="AG14" s="32" t="s">
        <v>125</v>
      </c>
      <c r="AH14" s="18"/>
      <c r="AI14" s="18">
        <f t="shared" si="0"/>
        <v>257</v>
      </c>
      <c r="AJ14" s="18">
        <f t="shared" si="1"/>
        <v>88.620689655172413</v>
      </c>
    </row>
    <row r="15" spans="1:47" ht="30" x14ac:dyDescent="0.25">
      <c r="A15" s="27">
        <v>28669</v>
      </c>
      <c r="B15" s="8">
        <v>4382</v>
      </c>
      <c r="C15" s="31" t="s">
        <v>16</v>
      </c>
      <c r="D15" s="18"/>
      <c r="E15" s="18">
        <v>10</v>
      </c>
      <c r="F15" s="18">
        <v>10</v>
      </c>
      <c r="G15" s="18">
        <v>10</v>
      </c>
      <c r="H15" s="18">
        <v>10</v>
      </c>
      <c r="I15" s="18">
        <v>10</v>
      </c>
      <c r="J15" s="18">
        <v>10</v>
      </c>
      <c r="K15" s="18">
        <v>9</v>
      </c>
      <c r="L15" s="18">
        <v>8</v>
      </c>
      <c r="M15" s="18">
        <v>8</v>
      </c>
      <c r="N15" s="18">
        <v>12</v>
      </c>
      <c r="O15" s="18">
        <v>5</v>
      </c>
      <c r="P15" s="18">
        <v>8</v>
      </c>
      <c r="Q15" s="18">
        <v>10</v>
      </c>
      <c r="R15" s="18">
        <v>10</v>
      </c>
      <c r="S15" s="18">
        <v>10</v>
      </c>
      <c r="T15" s="18">
        <v>10</v>
      </c>
      <c r="U15" s="18">
        <v>10</v>
      </c>
      <c r="V15" s="18">
        <v>9</v>
      </c>
      <c r="W15" s="18">
        <v>10</v>
      </c>
      <c r="X15" s="18">
        <v>7</v>
      </c>
      <c r="Y15" s="18">
        <v>7</v>
      </c>
      <c r="Z15" s="18">
        <v>10</v>
      </c>
      <c r="AA15" s="18">
        <v>8</v>
      </c>
      <c r="AB15" s="18">
        <v>9</v>
      </c>
      <c r="AC15" s="18">
        <v>8</v>
      </c>
      <c r="AD15" s="18">
        <v>9</v>
      </c>
      <c r="AE15" s="18">
        <v>10</v>
      </c>
      <c r="AF15" s="18">
        <v>8</v>
      </c>
      <c r="AG15" s="32" t="s">
        <v>126</v>
      </c>
      <c r="AH15" s="18"/>
      <c r="AI15" s="18">
        <f t="shared" si="0"/>
        <v>255</v>
      </c>
      <c r="AJ15" s="18">
        <f t="shared" si="1"/>
        <v>87.931034482758619</v>
      </c>
      <c r="AK15" s="29"/>
      <c r="AL15" s="29"/>
      <c r="AM15" s="29"/>
      <c r="AN15" s="29"/>
      <c r="AO15" s="29"/>
    </row>
    <row r="16" spans="1:47" ht="135" x14ac:dyDescent="0.25">
      <c r="A16" s="27">
        <v>27047</v>
      </c>
      <c r="B16" s="8">
        <v>4422</v>
      </c>
      <c r="C16" s="31" t="s">
        <v>11</v>
      </c>
      <c r="D16" s="18"/>
      <c r="E16" s="32">
        <v>10</v>
      </c>
      <c r="F16" s="32">
        <v>10</v>
      </c>
      <c r="G16" s="32">
        <v>10</v>
      </c>
      <c r="H16" s="32">
        <v>10</v>
      </c>
      <c r="I16" s="32">
        <v>10</v>
      </c>
      <c r="J16" s="32">
        <v>10</v>
      </c>
      <c r="K16" s="32">
        <v>9</v>
      </c>
      <c r="L16" s="32">
        <v>7</v>
      </c>
      <c r="M16" s="32">
        <v>8</v>
      </c>
      <c r="N16" s="32">
        <v>16</v>
      </c>
      <c r="O16" s="32">
        <v>7</v>
      </c>
      <c r="P16" s="32">
        <v>9</v>
      </c>
      <c r="Q16" s="32">
        <v>10</v>
      </c>
      <c r="R16" s="32">
        <v>9</v>
      </c>
      <c r="S16" s="32">
        <v>10</v>
      </c>
      <c r="T16" s="32">
        <v>10</v>
      </c>
      <c r="U16" s="32">
        <v>10</v>
      </c>
      <c r="V16" s="32">
        <v>10</v>
      </c>
      <c r="W16" s="32">
        <v>4</v>
      </c>
      <c r="X16" s="32">
        <v>10</v>
      </c>
      <c r="Y16" s="32">
        <v>9</v>
      </c>
      <c r="Z16" s="32">
        <v>7</v>
      </c>
      <c r="AA16" s="32">
        <v>9</v>
      </c>
      <c r="AB16" s="32">
        <v>9</v>
      </c>
      <c r="AC16" s="32">
        <v>7</v>
      </c>
      <c r="AD16" s="32">
        <v>8</v>
      </c>
      <c r="AE16" s="32">
        <v>8</v>
      </c>
      <c r="AF16" s="32">
        <v>8</v>
      </c>
      <c r="AG16" s="32" t="s">
        <v>127</v>
      </c>
      <c r="AH16" s="18"/>
      <c r="AI16" s="18">
        <f t="shared" si="0"/>
        <v>254</v>
      </c>
      <c r="AJ16" s="18">
        <f t="shared" si="1"/>
        <v>87.58620689655173</v>
      </c>
    </row>
    <row r="17" spans="1:44" ht="120" x14ac:dyDescent="0.25">
      <c r="A17" s="27">
        <v>29570</v>
      </c>
      <c r="B17" s="8">
        <v>4420</v>
      </c>
      <c r="C17" s="31" t="s">
        <v>9</v>
      </c>
      <c r="D17" s="18"/>
      <c r="E17" s="32">
        <v>10</v>
      </c>
      <c r="F17" s="32">
        <v>10</v>
      </c>
      <c r="G17" s="32">
        <v>10</v>
      </c>
      <c r="H17" s="32">
        <v>10</v>
      </c>
      <c r="I17" s="32">
        <v>10</v>
      </c>
      <c r="J17" s="32">
        <v>10</v>
      </c>
      <c r="K17" s="32">
        <v>9</v>
      </c>
      <c r="L17" s="32">
        <v>7</v>
      </c>
      <c r="M17" s="32">
        <v>8</v>
      </c>
      <c r="N17" s="32">
        <v>16</v>
      </c>
      <c r="O17" s="32">
        <v>7</v>
      </c>
      <c r="P17" s="18">
        <v>10</v>
      </c>
      <c r="Q17" s="18">
        <v>10</v>
      </c>
      <c r="R17" s="18">
        <v>10</v>
      </c>
      <c r="S17" s="18">
        <v>10</v>
      </c>
      <c r="T17" s="18">
        <v>9</v>
      </c>
      <c r="U17" s="18">
        <v>10</v>
      </c>
      <c r="V17" s="18">
        <v>10</v>
      </c>
      <c r="W17" s="18">
        <v>5</v>
      </c>
      <c r="X17" s="18">
        <v>9</v>
      </c>
      <c r="Y17" s="18">
        <v>9</v>
      </c>
      <c r="Z17" s="18">
        <v>8</v>
      </c>
      <c r="AA17" s="18">
        <v>9</v>
      </c>
      <c r="AB17" s="18">
        <v>9</v>
      </c>
      <c r="AC17" s="18">
        <v>6</v>
      </c>
      <c r="AD17" s="18">
        <v>8</v>
      </c>
      <c r="AE17" s="18">
        <v>7</v>
      </c>
      <c r="AF17" s="18">
        <v>8</v>
      </c>
      <c r="AG17" s="35" t="s">
        <v>128</v>
      </c>
      <c r="AH17" s="18"/>
      <c r="AI17" s="18">
        <f t="shared" si="0"/>
        <v>254</v>
      </c>
      <c r="AJ17" s="18">
        <f t="shared" si="1"/>
        <v>87.58620689655173</v>
      </c>
    </row>
    <row r="18" spans="1:44" ht="120" x14ac:dyDescent="0.25">
      <c r="A18" s="27">
        <v>28699</v>
      </c>
      <c r="B18" s="8">
        <v>4418</v>
      </c>
      <c r="C18" s="31" t="s">
        <v>20</v>
      </c>
      <c r="D18" s="18"/>
      <c r="E18" s="18">
        <v>10</v>
      </c>
      <c r="F18" s="18">
        <v>10</v>
      </c>
      <c r="G18" s="18">
        <v>10</v>
      </c>
      <c r="H18" s="18">
        <v>10</v>
      </c>
      <c r="I18" s="18">
        <v>10</v>
      </c>
      <c r="J18" s="18">
        <v>10</v>
      </c>
      <c r="K18" s="18">
        <v>9</v>
      </c>
      <c r="L18" s="18">
        <v>8</v>
      </c>
      <c r="M18" s="18">
        <v>8</v>
      </c>
      <c r="N18" s="18">
        <v>16</v>
      </c>
      <c r="O18" s="18">
        <v>8</v>
      </c>
      <c r="P18" s="18">
        <v>10</v>
      </c>
      <c r="Q18" s="18">
        <v>10</v>
      </c>
      <c r="R18" s="18">
        <v>10</v>
      </c>
      <c r="S18" s="18">
        <v>9</v>
      </c>
      <c r="T18" s="18">
        <v>9</v>
      </c>
      <c r="U18" s="18">
        <v>10</v>
      </c>
      <c r="V18" s="18">
        <v>8</v>
      </c>
      <c r="W18" s="18">
        <v>10</v>
      </c>
      <c r="X18" s="18">
        <v>10</v>
      </c>
      <c r="Y18" s="18">
        <v>7</v>
      </c>
      <c r="Z18" s="18">
        <v>9</v>
      </c>
      <c r="AA18" s="18">
        <v>9</v>
      </c>
      <c r="AB18" s="18">
        <v>10</v>
      </c>
      <c r="AC18" s="18">
        <v>7</v>
      </c>
      <c r="AD18" s="18">
        <v>7</v>
      </c>
      <c r="AE18" s="18">
        <v>0</v>
      </c>
      <c r="AF18" s="18">
        <v>10</v>
      </c>
      <c r="AG18" s="32" t="s">
        <v>129</v>
      </c>
      <c r="AH18" s="18"/>
      <c r="AI18" s="18">
        <f t="shared" si="0"/>
        <v>254</v>
      </c>
      <c r="AJ18" s="18">
        <f t="shared" si="1"/>
        <v>87.58620689655173</v>
      </c>
    </row>
    <row r="19" spans="1:44" ht="30" x14ac:dyDescent="0.25">
      <c r="A19" s="27">
        <v>28814</v>
      </c>
      <c r="B19" s="8">
        <v>4394</v>
      </c>
      <c r="C19" s="31" t="s">
        <v>30</v>
      </c>
      <c r="D19" s="18"/>
      <c r="E19" s="18">
        <v>10</v>
      </c>
      <c r="F19" s="18">
        <v>10</v>
      </c>
      <c r="G19" s="18">
        <v>10</v>
      </c>
      <c r="H19" s="18">
        <v>10</v>
      </c>
      <c r="I19" s="18">
        <v>9</v>
      </c>
      <c r="J19" s="18">
        <v>10</v>
      </c>
      <c r="K19" s="18">
        <v>9</v>
      </c>
      <c r="L19" s="18">
        <v>10</v>
      </c>
      <c r="M19" s="18">
        <v>9</v>
      </c>
      <c r="N19" s="18">
        <v>16</v>
      </c>
      <c r="O19" s="18">
        <v>9</v>
      </c>
      <c r="P19" s="18">
        <v>9</v>
      </c>
      <c r="Q19" s="18">
        <v>9</v>
      </c>
      <c r="R19" s="18">
        <v>9</v>
      </c>
      <c r="S19" s="18">
        <v>10</v>
      </c>
      <c r="T19" s="18">
        <v>10</v>
      </c>
      <c r="U19" s="18">
        <v>10</v>
      </c>
      <c r="V19" s="18">
        <v>9</v>
      </c>
      <c r="W19" s="18">
        <v>7</v>
      </c>
      <c r="X19" s="18">
        <v>8</v>
      </c>
      <c r="Y19" s="18">
        <v>9</v>
      </c>
      <c r="Z19" s="18">
        <v>9</v>
      </c>
      <c r="AA19" s="18">
        <v>6</v>
      </c>
      <c r="AB19" s="18">
        <v>9</v>
      </c>
      <c r="AC19" s="18">
        <v>9</v>
      </c>
      <c r="AD19" s="18">
        <v>9</v>
      </c>
      <c r="AE19" s="18">
        <v>2</v>
      </c>
      <c r="AF19" s="18">
        <v>8</v>
      </c>
      <c r="AG19" s="32" t="s">
        <v>130</v>
      </c>
      <c r="AH19" s="18"/>
      <c r="AI19" s="18">
        <f t="shared" si="0"/>
        <v>254</v>
      </c>
      <c r="AJ19" s="18">
        <f t="shared" si="1"/>
        <v>87.58620689655173</v>
      </c>
    </row>
    <row r="20" spans="1:44" ht="60" x14ac:dyDescent="0.25">
      <c r="A20" s="27">
        <v>20579</v>
      </c>
      <c r="B20" s="8">
        <v>4427</v>
      </c>
      <c r="C20" s="31" t="s">
        <v>5</v>
      </c>
      <c r="D20" s="18"/>
      <c r="E20" s="18">
        <v>9</v>
      </c>
      <c r="F20" s="18">
        <v>10</v>
      </c>
      <c r="G20" s="18">
        <v>10</v>
      </c>
      <c r="H20" s="18">
        <v>10</v>
      </c>
      <c r="I20" s="18">
        <v>10</v>
      </c>
      <c r="J20" s="18">
        <v>10</v>
      </c>
      <c r="K20" s="18">
        <v>5</v>
      </c>
      <c r="L20" s="18">
        <v>8</v>
      </c>
      <c r="M20" s="18">
        <v>9</v>
      </c>
      <c r="N20" s="18">
        <v>14</v>
      </c>
      <c r="O20" s="18">
        <v>9</v>
      </c>
      <c r="P20" s="18">
        <v>9</v>
      </c>
      <c r="Q20" s="18">
        <v>10</v>
      </c>
      <c r="R20" s="18">
        <v>10</v>
      </c>
      <c r="S20" s="18">
        <v>10</v>
      </c>
      <c r="T20" s="18">
        <v>10</v>
      </c>
      <c r="U20" s="18">
        <v>10</v>
      </c>
      <c r="V20" s="18">
        <v>9</v>
      </c>
      <c r="W20" s="18">
        <v>10</v>
      </c>
      <c r="X20" s="18">
        <v>6</v>
      </c>
      <c r="Y20" s="18">
        <v>8</v>
      </c>
      <c r="Z20" s="18">
        <v>9</v>
      </c>
      <c r="AA20" s="18">
        <v>7</v>
      </c>
      <c r="AB20" s="18">
        <v>9</v>
      </c>
      <c r="AC20" s="18">
        <v>7</v>
      </c>
      <c r="AD20" s="18">
        <v>10</v>
      </c>
      <c r="AE20" s="18">
        <v>7</v>
      </c>
      <c r="AF20" s="18">
        <v>8</v>
      </c>
      <c r="AG20" s="32" t="s">
        <v>131</v>
      </c>
      <c r="AH20" s="18"/>
      <c r="AI20" s="18">
        <f t="shared" si="0"/>
        <v>253</v>
      </c>
      <c r="AJ20" s="18">
        <f t="shared" si="1"/>
        <v>87.241379310344826</v>
      </c>
      <c r="AP20" s="29"/>
      <c r="AQ20" s="29"/>
      <c r="AR20" s="29"/>
    </row>
    <row r="21" spans="1:44" ht="75" x14ac:dyDescent="0.25">
      <c r="A21" s="27">
        <v>28707</v>
      </c>
      <c r="B21" s="8">
        <v>4385</v>
      </c>
      <c r="C21" s="31" t="s">
        <v>21</v>
      </c>
      <c r="D21" s="18"/>
      <c r="E21" s="18">
        <v>10</v>
      </c>
      <c r="F21" s="18">
        <v>10</v>
      </c>
      <c r="G21" s="18">
        <v>10</v>
      </c>
      <c r="H21" s="18">
        <v>10</v>
      </c>
      <c r="I21" s="18">
        <v>10</v>
      </c>
      <c r="J21" s="18">
        <v>8</v>
      </c>
      <c r="K21" s="18">
        <v>8</v>
      </c>
      <c r="L21" s="18">
        <v>7</v>
      </c>
      <c r="M21" s="18">
        <v>10</v>
      </c>
      <c r="N21" s="18">
        <v>14</v>
      </c>
      <c r="O21" s="18">
        <v>4</v>
      </c>
      <c r="P21" s="18">
        <v>10</v>
      </c>
      <c r="Q21" s="18">
        <v>10</v>
      </c>
      <c r="R21" s="18">
        <v>10</v>
      </c>
      <c r="S21" s="18">
        <v>9</v>
      </c>
      <c r="T21" s="18">
        <v>10</v>
      </c>
      <c r="U21" s="18">
        <v>10</v>
      </c>
      <c r="V21" s="18">
        <v>9</v>
      </c>
      <c r="W21" s="18">
        <v>7</v>
      </c>
      <c r="X21" s="18">
        <v>7</v>
      </c>
      <c r="Y21" s="18">
        <v>7</v>
      </c>
      <c r="Z21" s="18">
        <v>9</v>
      </c>
      <c r="AA21" s="18">
        <v>7</v>
      </c>
      <c r="AB21" s="18">
        <v>10</v>
      </c>
      <c r="AC21" s="18">
        <v>10</v>
      </c>
      <c r="AD21" s="18">
        <v>9</v>
      </c>
      <c r="AE21" s="18">
        <v>8</v>
      </c>
      <c r="AF21" s="18">
        <v>8</v>
      </c>
      <c r="AG21" s="32" t="s">
        <v>132</v>
      </c>
      <c r="AH21" s="18"/>
      <c r="AI21" s="18">
        <f t="shared" si="0"/>
        <v>251</v>
      </c>
      <c r="AJ21" s="18">
        <f t="shared" si="1"/>
        <v>86.551724137931032</v>
      </c>
      <c r="AK21" s="29"/>
      <c r="AL21" s="29"/>
      <c r="AM21" s="29"/>
      <c r="AN21" s="29"/>
      <c r="AO21" s="29"/>
    </row>
    <row r="22" spans="1:44" ht="150" x14ac:dyDescent="0.25">
      <c r="A22" s="27">
        <v>28687</v>
      </c>
      <c r="B22" s="8">
        <v>4369</v>
      </c>
      <c r="C22" s="18" t="s">
        <v>18</v>
      </c>
      <c r="D22" s="18"/>
      <c r="E22" s="18">
        <v>10</v>
      </c>
      <c r="F22" s="18">
        <v>10</v>
      </c>
      <c r="G22" s="18">
        <v>10</v>
      </c>
      <c r="H22" s="18">
        <v>10</v>
      </c>
      <c r="I22" s="18">
        <v>10</v>
      </c>
      <c r="J22" s="18">
        <v>5</v>
      </c>
      <c r="K22" s="18">
        <v>9</v>
      </c>
      <c r="L22" s="18">
        <v>8</v>
      </c>
      <c r="M22" s="18">
        <v>8</v>
      </c>
      <c r="N22" s="18">
        <v>15</v>
      </c>
      <c r="O22" s="18">
        <v>9</v>
      </c>
      <c r="P22" s="18">
        <v>9</v>
      </c>
      <c r="Q22" s="18">
        <v>10</v>
      </c>
      <c r="R22" s="18">
        <v>9</v>
      </c>
      <c r="S22" s="18">
        <v>9</v>
      </c>
      <c r="T22" s="18">
        <v>9</v>
      </c>
      <c r="U22" s="18">
        <v>9</v>
      </c>
      <c r="V22" s="18">
        <v>10</v>
      </c>
      <c r="W22" s="18">
        <v>2</v>
      </c>
      <c r="X22" s="18">
        <v>10</v>
      </c>
      <c r="Y22" s="18">
        <v>8</v>
      </c>
      <c r="Z22" s="18">
        <v>10</v>
      </c>
      <c r="AA22" s="18">
        <v>7</v>
      </c>
      <c r="AB22" s="18">
        <v>9</v>
      </c>
      <c r="AC22" s="18">
        <v>6</v>
      </c>
      <c r="AD22" s="18">
        <v>8</v>
      </c>
      <c r="AE22" s="18">
        <v>6</v>
      </c>
      <c r="AF22" s="18">
        <v>10</v>
      </c>
      <c r="AG22" s="32" t="s">
        <v>133</v>
      </c>
      <c r="AH22" s="18"/>
      <c r="AI22" s="18">
        <f t="shared" si="0"/>
        <v>245</v>
      </c>
      <c r="AJ22" s="18">
        <f t="shared" si="1"/>
        <v>84.482758620689651</v>
      </c>
      <c r="AK22" s="29"/>
      <c r="AL22" s="29"/>
      <c r="AM22" s="29"/>
      <c r="AN22" s="29"/>
      <c r="AO22" s="29"/>
      <c r="AR22" s="29"/>
    </row>
    <row r="23" spans="1:44" ht="120" x14ac:dyDescent="0.25">
      <c r="A23" s="27">
        <v>28797</v>
      </c>
      <c r="B23" s="8">
        <v>4372</v>
      </c>
      <c r="C23" s="18" t="s">
        <v>23</v>
      </c>
      <c r="D23" s="18"/>
      <c r="E23" s="18">
        <v>10</v>
      </c>
      <c r="F23" s="18">
        <v>10</v>
      </c>
      <c r="G23" s="18">
        <v>10</v>
      </c>
      <c r="H23" s="18">
        <v>10</v>
      </c>
      <c r="I23" s="18">
        <v>10</v>
      </c>
      <c r="J23" s="18">
        <v>4</v>
      </c>
      <c r="K23" s="18">
        <v>8</v>
      </c>
      <c r="L23" s="18">
        <v>8</v>
      </c>
      <c r="M23" s="18">
        <v>10</v>
      </c>
      <c r="N23" s="18">
        <v>12</v>
      </c>
      <c r="O23" s="18">
        <v>4</v>
      </c>
      <c r="P23" s="18">
        <v>10</v>
      </c>
      <c r="Q23" s="18">
        <v>9</v>
      </c>
      <c r="R23" s="18">
        <v>10</v>
      </c>
      <c r="S23" s="18">
        <v>10</v>
      </c>
      <c r="T23" s="18">
        <v>10</v>
      </c>
      <c r="U23" s="18">
        <v>10</v>
      </c>
      <c r="V23" s="18">
        <v>9</v>
      </c>
      <c r="W23" s="18">
        <v>7</v>
      </c>
      <c r="X23" s="18">
        <v>8</v>
      </c>
      <c r="Y23" s="18">
        <v>6</v>
      </c>
      <c r="Z23" s="18">
        <v>7</v>
      </c>
      <c r="AA23" s="18">
        <v>7</v>
      </c>
      <c r="AB23" s="18">
        <v>10</v>
      </c>
      <c r="AC23" s="18">
        <v>7</v>
      </c>
      <c r="AD23" s="18">
        <v>8</v>
      </c>
      <c r="AE23" s="18">
        <v>9</v>
      </c>
      <c r="AF23" s="18">
        <v>10</v>
      </c>
      <c r="AG23" s="32" t="s">
        <v>134</v>
      </c>
      <c r="AH23" s="18"/>
      <c r="AI23" s="18">
        <f t="shared" si="0"/>
        <v>243</v>
      </c>
      <c r="AJ23" s="18">
        <f t="shared" si="1"/>
        <v>83.793103448275858</v>
      </c>
      <c r="AK23" s="29"/>
      <c r="AL23" s="29"/>
      <c r="AM23" s="29"/>
      <c r="AN23" s="29"/>
      <c r="AO23" s="29"/>
    </row>
    <row r="24" spans="1:44" ht="45" x14ac:dyDescent="0.25">
      <c r="A24" s="27">
        <v>25165</v>
      </c>
      <c r="B24" s="8">
        <v>4406</v>
      </c>
      <c r="C24" s="18" t="s">
        <v>7</v>
      </c>
      <c r="D24" s="18"/>
      <c r="E24" s="18">
        <v>10</v>
      </c>
      <c r="F24" s="18">
        <v>10</v>
      </c>
      <c r="G24" s="18">
        <v>10</v>
      </c>
      <c r="H24" s="18">
        <v>10</v>
      </c>
      <c r="I24" s="18">
        <v>10</v>
      </c>
      <c r="J24" s="18">
        <v>10</v>
      </c>
      <c r="K24" s="18">
        <v>8</v>
      </c>
      <c r="L24" s="18">
        <v>7</v>
      </c>
      <c r="M24" s="18">
        <v>9</v>
      </c>
      <c r="N24" s="18">
        <v>15</v>
      </c>
      <c r="O24" s="18">
        <v>9</v>
      </c>
      <c r="P24" s="18">
        <v>9</v>
      </c>
      <c r="Q24" s="18">
        <v>10</v>
      </c>
      <c r="R24" s="18">
        <v>10</v>
      </c>
      <c r="S24" s="18">
        <v>10</v>
      </c>
      <c r="T24" s="18">
        <v>1</v>
      </c>
      <c r="U24" s="18">
        <v>10</v>
      </c>
      <c r="V24" s="18">
        <v>9</v>
      </c>
      <c r="W24" s="18">
        <v>9</v>
      </c>
      <c r="X24" s="18">
        <v>6</v>
      </c>
      <c r="Y24" s="18">
        <v>6</v>
      </c>
      <c r="Z24" s="18">
        <v>9</v>
      </c>
      <c r="AA24" s="18">
        <v>7</v>
      </c>
      <c r="AB24" s="18">
        <v>9</v>
      </c>
      <c r="AC24" s="18">
        <v>8</v>
      </c>
      <c r="AD24" s="18">
        <v>9</v>
      </c>
      <c r="AE24" s="18">
        <v>5</v>
      </c>
      <c r="AF24" s="18">
        <v>7</v>
      </c>
      <c r="AG24" s="32" t="s">
        <v>135</v>
      </c>
      <c r="AH24" s="18"/>
      <c r="AI24" s="18">
        <f t="shared" si="0"/>
        <v>242</v>
      </c>
      <c r="AJ24" s="18">
        <f t="shared" si="1"/>
        <v>83.448275862068968</v>
      </c>
      <c r="AK24" s="29"/>
      <c r="AL24" s="29"/>
      <c r="AM24" s="29"/>
      <c r="AN24" s="29"/>
      <c r="AO24" s="29"/>
    </row>
    <row r="25" spans="1:44" ht="90" x14ac:dyDescent="0.25">
      <c r="A25" s="27">
        <v>27812</v>
      </c>
      <c r="B25" s="8">
        <v>4425</v>
      </c>
      <c r="C25" s="31" t="s">
        <v>14</v>
      </c>
      <c r="D25" s="18"/>
      <c r="E25" s="18">
        <v>10</v>
      </c>
      <c r="F25" s="18">
        <v>9</v>
      </c>
      <c r="G25" s="18">
        <v>9</v>
      </c>
      <c r="H25" s="18">
        <v>10</v>
      </c>
      <c r="I25" s="18">
        <v>9</v>
      </c>
      <c r="J25" s="18">
        <v>10</v>
      </c>
      <c r="K25" s="18">
        <v>8</v>
      </c>
      <c r="L25" s="18">
        <v>7</v>
      </c>
      <c r="M25" s="18">
        <v>9</v>
      </c>
      <c r="N25" s="18">
        <v>15</v>
      </c>
      <c r="O25" s="18">
        <v>1</v>
      </c>
      <c r="P25" s="18">
        <v>6</v>
      </c>
      <c r="Q25" s="18">
        <v>10</v>
      </c>
      <c r="R25" s="18">
        <v>9</v>
      </c>
      <c r="S25" s="18">
        <v>10</v>
      </c>
      <c r="T25" s="18">
        <v>10</v>
      </c>
      <c r="U25" s="18">
        <v>10</v>
      </c>
      <c r="V25" s="18">
        <v>10</v>
      </c>
      <c r="W25" s="18">
        <v>8</v>
      </c>
      <c r="X25" s="34">
        <v>8</v>
      </c>
      <c r="Y25" s="18">
        <v>7</v>
      </c>
      <c r="Z25" s="18">
        <v>9</v>
      </c>
      <c r="AA25" s="18">
        <v>7</v>
      </c>
      <c r="AB25" s="18">
        <v>9</v>
      </c>
      <c r="AC25" s="18">
        <v>8</v>
      </c>
      <c r="AD25" s="18">
        <v>9</v>
      </c>
      <c r="AE25" s="18">
        <v>7</v>
      </c>
      <c r="AF25" s="18">
        <v>5</v>
      </c>
      <c r="AG25" s="32" t="s">
        <v>136</v>
      </c>
      <c r="AH25" s="18"/>
      <c r="AI25" s="18">
        <f t="shared" si="0"/>
        <v>239</v>
      </c>
      <c r="AJ25" s="18">
        <f t="shared" si="1"/>
        <v>82.413793103448285</v>
      </c>
      <c r="AP25" s="29"/>
      <c r="AQ25" s="29"/>
      <c r="AR25" s="29"/>
    </row>
    <row r="26" spans="1:44" ht="180" x14ac:dyDescent="0.25">
      <c r="A26" s="27">
        <v>27518</v>
      </c>
      <c r="B26" s="8">
        <v>4367</v>
      </c>
      <c r="C26" s="18" t="s">
        <v>137</v>
      </c>
      <c r="D26" s="18"/>
      <c r="E26" s="18">
        <v>10</v>
      </c>
      <c r="F26" s="18">
        <v>9</v>
      </c>
      <c r="G26" s="18">
        <v>10</v>
      </c>
      <c r="H26" s="18">
        <v>10</v>
      </c>
      <c r="I26" s="18">
        <v>9</v>
      </c>
      <c r="J26" s="18">
        <v>9</v>
      </c>
      <c r="K26" s="18">
        <v>8</v>
      </c>
      <c r="L26" s="18">
        <v>8</v>
      </c>
      <c r="M26" s="36">
        <v>8</v>
      </c>
      <c r="N26" s="18">
        <v>6</v>
      </c>
      <c r="O26" s="18">
        <v>1</v>
      </c>
      <c r="P26" s="18">
        <v>9</v>
      </c>
      <c r="Q26" s="18">
        <v>10</v>
      </c>
      <c r="R26" s="18">
        <v>10</v>
      </c>
      <c r="S26" s="18">
        <v>6</v>
      </c>
      <c r="T26" s="37">
        <v>10</v>
      </c>
      <c r="U26" s="18">
        <v>10</v>
      </c>
      <c r="V26" s="18">
        <v>10</v>
      </c>
      <c r="W26" s="18">
        <v>7</v>
      </c>
      <c r="X26" s="18">
        <v>8</v>
      </c>
      <c r="Y26" s="18">
        <v>9</v>
      </c>
      <c r="Z26" s="18">
        <v>8</v>
      </c>
      <c r="AA26" s="18">
        <v>7</v>
      </c>
      <c r="AB26" s="18">
        <v>9</v>
      </c>
      <c r="AC26" s="18">
        <v>9</v>
      </c>
      <c r="AD26" s="18">
        <v>10</v>
      </c>
      <c r="AE26" s="18">
        <v>8</v>
      </c>
      <c r="AF26" s="18">
        <v>7</v>
      </c>
      <c r="AG26" s="32" t="s">
        <v>138</v>
      </c>
      <c r="AH26" s="18"/>
      <c r="AI26" s="18">
        <f t="shared" si="0"/>
        <v>235</v>
      </c>
      <c r="AJ26" s="18">
        <f t="shared" si="1"/>
        <v>81.034482758620697</v>
      </c>
      <c r="AK26" s="29"/>
      <c r="AL26" s="29"/>
      <c r="AM26" s="29"/>
      <c r="AN26" s="29"/>
      <c r="AO26" s="29"/>
    </row>
    <row r="27" spans="1:44" ht="14.45" customHeight="1" x14ac:dyDescent="0.25">
      <c r="A27" s="27">
        <v>28774</v>
      </c>
      <c r="B27" s="8">
        <v>4371</v>
      </c>
      <c r="C27" s="18" t="s">
        <v>10</v>
      </c>
      <c r="D27" s="18"/>
      <c r="E27" s="18">
        <v>9</v>
      </c>
      <c r="F27" s="18">
        <v>9</v>
      </c>
      <c r="G27" s="18">
        <v>9</v>
      </c>
      <c r="H27" s="18">
        <v>9</v>
      </c>
      <c r="I27" s="18">
        <v>9</v>
      </c>
      <c r="J27" s="18">
        <v>9</v>
      </c>
      <c r="K27" s="18">
        <v>3</v>
      </c>
      <c r="L27" s="18">
        <v>8</v>
      </c>
      <c r="M27" s="18">
        <v>9</v>
      </c>
      <c r="N27" s="18">
        <v>16</v>
      </c>
      <c r="O27" s="18">
        <v>9</v>
      </c>
      <c r="P27" s="18">
        <v>9</v>
      </c>
      <c r="Q27" s="18">
        <v>10</v>
      </c>
      <c r="R27" s="18">
        <v>10</v>
      </c>
      <c r="S27" s="18">
        <v>8</v>
      </c>
      <c r="T27" s="18">
        <v>10</v>
      </c>
      <c r="U27" s="18">
        <v>9</v>
      </c>
      <c r="V27" s="18">
        <v>9</v>
      </c>
      <c r="W27" s="18">
        <v>9</v>
      </c>
      <c r="X27" s="18">
        <v>8</v>
      </c>
      <c r="Y27" s="18">
        <v>7</v>
      </c>
      <c r="Z27" s="18">
        <v>4</v>
      </c>
      <c r="AA27" s="18">
        <v>7</v>
      </c>
      <c r="AB27" s="18">
        <v>9</v>
      </c>
      <c r="AC27" s="18">
        <v>8</v>
      </c>
      <c r="AD27" s="18">
        <v>9</v>
      </c>
      <c r="AE27" s="18">
        <v>2</v>
      </c>
      <c r="AF27" s="18">
        <v>7</v>
      </c>
      <c r="AG27" s="32" t="s">
        <v>139</v>
      </c>
      <c r="AH27" s="18"/>
      <c r="AI27" s="18">
        <f t="shared" si="0"/>
        <v>234</v>
      </c>
      <c r="AJ27" s="18">
        <f t="shared" si="1"/>
        <v>80.689655172413794</v>
      </c>
      <c r="AK27" s="29"/>
      <c r="AL27" s="29"/>
      <c r="AM27" s="29"/>
      <c r="AN27" s="29"/>
      <c r="AO27" s="29"/>
    </row>
    <row r="28" spans="1:44" ht="45" x14ac:dyDescent="0.25">
      <c r="A28" s="27">
        <v>28887</v>
      </c>
      <c r="B28" s="8">
        <v>4380</v>
      </c>
      <c r="C28" s="31" t="s">
        <v>31</v>
      </c>
      <c r="D28" s="18"/>
      <c r="E28" s="18">
        <v>10</v>
      </c>
      <c r="F28" s="18">
        <v>9</v>
      </c>
      <c r="G28" s="18">
        <v>9</v>
      </c>
      <c r="H28" s="18">
        <v>9</v>
      </c>
      <c r="I28" s="18">
        <v>9</v>
      </c>
      <c r="J28" s="18">
        <v>9</v>
      </c>
      <c r="K28" s="18">
        <v>7</v>
      </c>
      <c r="L28" s="18">
        <v>8</v>
      </c>
      <c r="M28" s="18">
        <v>10</v>
      </c>
      <c r="N28" s="18">
        <v>4</v>
      </c>
      <c r="O28" s="18">
        <v>10</v>
      </c>
      <c r="P28" s="18">
        <v>9</v>
      </c>
      <c r="Q28" s="18">
        <v>10</v>
      </c>
      <c r="R28" s="18">
        <v>10</v>
      </c>
      <c r="S28" s="18">
        <v>8</v>
      </c>
      <c r="T28" s="18">
        <v>10</v>
      </c>
      <c r="U28" s="18">
        <v>10</v>
      </c>
      <c r="V28" s="18">
        <v>9</v>
      </c>
      <c r="W28" s="18">
        <v>7</v>
      </c>
      <c r="X28" s="18">
        <v>8</v>
      </c>
      <c r="Y28" s="18">
        <v>7</v>
      </c>
      <c r="Z28" s="18">
        <v>6</v>
      </c>
      <c r="AA28" s="18">
        <v>5</v>
      </c>
      <c r="AB28" s="18">
        <v>8</v>
      </c>
      <c r="AC28" s="18">
        <v>2</v>
      </c>
      <c r="AD28" s="18">
        <v>9</v>
      </c>
      <c r="AE28" s="18">
        <v>10</v>
      </c>
      <c r="AF28" s="18">
        <v>10</v>
      </c>
      <c r="AG28" s="32" t="s">
        <v>140</v>
      </c>
      <c r="AH28" s="18"/>
      <c r="AI28" s="18">
        <f t="shared" si="0"/>
        <v>232</v>
      </c>
      <c r="AJ28" s="18">
        <f t="shared" si="1"/>
        <v>80</v>
      </c>
      <c r="AK28" s="29"/>
      <c r="AL28" s="29"/>
      <c r="AM28" s="29"/>
      <c r="AN28" s="29"/>
      <c r="AO28" s="29"/>
    </row>
    <row r="29" spans="1:44" ht="75" x14ac:dyDescent="0.25">
      <c r="A29" s="27">
        <v>29603</v>
      </c>
      <c r="B29" s="8">
        <v>4405</v>
      </c>
      <c r="C29" s="18" t="s">
        <v>36</v>
      </c>
      <c r="D29" s="18"/>
      <c r="E29" s="18">
        <v>8</v>
      </c>
      <c r="F29" s="18">
        <v>8</v>
      </c>
      <c r="G29" s="18">
        <v>8</v>
      </c>
      <c r="H29" s="18">
        <v>8</v>
      </c>
      <c r="I29" s="18">
        <v>8</v>
      </c>
      <c r="J29" s="18">
        <v>10</v>
      </c>
      <c r="K29" s="18">
        <v>10</v>
      </c>
      <c r="L29" s="18">
        <v>7</v>
      </c>
      <c r="M29" s="18">
        <v>10</v>
      </c>
      <c r="N29" s="18">
        <v>16</v>
      </c>
      <c r="O29" s="18">
        <v>1</v>
      </c>
      <c r="P29" s="18">
        <v>10</v>
      </c>
      <c r="Q29" s="18">
        <v>8</v>
      </c>
      <c r="R29" s="18">
        <v>10</v>
      </c>
      <c r="S29" s="18">
        <v>6</v>
      </c>
      <c r="T29" s="18">
        <v>10</v>
      </c>
      <c r="U29" s="18">
        <v>10</v>
      </c>
      <c r="V29" s="18">
        <v>10</v>
      </c>
      <c r="W29" s="18">
        <v>8</v>
      </c>
      <c r="X29" s="18">
        <v>8</v>
      </c>
      <c r="Y29" s="18">
        <v>8</v>
      </c>
      <c r="Z29" s="18">
        <v>8</v>
      </c>
      <c r="AA29" s="18">
        <v>1</v>
      </c>
      <c r="AB29" s="18">
        <v>9</v>
      </c>
      <c r="AC29" s="18">
        <v>10</v>
      </c>
      <c r="AD29" s="18">
        <v>8</v>
      </c>
      <c r="AE29" s="18">
        <v>5</v>
      </c>
      <c r="AF29" s="18">
        <v>8</v>
      </c>
      <c r="AG29" s="32" t="s">
        <v>141</v>
      </c>
      <c r="AH29" s="18"/>
      <c r="AI29" s="18">
        <f t="shared" si="0"/>
        <v>231</v>
      </c>
      <c r="AJ29" s="18">
        <f t="shared" si="1"/>
        <v>79.65517241379311</v>
      </c>
      <c r="AK29" s="29"/>
      <c r="AL29" s="29"/>
      <c r="AM29" s="29"/>
      <c r="AN29" s="29"/>
      <c r="AO29" s="29"/>
    </row>
    <row r="30" spans="1:44" ht="75" x14ac:dyDescent="0.25">
      <c r="A30" s="27">
        <v>29566</v>
      </c>
      <c r="B30" s="8">
        <v>4410</v>
      </c>
      <c r="C30" s="18" t="s">
        <v>32</v>
      </c>
      <c r="D30" s="18"/>
      <c r="E30" s="18">
        <v>10</v>
      </c>
      <c r="F30" s="18">
        <v>10</v>
      </c>
      <c r="G30" s="18">
        <v>10</v>
      </c>
      <c r="H30" s="18">
        <v>10</v>
      </c>
      <c r="I30" s="18">
        <v>10</v>
      </c>
      <c r="J30" s="18">
        <v>10</v>
      </c>
      <c r="K30" s="18">
        <v>8</v>
      </c>
      <c r="L30" s="18">
        <v>8</v>
      </c>
      <c r="M30" s="18">
        <v>6</v>
      </c>
      <c r="N30" s="18">
        <v>0</v>
      </c>
      <c r="O30" s="18">
        <v>6</v>
      </c>
      <c r="P30" s="18">
        <v>7</v>
      </c>
      <c r="Q30" s="18">
        <v>10</v>
      </c>
      <c r="R30" s="18">
        <v>10</v>
      </c>
      <c r="S30" s="18">
        <v>8</v>
      </c>
      <c r="T30" s="18">
        <v>9</v>
      </c>
      <c r="U30" s="18">
        <v>10</v>
      </c>
      <c r="V30" s="18">
        <v>10</v>
      </c>
      <c r="W30" s="18">
        <v>8</v>
      </c>
      <c r="X30" s="18">
        <v>6</v>
      </c>
      <c r="Y30" s="18">
        <v>7</v>
      </c>
      <c r="Z30" s="18">
        <v>8</v>
      </c>
      <c r="AA30" s="18">
        <v>7</v>
      </c>
      <c r="AB30" s="18">
        <v>9</v>
      </c>
      <c r="AC30" s="18">
        <v>8</v>
      </c>
      <c r="AD30" s="18">
        <v>8</v>
      </c>
      <c r="AE30" s="18">
        <v>4</v>
      </c>
      <c r="AF30" s="18">
        <v>10</v>
      </c>
      <c r="AG30" s="32" t="s">
        <v>142</v>
      </c>
      <c r="AH30" s="18"/>
      <c r="AI30" s="18">
        <f t="shared" si="0"/>
        <v>227</v>
      </c>
      <c r="AJ30" s="18">
        <f t="shared" si="1"/>
        <v>78.275862068965523</v>
      </c>
      <c r="AK30" s="29"/>
      <c r="AL30" s="29"/>
      <c r="AM30" s="29"/>
      <c r="AN30" s="29"/>
      <c r="AO30" s="29"/>
    </row>
    <row r="31" spans="1:44" ht="75" x14ac:dyDescent="0.25">
      <c r="A31" s="27">
        <v>28690</v>
      </c>
      <c r="B31" s="8">
        <v>4398</v>
      </c>
      <c r="C31" s="31" t="s">
        <v>143</v>
      </c>
      <c r="D31" s="18"/>
      <c r="E31" s="18">
        <v>9</v>
      </c>
      <c r="F31" s="18">
        <v>9</v>
      </c>
      <c r="G31" s="18">
        <v>9</v>
      </c>
      <c r="H31" s="18">
        <v>9</v>
      </c>
      <c r="I31" s="18">
        <v>9</v>
      </c>
      <c r="J31" s="18">
        <v>9</v>
      </c>
      <c r="K31" s="18">
        <v>10</v>
      </c>
      <c r="L31" s="18">
        <v>8</v>
      </c>
      <c r="M31" s="18">
        <v>9</v>
      </c>
      <c r="N31" s="18">
        <v>10</v>
      </c>
      <c r="O31" s="18">
        <v>5</v>
      </c>
      <c r="P31" s="18">
        <v>10</v>
      </c>
      <c r="Q31" s="18">
        <v>10</v>
      </c>
      <c r="R31" s="18">
        <v>10</v>
      </c>
      <c r="S31" s="18">
        <v>10</v>
      </c>
      <c r="T31" s="18">
        <v>10</v>
      </c>
      <c r="U31" s="18">
        <v>10</v>
      </c>
      <c r="V31" s="18">
        <v>9</v>
      </c>
      <c r="W31" s="18">
        <v>7</v>
      </c>
      <c r="X31" s="18">
        <v>8</v>
      </c>
      <c r="Y31" s="18">
        <v>4</v>
      </c>
      <c r="Z31" s="18">
        <v>2</v>
      </c>
      <c r="AA31" s="18">
        <v>6</v>
      </c>
      <c r="AB31" s="18">
        <v>9</v>
      </c>
      <c r="AC31" s="18">
        <v>7</v>
      </c>
      <c r="AD31" s="18">
        <v>6</v>
      </c>
      <c r="AE31" s="18">
        <v>0</v>
      </c>
      <c r="AF31" s="18">
        <v>2</v>
      </c>
      <c r="AG31" s="32" t="s">
        <v>144</v>
      </c>
      <c r="AH31" s="18"/>
      <c r="AI31" s="18">
        <f t="shared" si="0"/>
        <v>216</v>
      </c>
      <c r="AJ31" s="18">
        <f t="shared" si="1"/>
        <v>74.482758620689651</v>
      </c>
      <c r="AO31" s="29"/>
    </row>
    <row r="32" spans="1:44" ht="90" x14ac:dyDescent="0.25">
      <c r="A32" s="38" t="s">
        <v>68</v>
      </c>
      <c r="B32" s="8">
        <v>4373</v>
      </c>
      <c r="C32" s="18" t="s">
        <v>69</v>
      </c>
      <c r="D32" s="18"/>
      <c r="E32" s="18">
        <v>9</v>
      </c>
      <c r="F32" s="18">
        <v>10</v>
      </c>
      <c r="G32" s="18">
        <v>10</v>
      </c>
      <c r="H32" s="18">
        <v>10</v>
      </c>
      <c r="I32" s="18">
        <v>10</v>
      </c>
      <c r="J32" s="18">
        <v>4</v>
      </c>
      <c r="K32" s="18">
        <v>8</v>
      </c>
      <c r="L32" s="18">
        <v>7</v>
      </c>
      <c r="M32" s="18">
        <v>10</v>
      </c>
      <c r="N32" s="18">
        <v>18</v>
      </c>
      <c r="O32" s="18">
        <v>4</v>
      </c>
      <c r="P32" s="18">
        <v>8</v>
      </c>
      <c r="Q32" s="18">
        <v>10</v>
      </c>
      <c r="R32" s="18">
        <v>10</v>
      </c>
      <c r="S32" s="18">
        <v>10</v>
      </c>
      <c r="T32" s="18">
        <v>10</v>
      </c>
      <c r="U32" s="18">
        <v>10</v>
      </c>
      <c r="V32" s="18">
        <v>8</v>
      </c>
      <c r="W32" s="18">
        <v>7</v>
      </c>
      <c r="X32" s="18">
        <v>8</v>
      </c>
      <c r="Y32" s="34">
        <v>9</v>
      </c>
      <c r="Z32" s="18">
        <v>8</v>
      </c>
      <c r="AA32" s="18">
        <v>2</v>
      </c>
      <c r="AB32" s="18">
        <v>7</v>
      </c>
      <c r="AC32" s="18">
        <v>0</v>
      </c>
      <c r="AD32" s="18">
        <v>0</v>
      </c>
      <c r="AE32" s="18">
        <v>0</v>
      </c>
      <c r="AF32" s="18">
        <v>1</v>
      </c>
      <c r="AG32" s="32" t="s">
        <v>145</v>
      </c>
      <c r="AH32" s="18"/>
      <c r="AI32" s="18">
        <f t="shared" si="0"/>
        <v>208</v>
      </c>
      <c r="AJ32" s="18">
        <f t="shared" si="1"/>
        <v>71.724137931034491</v>
      </c>
      <c r="AK32" s="29"/>
      <c r="AL32" s="29"/>
      <c r="AM32" s="29"/>
      <c r="AN32" s="29"/>
      <c r="AO32" s="29"/>
    </row>
    <row r="33" spans="1:44" ht="45" x14ac:dyDescent="0.25">
      <c r="A33" s="27">
        <v>28732</v>
      </c>
      <c r="B33" s="8">
        <v>4374</v>
      </c>
      <c r="C33" s="39" t="s">
        <v>24</v>
      </c>
      <c r="D33" s="18"/>
      <c r="E33" s="18">
        <v>10</v>
      </c>
      <c r="F33" s="18">
        <v>10</v>
      </c>
      <c r="G33" s="18">
        <v>10</v>
      </c>
      <c r="H33" s="18">
        <v>10</v>
      </c>
      <c r="I33" s="18">
        <v>9</v>
      </c>
      <c r="J33" s="18">
        <v>10</v>
      </c>
      <c r="K33" s="18">
        <v>8</v>
      </c>
      <c r="L33" s="18">
        <v>8</v>
      </c>
      <c r="M33" s="18">
        <v>10</v>
      </c>
      <c r="N33" s="18">
        <v>14</v>
      </c>
      <c r="O33" s="18">
        <v>3</v>
      </c>
      <c r="P33" s="18">
        <v>10</v>
      </c>
      <c r="Q33" s="18">
        <v>10</v>
      </c>
      <c r="R33" s="18">
        <v>10</v>
      </c>
      <c r="S33" s="18">
        <v>10</v>
      </c>
      <c r="T33" s="18">
        <v>10</v>
      </c>
      <c r="U33" s="18">
        <v>10</v>
      </c>
      <c r="V33" s="18">
        <v>9</v>
      </c>
      <c r="W33" s="18">
        <v>7</v>
      </c>
      <c r="X33" s="18">
        <v>4</v>
      </c>
      <c r="Y33" s="18">
        <v>5</v>
      </c>
      <c r="Z33" s="18">
        <v>4</v>
      </c>
      <c r="AA33" s="18">
        <v>7</v>
      </c>
      <c r="AB33" s="18">
        <v>0</v>
      </c>
      <c r="AC33" s="18">
        <v>0</v>
      </c>
      <c r="AD33" s="18">
        <v>0</v>
      </c>
      <c r="AE33" s="18">
        <v>0</v>
      </c>
      <c r="AF33" s="18">
        <v>0</v>
      </c>
      <c r="AG33" s="32" t="s">
        <v>146</v>
      </c>
      <c r="AH33" s="18"/>
      <c r="AI33" s="18">
        <f t="shared" si="0"/>
        <v>198</v>
      </c>
      <c r="AJ33" s="18">
        <f t="shared" si="1"/>
        <v>68.275862068965523</v>
      </c>
      <c r="AK33" s="29"/>
      <c r="AL33" s="29"/>
      <c r="AM33" s="29"/>
      <c r="AN33" s="29"/>
      <c r="AO33" s="29"/>
    </row>
    <row r="34" spans="1:44" ht="45" x14ac:dyDescent="0.25">
      <c r="A34" s="27">
        <v>28714</v>
      </c>
      <c r="B34" s="8">
        <v>4396</v>
      </c>
      <c r="C34" s="31" t="s">
        <v>22</v>
      </c>
      <c r="D34" s="18"/>
      <c r="E34" s="18">
        <v>10</v>
      </c>
      <c r="F34" s="18">
        <v>10</v>
      </c>
      <c r="G34" s="18">
        <v>10</v>
      </c>
      <c r="H34" s="18">
        <v>10</v>
      </c>
      <c r="I34" s="18">
        <v>10</v>
      </c>
      <c r="J34" s="18">
        <v>10</v>
      </c>
      <c r="K34" s="18">
        <v>10</v>
      </c>
      <c r="L34" s="18">
        <v>7</v>
      </c>
      <c r="M34" s="18">
        <v>10</v>
      </c>
      <c r="N34" s="18">
        <v>0</v>
      </c>
      <c r="O34" s="18">
        <v>3</v>
      </c>
      <c r="P34" s="18">
        <v>10</v>
      </c>
      <c r="Q34" s="18">
        <v>10</v>
      </c>
      <c r="R34" s="18">
        <v>10</v>
      </c>
      <c r="S34" s="18">
        <v>10</v>
      </c>
      <c r="T34" s="18">
        <v>3</v>
      </c>
      <c r="U34" s="18">
        <v>10</v>
      </c>
      <c r="V34" s="18">
        <v>9</v>
      </c>
      <c r="W34" s="18">
        <v>6</v>
      </c>
      <c r="X34" s="18">
        <v>8</v>
      </c>
      <c r="Y34" s="18">
        <v>4</v>
      </c>
      <c r="Z34" s="18">
        <v>0</v>
      </c>
      <c r="AA34" s="18">
        <v>6</v>
      </c>
      <c r="AB34" s="18">
        <v>9</v>
      </c>
      <c r="AC34" s="18">
        <v>7</v>
      </c>
      <c r="AD34" s="18">
        <v>6</v>
      </c>
      <c r="AE34" s="18">
        <v>0</v>
      </c>
      <c r="AF34" s="18">
        <v>0</v>
      </c>
      <c r="AG34" s="32" t="s">
        <v>147</v>
      </c>
      <c r="AH34" s="18"/>
      <c r="AI34" s="18">
        <f t="shared" si="0"/>
        <v>198</v>
      </c>
      <c r="AJ34" s="18">
        <f t="shared" si="1"/>
        <v>68.275862068965523</v>
      </c>
      <c r="AO34" s="29"/>
      <c r="AP34" s="29"/>
      <c r="AQ34" s="29"/>
      <c r="AR34" s="29"/>
    </row>
    <row r="35" spans="1:44" ht="60" x14ac:dyDescent="0.25">
      <c r="A35" s="27">
        <v>28324</v>
      </c>
      <c r="B35" s="8">
        <v>4387</v>
      </c>
      <c r="C35" s="31" t="s">
        <v>26</v>
      </c>
      <c r="D35" s="18"/>
      <c r="E35" s="18">
        <v>10</v>
      </c>
      <c r="F35" s="18">
        <v>10</v>
      </c>
      <c r="G35" s="18">
        <v>10</v>
      </c>
      <c r="H35" s="18">
        <v>10</v>
      </c>
      <c r="I35" s="18">
        <v>9</v>
      </c>
      <c r="J35" s="18">
        <v>10</v>
      </c>
      <c r="K35" s="18">
        <v>3</v>
      </c>
      <c r="L35" s="18">
        <v>7</v>
      </c>
      <c r="M35" s="18">
        <v>9</v>
      </c>
      <c r="N35" s="18">
        <v>10</v>
      </c>
      <c r="O35" s="18">
        <v>9</v>
      </c>
      <c r="P35" s="18">
        <v>9</v>
      </c>
      <c r="Q35" s="18">
        <v>8</v>
      </c>
      <c r="R35" s="18">
        <v>8</v>
      </c>
      <c r="S35" s="18">
        <v>4</v>
      </c>
      <c r="T35" s="18">
        <v>8</v>
      </c>
      <c r="U35" s="18">
        <v>8</v>
      </c>
      <c r="V35" s="18">
        <v>1</v>
      </c>
      <c r="W35" s="18">
        <v>7</v>
      </c>
      <c r="X35" s="18">
        <v>5</v>
      </c>
      <c r="Y35" s="18">
        <v>2</v>
      </c>
      <c r="Z35" s="18">
        <v>3</v>
      </c>
      <c r="AA35" s="18">
        <v>5</v>
      </c>
      <c r="AB35" s="18">
        <v>7</v>
      </c>
      <c r="AC35" s="18">
        <v>4</v>
      </c>
      <c r="AD35" s="18">
        <v>7</v>
      </c>
      <c r="AE35" s="18">
        <v>3</v>
      </c>
      <c r="AF35" s="18">
        <v>6</v>
      </c>
      <c r="AG35" s="32" t="s">
        <v>148</v>
      </c>
      <c r="AH35" s="18"/>
      <c r="AI35" s="18">
        <f t="shared" si="0"/>
        <v>192</v>
      </c>
      <c r="AJ35" s="18">
        <f t="shared" si="1"/>
        <v>66.206896551724142</v>
      </c>
    </row>
    <row r="36" spans="1:44" ht="120" x14ac:dyDescent="0.25">
      <c r="A36" s="27">
        <v>28739</v>
      </c>
      <c r="B36" s="8">
        <v>4399</v>
      </c>
      <c r="C36" s="31" t="s">
        <v>25</v>
      </c>
      <c r="D36" s="18"/>
      <c r="E36" s="18">
        <v>10</v>
      </c>
      <c r="F36" s="18">
        <v>10</v>
      </c>
      <c r="G36" s="18">
        <v>9</v>
      </c>
      <c r="H36" s="18">
        <v>10</v>
      </c>
      <c r="I36" s="18">
        <v>10</v>
      </c>
      <c r="J36" s="18">
        <v>4</v>
      </c>
      <c r="K36" s="18">
        <v>9</v>
      </c>
      <c r="L36" s="18">
        <v>6</v>
      </c>
      <c r="M36" s="18">
        <v>9</v>
      </c>
      <c r="N36" s="18">
        <v>12</v>
      </c>
      <c r="O36" s="18">
        <v>1</v>
      </c>
      <c r="P36" s="18">
        <v>9</v>
      </c>
      <c r="Q36" s="18">
        <v>9</v>
      </c>
      <c r="R36" s="18">
        <v>10</v>
      </c>
      <c r="S36" s="18">
        <v>10</v>
      </c>
      <c r="T36" s="18">
        <v>1</v>
      </c>
      <c r="U36" s="18">
        <v>10</v>
      </c>
      <c r="V36" s="18">
        <v>2</v>
      </c>
      <c r="W36" s="18">
        <v>6</v>
      </c>
      <c r="X36" s="18">
        <v>1</v>
      </c>
      <c r="Y36" s="18">
        <v>6</v>
      </c>
      <c r="Z36" s="18">
        <v>0</v>
      </c>
      <c r="AA36" s="18">
        <v>5</v>
      </c>
      <c r="AB36" s="18">
        <v>7</v>
      </c>
      <c r="AC36" s="18">
        <v>4</v>
      </c>
      <c r="AD36" s="18">
        <v>5</v>
      </c>
      <c r="AE36" s="18">
        <v>0</v>
      </c>
      <c r="AF36" s="18">
        <v>4</v>
      </c>
      <c r="AG36" s="40" t="s">
        <v>149</v>
      </c>
      <c r="AH36" s="18"/>
      <c r="AI36" s="18">
        <f t="shared" si="0"/>
        <v>179</v>
      </c>
      <c r="AJ36" s="18">
        <f t="shared" si="1"/>
        <v>61.724137931034484</v>
      </c>
      <c r="AP36" s="29"/>
      <c r="AQ36" s="29"/>
      <c r="AR36" s="41"/>
    </row>
    <row r="37" spans="1:44" ht="45" x14ac:dyDescent="0.25">
      <c r="A37" s="42">
        <v>28671</v>
      </c>
      <c r="B37" s="8">
        <v>4377</v>
      </c>
      <c r="C37" s="31" t="s">
        <v>17</v>
      </c>
      <c r="D37" s="18"/>
      <c r="E37" s="18">
        <v>7</v>
      </c>
      <c r="F37" s="18">
        <v>8</v>
      </c>
      <c r="G37" s="18">
        <v>8</v>
      </c>
      <c r="H37" s="18">
        <v>8</v>
      </c>
      <c r="I37" s="18">
        <v>7</v>
      </c>
      <c r="J37" s="18">
        <v>8</v>
      </c>
      <c r="K37" s="18">
        <v>6</v>
      </c>
      <c r="L37" s="18">
        <v>6</v>
      </c>
      <c r="M37" s="18">
        <v>8</v>
      </c>
      <c r="N37" s="18">
        <v>11</v>
      </c>
      <c r="O37" s="18">
        <v>1</v>
      </c>
      <c r="P37" s="18">
        <v>8</v>
      </c>
      <c r="Q37" s="18">
        <v>8</v>
      </c>
      <c r="R37" s="18">
        <v>7</v>
      </c>
      <c r="S37" s="18">
        <v>7</v>
      </c>
      <c r="T37" s="18">
        <v>8</v>
      </c>
      <c r="U37" s="18">
        <v>8</v>
      </c>
      <c r="V37" s="18">
        <v>3</v>
      </c>
      <c r="W37" s="18">
        <v>6</v>
      </c>
      <c r="X37" s="18">
        <v>7</v>
      </c>
      <c r="Y37" s="18">
        <v>6</v>
      </c>
      <c r="Z37" s="18">
        <v>2</v>
      </c>
      <c r="AA37" s="18">
        <v>5</v>
      </c>
      <c r="AB37" s="18">
        <v>8</v>
      </c>
      <c r="AC37" s="18">
        <v>5</v>
      </c>
      <c r="AD37" s="18">
        <v>4</v>
      </c>
      <c r="AE37" s="18">
        <v>0</v>
      </c>
      <c r="AF37" s="18">
        <v>4</v>
      </c>
      <c r="AG37" s="32" t="s">
        <v>150</v>
      </c>
      <c r="AH37" s="18"/>
      <c r="AI37" s="18">
        <f t="shared" si="0"/>
        <v>174</v>
      </c>
      <c r="AJ37" s="18">
        <f t="shared" si="1"/>
        <v>60</v>
      </c>
      <c r="AK37" s="29"/>
      <c r="AL37" s="29"/>
      <c r="AM37" s="29"/>
      <c r="AN37" s="29"/>
      <c r="AO37" s="29"/>
    </row>
    <row r="38" spans="1:44" ht="15.75" thickBot="1" x14ac:dyDescent="0.3">
      <c r="C38" s="44"/>
      <c r="AK38" s="29"/>
      <c r="AL38" s="29"/>
      <c r="AM38" s="29"/>
      <c r="AN38" s="29"/>
      <c r="AO38" s="29"/>
      <c r="AR38" s="29"/>
    </row>
    <row r="39" spans="1:44" ht="15.75" thickBot="1" x14ac:dyDescent="0.3"/>
    <row r="40" spans="1:44" ht="15.75" thickBot="1" x14ac:dyDescent="0.3">
      <c r="C40" s="46"/>
      <c r="AK40" s="29"/>
      <c r="AL40" s="29"/>
      <c r="AM40" s="29"/>
      <c r="AN40" s="29"/>
      <c r="AO40" s="29"/>
    </row>
    <row r="42" spans="1:44" x14ac:dyDescent="0.25">
      <c r="AP42" s="29"/>
      <c r="AQ42" s="29"/>
      <c r="AR42" s="29"/>
    </row>
    <row r="43" spans="1:44" x14ac:dyDescent="0.25">
      <c r="AP43" s="29"/>
      <c r="AQ43" s="29"/>
      <c r="AR43" s="29"/>
    </row>
    <row r="44" spans="1:44" x14ac:dyDescent="0.25">
      <c r="AP44" s="29"/>
      <c r="AQ44" s="29"/>
      <c r="AR44" s="29"/>
    </row>
    <row r="45" spans="1:44" x14ac:dyDescent="0.25">
      <c r="AP45" s="29"/>
      <c r="AQ45" s="29"/>
      <c r="AR45" s="29"/>
    </row>
    <row r="46" spans="1:44" x14ac:dyDescent="0.25">
      <c r="AP46" s="29"/>
      <c r="AQ46" s="29"/>
      <c r="AR46" s="29"/>
    </row>
    <row r="47" spans="1:44" x14ac:dyDescent="0.25">
      <c r="AN47" s="29"/>
      <c r="AO47" s="29"/>
      <c r="AP47" s="29"/>
      <c r="AQ47" s="29"/>
      <c r="AR47" s="29"/>
    </row>
    <row r="48" spans="1:44" x14ac:dyDescent="0.25">
      <c r="AP48" s="29"/>
      <c r="AQ48" s="29"/>
      <c r="AR48" s="29"/>
    </row>
    <row r="49" spans="5:44" x14ac:dyDescent="0.25">
      <c r="AP49" s="29"/>
      <c r="AQ49" s="29"/>
      <c r="AR49" s="29"/>
    </row>
    <row r="50" spans="5:44" x14ac:dyDescent="0.25">
      <c r="AP50" s="29"/>
      <c r="AQ50" s="29"/>
      <c r="AR50" s="29"/>
    </row>
    <row r="51" spans="5:44" x14ac:dyDescent="0.25">
      <c r="AP51" s="29"/>
      <c r="AQ51" s="29"/>
      <c r="AR51" s="29"/>
    </row>
    <row r="52" spans="5:44" x14ac:dyDescent="0.25">
      <c r="AG52" s="47"/>
      <c r="AP52" s="29"/>
      <c r="AQ52" s="48"/>
      <c r="AR52" s="29"/>
    </row>
    <row r="53" spans="5:44" ht="14.45" customHeight="1" x14ac:dyDescent="0.25">
      <c r="AP53" s="29"/>
      <c r="AQ53" s="29"/>
      <c r="AR53" s="29"/>
    </row>
    <row r="54" spans="5:44" ht="14.45" customHeight="1" x14ac:dyDescent="0.25"/>
    <row r="55" spans="5:44" x14ac:dyDescent="0.25">
      <c r="AP55" s="29"/>
      <c r="AQ55" s="29"/>
      <c r="AR55" s="29"/>
    </row>
    <row r="56" spans="5:44" x14ac:dyDescent="0.25">
      <c r="AP56" s="29"/>
      <c r="AQ56" s="29"/>
      <c r="AR56" s="29"/>
    </row>
    <row r="57" spans="5:44" x14ac:dyDescent="0.25">
      <c r="AP57" s="29"/>
      <c r="AQ57" s="29"/>
      <c r="AR57" s="29"/>
    </row>
    <row r="58" spans="5:44" x14ac:dyDescent="0.25">
      <c r="AP58" s="29"/>
      <c r="AQ58" s="29"/>
      <c r="AR58" s="29"/>
    </row>
    <row r="59" spans="5:44" x14ac:dyDescent="0.25">
      <c r="AP59" s="29"/>
      <c r="AQ59" s="29"/>
      <c r="AR59" s="29"/>
    </row>
    <row r="60" spans="5:44" x14ac:dyDescent="0.25">
      <c r="AR60" s="29"/>
    </row>
    <row r="61" spans="5:44" x14ac:dyDescent="0.25">
      <c r="E61" s="49"/>
      <c r="F61" s="49"/>
      <c r="G61" s="49"/>
      <c r="H61" s="49"/>
      <c r="I61" s="49"/>
      <c r="AR61" s="29"/>
    </row>
    <row r="62" spans="5:44" x14ac:dyDescent="0.25">
      <c r="E62" s="49"/>
      <c r="F62" s="49"/>
      <c r="G62" s="49"/>
      <c r="H62" s="49"/>
      <c r="I62" s="49"/>
    </row>
    <row r="63" spans="5:44" x14ac:dyDescent="0.25">
      <c r="E63" s="49"/>
      <c r="F63" s="49"/>
      <c r="G63" s="49"/>
      <c r="H63" s="49"/>
      <c r="I63" s="49"/>
    </row>
    <row r="64" spans="5:44" x14ac:dyDescent="0.25">
      <c r="E64" s="49"/>
      <c r="F64" s="49"/>
      <c r="G64" s="49"/>
      <c r="H64" s="49"/>
      <c r="I64" s="49"/>
    </row>
    <row r="65" spans="5:20" x14ac:dyDescent="0.25">
      <c r="E65" s="50"/>
      <c r="F65" s="50"/>
      <c r="G65" s="50"/>
      <c r="H65" s="50"/>
      <c r="I65" s="50"/>
      <c r="J65" s="51"/>
      <c r="K65" s="51"/>
      <c r="L65" s="51"/>
      <c r="M65" s="51"/>
      <c r="N65" s="51"/>
      <c r="O65" s="51"/>
      <c r="P65" s="51"/>
      <c r="Q65" s="51"/>
      <c r="R65" s="51"/>
      <c r="S65" s="51"/>
      <c r="T65" s="51"/>
    </row>
  </sheetData>
  <conditionalFormatting sqref="A2:AJ37">
    <cfRule type="expression" dxfId="7" priority="1">
      <formula>$AJ2=0</formula>
    </cfRule>
    <cfRule type="expression" dxfId="6" priority="2">
      <formula>AND($AJ2&gt;0,$AJ2&lt;40)</formula>
    </cfRule>
    <cfRule type="expression" dxfId="5" priority="3">
      <formula>AND($AJ2&gt;=40,$AJ2&lt;50)</formula>
    </cfRule>
    <cfRule type="expression" dxfId="4" priority="4">
      <formula>AND($AJ2&gt;=50,$AJ2&lt;60)</formula>
    </cfRule>
    <cfRule type="expression" dxfId="3" priority="5">
      <formula>AND($AJ2&gt;=60,$AJ2&lt;70)</formula>
    </cfRule>
    <cfRule type="expression" dxfId="2" priority="6">
      <formula>AND($AJ2&gt;=70,$AJ2&lt;80)</formula>
    </cfRule>
    <cfRule type="expression" dxfId="1" priority="7">
      <formula>AND($AJ2&gt;=80,$AJ2&lt;90)</formula>
    </cfRule>
    <cfRule type="expression" dxfId="0" priority="8">
      <formula>$AJ2&gt;=90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3 Part 1</vt:lpstr>
      <vt:lpstr>Assignment 3 Part 2</vt:lpstr>
      <vt:lpstr>Assignment 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Export Document</dc:title>
  <dc:subject>Office 2007 XLSX Export Document</dc:subject>
  <dc:creator>Q-OBE</dc:creator>
  <cp:keywords>office 2007 openxml php</cp:keywords>
  <dc:description>Export document for Office 2007 XLSX, generated using PHP classes.</dc:description>
  <cp:lastModifiedBy>Muhammad Uzair</cp:lastModifiedBy>
  <dcterms:created xsi:type="dcterms:W3CDTF">2022-11-17T09:54:19Z</dcterms:created>
  <dcterms:modified xsi:type="dcterms:W3CDTF">2022-11-22T08:46:30Z</dcterms:modified>
  <cp:category>Export result file</cp:category>
</cp:coreProperties>
</file>