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Учеба\3 курс\РИПС\Lab2\Lab2\RIPS_Lab2\"/>
    </mc:Choice>
  </mc:AlternateContent>
  <xr:revisionPtr revIDLastSave="0" documentId="13_ncr:1_{FBB46F5F-4962-4E45-A31A-EEF5BC002FC5}" xr6:coauthVersionLast="47" xr6:coauthVersionMax="47" xr10:uidLastSave="{00000000-0000-0000-0000-000000000000}"/>
  <bookViews>
    <workbookView xWindow="-108" yWindow="-108" windowWidth="23256" windowHeight="12576" activeTab="2" xr2:uid="{0B1CF404-0B08-4915-839B-3DA2493963E3}"/>
  </bookViews>
  <sheets>
    <sheet name="Task2" sheetId="1" r:id="rId1"/>
    <sheet name="Task3.2" sheetId="3" r:id="rId2"/>
    <sheet name="Task 3.3" sheetId="5" r:id="rId3"/>
    <sheet name="Task 3.3 - график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5" l="1"/>
  <c r="C11" i="5"/>
  <c r="C10" i="5"/>
  <c r="C9" i="5"/>
  <c r="C8" i="5"/>
  <c r="C7" i="5"/>
  <c r="C6" i="5"/>
  <c r="C5" i="5"/>
  <c r="C4" i="5"/>
  <c r="C3" i="5"/>
  <c r="C3" i="1"/>
  <c r="D4" i="1"/>
  <c r="M5" i="1"/>
  <c r="J5" i="1"/>
  <c r="G5" i="1"/>
  <c r="D5" i="1"/>
  <c r="M4" i="1"/>
  <c r="J4" i="1"/>
  <c r="G4" i="1"/>
  <c r="M3" i="1"/>
  <c r="J3" i="1"/>
  <c r="G3" i="1"/>
  <c r="D3" i="1"/>
  <c r="E12" i="5" l="1"/>
  <c r="F12" i="5" s="1"/>
  <c r="H12" i="5"/>
  <c r="I12" i="5" s="1"/>
  <c r="E3" i="1"/>
  <c r="F3" i="1" s="1"/>
  <c r="C4" i="1"/>
  <c r="H4" i="1" s="1"/>
  <c r="I4" i="1" s="1"/>
  <c r="H3" i="1"/>
  <c r="I3" i="1" s="1"/>
  <c r="K3" i="1"/>
  <c r="L3" i="1" s="1"/>
  <c r="N3" i="1"/>
  <c r="O3" i="1" s="1"/>
  <c r="H9" i="5" l="1"/>
  <c r="I9" i="5" s="1"/>
  <c r="E9" i="5"/>
  <c r="F9" i="5" s="1"/>
  <c r="H4" i="5"/>
  <c r="I4" i="5" s="1"/>
  <c r="E4" i="5"/>
  <c r="F4" i="5" s="1"/>
  <c r="H5" i="5"/>
  <c r="I5" i="5" s="1"/>
  <c r="E10" i="5"/>
  <c r="F10" i="5" s="1"/>
  <c r="H10" i="5"/>
  <c r="I10" i="5" s="1"/>
  <c r="E3" i="5"/>
  <c r="F3" i="5" s="1"/>
  <c r="K4" i="1"/>
  <c r="L4" i="1" s="1"/>
  <c r="C5" i="1"/>
  <c r="E4" i="1"/>
  <c r="F4" i="1" s="1"/>
  <c r="N4" i="1"/>
  <c r="O4" i="1" s="1"/>
  <c r="H3" i="5" l="1"/>
  <c r="I3" i="5" s="1"/>
  <c r="H6" i="5"/>
  <c r="I6" i="5" s="1"/>
  <c r="E6" i="5"/>
  <c r="F6" i="5" s="1"/>
  <c r="E5" i="5"/>
  <c r="F5" i="5" s="1"/>
  <c r="H7" i="5"/>
  <c r="I7" i="5" s="1"/>
  <c r="E7" i="5"/>
  <c r="F7" i="5" s="1"/>
  <c r="E11" i="5"/>
  <c r="F11" i="5" s="1"/>
  <c r="H11" i="5"/>
  <c r="I11" i="5" s="1"/>
  <c r="E5" i="1"/>
  <c r="F5" i="1" s="1"/>
  <c r="N5" i="1"/>
  <c r="O5" i="1" s="1"/>
  <c r="H5" i="1"/>
  <c r="I5" i="1" s="1"/>
  <c r="K5" i="1"/>
  <c r="L5" i="1" s="1"/>
  <c r="E8" i="5" l="1"/>
  <c r="F8" i="5" s="1"/>
  <c r="H8" i="5"/>
  <c r="I8" i="5" s="1"/>
</calcChain>
</file>

<file path=xl/sharedStrings.xml><?xml version="1.0" encoding="utf-8"?>
<sst xmlns="http://schemas.openxmlformats.org/spreadsheetml/2006/main" count="55" uniqueCount="26">
  <si>
    <t>Номер задачи</t>
  </si>
  <si>
    <t xml:space="preserve">Размерность задачи </t>
  </si>
  <si>
    <t xml:space="preserve">Время выполнения последовательной программы </t>
  </si>
  <si>
    <t xml:space="preserve">Параллельная программа на 1 процессорах </t>
  </si>
  <si>
    <t xml:space="preserve">Параллельная программа на 2 процессорах </t>
  </si>
  <si>
    <t xml:space="preserve">Параллельная программа на 3 процессорах </t>
  </si>
  <si>
    <t xml:space="preserve">Параллельная программа на 4 процессорах </t>
  </si>
  <si>
    <t xml:space="preserve">Время
выполнения
</t>
  </si>
  <si>
    <t>Ускорение</t>
  </si>
  <si>
    <t>Эффективность</t>
  </si>
  <si>
    <t>1_3</t>
  </si>
  <si>
    <t>1_4</t>
  </si>
  <si>
    <t>1_6</t>
  </si>
  <si>
    <t>лин</t>
  </si>
  <si>
    <t>цикл</t>
  </si>
  <si>
    <t>задача</t>
  </si>
  <si>
    <t>кол-во потоков</t>
  </si>
  <si>
    <t>Размер матрицы</t>
  </si>
  <si>
    <t>С оптимизацией</t>
  </si>
  <si>
    <t>Без оптимизации</t>
  </si>
  <si>
    <t>выборка строк</t>
  </si>
  <si>
    <t>непрер</t>
  </si>
  <si>
    <t>непрерывная на 2 потоках</t>
  </si>
  <si>
    <t>непрерывная на 4 потоках</t>
  </si>
  <si>
    <t>циклическая на 2 потоках</t>
  </si>
  <si>
    <t>циклическая на 4 потоках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</si>
</sst>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00"/>
    <numFmt numFmtId="165" formatCode="#,##0.0"/>
    <numFmt numFmtId="166" formatCode="#,##0.00000"/>
    <numFmt numFmtId="167" formatCode="0.0000000"/>
    <numFmt numFmtId="170" formatCode="_-* #,##0_-;\-* #,##0_-;_-* &quot;-&quot;??_-;_-@_-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.5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/>
    <xf numFmtId="165" fontId="3" fillId="0" borderId="1" xfId="0" applyNumberFormat="1" applyFont="1" applyBorder="1"/>
    <xf numFmtId="0" fontId="5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Alignment="1">
      <alignment horizontal="center"/>
    </xf>
    <xf numFmtId="166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6" fontId="0" fillId="3" borderId="1" xfId="0" applyNumberFormat="1" applyFont="1" applyFill="1" applyBorder="1"/>
    <xf numFmtId="0" fontId="0" fillId="3" borderId="1" xfId="0" applyFont="1" applyFill="1" applyBorder="1"/>
    <xf numFmtId="0" fontId="0" fillId="3" borderId="8" xfId="0" applyFont="1" applyFill="1" applyBorder="1"/>
    <xf numFmtId="166" fontId="0" fillId="3" borderId="2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15" xfId="0" applyFont="1" applyFill="1" applyBorder="1"/>
    <xf numFmtId="0" fontId="0" fillId="3" borderId="16" xfId="0" applyFont="1" applyFill="1" applyBorder="1"/>
    <xf numFmtId="0" fontId="0" fillId="3" borderId="17" xfId="0" applyFont="1" applyFill="1" applyBorder="1"/>
    <xf numFmtId="167" fontId="0" fillId="0" borderId="19" xfId="0" applyNumberFormat="1" applyFont="1" applyBorder="1"/>
    <xf numFmtId="167" fontId="0" fillId="0" borderId="20" xfId="0" applyNumberFormat="1" applyFont="1" applyBorder="1"/>
    <xf numFmtId="0" fontId="1" fillId="0" borderId="1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170" fontId="4" fillId="0" borderId="1" xfId="1" applyNumberFormat="1" applyFon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Task3.2!$B$1</c:f>
              <c:strCache>
                <c:ptCount val="1"/>
                <c:pt idx="0">
                  <c:v>С оптимизацией</c:v>
                </c:pt>
              </c:strCache>
            </c:strRef>
          </c:tx>
          <c:spPr>
            <a:ln w="2857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7000"/>
                </a:schemeClr>
              </a:solidFill>
              <a:ln w="9525">
                <a:solidFill>
                  <a:schemeClr val="accent6">
                    <a:tint val="77000"/>
                  </a:schemeClr>
                </a:solidFill>
              </a:ln>
              <a:effectLst/>
            </c:spPr>
          </c:marker>
          <c:cat>
            <c:numRef>
              <c:f>Task3.2!$A$2:$A$6</c:f>
              <c:numCache>
                <c:formatCode>General</c:formatCode>
                <c:ptCount val="5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</c:numCache>
            </c:numRef>
          </c:cat>
          <c:val>
            <c:numRef>
              <c:f>Task3.2!$B$2:$B$6</c:f>
              <c:numCache>
                <c:formatCode>General</c:formatCode>
                <c:ptCount val="5"/>
                <c:pt idx="0">
                  <c:v>0.87670000000000003</c:v>
                </c:pt>
                <c:pt idx="1">
                  <c:v>2.2193000000000001</c:v>
                </c:pt>
                <c:pt idx="2">
                  <c:v>3.6635</c:v>
                </c:pt>
                <c:pt idx="3">
                  <c:v>5.8574999999999999</c:v>
                </c:pt>
                <c:pt idx="4">
                  <c:v>8.6340000000000003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35-42F7-AF86-F578CA6E78A6}"/>
            </c:ext>
          </c:extLst>
        </c:ser>
        <c:ser>
          <c:idx val="1"/>
          <c:order val="1"/>
          <c:tx>
            <c:strRef>
              <c:f>Task3.2!$C$1</c:f>
              <c:strCache>
                <c:ptCount val="1"/>
                <c:pt idx="0">
                  <c:v>Без оптимизации</c:v>
                </c:pt>
              </c:strCache>
            </c:strRef>
          </c:tx>
          <c:spPr>
            <a:ln w="28575" cap="rnd">
              <a:solidFill>
                <a:schemeClr val="accent6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76000"/>
                </a:schemeClr>
              </a:solidFill>
              <a:ln w="9525">
                <a:solidFill>
                  <a:schemeClr val="accent6">
                    <a:shade val="76000"/>
                  </a:schemeClr>
                </a:solidFill>
              </a:ln>
              <a:effectLst/>
            </c:spPr>
          </c:marker>
          <c:cat>
            <c:numRef>
              <c:f>Task3.2!$A$2:$A$6</c:f>
              <c:numCache>
                <c:formatCode>General</c:formatCode>
                <c:ptCount val="5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</c:numCache>
            </c:numRef>
          </c:cat>
          <c:val>
            <c:numRef>
              <c:f>Task3.2!$C$2:$C$6</c:f>
              <c:numCache>
                <c:formatCode>General</c:formatCode>
                <c:ptCount val="5"/>
                <c:pt idx="0">
                  <c:v>2.1334</c:v>
                </c:pt>
                <c:pt idx="1">
                  <c:v>4.7586000000000004</c:v>
                </c:pt>
                <c:pt idx="2">
                  <c:v>8.5248000000000008</c:v>
                </c:pt>
                <c:pt idx="3">
                  <c:v>13.357699999999999</c:v>
                </c:pt>
                <c:pt idx="4">
                  <c:v>19.485499999999998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35-42F7-AF86-F578CA6E7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427648"/>
        <c:axId val="1768429312"/>
      </c:lineChart>
      <c:catAx>
        <c:axId val="1768427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матрицы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8429312"/>
        <c:crosses val="autoZero"/>
        <c:auto val="1"/>
        <c:lblAlgn val="ctr"/>
        <c:lblOffset val="100"/>
        <c:noMultiLvlLbl val="0"/>
      </c:catAx>
      <c:valAx>
        <c:axId val="176842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84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'Task 3.3 - график'!$B$1</c:f>
              <c:strCache>
                <c:ptCount val="1"/>
                <c:pt idx="0">
                  <c:v>непрерывная на 2 потоках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'Task 3.3 - график'!$A$2:$A$6</c:f>
              <c:numCache>
                <c:formatCode>General</c:formatCode>
                <c:ptCount val="5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</c:numCache>
            </c:numRef>
          </c:cat>
          <c:val>
            <c:numRef>
              <c:f>'Task 3.3 - график'!$B$2:$B$6</c:f>
              <c:numCache>
                <c:formatCode>#\ ##0.000</c:formatCode>
                <c:ptCount val="5"/>
                <c:pt idx="0">
                  <c:v>2.5827</c:v>
                </c:pt>
                <c:pt idx="1">
                  <c:v>6.7436999999999996</c:v>
                </c:pt>
                <c:pt idx="2">
                  <c:v>9.1059999999999999</c:v>
                </c:pt>
                <c:pt idx="3">
                  <c:v>11.4468</c:v>
                </c:pt>
                <c:pt idx="4">
                  <c:v>15.530799999999999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FC-41AB-AA00-1A6449EE0FB0}"/>
            </c:ext>
          </c:extLst>
        </c:ser>
        <c:ser>
          <c:idx val="1"/>
          <c:order val="1"/>
          <c:tx>
            <c:strRef>
              <c:f>'Task 3.3 - график'!$C$1</c:f>
              <c:strCache>
                <c:ptCount val="1"/>
                <c:pt idx="0">
                  <c:v>непрерывная на 4 потоках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'Task 3.3 - график'!$A$2:$A$6</c:f>
              <c:numCache>
                <c:formatCode>General</c:formatCode>
                <c:ptCount val="5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</c:numCache>
            </c:numRef>
          </c:cat>
          <c:val>
            <c:numRef>
              <c:f>'Task 3.3 - график'!$C$2:$C$6</c:f>
              <c:numCache>
                <c:formatCode>#\ ##0.000</c:formatCode>
                <c:ptCount val="5"/>
                <c:pt idx="0">
                  <c:v>1.6679999999999999</c:v>
                </c:pt>
                <c:pt idx="1">
                  <c:v>4.4927999999999999</c:v>
                </c:pt>
                <c:pt idx="2">
                  <c:v>7.0822000000000003</c:v>
                </c:pt>
                <c:pt idx="3">
                  <c:v>7.0519999999999996</c:v>
                </c:pt>
                <c:pt idx="4">
                  <c:v>9.5448000000000004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FC-41AB-AA00-1A6449EE0FB0}"/>
            </c:ext>
          </c:extLst>
        </c:ser>
        <c:ser>
          <c:idx val="2"/>
          <c:order val="2"/>
          <c:tx>
            <c:strRef>
              <c:f>'Task 3.3 - график'!$D$1</c:f>
              <c:strCache>
                <c:ptCount val="1"/>
                <c:pt idx="0">
                  <c:v>циклическая на 2 потоках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'Task 3.3 - график'!$A$2:$A$6</c:f>
              <c:numCache>
                <c:formatCode>General</c:formatCode>
                <c:ptCount val="5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</c:numCache>
            </c:numRef>
          </c:cat>
          <c:val>
            <c:numRef>
              <c:f>'Task 3.3 - график'!$D$2:$D$6</c:f>
              <c:numCache>
                <c:formatCode>#\ ##0.000</c:formatCode>
                <c:ptCount val="5"/>
                <c:pt idx="0">
                  <c:v>2.0706000000000002</c:v>
                </c:pt>
                <c:pt idx="1">
                  <c:v>4.9200999999999997</c:v>
                </c:pt>
                <c:pt idx="2">
                  <c:v>8.1992999999999991</c:v>
                </c:pt>
                <c:pt idx="3">
                  <c:v>12.160399999999999</c:v>
                </c:pt>
                <c:pt idx="4">
                  <c:v>15.793900000000001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FC-41AB-AA00-1A6449EE0FB0}"/>
            </c:ext>
          </c:extLst>
        </c:ser>
        <c:ser>
          <c:idx val="3"/>
          <c:order val="3"/>
          <c:tx>
            <c:strRef>
              <c:f>'Task 3.3 - график'!$E$1</c:f>
              <c:strCache>
                <c:ptCount val="1"/>
                <c:pt idx="0">
                  <c:v>циклическая на 4 потоках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'Task 3.3 - график'!$A$2:$A$6</c:f>
              <c:numCache>
                <c:formatCode>General</c:formatCode>
                <c:ptCount val="5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</c:numCache>
            </c:numRef>
          </c:cat>
          <c:val>
            <c:numRef>
              <c:f>'Task 3.3 - график'!$E$2:$E$6</c:f>
              <c:numCache>
                <c:formatCode>#\ ##0.000</c:formatCode>
                <c:ptCount val="5"/>
                <c:pt idx="0">
                  <c:v>1.6783999999999999</c:v>
                </c:pt>
                <c:pt idx="1">
                  <c:v>2.9984999999999999</c:v>
                </c:pt>
                <c:pt idx="2">
                  <c:v>5.0938999999999997</c:v>
                </c:pt>
                <c:pt idx="3">
                  <c:v>7.8143000000000002</c:v>
                </c:pt>
                <c:pt idx="4">
                  <c:v>10.174300000000001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FC-41AB-AA00-1A6449EE0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6927632"/>
        <c:axId val="1876928464"/>
      </c:lineChart>
      <c:catAx>
        <c:axId val="1876927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размерность матрицы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6928464"/>
        <c:crosses val="autoZero"/>
        <c:auto val="1"/>
        <c:lblAlgn val="ctr"/>
        <c:lblOffset val="100"/>
        <c:noMultiLvlLbl val="0"/>
      </c:catAx>
      <c:valAx>
        <c:axId val="187692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\ 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692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11430</xdr:rowOff>
    </xdr:from>
    <xdr:to>
      <xdr:col>3</xdr:col>
      <xdr:colOff>472440</xdr:colOff>
      <xdr:row>21</xdr:row>
      <xdr:rowOff>11430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56158B7-7590-4BFC-B3BD-21C565C1B5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472440</xdr:colOff>
      <xdr:row>7</xdr:row>
      <xdr:rowOff>7620</xdr:rowOff>
    </xdr:from>
    <xdr:to>
      <xdr:col>4</xdr:col>
      <xdr:colOff>1082040</xdr:colOff>
      <xdr:row>25</xdr:row>
      <xdr:rowOff>140970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36646FAC-1109-486A-B6DE-70E3BF858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79E3-A001-4A03-B23D-3A6BD36FB0C9}">
  <dimension ref="A1:O36"/>
  <sheetViews>
    <sheetView zoomScaleNormal="100" workbookViewId="0">
      <selection activeCell="B6" sqref="B6"/>
    </sheetView>
  </sheetViews>
  <sheetFormatPr defaultColWidth="13.33203125" defaultRowHeight="14.4" x14ac:dyDescent="0.3"/>
  <cols>
    <col min="1" max="1" width="13.33203125" style="1"/>
    <col min="2" max="2" width="13.5546875" style="1" bestFit="1" customWidth="1"/>
    <col min="3" max="16384" width="13.33203125" style="1"/>
  </cols>
  <sheetData>
    <row r="1" spans="1:15" ht="24.6" customHeight="1" x14ac:dyDescent="0.3">
      <c r="A1" s="42" t="s">
        <v>0</v>
      </c>
      <c r="B1" s="41" t="s">
        <v>1</v>
      </c>
      <c r="C1" s="41" t="s">
        <v>2</v>
      </c>
      <c r="D1" s="41" t="s">
        <v>3</v>
      </c>
      <c r="E1" s="41"/>
      <c r="F1" s="41"/>
      <c r="G1" s="41" t="s">
        <v>4</v>
      </c>
      <c r="H1" s="41"/>
      <c r="I1" s="41"/>
      <c r="J1" s="41" t="s">
        <v>5</v>
      </c>
      <c r="K1" s="41"/>
      <c r="L1" s="41"/>
      <c r="M1" s="41" t="s">
        <v>6</v>
      </c>
      <c r="N1" s="41"/>
      <c r="O1" s="41"/>
    </row>
    <row r="2" spans="1:15" ht="59.4" customHeight="1" x14ac:dyDescent="0.3">
      <c r="A2" s="42"/>
      <c r="B2" s="42"/>
      <c r="C2" s="42"/>
      <c r="D2" s="7" t="s">
        <v>7</v>
      </c>
      <c r="E2" s="7" t="s">
        <v>8</v>
      </c>
      <c r="F2" s="7" t="s">
        <v>9</v>
      </c>
      <c r="G2" s="7" t="s">
        <v>7</v>
      </c>
      <c r="H2" s="7" t="s">
        <v>8</v>
      </c>
      <c r="I2" s="7" t="s">
        <v>9</v>
      </c>
      <c r="J2" s="7" t="s">
        <v>7</v>
      </c>
      <c r="K2" s="7" t="s">
        <v>8</v>
      </c>
      <c r="L2" s="7" t="s">
        <v>9</v>
      </c>
      <c r="M2" s="7" t="s">
        <v>7</v>
      </c>
      <c r="N2" s="7" t="s">
        <v>8</v>
      </c>
      <c r="O2" s="7" t="s">
        <v>9</v>
      </c>
    </row>
    <row r="3" spans="1:15" x14ac:dyDescent="0.3">
      <c r="A3" s="2" t="s">
        <v>10</v>
      </c>
      <c r="B3" s="52">
        <v>1000000</v>
      </c>
      <c r="C3" s="4">
        <f>AVERAGE(F9:F11)</f>
        <v>5.3217999999999996</v>
      </c>
      <c r="D3" s="4">
        <f>AVERAGE(B9:B11)</f>
        <v>6.8136666666666663</v>
      </c>
      <c r="E3" s="5">
        <f>C3/D3</f>
        <v>0.7810478939386527</v>
      </c>
      <c r="F3" s="5">
        <f>E3</f>
        <v>0.7810478939386527</v>
      </c>
      <c r="G3" s="4">
        <f>AVERAGE(C9:C11)</f>
        <v>4.1169333333333329</v>
      </c>
      <c r="H3" s="5">
        <f>C3/G3</f>
        <v>1.2926612041325258</v>
      </c>
      <c r="I3" s="5">
        <f>H3/2</f>
        <v>0.64633060206626292</v>
      </c>
      <c r="J3" s="4">
        <f>AVERAGE(D9:D11)</f>
        <v>3.5124666666666662</v>
      </c>
      <c r="K3" s="5">
        <f>C3/J3</f>
        <v>1.5151175811870101</v>
      </c>
      <c r="L3" s="5">
        <f>K3/3</f>
        <v>0.50503919372900341</v>
      </c>
      <c r="M3" s="4">
        <f>AVERAGE(E9:E11)</f>
        <v>3.2486999999999999</v>
      </c>
      <c r="N3" s="5">
        <f>C3/M3</f>
        <v>1.638132175947302</v>
      </c>
      <c r="O3" s="5">
        <f>N3/4</f>
        <v>0.4095330439868255</v>
      </c>
    </row>
    <row r="4" spans="1:15" x14ac:dyDescent="0.3">
      <c r="A4" s="2"/>
      <c r="B4" s="52">
        <v>10000000</v>
      </c>
      <c r="C4" s="4">
        <f>C3</f>
        <v>5.3217999999999996</v>
      </c>
      <c r="D4" s="6">
        <f>AVERAGE(B12:B14)</f>
        <v>6.8207999999999993</v>
      </c>
      <c r="E4" s="5">
        <f>C4/D4</f>
        <v>0.78023105794041758</v>
      </c>
      <c r="F4" s="5">
        <f t="shared" ref="F4:F5" si="0">E4</f>
        <v>0.78023105794041758</v>
      </c>
      <c r="G4" s="4">
        <f>AVERAGE(C12:C14)</f>
        <v>4.5317666666666669</v>
      </c>
      <c r="H4" s="5">
        <f>C4/G4</f>
        <v>1.1743323060175206</v>
      </c>
      <c r="I4" s="5">
        <f>H4/2</f>
        <v>0.58716615300876029</v>
      </c>
      <c r="J4" s="4">
        <f>AVERAGE(D12:D14)</f>
        <v>3.2734000000000001</v>
      </c>
      <c r="K4" s="5">
        <f>C4/J4</f>
        <v>1.6257713692185494</v>
      </c>
      <c r="L4" s="5">
        <f>K4/3</f>
        <v>0.54192378973951649</v>
      </c>
      <c r="M4" s="4">
        <f>AVERAGE(E12:E14)</f>
        <v>2.8706666666666667</v>
      </c>
      <c r="N4" s="5">
        <f>C4/M4</f>
        <v>1.8538550859266139</v>
      </c>
      <c r="O4" s="5">
        <f>N4/4</f>
        <v>0.46346377148165346</v>
      </c>
    </row>
    <row r="5" spans="1:15" x14ac:dyDescent="0.3">
      <c r="A5" s="2"/>
      <c r="B5" s="52">
        <v>100000000</v>
      </c>
      <c r="C5" s="4">
        <f>C4</f>
        <v>5.3217999999999996</v>
      </c>
      <c r="D5" s="6">
        <f>AVERAGE(B15:B17)</f>
        <v>5.6728999999999994</v>
      </c>
      <c r="E5" s="5">
        <f>C5/D5</f>
        <v>0.9381092562886707</v>
      </c>
      <c r="F5" s="5">
        <f t="shared" si="0"/>
        <v>0.9381092562886707</v>
      </c>
      <c r="G5" s="4">
        <f>AVERAGE(C15:C17)</f>
        <v>3.2320333333333338</v>
      </c>
      <c r="H5" s="5">
        <f>C5/G5</f>
        <v>1.6465795526036238</v>
      </c>
      <c r="I5" s="5">
        <f>H5/2</f>
        <v>0.82328977630181188</v>
      </c>
      <c r="J5" s="4">
        <f>AVERAGE(D15:D17)</f>
        <v>2.3869666666666665</v>
      </c>
      <c r="K5" s="5">
        <f>C5/J5</f>
        <v>2.2295242218156934</v>
      </c>
      <c r="L5" s="5">
        <f>K5/3</f>
        <v>0.74317474060523114</v>
      </c>
      <c r="M5" s="4">
        <f>AVERAGE(E15:E17)</f>
        <v>1.7275666666666665</v>
      </c>
      <c r="N5" s="5">
        <f>C5/M5</f>
        <v>3.0805178767823724</v>
      </c>
      <c r="O5" s="5">
        <f>N5/4</f>
        <v>0.77012946919559311</v>
      </c>
    </row>
    <row r="6" spans="1:15" ht="15" thickBot="1" x14ac:dyDescent="0.35"/>
    <row r="7" spans="1:15" ht="15" thickBot="1" x14ac:dyDescent="0.35">
      <c r="A7" s="46" t="s">
        <v>15</v>
      </c>
      <c r="B7" s="43" t="s">
        <v>16</v>
      </c>
      <c r="C7" s="44"/>
      <c r="D7" s="44"/>
      <c r="E7" s="45"/>
    </row>
    <row r="8" spans="1:15" ht="15" thickBot="1" x14ac:dyDescent="0.35">
      <c r="A8" s="47"/>
      <c r="B8" s="10">
        <v>1</v>
      </c>
      <c r="C8" s="8">
        <v>2</v>
      </c>
      <c r="D8" s="8">
        <v>3</v>
      </c>
      <c r="E8" s="9">
        <v>4</v>
      </c>
      <c r="F8" s="29" t="s">
        <v>13</v>
      </c>
    </row>
    <row r="9" spans="1:15" x14ac:dyDescent="0.3">
      <c r="A9" s="48" t="s">
        <v>10</v>
      </c>
      <c r="B9" s="15">
        <v>5.9931999999999999</v>
      </c>
      <c r="C9" s="16">
        <v>4.2333999999999996</v>
      </c>
      <c r="D9" s="16">
        <v>3.2980999999999998</v>
      </c>
      <c r="E9" s="17">
        <v>2.8521000000000001</v>
      </c>
      <c r="F9" s="27">
        <v>5.4390000000000001</v>
      </c>
    </row>
    <row r="10" spans="1:15" x14ac:dyDescent="0.3">
      <c r="A10" s="49"/>
      <c r="B10" s="18">
        <v>7.2187999999999999</v>
      </c>
      <c r="C10" s="19">
        <v>4.0316999999999998</v>
      </c>
      <c r="D10" s="19">
        <v>3.4369999999999998</v>
      </c>
      <c r="E10" s="20">
        <v>3.1425999999999998</v>
      </c>
      <c r="F10" s="27">
        <v>5.1801000000000004</v>
      </c>
    </row>
    <row r="11" spans="1:15" ht="15" thickBot="1" x14ac:dyDescent="0.35">
      <c r="A11" s="50"/>
      <c r="B11" s="21">
        <v>7.2290000000000001</v>
      </c>
      <c r="C11" s="22">
        <v>4.0857000000000001</v>
      </c>
      <c r="D11" s="22">
        <v>3.8022999999999998</v>
      </c>
      <c r="E11" s="23">
        <v>3.7513999999999998</v>
      </c>
      <c r="F11" s="28">
        <v>5.3463000000000003</v>
      </c>
    </row>
    <row r="12" spans="1:15" x14ac:dyDescent="0.3">
      <c r="A12" s="48" t="s">
        <v>11</v>
      </c>
      <c r="B12" s="16">
        <v>6.9836</v>
      </c>
      <c r="C12" s="16">
        <v>4.6189999999999998</v>
      </c>
      <c r="D12" s="16">
        <v>3.3214000000000001</v>
      </c>
      <c r="E12" s="17">
        <v>2.9268000000000001</v>
      </c>
    </row>
    <row r="13" spans="1:15" x14ac:dyDescent="0.3">
      <c r="A13" s="49"/>
      <c r="B13" s="19">
        <v>6.907</v>
      </c>
      <c r="C13" s="19">
        <v>4.2130000000000001</v>
      </c>
      <c r="D13" s="19">
        <v>3.2511999999999999</v>
      </c>
      <c r="E13" s="20">
        <v>2.6595</v>
      </c>
    </row>
    <row r="14" spans="1:15" ht="15" thickBot="1" x14ac:dyDescent="0.35">
      <c r="A14" s="50"/>
      <c r="B14" s="22">
        <v>6.5717999999999996</v>
      </c>
      <c r="C14" s="22">
        <v>4.7633000000000001</v>
      </c>
      <c r="D14" s="22">
        <v>3.2475999999999998</v>
      </c>
      <c r="E14" s="23">
        <v>3.0257000000000001</v>
      </c>
    </row>
    <row r="15" spans="1:15" x14ac:dyDescent="0.3">
      <c r="A15" s="48" t="s">
        <v>12</v>
      </c>
      <c r="B15" s="16">
        <v>5.7069000000000001</v>
      </c>
      <c r="C15" s="16">
        <v>3.6406999999999998</v>
      </c>
      <c r="D15" s="16">
        <v>2.3489</v>
      </c>
      <c r="E15" s="17">
        <v>1.7137</v>
      </c>
    </row>
    <row r="16" spans="1:15" x14ac:dyDescent="0.3">
      <c r="A16" s="49"/>
      <c r="B16" s="19">
        <v>5.5780000000000003</v>
      </c>
      <c r="C16" s="19">
        <v>3.0787</v>
      </c>
      <c r="D16" s="19">
        <v>2.5785999999999998</v>
      </c>
      <c r="E16" s="20">
        <v>1.8009999999999999</v>
      </c>
    </row>
    <row r="17" spans="1:7" ht="15" thickBot="1" x14ac:dyDescent="0.35">
      <c r="A17" s="51"/>
      <c r="B17" s="24">
        <v>5.7337999999999996</v>
      </c>
      <c r="C17" s="24">
        <v>2.9767000000000001</v>
      </c>
      <c r="D17" s="25">
        <v>2.2334000000000001</v>
      </c>
      <c r="E17" s="26">
        <v>1.6679999999999999</v>
      </c>
    </row>
    <row r="18" spans="1:7" ht="15" thickTop="1" x14ac:dyDescent="0.3"/>
    <row r="19" spans="1:7" x14ac:dyDescent="0.3">
      <c r="A19" s="11"/>
      <c r="B19" s="12"/>
      <c r="C19" s="13"/>
      <c r="D19" s="13"/>
      <c r="E19" s="13"/>
      <c r="F19" s="13"/>
      <c r="G19" s="13"/>
    </row>
    <row r="20" spans="1:7" x14ac:dyDescent="0.3">
      <c r="A20" s="13"/>
      <c r="B20" s="13"/>
      <c r="C20" s="13"/>
      <c r="D20" s="13"/>
      <c r="E20" s="13"/>
      <c r="F20" s="13"/>
      <c r="G20" s="13"/>
    </row>
    <row r="21" spans="1:7" x14ac:dyDescent="0.3">
      <c r="A21" s="13"/>
      <c r="B21" s="13"/>
      <c r="C21" s="13"/>
      <c r="D21" s="13"/>
      <c r="E21" s="13"/>
      <c r="F21" s="13"/>
      <c r="G21" s="13"/>
    </row>
    <row r="22" spans="1:7" x14ac:dyDescent="0.3">
      <c r="A22" s="13"/>
      <c r="B22" s="13"/>
      <c r="C22" s="13"/>
      <c r="D22" s="13"/>
      <c r="E22" s="13"/>
      <c r="F22" s="13"/>
      <c r="G22" s="13"/>
    </row>
    <row r="23" spans="1:7" x14ac:dyDescent="0.3">
      <c r="A23" s="13"/>
      <c r="B23" s="13"/>
      <c r="C23" s="13"/>
      <c r="D23" s="13"/>
      <c r="E23" s="13"/>
      <c r="F23" s="13"/>
      <c r="G23" s="13"/>
    </row>
    <row r="24" spans="1:7" x14ac:dyDescent="0.3">
      <c r="A24" s="11"/>
      <c r="B24" s="12"/>
      <c r="C24" s="12"/>
      <c r="D24" s="12"/>
      <c r="E24" s="12"/>
      <c r="F24" s="13"/>
      <c r="G24" s="13"/>
    </row>
    <row r="25" spans="1:7" x14ac:dyDescent="0.3">
      <c r="A25" s="13"/>
      <c r="B25" s="13"/>
      <c r="C25" s="13"/>
      <c r="D25" s="13"/>
      <c r="E25" s="13"/>
      <c r="F25" s="13"/>
      <c r="G25" s="13"/>
    </row>
    <row r="26" spans="1:7" x14ac:dyDescent="0.3">
      <c r="A26" s="13"/>
      <c r="B26" s="13"/>
      <c r="C26" s="13"/>
      <c r="D26" s="13"/>
      <c r="E26" s="13"/>
      <c r="F26" s="13"/>
      <c r="G26" s="13"/>
    </row>
    <row r="27" spans="1:7" x14ac:dyDescent="0.3">
      <c r="A27" s="13"/>
      <c r="B27" s="13"/>
      <c r="C27" s="13"/>
      <c r="D27" s="13"/>
      <c r="E27" s="13"/>
      <c r="F27" s="13"/>
      <c r="G27" s="13"/>
    </row>
    <row r="28" spans="1:7" x14ac:dyDescent="0.3">
      <c r="A28" s="13"/>
      <c r="B28" s="13"/>
      <c r="C28" s="13"/>
      <c r="D28" s="13"/>
      <c r="E28" s="13"/>
      <c r="F28" s="13"/>
      <c r="G28" s="13"/>
    </row>
    <row r="29" spans="1:7" x14ac:dyDescent="0.3">
      <c r="A29" s="11"/>
      <c r="B29" s="12"/>
      <c r="C29" s="12"/>
      <c r="D29" s="12"/>
      <c r="E29" s="12"/>
      <c r="F29" s="13"/>
      <c r="G29" s="13"/>
    </row>
    <row r="30" spans="1:7" x14ac:dyDescent="0.3">
      <c r="A30" s="13"/>
      <c r="B30" s="13"/>
      <c r="C30" s="13"/>
      <c r="D30" s="13"/>
      <c r="E30" s="13"/>
      <c r="F30" s="13"/>
      <c r="G30" s="13"/>
    </row>
    <row r="31" spans="1:7" x14ac:dyDescent="0.3">
      <c r="A31" s="13"/>
      <c r="B31" s="13"/>
      <c r="C31" s="13"/>
      <c r="D31" s="13"/>
      <c r="E31" s="13"/>
      <c r="F31" s="13"/>
      <c r="G31" s="13"/>
    </row>
    <row r="32" spans="1:7" x14ac:dyDescent="0.3">
      <c r="A32" s="13"/>
      <c r="B32" s="13"/>
      <c r="C32" s="13"/>
      <c r="D32" s="13"/>
      <c r="E32" s="13"/>
      <c r="F32" s="13"/>
      <c r="G32" s="13"/>
    </row>
    <row r="33" spans="1:7" x14ac:dyDescent="0.3">
      <c r="A33" s="13"/>
      <c r="B33" s="13"/>
      <c r="C33" s="13"/>
      <c r="D33" s="13"/>
      <c r="E33" s="13"/>
      <c r="F33" s="13"/>
      <c r="G33" s="13"/>
    </row>
    <row r="34" spans="1:7" x14ac:dyDescent="0.3">
      <c r="A34" s="13"/>
      <c r="B34" s="13"/>
      <c r="C34" s="13"/>
      <c r="D34" s="13"/>
      <c r="E34" s="13"/>
      <c r="F34" s="13"/>
      <c r="G34" s="13"/>
    </row>
    <row r="35" spans="1:7" x14ac:dyDescent="0.3">
      <c r="A35" s="13"/>
      <c r="B35" s="13"/>
      <c r="C35" s="13"/>
      <c r="D35" s="13"/>
      <c r="E35" s="13"/>
      <c r="F35" s="13"/>
      <c r="G35" s="13"/>
    </row>
    <row r="36" spans="1:7" x14ac:dyDescent="0.3">
      <c r="A36" s="13"/>
      <c r="B36" s="13"/>
      <c r="C36" s="13"/>
      <c r="D36" s="13"/>
      <c r="E36" s="13"/>
      <c r="F36" s="13"/>
      <c r="G36" s="13"/>
    </row>
  </sheetData>
  <mergeCells count="12">
    <mergeCell ref="B7:E7"/>
    <mergeCell ref="A7:A8"/>
    <mergeCell ref="A9:A11"/>
    <mergeCell ref="A12:A14"/>
    <mergeCell ref="A15:A17"/>
    <mergeCell ref="M1:O1"/>
    <mergeCell ref="A1:A2"/>
    <mergeCell ref="B1:B2"/>
    <mergeCell ref="C1:C2"/>
    <mergeCell ref="D1:F1"/>
    <mergeCell ref="G1:I1"/>
    <mergeCell ref="J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5602-7A07-4764-A697-713F1969E63B}">
  <dimension ref="A1:D6"/>
  <sheetViews>
    <sheetView workbookViewId="0">
      <selection activeCell="F11" sqref="F11"/>
    </sheetView>
  </sheetViews>
  <sheetFormatPr defaultRowHeight="14.4" x14ac:dyDescent="0.3"/>
  <cols>
    <col min="1" max="1" width="22.6640625" customWidth="1"/>
    <col min="2" max="2" width="18.109375" customWidth="1"/>
    <col min="3" max="3" width="19" customWidth="1"/>
    <col min="4" max="4" width="17.77734375" customWidth="1"/>
  </cols>
  <sheetData>
    <row r="1" spans="1:4" s="14" customFormat="1" x14ac:dyDescent="0.3">
      <c r="A1" s="30" t="s">
        <v>17</v>
      </c>
      <c r="B1" s="30" t="s">
        <v>18</v>
      </c>
      <c r="C1" s="30" t="s">
        <v>19</v>
      </c>
    </row>
    <row r="2" spans="1:4" x14ac:dyDescent="0.3">
      <c r="A2" s="31">
        <v>1000</v>
      </c>
      <c r="B2" s="32">
        <v>0.87670000000000003</v>
      </c>
      <c r="C2" s="32">
        <v>2.1334</v>
      </c>
      <c r="D2" s="4">
        <v>2.0706000000000002</v>
      </c>
    </row>
    <row r="3" spans="1:4" x14ac:dyDescent="0.3">
      <c r="A3" s="31">
        <v>1500</v>
      </c>
      <c r="B3" s="32">
        <v>2.2193000000000001</v>
      </c>
      <c r="C3" s="32">
        <v>4.7586000000000004</v>
      </c>
      <c r="D3" s="4">
        <v>4.9200999999999997</v>
      </c>
    </row>
    <row r="4" spans="1:4" x14ac:dyDescent="0.3">
      <c r="A4" s="31">
        <v>2000</v>
      </c>
      <c r="B4" s="32">
        <v>3.6635</v>
      </c>
      <c r="C4" s="32">
        <v>8.5248000000000008</v>
      </c>
      <c r="D4" s="4">
        <v>8.1992999999999991</v>
      </c>
    </row>
    <row r="5" spans="1:4" x14ac:dyDescent="0.3">
      <c r="A5" s="31">
        <v>2500</v>
      </c>
      <c r="B5" s="32">
        <v>5.8574999999999999</v>
      </c>
      <c r="C5" s="32">
        <v>13.357699999999999</v>
      </c>
      <c r="D5" s="4">
        <v>12.160399999999999</v>
      </c>
    </row>
    <row r="6" spans="1:4" x14ac:dyDescent="0.3">
      <c r="A6" s="31">
        <v>3000</v>
      </c>
      <c r="B6" s="32">
        <v>8.6340000000000003</v>
      </c>
      <c r="C6" s="32">
        <v>19.485499999999998</v>
      </c>
      <c r="D6" s="4">
        <v>15.793900000000001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61C6-350C-4EDB-8990-CCA7C93E7B46}">
  <dimension ref="A1:I99"/>
  <sheetViews>
    <sheetView tabSelected="1" zoomScaleNormal="100" workbookViewId="0">
      <selection activeCell="E22" sqref="E22"/>
    </sheetView>
  </sheetViews>
  <sheetFormatPr defaultColWidth="13.109375" defaultRowHeight="14.4" x14ac:dyDescent="0.3"/>
  <sheetData>
    <row r="1" spans="1:9" x14ac:dyDescent="0.3">
      <c r="A1" s="42" t="s">
        <v>20</v>
      </c>
      <c r="B1" s="41" t="s">
        <v>1</v>
      </c>
      <c r="C1" s="41" t="s">
        <v>2</v>
      </c>
      <c r="D1" s="41" t="s">
        <v>4</v>
      </c>
      <c r="E1" s="41"/>
      <c r="F1" s="41"/>
      <c r="G1" s="41" t="s">
        <v>6</v>
      </c>
      <c r="H1" s="41"/>
      <c r="I1" s="41"/>
    </row>
    <row r="2" spans="1:9" ht="41.4" x14ac:dyDescent="0.3">
      <c r="A2" s="42"/>
      <c r="B2" s="42"/>
      <c r="C2" s="42"/>
      <c r="D2" s="7" t="s">
        <v>7</v>
      </c>
      <c r="E2" s="7" t="s">
        <v>8</v>
      </c>
      <c r="F2" s="7" t="s">
        <v>9</v>
      </c>
      <c r="G2" s="7" t="s">
        <v>7</v>
      </c>
      <c r="H2" s="7" t="s">
        <v>8</v>
      </c>
      <c r="I2" s="7" t="s">
        <v>9</v>
      </c>
    </row>
    <row r="3" spans="1:9" x14ac:dyDescent="0.3">
      <c r="A3" s="2" t="s">
        <v>14</v>
      </c>
      <c r="B3" s="3">
        <v>1000</v>
      </c>
      <c r="C3" s="4">
        <f>Task3.2!C2</f>
        <v>2.1334</v>
      </c>
      <c r="D3" s="4">
        <v>2.0706000000000002</v>
      </c>
      <c r="E3" s="5">
        <f t="shared" ref="E3:E12" si="0">C3/D3</f>
        <v>1.0303293731285617</v>
      </c>
      <c r="F3" s="5">
        <f>E3/2</f>
        <v>0.51516468656428083</v>
      </c>
      <c r="G3" s="4">
        <v>1.6783999999999999</v>
      </c>
      <c r="H3" s="5">
        <f t="shared" ref="H3:H12" si="1">C3/G3</f>
        <v>1.2710915157292659</v>
      </c>
      <c r="I3" s="5">
        <f>H3/4</f>
        <v>0.31777287893231648</v>
      </c>
    </row>
    <row r="4" spans="1:9" x14ac:dyDescent="0.3">
      <c r="A4" s="2" t="s">
        <v>14</v>
      </c>
      <c r="B4" s="3">
        <v>1500</v>
      </c>
      <c r="C4" s="4">
        <f>Task3.2!C3</f>
        <v>4.7586000000000004</v>
      </c>
      <c r="D4" s="4">
        <v>4.9200999999999997</v>
      </c>
      <c r="E4" s="5">
        <f t="shared" si="0"/>
        <v>0.9671754639133352</v>
      </c>
      <c r="F4" s="5">
        <f>E4/2</f>
        <v>0.4835877319566676</v>
      </c>
      <c r="G4" s="4">
        <v>2.9984999999999999</v>
      </c>
      <c r="H4" s="5">
        <f t="shared" si="1"/>
        <v>1.5869934967483743</v>
      </c>
      <c r="I4" s="5">
        <f>H4/4</f>
        <v>0.39674837418709358</v>
      </c>
    </row>
    <row r="5" spans="1:9" x14ac:dyDescent="0.3">
      <c r="A5" s="2" t="s">
        <v>14</v>
      </c>
      <c r="B5" s="3">
        <v>2000</v>
      </c>
      <c r="C5" s="4">
        <f>Task3.2!C4</f>
        <v>8.5248000000000008</v>
      </c>
      <c r="D5" s="4">
        <v>8.1992999999999991</v>
      </c>
      <c r="E5" s="5">
        <f t="shared" si="0"/>
        <v>1.0396985108484873</v>
      </c>
      <c r="F5" s="5">
        <f>E5/2</f>
        <v>0.51984925542424365</v>
      </c>
      <c r="G5" s="4">
        <v>5.0938999999999997</v>
      </c>
      <c r="H5" s="5">
        <f t="shared" si="1"/>
        <v>1.6735310862011428</v>
      </c>
      <c r="I5" s="5">
        <f>H5/4</f>
        <v>0.41838277155028569</v>
      </c>
    </row>
    <row r="6" spans="1:9" x14ac:dyDescent="0.3">
      <c r="A6" s="2" t="s">
        <v>14</v>
      </c>
      <c r="B6" s="3">
        <v>2500</v>
      </c>
      <c r="C6" s="4">
        <f>Task3.2!C5</f>
        <v>13.357699999999999</v>
      </c>
      <c r="D6" s="4">
        <v>12.160399999999999</v>
      </c>
      <c r="E6" s="5">
        <f t="shared" si="0"/>
        <v>1.0984589322719647</v>
      </c>
      <c r="F6" s="5">
        <f t="shared" ref="F6:F12" si="2">E6/2</f>
        <v>0.54922946613598234</v>
      </c>
      <c r="G6" s="4">
        <v>7.8143000000000002</v>
      </c>
      <c r="H6" s="5">
        <f t="shared" si="1"/>
        <v>1.7093917561393854</v>
      </c>
      <c r="I6" s="5">
        <f t="shared" ref="I6:I12" si="3">H6/4</f>
        <v>0.42734793903484636</v>
      </c>
    </row>
    <row r="7" spans="1:9" x14ac:dyDescent="0.3">
      <c r="A7" s="2" t="s">
        <v>14</v>
      </c>
      <c r="B7" s="3">
        <v>3000</v>
      </c>
      <c r="C7" s="4">
        <f>Task3.2!C6</f>
        <v>19.485499999999998</v>
      </c>
      <c r="D7" s="4">
        <v>15.793900000000001</v>
      </c>
      <c r="E7" s="5">
        <f t="shared" si="0"/>
        <v>1.2337358093947661</v>
      </c>
      <c r="F7" s="5">
        <f t="shared" si="2"/>
        <v>0.61686790469738306</v>
      </c>
      <c r="G7" s="4">
        <v>10.174300000000001</v>
      </c>
      <c r="H7" s="5">
        <f t="shared" si="1"/>
        <v>1.9151686111083805</v>
      </c>
      <c r="I7" s="5">
        <f t="shared" si="3"/>
        <v>0.47879215277709514</v>
      </c>
    </row>
    <row r="8" spans="1:9" x14ac:dyDescent="0.3">
      <c r="A8" s="38" t="s">
        <v>21</v>
      </c>
      <c r="B8" s="3">
        <v>1000</v>
      </c>
      <c r="C8" s="4">
        <f>Task3.2!C2</f>
        <v>2.1334</v>
      </c>
      <c r="D8" s="4">
        <v>2.5827</v>
      </c>
      <c r="E8" s="5">
        <f t="shared" si="0"/>
        <v>0.82603476981453516</v>
      </c>
      <c r="F8" s="5">
        <f t="shared" si="2"/>
        <v>0.41301738490726758</v>
      </c>
      <c r="G8" s="4">
        <v>1.6679999999999999</v>
      </c>
      <c r="H8" s="5">
        <f t="shared" si="1"/>
        <v>1.2790167865707434</v>
      </c>
      <c r="I8" s="5">
        <f t="shared" si="3"/>
        <v>0.31975419664268584</v>
      </c>
    </row>
    <row r="9" spans="1:9" x14ac:dyDescent="0.3">
      <c r="A9" s="38" t="s">
        <v>21</v>
      </c>
      <c r="B9" s="3">
        <v>1500</v>
      </c>
      <c r="C9" s="4">
        <f>Task3.2!C3</f>
        <v>4.7586000000000004</v>
      </c>
      <c r="D9" s="4">
        <v>6.7436999999999996</v>
      </c>
      <c r="E9" s="5">
        <f t="shared" si="0"/>
        <v>0.70563637172472093</v>
      </c>
      <c r="F9" s="5">
        <f t="shared" si="2"/>
        <v>0.35281818586236047</v>
      </c>
      <c r="G9" s="4">
        <v>4.4927999999999999</v>
      </c>
      <c r="H9" s="5">
        <f t="shared" si="1"/>
        <v>1.059161324786325</v>
      </c>
      <c r="I9" s="5">
        <f t="shared" si="3"/>
        <v>0.26479033119658124</v>
      </c>
    </row>
    <row r="10" spans="1:9" x14ac:dyDescent="0.3">
      <c r="A10" s="38" t="s">
        <v>21</v>
      </c>
      <c r="B10" s="3">
        <v>2000</v>
      </c>
      <c r="C10" s="4">
        <f>Task3.2!C4</f>
        <v>8.5248000000000008</v>
      </c>
      <c r="D10" s="4">
        <v>9.1059999999999999</v>
      </c>
      <c r="E10" s="5">
        <f t="shared" si="0"/>
        <v>0.93617395124094016</v>
      </c>
      <c r="F10" s="5">
        <f t="shared" si="2"/>
        <v>0.46808697562047008</v>
      </c>
      <c r="G10" s="4">
        <v>7.0822000000000003</v>
      </c>
      <c r="H10" s="5">
        <f t="shared" si="1"/>
        <v>1.2036937674733841</v>
      </c>
      <c r="I10" s="5">
        <f t="shared" si="3"/>
        <v>0.30092344186834602</v>
      </c>
    </row>
    <row r="11" spans="1:9" x14ac:dyDescent="0.3">
      <c r="A11" s="38" t="s">
        <v>21</v>
      </c>
      <c r="B11" s="3">
        <v>2500</v>
      </c>
      <c r="C11" s="4">
        <f>Task3.2!C5</f>
        <v>13.357699999999999</v>
      </c>
      <c r="D11" s="4">
        <v>11.4468</v>
      </c>
      <c r="E11" s="5">
        <f t="shared" si="0"/>
        <v>1.1669374847118845</v>
      </c>
      <c r="F11" s="5">
        <f t="shared" si="2"/>
        <v>0.58346874235594226</v>
      </c>
      <c r="G11" s="4">
        <v>7.0519999999999996</v>
      </c>
      <c r="H11" s="5">
        <f t="shared" si="1"/>
        <v>1.894171866137266</v>
      </c>
      <c r="I11" s="5">
        <f t="shared" si="3"/>
        <v>0.47354296653431649</v>
      </c>
    </row>
    <row r="12" spans="1:9" x14ac:dyDescent="0.3">
      <c r="A12" s="38" t="s">
        <v>21</v>
      </c>
      <c r="B12" s="3">
        <v>3000</v>
      </c>
      <c r="C12" s="4">
        <f>Task3.2!C6</f>
        <v>19.485499999999998</v>
      </c>
      <c r="D12" s="4">
        <v>15.530799999999999</v>
      </c>
      <c r="E12" s="5">
        <f t="shared" si="0"/>
        <v>1.2546359492106007</v>
      </c>
      <c r="F12" s="5">
        <f t="shared" si="2"/>
        <v>0.62731797460530037</v>
      </c>
      <c r="G12" s="4">
        <v>9.5448000000000004</v>
      </c>
      <c r="H12" s="5">
        <f t="shared" si="1"/>
        <v>2.0414780823065959</v>
      </c>
      <c r="I12" s="5">
        <f t="shared" si="3"/>
        <v>0.51036952057664897</v>
      </c>
    </row>
    <row r="14" spans="1:9" x14ac:dyDescent="0.3">
      <c r="A14" s="33"/>
      <c r="B14" s="33"/>
      <c r="C14" s="33"/>
      <c r="D14" s="33"/>
      <c r="E14" s="33"/>
    </row>
    <row r="15" spans="1:9" x14ac:dyDescent="0.3">
      <c r="A15" s="33"/>
      <c r="B15" s="33"/>
      <c r="C15" s="33"/>
      <c r="D15" s="33"/>
      <c r="E15" s="33"/>
    </row>
    <row r="16" spans="1:9" x14ac:dyDescent="0.3">
      <c r="A16" s="36"/>
      <c r="B16" s="37"/>
      <c r="C16" s="37"/>
      <c r="D16" s="37"/>
      <c r="E16" s="37"/>
    </row>
    <row r="17" spans="1:5" x14ac:dyDescent="0.3">
      <c r="A17" s="36"/>
      <c r="B17" s="34"/>
      <c r="C17" s="34"/>
      <c r="D17" s="34"/>
      <c r="E17" s="33"/>
    </row>
    <row r="18" spans="1:5" x14ac:dyDescent="0.3">
      <c r="A18" s="35"/>
      <c r="B18" s="13"/>
      <c r="C18" s="13"/>
      <c r="D18" s="33"/>
      <c r="E18" s="33"/>
    </row>
    <row r="19" spans="1:5" x14ac:dyDescent="0.3">
      <c r="A19" s="35"/>
      <c r="B19" s="13"/>
      <c r="C19" s="13"/>
      <c r="D19" s="33"/>
      <c r="E19" s="33"/>
    </row>
    <row r="20" spans="1:5" x14ac:dyDescent="0.3">
      <c r="A20" s="35"/>
      <c r="B20" s="13"/>
      <c r="C20" s="13"/>
      <c r="D20" s="33"/>
      <c r="E20" s="33"/>
    </row>
    <row r="21" spans="1:5" x14ac:dyDescent="0.3">
      <c r="A21" s="35"/>
      <c r="B21" s="13"/>
      <c r="C21" s="13"/>
      <c r="D21" s="33"/>
      <c r="E21" s="33"/>
    </row>
    <row r="22" spans="1:5" x14ac:dyDescent="0.3">
      <c r="A22" s="35"/>
      <c r="B22" s="13"/>
      <c r="C22" s="13"/>
      <c r="D22" s="33"/>
      <c r="E22" s="33"/>
    </row>
    <row r="23" spans="1:5" x14ac:dyDescent="0.3">
      <c r="A23" s="35"/>
      <c r="B23" s="13"/>
      <c r="C23" s="13"/>
      <c r="D23" s="33"/>
      <c r="E23" s="33"/>
    </row>
    <row r="24" spans="1:5" x14ac:dyDescent="0.3">
      <c r="A24" s="35"/>
      <c r="B24" s="13"/>
      <c r="C24" s="13"/>
      <c r="D24" s="33"/>
      <c r="E24" s="33"/>
    </row>
    <row r="25" spans="1:5" x14ac:dyDescent="0.3">
      <c r="A25" s="35"/>
      <c r="B25" s="13"/>
      <c r="C25" s="13"/>
      <c r="D25" s="33"/>
      <c r="E25" s="33"/>
    </row>
    <row r="26" spans="1:5" x14ac:dyDescent="0.3">
      <c r="A26" s="35"/>
      <c r="B26" s="13"/>
      <c r="C26" s="13"/>
      <c r="D26" s="33"/>
      <c r="E26" s="33"/>
    </row>
    <row r="27" spans="1:5" x14ac:dyDescent="0.3">
      <c r="A27" s="35"/>
      <c r="B27" s="13"/>
      <c r="C27" s="13"/>
      <c r="D27" s="33"/>
      <c r="E27" s="33"/>
    </row>
    <row r="28" spans="1:5" x14ac:dyDescent="0.3">
      <c r="A28" s="35"/>
      <c r="B28" s="13"/>
      <c r="C28" s="13"/>
      <c r="D28" s="33"/>
      <c r="E28" s="33"/>
    </row>
    <row r="29" spans="1:5" x14ac:dyDescent="0.3">
      <c r="A29" s="35"/>
      <c r="B29" s="13"/>
      <c r="C29" s="13"/>
      <c r="D29" s="33"/>
      <c r="E29" s="33"/>
    </row>
    <row r="30" spans="1:5" x14ac:dyDescent="0.3">
      <c r="A30" s="35"/>
      <c r="B30" s="13"/>
      <c r="C30" s="13"/>
      <c r="D30" s="33"/>
      <c r="E30" s="33"/>
    </row>
    <row r="31" spans="1:5" x14ac:dyDescent="0.3">
      <c r="A31" s="35"/>
      <c r="B31" s="13"/>
      <c r="C31" s="13"/>
      <c r="D31" s="33"/>
      <c r="E31" s="33"/>
    </row>
    <row r="32" spans="1:5" x14ac:dyDescent="0.3">
      <c r="A32" s="35"/>
      <c r="B32" s="13"/>
      <c r="C32" s="13"/>
      <c r="D32" s="33"/>
      <c r="E32" s="33"/>
    </row>
    <row r="33" spans="1:5" x14ac:dyDescent="0.3">
      <c r="A33" s="35"/>
      <c r="B33" s="13"/>
      <c r="C33" s="13"/>
      <c r="D33" s="33"/>
      <c r="E33" s="33"/>
    </row>
    <row r="34" spans="1:5" x14ac:dyDescent="0.3">
      <c r="A34" s="35"/>
      <c r="B34" s="13"/>
      <c r="C34" s="13"/>
      <c r="D34" s="33"/>
      <c r="E34" s="33"/>
    </row>
    <row r="35" spans="1:5" x14ac:dyDescent="0.3">
      <c r="A35" s="35"/>
      <c r="B35" s="13"/>
      <c r="C35" s="13"/>
      <c r="D35" s="33"/>
      <c r="E35" s="33"/>
    </row>
    <row r="36" spans="1:5" x14ac:dyDescent="0.3">
      <c r="A36" s="35"/>
      <c r="B36" s="13"/>
      <c r="C36" s="13"/>
      <c r="D36" s="33"/>
      <c r="E36" s="33"/>
    </row>
    <row r="37" spans="1:5" x14ac:dyDescent="0.3">
      <c r="A37" s="35"/>
      <c r="B37" s="13"/>
      <c r="C37" s="13"/>
      <c r="D37" s="33"/>
      <c r="E37" s="33"/>
    </row>
    <row r="38" spans="1:5" x14ac:dyDescent="0.3">
      <c r="A38" s="35"/>
      <c r="B38" s="13"/>
      <c r="C38" s="13"/>
      <c r="D38" s="33"/>
      <c r="E38" s="33"/>
    </row>
    <row r="39" spans="1:5" x14ac:dyDescent="0.3">
      <c r="A39" s="35"/>
      <c r="B39" s="13"/>
      <c r="C39" s="13"/>
      <c r="D39" s="33"/>
      <c r="E39" s="33"/>
    </row>
    <row r="40" spans="1:5" x14ac:dyDescent="0.3">
      <c r="A40" s="35"/>
      <c r="B40" s="13"/>
      <c r="C40" s="13"/>
      <c r="D40" s="33"/>
      <c r="E40" s="33"/>
    </row>
    <row r="41" spans="1:5" x14ac:dyDescent="0.3">
      <c r="A41" s="35"/>
      <c r="B41" s="13"/>
      <c r="C41" s="13"/>
      <c r="D41" s="33"/>
      <c r="E41" s="33"/>
    </row>
    <row r="42" spans="1:5" x14ac:dyDescent="0.3">
      <c r="A42" s="35"/>
      <c r="B42" s="13"/>
      <c r="C42" s="13"/>
      <c r="D42" s="33"/>
      <c r="E42" s="33"/>
    </row>
    <row r="43" spans="1:5" x14ac:dyDescent="0.3">
      <c r="A43" s="35"/>
      <c r="B43" s="13"/>
      <c r="C43" s="13"/>
      <c r="D43" s="33"/>
      <c r="E43" s="33"/>
    </row>
    <row r="44" spans="1:5" x14ac:dyDescent="0.3">
      <c r="A44" s="35"/>
      <c r="B44" s="13"/>
      <c r="C44" s="13"/>
      <c r="D44" s="33"/>
      <c r="E44" s="33"/>
    </row>
    <row r="45" spans="1:5" x14ac:dyDescent="0.3">
      <c r="A45" s="35"/>
      <c r="B45" s="13"/>
      <c r="C45" s="13"/>
      <c r="D45" s="33"/>
      <c r="E45" s="33"/>
    </row>
    <row r="46" spans="1:5" x14ac:dyDescent="0.3">
      <c r="A46" s="35"/>
      <c r="B46" s="13"/>
      <c r="C46" s="13"/>
      <c r="D46" s="33"/>
      <c r="E46" s="33"/>
    </row>
    <row r="47" spans="1:5" x14ac:dyDescent="0.3">
      <c r="A47" s="35"/>
      <c r="B47" s="13"/>
      <c r="C47" s="13"/>
      <c r="D47" s="33"/>
      <c r="E47" s="33"/>
    </row>
    <row r="48" spans="1:5" x14ac:dyDescent="0.3">
      <c r="A48" s="33"/>
      <c r="B48" s="33"/>
      <c r="C48" s="33"/>
      <c r="D48" s="33"/>
      <c r="E48" s="33"/>
    </row>
    <row r="49" spans="1:5" x14ac:dyDescent="0.3">
      <c r="A49" s="33"/>
      <c r="B49" s="33"/>
      <c r="C49" s="33"/>
      <c r="D49" s="33"/>
      <c r="E49" s="33"/>
    </row>
    <row r="50" spans="1:5" x14ac:dyDescent="0.3">
      <c r="A50" s="33"/>
      <c r="B50" s="33"/>
      <c r="C50" s="33"/>
      <c r="D50" s="33"/>
      <c r="E50" s="33"/>
    </row>
    <row r="51" spans="1:5" x14ac:dyDescent="0.3">
      <c r="A51" s="33"/>
      <c r="B51" s="33"/>
      <c r="C51" s="33"/>
      <c r="D51" s="33"/>
      <c r="E51" s="33"/>
    </row>
    <row r="52" spans="1:5" x14ac:dyDescent="0.3">
      <c r="A52" s="33"/>
      <c r="B52" s="33"/>
      <c r="C52" s="33"/>
      <c r="D52" s="33"/>
      <c r="E52" s="33"/>
    </row>
    <row r="53" spans="1:5" x14ac:dyDescent="0.3">
      <c r="A53" s="33"/>
      <c r="B53" s="33"/>
      <c r="C53" s="33"/>
      <c r="D53" s="33"/>
      <c r="E53" s="33"/>
    </row>
    <row r="54" spans="1:5" x14ac:dyDescent="0.3">
      <c r="A54" s="33"/>
      <c r="B54" s="33"/>
      <c r="C54" s="33"/>
      <c r="D54" s="33"/>
      <c r="E54" s="33"/>
    </row>
    <row r="55" spans="1:5" x14ac:dyDescent="0.3">
      <c r="A55" s="33"/>
      <c r="B55" s="33"/>
      <c r="C55" s="33"/>
      <c r="D55" s="33"/>
      <c r="E55" s="33"/>
    </row>
    <row r="56" spans="1:5" x14ac:dyDescent="0.3">
      <c r="A56" s="33"/>
      <c r="B56" s="33"/>
      <c r="C56" s="33"/>
      <c r="D56" s="33"/>
      <c r="E56" s="33"/>
    </row>
    <row r="57" spans="1:5" x14ac:dyDescent="0.3">
      <c r="A57" s="33"/>
      <c r="B57" s="33"/>
      <c r="C57" s="33"/>
      <c r="D57" s="33"/>
      <c r="E57" s="33"/>
    </row>
    <row r="58" spans="1:5" x14ac:dyDescent="0.3">
      <c r="A58" s="33"/>
      <c r="B58" s="33"/>
      <c r="C58" s="33"/>
      <c r="D58" s="33"/>
      <c r="E58" s="33"/>
    </row>
    <row r="59" spans="1:5" x14ac:dyDescent="0.3">
      <c r="A59" s="33"/>
      <c r="B59" s="33"/>
      <c r="C59" s="33"/>
      <c r="D59" s="33"/>
      <c r="E59" s="33"/>
    </row>
    <row r="60" spans="1:5" x14ac:dyDescent="0.3">
      <c r="A60" s="33"/>
      <c r="B60" s="33"/>
      <c r="C60" s="33"/>
      <c r="D60" s="33"/>
      <c r="E60" s="33"/>
    </row>
    <row r="61" spans="1:5" x14ac:dyDescent="0.3">
      <c r="A61" s="33"/>
      <c r="B61" s="33"/>
      <c r="C61" s="33"/>
      <c r="D61" s="33"/>
      <c r="E61" s="33"/>
    </row>
    <row r="62" spans="1:5" x14ac:dyDescent="0.3">
      <c r="A62" s="33"/>
      <c r="B62" s="33"/>
      <c r="C62" s="33"/>
      <c r="D62" s="33"/>
      <c r="E62" s="33"/>
    </row>
    <row r="63" spans="1:5" x14ac:dyDescent="0.3">
      <c r="A63" s="33"/>
      <c r="B63" s="33"/>
      <c r="C63" s="33"/>
      <c r="D63" s="33"/>
      <c r="E63" s="33"/>
    </row>
    <row r="64" spans="1:5" x14ac:dyDescent="0.3">
      <c r="A64" s="33"/>
      <c r="B64" s="33"/>
      <c r="C64" s="33"/>
      <c r="D64" s="33"/>
      <c r="E64" s="33"/>
    </row>
    <row r="65" spans="1:5" x14ac:dyDescent="0.3">
      <c r="A65" s="33"/>
      <c r="B65" s="33"/>
      <c r="C65" s="33"/>
      <c r="D65" s="33"/>
      <c r="E65" s="33"/>
    </row>
    <row r="66" spans="1:5" x14ac:dyDescent="0.3">
      <c r="A66" s="33"/>
      <c r="B66" s="33"/>
      <c r="C66" s="33"/>
      <c r="D66" s="33"/>
      <c r="E66" s="33"/>
    </row>
    <row r="67" spans="1:5" x14ac:dyDescent="0.3">
      <c r="A67" s="33"/>
      <c r="B67" s="33"/>
      <c r="C67" s="33"/>
      <c r="D67" s="33"/>
      <c r="E67" s="33"/>
    </row>
    <row r="68" spans="1:5" x14ac:dyDescent="0.3">
      <c r="A68" s="33"/>
      <c r="B68" s="33"/>
      <c r="C68" s="33"/>
      <c r="D68" s="33"/>
      <c r="E68" s="33"/>
    </row>
    <row r="69" spans="1:5" x14ac:dyDescent="0.3">
      <c r="A69" s="33"/>
      <c r="B69" s="33"/>
      <c r="C69" s="33"/>
      <c r="D69" s="33"/>
      <c r="E69" s="33"/>
    </row>
    <row r="70" spans="1:5" x14ac:dyDescent="0.3">
      <c r="A70" s="33"/>
      <c r="B70" s="33"/>
      <c r="C70" s="33"/>
      <c r="D70" s="33"/>
      <c r="E70" s="33"/>
    </row>
    <row r="71" spans="1:5" x14ac:dyDescent="0.3">
      <c r="A71" s="33"/>
      <c r="B71" s="33"/>
      <c r="C71" s="33"/>
      <c r="D71" s="33"/>
      <c r="E71" s="33"/>
    </row>
    <row r="72" spans="1:5" x14ac:dyDescent="0.3">
      <c r="A72" s="33"/>
      <c r="B72" s="33"/>
      <c r="C72" s="33"/>
      <c r="D72" s="33"/>
      <c r="E72" s="33"/>
    </row>
    <row r="73" spans="1:5" x14ac:dyDescent="0.3">
      <c r="A73" s="33"/>
      <c r="B73" s="33"/>
      <c r="C73" s="33"/>
      <c r="D73" s="33"/>
      <c r="E73" s="33"/>
    </row>
    <row r="74" spans="1:5" x14ac:dyDescent="0.3">
      <c r="A74" s="33"/>
      <c r="B74" s="33"/>
      <c r="C74" s="33"/>
      <c r="D74" s="33"/>
      <c r="E74" s="33"/>
    </row>
    <row r="75" spans="1:5" x14ac:dyDescent="0.3">
      <c r="A75" s="33"/>
      <c r="B75" s="33"/>
      <c r="C75" s="33"/>
      <c r="D75" s="33"/>
      <c r="E75" s="33"/>
    </row>
    <row r="76" spans="1:5" x14ac:dyDescent="0.3">
      <c r="A76" s="33"/>
      <c r="B76" s="33"/>
      <c r="C76" s="33"/>
      <c r="D76" s="33"/>
      <c r="E76" s="33"/>
    </row>
    <row r="77" spans="1:5" x14ac:dyDescent="0.3">
      <c r="A77" s="33"/>
      <c r="B77" s="33"/>
      <c r="C77" s="33"/>
      <c r="D77" s="33"/>
      <c r="E77" s="33"/>
    </row>
    <row r="78" spans="1:5" x14ac:dyDescent="0.3">
      <c r="A78" s="33"/>
      <c r="B78" s="33"/>
      <c r="C78" s="33"/>
      <c r="D78" s="33"/>
      <c r="E78" s="33"/>
    </row>
    <row r="79" spans="1:5" x14ac:dyDescent="0.3">
      <c r="A79" s="33"/>
      <c r="B79" s="33"/>
      <c r="C79" s="33"/>
      <c r="D79" s="33"/>
      <c r="E79" s="33"/>
    </row>
    <row r="80" spans="1:5" x14ac:dyDescent="0.3">
      <c r="A80" s="33"/>
      <c r="B80" s="33"/>
      <c r="C80" s="33"/>
      <c r="D80" s="33"/>
      <c r="E80" s="33"/>
    </row>
    <row r="81" spans="1:5" x14ac:dyDescent="0.3">
      <c r="A81" s="33"/>
      <c r="B81" s="33"/>
      <c r="C81" s="33"/>
      <c r="D81" s="33"/>
      <c r="E81" s="33"/>
    </row>
    <row r="82" spans="1:5" x14ac:dyDescent="0.3">
      <c r="A82" s="33"/>
      <c r="B82" s="33"/>
      <c r="C82" s="33"/>
      <c r="D82" s="33"/>
      <c r="E82" s="33"/>
    </row>
    <row r="83" spans="1:5" x14ac:dyDescent="0.3">
      <c r="A83" s="33"/>
      <c r="B83" s="33"/>
      <c r="C83" s="33"/>
      <c r="D83" s="33"/>
      <c r="E83" s="33"/>
    </row>
    <row r="84" spans="1:5" x14ac:dyDescent="0.3">
      <c r="A84" s="33"/>
      <c r="B84" s="33"/>
      <c r="C84" s="33"/>
      <c r="D84" s="33"/>
      <c r="E84" s="33"/>
    </row>
    <row r="85" spans="1:5" x14ac:dyDescent="0.3">
      <c r="A85" s="33"/>
      <c r="B85" s="33"/>
      <c r="C85" s="33"/>
      <c r="D85" s="33"/>
      <c r="E85" s="33"/>
    </row>
    <row r="86" spans="1:5" x14ac:dyDescent="0.3">
      <c r="A86" s="33"/>
      <c r="B86" s="33"/>
      <c r="C86" s="33"/>
      <c r="D86" s="33"/>
      <c r="E86" s="33"/>
    </row>
    <row r="87" spans="1:5" x14ac:dyDescent="0.3">
      <c r="A87" s="33"/>
      <c r="B87" s="33"/>
      <c r="C87" s="33"/>
      <c r="D87" s="33"/>
      <c r="E87" s="33"/>
    </row>
    <row r="88" spans="1:5" x14ac:dyDescent="0.3">
      <c r="A88" s="33"/>
      <c r="B88" s="33"/>
      <c r="C88" s="33"/>
      <c r="D88" s="33"/>
      <c r="E88" s="33"/>
    </row>
    <row r="89" spans="1:5" x14ac:dyDescent="0.3">
      <c r="A89" s="33"/>
      <c r="B89" s="33"/>
      <c r="C89" s="33"/>
      <c r="D89" s="33"/>
      <c r="E89" s="33"/>
    </row>
    <row r="90" spans="1:5" x14ac:dyDescent="0.3">
      <c r="A90" s="33"/>
      <c r="B90" s="33"/>
      <c r="C90" s="33"/>
      <c r="D90" s="33"/>
      <c r="E90" s="33"/>
    </row>
    <row r="91" spans="1:5" x14ac:dyDescent="0.3">
      <c r="A91" s="33"/>
      <c r="B91" s="33"/>
      <c r="C91" s="33"/>
      <c r="D91" s="33"/>
      <c r="E91" s="33"/>
    </row>
    <row r="92" spans="1:5" x14ac:dyDescent="0.3">
      <c r="A92" s="33"/>
      <c r="B92" s="33"/>
      <c r="C92" s="33"/>
      <c r="D92" s="33"/>
      <c r="E92" s="33"/>
    </row>
    <row r="93" spans="1:5" x14ac:dyDescent="0.3">
      <c r="A93" s="33"/>
      <c r="B93" s="33"/>
      <c r="C93" s="33"/>
      <c r="D93" s="33"/>
      <c r="E93" s="33"/>
    </row>
    <row r="94" spans="1:5" x14ac:dyDescent="0.3">
      <c r="A94" s="33"/>
      <c r="B94" s="33"/>
      <c r="C94" s="33"/>
      <c r="D94" s="33"/>
      <c r="E94" s="33"/>
    </row>
    <row r="95" spans="1:5" x14ac:dyDescent="0.3">
      <c r="A95" s="33"/>
      <c r="B95" s="33"/>
      <c r="C95" s="33"/>
      <c r="D95" s="33"/>
      <c r="E95" s="33"/>
    </row>
    <row r="96" spans="1:5" x14ac:dyDescent="0.3">
      <c r="A96" s="33"/>
      <c r="B96" s="33"/>
      <c r="C96" s="33"/>
      <c r="D96" s="33"/>
      <c r="E96" s="33"/>
    </row>
    <row r="97" spans="1:5" x14ac:dyDescent="0.3">
      <c r="A97" s="33"/>
      <c r="B97" s="33"/>
      <c r="C97" s="33"/>
      <c r="D97" s="33"/>
      <c r="E97" s="33"/>
    </row>
    <row r="98" spans="1:5" x14ac:dyDescent="0.3">
      <c r="A98" s="33"/>
      <c r="B98" s="33"/>
      <c r="C98" s="33"/>
      <c r="D98" s="33"/>
      <c r="E98" s="33"/>
    </row>
    <row r="99" spans="1:5" x14ac:dyDescent="0.3">
      <c r="A99" s="33"/>
      <c r="B99" s="33"/>
      <c r="C99" s="33"/>
      <c r="D99" s="33"/>
      <c r="E99" s="33"/>
    </row>
  </sheetData>
  <mergeCells count="5">
    <mergeCell ref="G1:I1"/>
    <mergeCell ref="D1:F1"/>
    <mergeCell ref="A1:A2"/>
    <mergeCell ref="B1:B2"/>
    <mergeCell ref="C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16FF-C242-4FAE-B007-46360E9A9579}">
  <dimension ref="A1:E6"/>
  <sheetViews>
    <sheetView workbookViewId="0">
      <selection activeCell="F16" sqref="F16"/>
    </sheetView>
  </sheetViews>
  <sheetFormatPr defaultColWidth="27.21875" defaultRowHeight="14.4" x14ac:dyDescent="0.3"/>
  <cols>
    <col min="1" max="16384" width="27.21875" style="39"/>
  </cols>
  <sheetData>
    <row r="1" spans="1:5" x14ac:dyDescent="0.3">
      <c r="A1" s="39" t="s">
        <v>1</v>
      </c>
      <c r="B1" s="39" t="s">
        <v>22</v>
      </c>
      <c r="C1" s="39" t="s">
        <v>23</v>
      </c>
      <c r="D1" s="39" t="s">
        <v>24</v>
      </c>
      <c r="E1" s="39" t="s">
        <v>25</v>
      </c>
    </row>
    <row r="2" spans="1:5" x14ac:dyDescent="0.3">
      <c r="A2" s="39">
        <v>1000</v>
      </c>
      <c r="B2" s="40">
        <v>2.5827</v>
      </c>
      <c r="C2" s="40">
        <v>1.6679999999999999</v>
      </c>
      <c r="D2" s="40">
        <v>2.0706000000000002</v>
      </c>
      <c r="E2" s="40">
        <v>1.6783999999999999</v>
      </c>
    </row>
    <row r="3" spans="1:5" x14ac:dyDescent="0.3">
      <c r="A3" s="39">
        <v>1500</v>
      </c>
      <c r="B3" s="40">
        <v>6.7436999999999996</v>
      </c>
      <c r="C3" s="40">
        <v>4.4927999999999999</v>
      </c>
      <c r="D3" s="40">
        <v>4.9200999999999997</v>
      </c>
      <c r="E3" s="40">
        <v>2.9984999999999999</v>
      </c>
    </row>
    <row r="4" spans="1:5" x14ac:dyDescent="0.3">
      <c r="A4" s="39">
        <v>2000</v>
      </c>
      <c r="B4" s="40">
        <v>9.1059999999999999</v>
      </c>
      <c r="C4" s="40">
        <v>7.0822000000000003</v>
      </c>
      <c r="D4" s="40">
        <v>8.1992999999999991</v>
      </c>
      <c r="E4" s="40">
        <v>5.0938999999999997</v>
      </c>
    </row>
    <row r="5" spans="1:5" x14ac:dyDescent="0.3">
      <c r="A5" s="39">
        <v>2500</v>
      </c>
      <c r="B5" s="40">
        <v>11.4468</v>
      </c>
      <c r="C5" s="40">
        <v>7.0519999999999996</v>
      </c>
      <c r="D5" s="40">
        <v>12.160399999999999</v>
      </c>
      <c r="E5" s="40">
        <v>7.8143000000000002</v>
      </c>
    </row>
    <row r="6" spans="1:5" x14ac:dyDescent="0.3">
      <c r="A6" s="39">
        <v>3000</v>
      </c>
      <c r="B6" s="40">
        <v>15.530799999999999</v>
      </c>
      <c r="C6" s="40">
        <v>9.5448000000000004</v>
      </c>
      <c r="D6" s="40">
        <v>15.793900000000001</v>
      </c>
      <c r="E6" s="40">
        <v>10.174300000000001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Task2</vt:lpstr>
      <vt:lpstr>Task3.2</vt:lpstr>
      <vt:lpstr>Task 3.3</vt:lpstr>
      <vt:lpstr>Task 3.3 - график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Zmitser Horbach</dc:creator>
  <cp:lastModifiedBy>ASUS</cp:lastModifiedBy>
  <dcterms:created xsi:type="dcterms:W3CDTF">2021-10-01T06:16:02Z</dcterms:created>
  <dcterms:modified xsi:type="dcterms:W3CDTF">2021-10-08T14:10:50Z</dcterms:modified>
</cp:coreProperties>
</file>