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240" yWindow="156" windowWidth="15456" windowHeight="7932"/>
  </bookViews>
  <sheets>
    <sheet name="2016 Irradiation" sheetId="1" r:id="rId1"/>
    <sheet name="gist" sheetId="5" r:id="rId2"/>
    <sheet name="4 month" sheetId="2" r:id="rId3"/>
    <sheet name="sum" sheetId="3" r:id="rId4"/>
    <sheet name="рис" sheetId="4" r:id="rId5"/>
  </sheets>
  <calcPr calcId="125725"/>
</workbook>
</file>

<file path=xl/calcChain.xml><?xml version="1.0" encoding="utf-8"?>
<calcChain xmlns="http://schemas.openxmlformats.org/spreadsheetml/2006/main">
  <c r="CP40" i="3"/>
  <c r="CL40"/>
  <c r="CM40" s="1"/>
  <c r="CN40" s="1"/>
  <c r="CO40" s="1"/>
  <c r="I104" i="5"/>
  <c r="J104"/>
  <c r="K104"/>
  <c r="H104"/>
  <c r="BP16" i="3"/>
  <c r="BP17" s="1"/>
  <c r="BP63"/>
  <c r="BP67" s="1"/>
  <c r="BL67"/>
  <c r="BL68"/>
  <c r="BL69"/>
  <c r="BL70"/>
  <c r="BL71"/>
  <c r="BL72"/>
  <c r="BL73"/>
  <c r="BL74"/>
  <c r="BL75"/>
  <c r="BL76"/>
  <c r="BL77"/>
  <c r="BL78"/>
  <c r="BL79"/>
  <c r="BL80"/>
  <c r="BL81"/>
  <c r="BL82"/>
  <c r="BL83"/>
  <c r="BL84"/>
  <c r="BL85"/>
  <c r="BL86"/>
  <c r="BL87"/>
  <c r="BL88"/>
  <c r="BL89"/>
  <c r="CD40"/>
  <c r="CE40"/>
  <c r="CF40"/>
  <c r="CG40"/>
  <c r="CH40"/>
  <c r="CI40"/>
  <c r="CJ40"/>
  <c r="CK40"/>
  <c r="CC40"/>
  <c r="AG84"/>
  <c r="BP112"/>
  <c r="BP117" s="1"/>
  <c r="BP165"/>
  <c r="AG134"/>
  <c r="AG133"/>
  <c r="AG184"/>
  <c r="AG183"/>
  <c r="AG33"/>
  <c r="AG34"/>
  <c r="K84" i="5"/>
  <c r="K59"/>
  <c r="K60"/>
  <c r="K61"/>
  <c r="K62"/>
  <c r="K63"/>
  <c r="K64"/>
  <c r="K65"/>
  <c r="K66"/>
  <c r="K67"/>
  <c r="K68"/>
  <c r="K69"/>
  <c r="K70"/>
  <c r="K71"/>
  <c r="K72"/>
  <c r="K73"/>
  <c r="K74"/>
  <c r="K58"/>
  <c r="D83"/>
  <c r="K30"/>
  <c r="K31"/>
  <c r="K32"/>
  <c r="K33"/>
  <c r="K34"/>
  <c r="K35"/>
  <c r="K36"/>
  <c r="K37"/>
  <c r="K38"/>
  <c r="K39"/>
  <c r="K40"/>
  <c r="K41"/>
  <c r="K42"/>
  <c r="K43"/>
  <c r="K29"/>
  <c r="K44"/>
  <c r="K55"/>
  <c r="K45"/>
  <c r="K46"/>
  <c r="K47"/>
  <c r="K48"/>
  <c r="K49"/>
  <c r="K50"/>
  <c r="K51"/>
  <c r="D54"/>
  <c r="BN34" i="3"/>
  <c r="BM34"/>
  <c r="EA35"/>
  <c r="DZ35"/>
  <c r="DZ36"/>
  <c r="EA36"/>
  <c r="DZ92"/>
  <c r="DZ91"/>
  <c r="DY91"/>
  <c r="DY92"/>
  <c r="CW49"/>
  <c r="AE50"/>
  <c r="AE100"/>
  <c r="AE150"/>
  <c r="AE200"/>
  <c r="AG49"/>
  <c r="AG99"/>
  <c r="AG199"/>
  <c r="AG149"/>
  <c r="CX186"/>
  <c r="AG188"/>
  <c r="FD51"/>
  <c r="FG52"/>
  <c r="FG53" s="1"/>
  <c r="FG54" s="1"/>
  <c r="FG55" s="1"/>
  <c r="FG56" s="1"/>
  <c r="FG57" s="1"/>
  <c r="FG58" s="1"/>
  <c r="FG59" s="1"/>
  <c r="FG60" s="1"/>
  <c r="FG61" s="1"/>
  <c r="FG62" s="1"/>
  <c r="FG63" s="1"/>
  <c r="FG64" s="1"/>
  <c r="FG65" s="1"/>
  <c r="FG66" s="1"/>
  <c r="FG67" s="1"/>
  <c r="FG68" s="1"/>
  <c r="FG69" s="1"/>
  <c r="FG70" s="1"/>
  <c r="FG71" s="1"/>
  <c r="FG72" s="1"/>
  <c r="FG73" s="1"/>
  <c r="FG74" s="1"/>
  <c r="FG75" s="1"/>
  <c r="FG76" s="1"/>
  <c r="FG77" s="1"/>
  <c r="FG78" s="1"/>
  <c r="FG79" s="1"/>
  <c r="FG80" s="1"/>
  <c r="FG81" s="1"/>
  <c r="FG82" s="1"/>
  <c r="FG83" s="1"/>
  <c r="FG84" s="1"/>
  <c r="FG85" s="1"/>
  <c r="FG86" s="1"/>
  <c r="FG87" s="1"/>
  <c r="FG88" s="1"/>
  <c r="FG89" s="1"/>
  <c r="FG90" s="1"/>
  <c r="FG91" s="1"/>
  <c r="FG92" s="1"/>
  <c r="FG93" s="1"/>
  <c r="FG94" s="1"/>
  <c r="FG95" s="1"/>
  <c r="FG96" s="1"/>
  <c r="FG97" s="1"/>
  <c r="FG98" s="1"/>
  <c r="FG99" s="1"/>
  <c r="EZ51"/>
  <c r="FA51" s="1"/>
  <c r="FB51" s="1"/>
  <c r="FC51" s="1"/>
  <c r="EH51"/>
  <c r="EI51" s="1"/>
  <c r="EJ51" s="1"/>
  <c r="EK51" s="1"/>
  <c r="EL51" s="1"/>
  <c r="EM51" s="1"/>
  <c r="EN51" s="1"/>
  <c r="EO51" s="1"/>
  <c r="EP51" s="1"/>
  <c r="EQ51" s="1"/>
  <c r="ER51" s="1"/>
  <c r="ES51" s="1"/>
  <c r="ET51" s="1"/>
  <c r="EU51" s="1"/>
  <c r="EV51" s="1"/>
  <c r="EW51" s="1"/>
  <c r="EX51" s="1"/>
  <c r="EY51" s="1"/>
  <c r="ED1"/>
  <c r="EE1" s="1"/>
  <c r="EF1" s="1"/>
  <c r="EG1" s="1"/>
  <c r="EH1" s="1"/>
  <c r="EI1" s="1"/>
  <c r="EJ1" s="1"/>
  <c r="EK1" s="1"/>
  <c r="EL1" s="1"/>
  <c r="EM1" s="1"/>
  <c r="EN1" s="1"/>
  <c r="EO1" s="1"/>
  <c r="EP1" s="1"/>
  <c r="EQ1" s="1"/>
  <c r="ER1" s="1"/>
  <c r="ES1" s="1"/>
  <c r="ET1" s="1"/>
  <c r="EU1" s="1"/>
  <c r="EV1" s="1"/>
  <c r="EW1" s="1"/>
  <c r="EX1" s="1"/>
  <c r="EY1" s="1"/>
  <c r="EZ1" s="1"/>
  <c r="FA1" s="1"/>
  <c r="FB1" s="1"/>
  <c r="FC1" s="1"/>
  <c r="FD1" s="1"/>
  <c r="FE1" s="1"/>
  <c r="FF1" s="1"/>
  <c r="FG1" s="1"/>
  <c r="BR26" i="2"/>
  <c r="BR27"/>
  <c r="BR28"/>
  <c r="BR29"/>
  <c r="BR30"/>
  <c r="BR31"/>
  <c r="BR32"/>
  <c r="BR33"/>
  <c r="BR34"/>
  <c r="BR35"/>
  <c r="BR36"/>
  <c r="BR37"/>
  <c r="BR38"/>
  <c r="BR39"/>
  <c r="BR40"/>
  <c r="BR41"/>
  <c r="BR42"/>
  <c r="BR43"/>
  <c r="BR44"/>
  <c r="BR45"/>
  <c r="BR46"/>
  <c r="BR47"/>
  <c r="BR48"/>
  <c r="BR49"/>
  <c r="BR50"/>
  <c r="BR51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BR25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BR5"/>
  <c r="BR6"/>
  <c r="BR7"/>
  <c r="BR8"/>
  <c r="BR9"/>
  <c r="BR10"/>
  <c r="BR11"/>
  <c r="BR12"/>
  <c r="BR13"/>
  <c r="BR14"/>
  <c r="BR15"/>
  <c r="BR16"/>
  <c r="BR17"/>
  <c r="BR18"/>
  <c r="BR19"/>
  <c r="BR4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DY90"/>
  <c r="DZ90"/>
  <c r="EA90"/>
  <c r="EB90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DY91"/>
  <c r="DZ91"/>
  <c r="EA91"/>
  <c r="EB91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DY92"/>
  <c r="DZ92"/>
  <c r="EA92"/>
  <c r="EB92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DY93"/>
  <c r="DZ93"/>
  <c r="EA93"/>
  <c r="EB93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DY94"/>
  <c r="DZ94"/>
  <c r="EA94"/>
  <c r="EB94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DY95"/>
  <c r="DZ95"/>
  <c r="EA95"/>
  <c r="EB95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DY96"/>
  <c r="DZ96"/>
  <c r="EA96"/>
  <c r="EB96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DY97"/>
  <c r="DZ97"/>
  <c r="EA97"/>
  <c r="EB97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DY98"/>
  <c r="DZ98"/>
  <c r="EA98"/>
  <c r="EB98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DY99"/>
  <c r="DZ99"/>
  <c r="EA99"/>
  <c r="EB99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DY100"/>
  <c r="DZ100"/>
  <c r="EA100"/>
  <c r="EB100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DY101"/>
  <c r="DZ101"/>
  <c r="EA101"/>
  <c r="EB101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DY102"/>
  <c r="DZ102"/>
  <c r="EA102"/>
  <c r="EB102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DY103"/>
  <c r="DZ103"/>
  <c r="EA103"/>
  <c r="EB103"/>
  <c r="CY104"/>
  <c r="CZ104"/>
  <c r="DA104"/>
  <c r="DB104"/>
  <c r="DC104"/>
  <c r="DD104"/>
  <c r="DE104"/>
  <c r="DF104"/>
  <c r="DG104"/>
  <c r="DH104"/>
  <c r="DI104"/>
  <c r="DJ104"/>
  <c r="DK104"/>
  <c r="DL104"/>
  <c r="DM104"/>
  <c r="DN104"/>
  <c r="DO104"/>
  <c r="DP104"/>
  <c r="DQ104"/>
  <c r="DR104"/>
  <c r="DS104"/>
  <c r="DT104"/>
  <c r="DU104"/>
  <c r="DV104"/>
  <c r="DW104"/>
  <c r="DX104"/>
  <c r="DY104"/>
  <c r="DZ104"/>
  <c r="EA104"/>
  <c r="EB104"/>
  <c r="CY105"/>
  <c r="CZ105"/>
  <c r="DA105"/>
  <c r="DB105"/>
  <c r="DC105"/>
  <c r="DD105"/>
  <c r="DE105"/>
  <c r="DF105"/>
  <c r="DG105"/>
  <c r="DH105"/>
  <c r="DI105"/>
  <c r="DJ105"/>
  <c r="DK105"/>
  <c r="DL105"/>
  <c r="DM105"/>
  <c r="DN105"/>
  <c r="DO105"/>
  <c r="DP105"/>
  <c r="DQ105"/>
  <c r="DR105"/>
  <c r="DS105"/>
  <c r="DT105"/>
  <c r="DU105"/>
  <c r="DV105"/>
  <c r="DW105"/>
  <c r="DX105"/>
  <c r="DY105"/>
  <c r="DZ105"/>
  <c r="EA105"/>
  <c r="EB105"/>
  <c r="CY106"/>
  <c r="CZ106"/>
  <c r="DA106"/>
  <c r="DB106"/>
  <c r="DC106"/>
  <c r="DD106"/>
  <c r="DE106"/>
  <c r="DF106"/>
  <c r="DG106"/>
  <c r="DH106"/>
  <c r="DI106"/>
  <c r="DJ106"/>
  <c r="DK106"/>
  <c r="DL106"/>
  <c r="DM106"/>
  <c r="DN106"/>
  <c r="DO106"/>
  <c r="DP106"/>
  <c r="DQ106"/>
  <c r="DR106"/>
  <c r="DS106"/>
  <c r="DT106"/>
  <c r="DU106"/>
  <c r="DV106"/>
  <c r="DW106"/>
  <c r="DX106"/>
  <c r="DY106"/>
  <c r="DZ106"/>
  <c r="EA106"/>
  <c r="EB106"/>
  <c r="CY107"/>
  <c r="CZ107"/>
  <c r="DA107"/>
  <c r="DB107"/>
  <c r="DC107"/>
  <c r="DD107"/>
  <c r="DE107"/>
  <c r="DF107"/>
  <c r="DG107"/>
  <c r="DH107"/>
  <c r="DI107"/>
  <c r="DJ107"/>
  <c r="DK107"/>
  <c r="DL107"/>
  <c r="DM107"/>
  <c r="DN107"/>
  <c r="DO107"/>
  <c r="DP107"/>
  <c r="DQ107"/>
  <c r="DR107"/>
  <c r="DS107"/>
  <c r="DT107"/>
  <c r="DU107"/>
  <c r="DV107"/>
  <c r="DW107"/>
  <c r="DX107"/>
  <c r="DY107"/>
  <c r="DZ107"/>
  <c r="EA107"/>
  <c r="EB107"/>
  <c r="CY108"/>
  <c r="CZ108"/>
  <c r="DA108"/>
  <c r="DB108"/>
  <c r="DC108"/>
  <c r="DD108"/>
  <c r="DE108"/>
  <c r="DF108"/>
  <c r="DG108"/>
  <c r="DH108"/>
  <c r="DI108"/>
  <c r="DJ108"/>
  <c r="DK108"/>
  <c r="DL108"/>
  <c r="DM108"/>
  <c r="DN108"/>
  <c r="DO108"/>
  <c r="DP108"/>
  <c r="DQ108"/>
  <c r="DR108"/>
  <c r="DS108"/>
  <c r="DT108"/>
  <c r="DU108"/>
  <c r="DV108"/>
  <c r="DW108"/>
  <c r="DX108"/>
  <c r="DY108"/>
  <c r="DZ108"/>
  <c r="EA108"/>
  <c r="EB108"/>
  <c r="CY109"/>
  <c r="CZ109"/>
  <c r="DA109"/>
  <c r="DB109"/>
  <c r="DC109"/>
  <c r="DD109"/>
  <c r="DE109"/>
  <c r="DF109"/>
  <c r="DG109"/>
  <c r="DH109"/>
  <c r="DI109"/>
  <c r="DJ109"/>
  <c r="DK109"/>
  <c r="DL109"/>
  <c r="DM109"/>
  <c r="DN109"/>
  <c r="DO109"/>
  <c r="DP109"/>
  <c r="DQ109"/>
  <c r="DR109"/>
  <c r="DS109"/>
  <c r="DT109"/>
  <c r="DU109"/>
  <c r="DV109"/>
  <c r="DW109"/>
  <c r="DX109"/>
  <c r="DY109"/>
  <c r="DZ109"/>
  <c r="EA109"/>
  <c r="EB109"/>
  <c r="CY110"/>
  <c r="CZ110"/>
  <c r="DA110"/>
  <c r="DB110"/>
  <c r="DC110"/>
  <c r="DD110"/>
  <c r="DE110"/>
  <c r="DF110"/>
  <c r="DG110"/>
  <c r="DH110"/>
  <c r="DI110"/>
  <c r="DJ110"/>
  <c r="DK110"/>
  <c r="DL110"/>
  <c r="DM110"/>
  <c r="DN110"/>
  <c r="DO110"/>
  <c r="DP110"/>
  <c r="DQ110"/>
  <c r="DR110"/>
  <c r="DS110"/>
  <c r="DT110"/>
  <c r="DU110"/>
  <c r="DV110"/>
  <c r="DW110"/>
  <c r="DX110"/>
  <c r="DY110"/>
  <c r="DZ110"/>
  <c r="EA110"/>
  <c r="EB110"/>
  <c r="CX91"/>
  <c r="CX92"/>
  <c r="CX93"/>
  <c r="CX94"/>
  <c r="CX95"/>
  <c r="CX96"/>
  <c r="CX97"/>
  <c r="CX98"/>
  <c r="CX99"/>
  <c r="CX100"/>
  <c r="CX101"/>
  <c r="CX102"/>
  <c r="CX103"/>
  <c r="CX104"/>
  <c r="CX105"/>
  <c r="CX106"/>
  <c r="CX107"/>
  <c r="CX108"/>
  <c r="CX109"/>
  <c r="CX110"/>
  <c r="CX90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EA82"/>
  <c r="EB82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EA83"/>
  <c r="EB83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EA84"/>
  <c r="EB84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EA85"/>
  <c r="EB85"/>
  <c r="CX57"/>
  <c r="CX58"/>
  <c r="CX59"/>
  <c r="CX60"/>
  <c r="CX61"/>
  <c r="CX62"/>
  <c r="CX63"/>
  <c r="CX64"/>
  <c r="CX65"/>
  <c r="CX66"/>
  <c r="CX67"/>
  <c r="CX68"/>
  <c r="CX69"/>
  <c r="CX70"/>
  <c r="CX71"/>
  <c r="CX72"/>
  <c r="CX73"/>
  <c r="CX74"/>
  <c r="CX75"/>
  <c r="CX76"/>
  <c r="CX77"/>
  <c r="CX78"/>
  <c r="CX79"/>
  <c r="CX80"/>
  <c r="CX81"/>
  <c r="CX82"/>
  <c r="CX83"/>
  <c r="CX84"/>
  <c r="CX85"/>
  <c r="CX56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BR104"/>
  <c r="BS104"/>
  <c r="BT104"/>
  <c r="BU104"/>
  <c r="BV104"/>
  <c r="BW104"/>
  <c r="BX104"/>
  <c r="BY104"/>
  <c r="BZ104"/>
  <c r="CA104"/>
  <c r="CB104"/>
  <c r="CC104"/>
  <c r="CD104"/>
  <c r="CE104"/>
  <c r="CF104"/>
  <c r="CG104"/>
  <c r="CH104"/>
  <c r="CI104"/>
  <c r="CJ104"/>
  <c r="CK104"/>
  <c r="CL104"/>
  <c r="CM104"/>
  <c r="CN104"/>
  <c r="CO104"/>
  <c r="CP104"/>
  <c r="CQ104"/>
  <c r="CR104"/>
  <c r="CS104"/>
  <c r="CT104"/>
  <c r="CU104"/>
  <c r="CV104"/>
  <c r="BR105"/>
  <c r="BS105"/>
  <c r="BT105"/>
  <c r="BU105"/>
  <c r="BV105"/>
  <c r="BW105"/>
  <c r="BX105"/>
  <c r="BY105"/>
  <c r="BZ105"/>
  <c r="CA105"/>
  <c r="CB105"/>
  <c r="CC105"/>
  <c r="CD105"/>
  <c r="CE105"/>
  <c r="CF105"/>
  <c r="CG105"/>
  <c r="CH105"/>
  <c r="CI105"/>
  <c r="CJ105"/>
  <c r="CK105"/>
  <c r="CL105"/>
  <c r="CM105"/>
  <c r="CN105"/>
  <c r="CO105"/>
  <c r="CP105"/>
  <c r="CQ105"/>
  <c r="CR105"/>
  <c r="CS105"/>
  <c r="CT105"/>
  <c r="CU105"/>
  <c r="CV105"/>
  <c r="BR106"/>
  <c r="BS106"/>
  <c r="BT106"/>
  <c r="BU106"/>
  <c r="BV106"/>
  <c r="BW106"/>
  <c r="BX106"/>
  <c r="BY106"/>
  <c r="BZ106"/>
  <c r="CA106"/>
  <c r="CB106"/>
  <c r="CC106"/>
  <c r="CD106"/>
  <c r="CE106"/>
  <c r="CF106"/>
  <c r="CG106"/>
  <c r="CH106"/>
  <c r="CI106"/>
  <c r="CJ106"/>
  <c r="CK106"/>
  <c r="CL106"/>
  <c r="CM106"/>
  <c r="CN106"/>
  <c r="CO106"/>
  <c r="CP106"/>
  <c r="CQ106"/>
  <c r="CR106"/>
  <c r="CS106"/>
  <c r="CT106"/>
  <c r="CU106"/>
  <c r="CV106"/>
  <c r="BR107"/>
  <c r="BS107"/>
  <c r="BT107"/>
  <c r="BU107"/>
  <c r="BV107"/>
  <c r="BW107"/>
  <c r="BX107"/>
  <c r="BY107"/>
  <c r="BZ107"/>
  <c r="CA107"/>
  <c r="CB107"/>
  <c r="CC107"/>
  <c r="CD107"/>
  <c r="CE107"/>
  <c r="CF107"/>
  <c r="CG107"/>
  <c r="CH107"/>
  <c r="CI107"/>
  <c r="CJ107"/>
  <c r="CK107"/>
  <c r="CL107"/>
  <c r="CM107"/>
  <c r="CN107"/>
  <c r="CO107"/>
  <c r="CP107"/>
  <c r="CQ107"/>
  <c r="CR107"/>
  <c r="CS107"/>
  <c r="CT107"/>
  <c r="CU107"/>
  <c r="CV107"/>
  <c r="BR108"/>
  <c r="BS108"/>
  <c r="BT108"/>
  <c r="BU108"/>
  <c r="BV108"/>
  <c r="BW108"/>
  <c r="BX108"/>
  <c r="BY108"/>
  <c r="BZ108"/>
  <c r="CA108"/>
  <c r="CB108"/>
  <c r="CC108"/>
  <c r="CD108"/>
  <c r="CE108"/>
  <c r="CF108"/>
  <c r="CG108"/>
  <c r="CH108"/>
  <c r="CI108"/>
  <c r="CJ108"/>
  <c r="CK108"/>
  <c r="CL108"/>
  <c r="CM108"/>
  <c r="CN108"/>
  <c r="CO108"/>
  <c r="CP108"/>
  <c r="CQ108"/>
  <c r="CR108"/>
  <c r="CS108"/>
  <c r="CT108"/>
  <c r="CU108"/>
  <c r="CV108"/>
  <c r="BR109"/>
  <c r="BS109"/>
  <c r="BT109"/>
  <c r="BU109"/>
  <c r="BV109"/>
  <c r="BW109"/>
  <c r="BX109"/>
  <c r="BY109"/>
  <c r="BZ109"/>
  <c r="CA109"/>
  <c r="CB109"/>
  <c r="CC109"/>
  <c r="CD109"/>
  <c r="CE109"/>
  <c r="CF109"/>
  <c r="CG109"/>
  <c r="CH109"/>
  <c r="CI109"/>
  <c r="CJ109"/>
  <c r="CK109"/>
  <c r="CL109"/>
  <c r="CM109"/>
  <c r="CN109"/>
  <c r="CO109"/>
  <c r="CP109"/>
  <c r="CQ109"/>
  <c r="CR109"/>
  <c r="CS109"/>
  <c r="CT109"/>
  <c r="CU109"/>
  <c r="CV109"/>
  <c r="BR110"/>
  <c r="BS110"/>
  <c r="BT110"/>
  <c r="BU110"/>
  <c r="BV110"/>
  <c r="BW110"/>
  <c r="BX110"/>
  <c r="BY110"/>
  <c r="BZ110"/>
  <c r="CA110"/>
  <c r="CB110"/>
  <c r="CC110"/>
  <c r="CD110"/>
  <c r="CE110"/>
  <c r="CF110"/>
  <c r="CG110"/>
  <c r="CH110"/>
  <c r="CI110"/>
  <c r="CJ110"/>
  <c r="CK110"/>
  <c r="CL110"/>
  <c r="CM110"/>
  <c r="CN110"/>
  <c r="CO110"/>
  <c r="CP110"/>
  <c r="CQ110"/>
  <c r="CR110"/>
  <c r="CS110"/>
  <c r="CT110"/>
  <c r="CU110"/>
  <c r="CV110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EA111"/>
  <c r="EA86"/>
  <c r="CV24"/>
  <c r="CY1"/>
  <c r="CZ1" s="1"/>
  <c r="DA1" s="1"/>
  <c r="DB1" s="1"/>
  <c r="DC1" s="1"/>
  <c r="DD1" s="1"/>
  <c r="DE1" s="1"/>
  <c r="DF1" s="1"/>
  <c r="DG1" s="1"/>
  <c r="DH1" s="1"/>
  <c r="DI1" s="1"/>
  <c r="DJ1" s="1"/>
  <c r="DK1" s="1"/>
  <c r="DL1" s="1"/>
  <c r="DM1" s="1"/>
  <c r="DN1" s="1"/>
  <c r="DO1" s="1"/>
  <c r="DP1" s="1"/>
  <c r="DQ1" s="1"/>
  <c r="DR1" s="1"/>
  <c r="DS1" s="1"/>
  <c r="DT1" s="1"/>
  <c r="DU1" s="1"/>
  <c r="DV1" s="1"/>
  <c r="DW1" s="1"/>
  <c r="DX1" s="1"/>
  <c r="DY1" s="1"/>
  <c r="DZ1" s="1"/>
  <c r="EA1" s="1"/>
  <c r="EB1" s="1"/>
  <c r="L4" i="5"/>
  <c r="H24"/>
  <c r="I24"/>
  <c r="J24"/>
  <c r="G24"/>
  <c r="J25"/>
  <c r="I25"/>
  <c r="H25"/>
  <c r="G25"/>
  <c r="L5"/>
  <c r="L6"/>
  <c r="L7"/>
  <c r="L8"/>
  <c r="L9"/>
  <c r="L10"/>
  <c r="L11"/>
  <c r="L12"/>
  <c r="L13"/>
  <c r="L14"/>
  <c r="L15"/>
  <c r="L16"/>
  <c r="L17"/>
  <c r="L18"/>
  <c r="L19"/>
  <c r="L20"/>
  <c r="C22"/>
  <c r="C23" s="1"/>
  <c r="D22"/>
  <c r="D23" s="1"/>
  <c r="E22"/>
  <c r="E23" s="1"/>
  <c r="B22"/>
  <c r="B23" s="1"/>
  <c r="BT21" i="2"/>
  <c r="BU21" s="1"/>
  <c r="BV21" s="1"/>
  <c r="BW21" s="1"/>
  <c r="BX21" s="1"/>
  <c r="BY21" s="1"/>
  <c r="BZ21" s="1"/>
  <c r="BS1"/>
  <c r="BT1" s="1"/>
  <c r="BU1" s="1"/>
  <c r="BV1" s="1"/>
  <c r="BW1" s="1"/>
  <c r="BX1" s="1"/>
  <c r="BY1" s="1"/>
  <c r="BZ1" s="1"/>
  <c r="CA1" s="1"/>
  <c r="CB1" s="1"/>
  <c r="CC1" s="1"/>
  <c r="CD1" s="1"/>
  <c r="CE1" s="1"/>
  <c r="CF1" s="1"/>
  <c r="CG1" s="1"/>
  <c r="CH1" s="1"/>
  <c r="CI1" s="1"/>
  <c r="CJ1" s="1"/>
  <c r="CK1" s="1"/>
  <c r="CL1" s="1"/>
  <c r="CM1" s="1"/>
  <c r="CN1" s="1"/>
  <c r="CO1" s="1"/>
  <c r="CP1" s="1"/>
  <c r="CQ1" s="1"/>
  <c r="CR1" s="1"/>
  <c r="CS1" s="1"/>
  <c r="CT1" s="1"/>
  <c r="CU1" s="1"/>
  <c r="CV1" s="1"/>
  <c r="BQ17" i="3" l="1"/>
  <c r="BP18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N25" s="1"/>
  <c r="CN26" s="1"/>
  <c r="CN27" s="1"/>
  <c r="CN28" s="1"/>
  <c r="CN29" s="1"/>
  <c r="CN30" s="1"/>
  <c r="CN31" s="1"/>
  <c r="CN32" s="1"/>
  <c r="CN33" s="1"/>
  <c r="CN34" s="1"/>
  <c r="CN35" s="1"/>
  <c r="CN36" s="1"/>
  <c r="CN37" s="1"/>
  <c r="CM25"/>
  <c r="CM26" s="1"/>
  <c r="CM27" s="1"/>
  <c r="CM28" s="1"/>
  <c r="CM29" s="1"/>
  <c r="CM30" s="1"/>
  <c r="CM31" s="1"/>
  <c r="CM32" s="1"/>
  <c r="CM33" s="1"/>
  <c r="CM34" s="1"/>
  <c r="CM35" s="1"/>
  <c r="CM36" s="1"/>
  <c r="CM37" s="1"/>
  <c r="CL25"/>
  <c r="CL26" s="1"/>
  <c r="CL27" s="1"/>
  <c r="CL28" s="1"/>
  <c r="CL29" s="1"/>
  <c r="CL30" s="1"/>
  <c r="CL31" s="1"/>
  <c r="CL32" s="1"/>
  <c r="CL33" s="1"/>
  <c r="CL34" s="1"/>
  <c r="CL35" s="1"/>
  <c r="CL36" s="1"/>
  <c r="CL37" s="1"/>
  <c r="CK25"/>
  <c r="CK26" s="1"/>
  <c r="CK27" s="1"/>
  <c r="CK28" s="1"/>
  <c r="CK29" s="1"/>
  <c r="CK30" s="1"/>
  <c r="CK31" s="1"/>
  <c r="CK32" s="1"/>
  <c r="CK33" s="1"/>
  <c r="CK34" s="1"/>
  <c r="CK35" s="1"/>
  <c r="CK36" s="1"/>
  <c r="CK37" s="1"/>
  <c r="CJ25"/>
  <c r="CJ26" s="1"/>
  <c r="CJ27" s="1"/>
  <c r="CJ28" s="1"/>
  <c r="CJ29" s="1"/>
  <c r="CJ30" s="1"/>
  <c r="CJ31" s="1"/>
  <c r="CJ32" s="1"/>
  <c r="CJ33" s="1"/>
  <c r="CJ34" s="1"/>
  <c r="CJ35" s="1"/>
  <c r="CJ36" s="1"/>
  <c r="CJ37" s="1"/>
  <c r="CI25"/>
  <c r="CI26" s="1"/>
  <c r="CI27" s="1"/>
  <c r="CI28" s="1"/>
  <c r="CI29" s="1"/>
  <c r="CI30" s="1"/>
  <c r="CI31" s="1"/>
  <c r="CI32" s="1"/>
  <c r="CI33" s="1"/>
  <c r="CI34" s="1"/>
  <c r="CI35" s="1"/>
  <c r="CI36" s="1"/>
  <c r="CI37" s="1"/>
  <c r="CH25"/>
  <c r="CH26" s="1"/>
  <c r="CH27" s="1"/>
  <c r="CH28" s="1"/>
  <c r="CH29" s="1"/>
  <c r="CH30" s="1"/>
  <c r="CH31" s="1"/>
  <c r="CH32" s="1"/>
  <c r="CH33" s="1"/>
  <c r="CH34" s="1"/>
  <c r="CH35" s="1"/>
  <c r="CH36" s="1"/>
  <c r="CH37" s="1"/>
  <c r="CG25"/>
  <c r="CG26" s="1"/>
  <c r="CG27" s="1"/>
  <c r="CG28" s="1"/>
  <c r="CG29" s="1"/>
  <c r="CG30" s="1"/>
  <c r="CG31" s="1"/>
  <c r="CG32" s="1"/>
  <c r="CG33" s="1"/>
  <c r="CG34" s="1"/>
  <c r="CG35" s="1"/>
  <c r="CG36" s="1"/>
  <c r="CG37" s="1"/>
  <c r="CF25"/>
  <c r="CF26" s="1"/>
  <c r="CF27" s="1"/>
  <c r="CF28" s="1"/>
  <c r="CF29" s="1"/>
  <c r="CF30" s="1"/>
  <c r="CF31" s="1"/>
  <c r="CF32" s="1"/>
  <c r="CF33" s="1"/>
  <c r="CF34" s="1"/>
  <c r="CF35" s="1"/>
  <c r="CF36" s="1"/>
  <c r="CF37" s="1"/>
  <c r="CE25"/>
  <c r="CE26" s="1"/>
  <c r="CE27" s="1"/>
  <c r="CE28" s="1"/>
  <c r="CE29" s="1"/>
  <c r="CE30" s="1"/>
  <c r="CE31" s="1"/>
  <c r="CE32" s="1"/>
  <c r="CE33" s="1"/>
  <c r="CE34" s="1"/>
  <c r="CE35" s="1"/>
  <c r="CE36" s="1"/>
  <c r="CE37" s="1"/>
  <c r="CD25"/>
  <c r="CD26" s="1"/>
  <c r="CD27" s="1"/>
  <c r="CD28" s="1"/>
  <c r="CD29" s="1"/>
  <c r="CD30" s="1"/>
  <c r="CD31" s="1"/>
  <c r="CD32" s="1"/>
  <c r="CD33" s="1"/>
  <c r="CD34" s="1"/>
  <c r="CD35" s="1"/>
  <c r="CD36" s="1"/>
  <c r="CD37" s="1"/>
  <c r="CC25"/>
  <c r="CC26" s="1"/>
  <c r="CC27" s="1"/>
  <c r="CC28" s="1"/>
  <c r="CC29" s="1"/>
  <c r="CC30" s="1"/>
  <c r="CC31" s="1"/>
  <c r="CC32" s="1"/>
  <c r="CC33" s="1"/>
  <c r="CC34" s="1"/>
  <c r="CC35" s="1"/>
  <c r="CC36" s="1"/>
  <c r="CC37" s="1"/>
  <c r="CB25"/>
  <c r="CB26" s="1"/>
  <c r="CB27" s="1"/>
  <c r="CB28" s="1"/>
  <c r="CB29" s="1"/>
  <c r="CB30" s="1"/>
  <c r="CB31" s="1"/>
  <c r="CB32" s="1"/>
  <c r="CB33" s="1"/>
  <c r="CB34" s="1"/>
  <c r="CB35" s="1"/>
  <c r="CB36" s="1"/>
  <c r="CB37" s="1"/>
  <c r="CA25"/>
  <c r="CA26" s="1"/>
  <c r="CA27" s="1"/>
  <c r="CA28" s="1"/>
  <c r="CA29" s="1"/>
  <c r="CA30" s="1"/>
  <c r="CA31" s="1"/>
  <c r="CA32" s="1"/>
  <c r="CA33" s="1"/>
  <c r="CA34" s="1"/>
  <c r="CA35" s="1"/>
  <c r="CA36" s="1"/>
  <c r="CA37" s="1"/>
  <c r="BZ25"/>
  <c r="BZ26" s="1"/>
  <c r="BZ27" s="1"/>
  <c r="BZ28" s="1"/>
  <c r="BZ29" s="1"/>
  <c r="BZ30" s="1"/>
  <c r="BZ31" s="1"/>
  <c r="BZ32" s="1"/>
  <c r="BZ33" s="1"/>
  <c r="BZ34" s="1"/>
  <c r="BZ35" s="1"/>
  <c r="BZ36" s="1"/>
  <c r="BZ37" s="1"/>
  <c r="BY25"/>
  <c r="BY26" s="1"/>
  <c r="BY27" s="1"/>
  <c r="BY28" s="1"/>
  <c r="BY29" s="1"/>
  <c r="BY30" s="1"/>
  <c r="BY31" s="1"/>
  <c r="BY32" s="1"/>
  <c r="BY33" s="1"/>
  <c r="BY34" s="1"/>
  <c r="BY35" s="1"/>
  <c r="BY36" s="1"/>
  <c r="BY37" s="1"/>
  <c r="BX25"/>
  <c r="BX26" s="1"/>
  <c r="BX27" s="1"/>
  <c r="BX28" s="1"/>
  <c r="BX29" s="1"/>
  <c r="BX30" s="1"/>
  <c r="BX31" s="1"/>
  <c r="BX32" s="1"/>
  <c r="BX33" s="1"/>
  <c r="BX34" s="1"/>
  <c r="BX35" s="1"/>
  <c r="BX36" s="1"/>
  <c r="BX37" s="1"/>
  <c r="BW25"/>
  <c r="BW26" s="1"/>
  <c r="BW27" s="1"/>
  <c r="BW28" s="1"/>
  <c r="BW29" s="1"/>
  <c r="BW30" s="1"/>
  <c r="BW31" s="1"/>
  <c r="BW32" s="1"/>
  <c r="BW33" s="1"/>
  <c r="BW34" s="1"/>
  <c r="BW35" s="1"/>
  <c r="BW36" s="1"/>
  <c r="BW37" s="1"/>
  <c r="BV25"/>
  <c r="BV26" s="1"/>
  <c r="BV27" s="1"/>
  <c r="BV28" s="1"/>
  <c r="BV29" s="1"/>
  <c r="BV30" s="1"/>
  <c r="BV31" s="1"/>
  <c r="BV32" s="1"/>
  <c r="BV33" s="1"/>
  <c r="BV34" s="1"/>
  <c r="BV35" s="1"/>
  <c r="BV36" s="1"/>
  <c r="BV37" s="1"/>
  <c r="BU25"/>
  <c r="BU26" s="1"/>
  <c r="BU27" s="1"/>
  <c r="BU28" s="1"/>
  <c r="BU29" s="1"/>
  <c r="BU30" s="1"/>
  <c r="BU31" s="1"/>
  <c r="BU32" s="1"/>
  <c r="BU33" s="1"/>
  <c r="BU34" s="1"/>
  <c r="BU35" s="1"/>
  <c r="BU36" s="1"/>
  <c r="BU37" s="1"/>
  <c r="BT25"/>
  <c r="BT26" s="1"/>
  <c r="BT27" s="1"/>
  <c r="BT28" s="1"/>
  <c r="BT29" s="1"/>
  <c r="BT30" s="1"/>
  <c r="BT31" s="1"/>
  <c r="BT32" s="1"/>
  <c r="BT33" s="1"/>
  <c r="BT34" s="1"/>
  <c r="BT35" s="1"/>
  <c r="BT36" s="1"/>
  <c r="BT37" s="1"/>
  <c r="BS25"/>
  <c r="BS26" s="1"/>
  <c r="BS27" s="1"/>
  <c r="BS28" s="1"/>
  <c r="BS29" s="1"/>
  <c r="BS30" s="1"/>
  <c r="BS31" s="1"/>
  <c r="BS32" s="1"/>
  <c r="BS33" s="1"/>
  <c r="BS34" s="1"/>
  <c r="BS35" s="1"/>
  <c r="BS36" s="1"/>
  <c r="BS37" s="1"/>
  <c r="BR25"/>
  <c r="BR26" s="1"/>
  <c r="BR27" s="1"/>
  <c r="BR28" s="1"/>
  <c r="BR29" s="1"/>
  <c r="BR30" s="1"/>
  <c r="BR31" s="1"/>
  <c r="BR32" s="1"/>
  <c r="BR33" s="1"/>
  <c r="BR34" s="1"/>
  <c r="BR35" s="1"/>
  <c r="BR36" s="1"/>
  <c r="BR37" s="1"/>
  <c r="BQ25"/>
  <c r="BQ26" s="1"/>
  <c r="BQ27" s="1"/>
  <c r="BQ28" s="1"/>
  <c r="BQ29" s="1"/>
  <c r="BQ30" s="1"/>
  <c r="BQ31" s="1"/>
  <c r="BQ32" s="1"/>
  <c r="BQ33" s="1"/>
  <c r="BQ34" s="1"/>
  <c r="BQ35" s="1"/>
  <c r="BQ36" s="1"/>
  <c r="BQ37" s="1"/>
  <c r="CT24"/>
  <c r="CT25" s="1"/>
  <c r="CT26" s="1"/>
  <c r="CT27" s="1"/>
  <c r="CT28" s="1"/>
  <c r="CT29" s="1"/>
  <c r="CT30" s="1"/>
  <c r="CT31" s="1"/>
  <c r="CT32" s="1"/>
  <c r="CT33" s="1"/>
  <c r="CT34" s="1"/>
  <c r="CT35" s="1"/>
  <c r="CT36" s="1"/>
  <c r="CT37" s="1"/>
  <c r="CS24"/>
  <c r="CS25" s="1"/>
  <c r="CS26" s="1"/>
  <c r="CS27" s="1"/>
  <c r="CS28" s="1"/>
  <c r="CS29" s="1"/>
  <c r="CS30" s="1"/>
  <c r="CS31" s="1"/>
  <c r="CS32" s="1"/>
  <c r="CS33" s="1"/>
  <c r="CS34" s="1"/>
  <c r="CS35" s="1"/>
  <c r="CS36" s="1"/>
  <c r="CS37" s="1"/>
  <c r="CR24"/>
  <c r="CR25" s="1"/>
  <c r="CR26" s="1"/>
  <c r="CR27" s="1"/>
  <c r="CR28" s="1"/>
  <c r="CR29" s="1"/>
  <c r="CR30" s="1"/>
  <c r="CR31" s="1"/>
  <c r="CR32" s="1"/>
  <c r="CR33" s="1"/>
  <c r="CR34" s="1"/>
  <c r="CR35" s="1"/>
  <c r="CR36" s="1"/>
  <c r="CR37" s="1"/>
  <c r="CQ24"/>
  <c r="CQ25" s="1"/>
  <c r="CQ26" s="1"/>
  <c r="CQ27" s="1"/>
  <c r="CQ28" s="1"/>
  <c r="CQ29" s="1"/>
  <c r="CQ30" s="1"/>
  <c r="CQ31" s="1"/>
  <c r="CQ32" s="1"/>
  <c r="CQ33" s="1"/>
  <c r="CQ34" s="1"/>
  <c r="CQ35" s="1"/>
  <c r="CQ36" s="1"/>
  <c r="CQ37" s="1"/>
  <c r="CP24"/>
  <c r="CP25" s="1"/>
  <c r="CP26" s="1"/>
  <c r="CP27" s="1"/>
  <c r="CP28" s="1"/>
  <c r="CP29" s="1"/>
  <c r="CP30" s="1"/>
  <c r="CP31" s="1"/>
  <c r="CP32" s="1"/>
  <c r="CP33" s="1"/>
  <c r="CP34" s="1"/>
  <c r="CP35" s="1"/>
  <c r="CP36" s="1"/>
  <c r="CP37" s="1"/>
  <c r="CO24"/>
  <c r="CO25" s="1"/>
  <c r="CO26" s="1"/>
  <c r="CO27" s="1"/>
  <c r="CO28" s="1"/>
  <c r="CO29" s="1"/>
  <c r="CO30" s="1"/>
  <c r="CO31" s="1"/>
  <c r="CO32" s="1"/>
  <c r="CO33" s="1"/>
  <c r="CO34" s="1"/>
  <c r="CO35" s="1"/>
  <c r="CO36" s="1"/>
  <c r="CO37" s="1"/>
  <c r="CT167"/>
  <c r="CT168" s="1"/>
  <c r="CT169" s="1"/>
  <c r="CT170" s="1"/>
  <c r="CT171" s="1"/>
  <c r="CT172" s="1"/>
  <c r="CT173" s="1"/>
  <c r="CT174" s="1"/>
  <c r="CT175" s="1"/>
  <c r="CT176" s="1"/>
  <c r="CT177" s="1"/>
  <c r="CT178" s="1"/>
  <c r="CT179" s="1"/>
  <c r="CT180" s="1"/>
  <c r="CT181" s="1"/>
  <c r="CT182" s="1"/>
  <c r="CT183" s="1"/>
  <c r="CT184" s="1"/>
  <c r="CT185" s="1"/>
  <c r="CT186" s="1"/>
  <c r="CT187" s="1"/>
  <c r="BQ167"/>
  <c r="BR167"/>
  <c r="BR168" s="1"/>
  <c r="BR169" s="1"/>
  <c r="BR170" s="1"/>
  <c r="BR171" s="1"/>
  <c r="BR172" s="1"/>
  <c r="BR173" s="1"/>
  <c r="BR174" s="1"/>
  <c r="BR175" s="1"/>
  <c r="BR176" s="1"/>
  <c r="BR177" s="1"/>
  <c r="BR178" s="1"/>
  <c r="BR179" s="1"/>
  <c r="BR180" s="1"/>
  <c r="BR181" s="1"/>
  <c r="BR182" s="1"/>
  <c r="BR183" s="1"/>
  <c r="BR184" s="1"/>
  <c r="BR185" s="1"/>
  <c r="BS167"/>
  <c r="BT167"/>
  <c r="BT168" s="1"/>
  <c r="BT169" s="1"/>
  <c r="BT170" s="1"/>
  <c r="BT171" s="1"/>
  <c r="BT172" s="1"/>
  <c r="BT173" s="1"/>
  <c r="BT174" s="1"/>
  <c r="BT175" s="1"/>
  <c r="BT176" s="1"/>
  <c r="BT177" s="1"/>
  <c r="BT178" s="1"/>
  <c r="BT179" s="1"/>
  <c r="BT180" s="1"/>
  <c r="BT181" s="1"/>
  <c r="BT182" s="1"/>
  <c r="BT183" s="1"/>
  <c r="BT184" s="1"/>
  <c r="BU167"/>
  <c r="BV167"/>
  <c r="BV168" s="1"/>
  <c r="BV169" s="1"/>
  <c r="BV170" s="1"/>
  <c r="BV171" s="1"/>
  <c r="BV172" s="1"/>
  <c r="BV173" s="1"/>
  <c r="BV174" s="1"/>
  <c r="BV175" s="1"/>
  <c r="BV176" s="1"/>
  <c r="BV177" s="1"/>
  <c r="BV178" s="1"/>
  <c r="BV179" s="1"/>
  <c r="BV180" s="1"/>
  <c r="BV181" s="1"/>
  <c r="BV182" s="1"/>
  <c r="BV183" s="1"/>
  <c r="BV184" s="1"/>
  <c r="BW167"/>
  <c r="BX167"/>
  <c r="BX168" s="1"/>
  <c r="BX169" s="1"/>
  <c r="BX170" s="1"/>
  <c r="BX171" s="1"/>
  <c r="BX172" s="1"/>
  <c r="BX173" s="1"/>
  <c r="BX174" s="1"/>
  <c r="BX175" s="1"/>
  <c r="BX176" s="1"/>
  <c r="BX177" s="1"/>
  <c r="BX178" s="1"/>
  <c r="BX179" s="1"/>
  <c r="BX180" s="1"/>
  <c r="BX181" s="1"/>
  <c r="BX182" s="1"/>
  <c r="BX183" s="1"/>
  <c r="BX184" s="1"/>
  <c r="BY167"/>
  <c r="BZ167"/>
  <c r="BZ168" s="1"/>
  <c r="BZ169" s="1"/>
  <c r="BZ170" s="1"/>
  <c r="BZ171" s="1"/>
  <c r="BZ172" s="1"/>
  <c r="BZ173" s="1"/>
  <c r="BZ174" s="1"/>
  <c r="BZ175" s="1"/>
  <c r="BZ176" s="1"/>
  <c r="BZ177" s="1"/>
  <c r="BZ178" s="1"/>
  <c r="BZ179" s="1"/>
  <c r="BZ180" s="1"/>
  <c r="BZ181" s="1"/>
  <c r="BZ182" s="1"/>
  <c r="BZ183" s="1"/>
  <c r="BZ184" s="1"/>
  <c r="CA167"/>
  <c r="CB167"/>
  <c r="CB168" s="1"/>
  <c r="CB169" s="1"/>
  <c r="CB170" s="1"/>
  <c r="CB171" s="1"/>
  <c r="CB172" s="1"/>
  <c r="CB173" s="1"/>
  <c r="CB174" s="1"/>
  <c r="CB175" s="1"/>
  <c r="CB176" s="1"/>
  <c r="CB177" s="1"/>
  <c r="CB178" s="1"/>
  <c r="CB179" s="1"/>
  <c r="CB180" s="1"/>
  <c r="CB181" s="1"/>
  <c r="CB182" s="1"/>
  <c r="CB183" s="1"/>
  <c r="CB184" s="1"/>
  <c r="CC167"/>
  <c r="CD167"/>
  <c r="CD168" s="1"/>
  <c r="CD169" s="1"/>
  <c r="CD170" s="1"/>
  <c r="CD171" s="1"/>
  <c r="CD172" s="1"/>
  <c r="CD173" s="1"/>
  <c r="CD174" s="1"/>
  <c r="CD175" s="1"/>
  <c r="CD176" s="1"/>
  <c r="CD177" s="1"/>
  <c r="CD178" s="1"/>
  <c r="CD179" s="1"/>
  <c r="CD180" s="1"/>
  <c r="CD181" s="1"/>
  <c r="CD182" s="1"/>
  <c r="CD183" s="1"/>
  <c r="CD184" s="1"/>
  <c r="CE167"/>
  <c r="CF167"/>
  <c r="CF168" s="1"/>
  <c r="CF169" s="1"/>
  <c r="CF170" s="1"/>
  <c r="CF171" s="1"/>
  <c r="CF172" s="1"/>
  <c r="CF173" s="1"/>
  <c r="CF174" s="1"/>
  <c r="CF175" s="1"/>
  <c r="CF176" s="1"/>
  <c r="CF177" s="1"/>
  <c r="CF178" s="1"/>
  <c r="CF179" s="1"/>
  <c r="CF180" s="1"/>
  <c r="CF181" s="1"/>
  <c r="CF182" s="1"/>
  <c r="CF183" s="1"/>
  <c r="CF184" s="1"/>
  <c r="CF185" s="1"/>
  <c r="CF186" s="1"/>
  <c r="CF187" s="1"/>
  <c r="CG167"/>
  <c r="CH167"/>
  <c r="CH168" s="1"/>
  <c r="CH169" s="1"/>
  <c r="CH170" s="1"/>
  <c r="CH171" s="1"/>
  <c r="CH172" s="1"/>
  <c r="CH173" s="1"/>
  <c r="CH174" s="1"/>
  <c r="CH175" s="1"/>
  <c r="CH176" s="1"/>
  <c r="CH177" s="1"/>
  <c r="CH178" s="1"/>
  <c r="CH179" s="1"/>
  <c r="CH180" s="1"/>
  <c r="CH181" s="1"/>
  <c r="CH182" s="1"/>
  <c r="CH183" s="1"/>
  <c r="CH184" s="1"/>
  <c r="CH185" s="1"/>
  <c r="CH186" s="1"/>
  <c r="CH187" s="1"/>
  <c r="CI167"/>
  <c r="CJ167"/>
  <c r="CJ168" s="1"/>
  <c r="CJ169" s="1"/>
  <c r="CJ170" s="1"/>
  <c r="CJ171" s="1"/>
  <c r="CJ172" s="1"/>
  <c r="CJ173" s="1"/>
  <c r="CJ174" s="1"/>
  <c r="CJ175" s="1"/>
  <c r="CJ176" s="1"/>
  <c r="CJ177" s="1"/>
  <c r="CJ178" s="1"/>
  <c r="CJ179" s="1"/>
  <c r="CJ180" s="1"/>
  <c r="CJ181" s="1"/>
  <c r="CJ182" s="1"/>
  <c r="CJ183" s="1"/>
  <c r="CJ184" s="1"/>
  <c r="CJ185" s="1"/>
  <c r="CJ186" s="1"/>
  <c r="CJ187" s="1"/>
  <c r="CK167"/>
  <c r="CL167"/>
  <c r="CL168" s="1"/>
  <c r="CL169" s="1"/>
  <c r="CL170" s="1"/>
  <c r="CL171" s="1"/>
  <c r="CL172" s="1"/>
  <c r="CL173" s="1"/>
  <c r="CL174" s="1"/>
  <c r="CL175" s="1"/>
  <c r="CL176" s="1"/>
  <c r="CL177" s="1"/>
  <c r="CL178" s="1"/>
  <c r="CL179" s="1"/>
  <c r="CL180" s="1"/>
  <c r="CL181" s="1"/>
  <c r="CL182" s="1"/>
  <c r="CL183" s="1"/>
  <c r="CL184" s="1"/>
  <c r="CL185" s="1"/>
  <c r="CL186" s="1"/>
  <c r="CL187" s="1"/>
  <c r="CM167"/>
  <c r="CN167"/>
  <c r="CN168" s="1"/>
  <c r="CN169" s="1"/>
  <c r="CN170" s="1"/>
  <c r="CN171" s="1"/>
  <c r="CN172" s="1"/>
  <c r="CN173" s="1"/>
  <c r="CN174" s="1"/>
  <c r="CN175" s="1"/>
  <c r="CN176" s="1"/>
  <c r="CN177" s="1"/>
  <c r="CN178" s="1"/>
  <c r="CN179" s="1"/>
  <c r="CN180" s="1"/>
  <c r="CN181" s="1"/>
  <c r="CN182" s="1"/>
  <c r="CN183" s="1"/>
  <c r="CN184" s="1"/>
  <c r="CN185" s="1"/>
  <c r="CN186" s="1"/>
  <c r="CN187" s="1"/>
  <c r="CO167"/>
  <c r="CP167"/>
  <c r="CP168" s="1"/>
  <c r="CP169" s="1"/>
  <c r="CP170" s="1"/>
  <c r="CP171" s="1"/>
  <c r="CP172" s="1"/>
  <c r="CP173" s="1"/>
  <c r="CP174" s="1"/>
  <c r="CP175" s="1"/>
  <c r="CP176" s="1"/>
  <c r="CP177" s="1"/>
  <c r="CP178" s="1"/>
  <c r="CP179" s="1"/>
  <c r="CP180" s="1"/>
  <c r="CP181" s="1"/>
  <c r="CP182" s="1"/>
  <c r="CP183" s="1"/>
  <c r="CP184" s="1"/>
  <c r="CP185" s="1"/>
  <c r="CP186" s="1"/>
  <c r="CP187" s="1"/>
  <c r="CQ167"/>
  <c r="CR167"/>
  <c r="CR168" s="1"/>
  <c r="CR169" s="1"/>
  <c r="CR170" s="1"/>
  <c r="CR171" s="1"/>
  <c r="CR172" s="1"/>
  <c r="CR173" s="1"/>
  <c r="CR174" s="1"/>
  <c r="CR175" s="1"/>
  <c r="CR176" s="1"/>
  <c r="CR177" s="1"/>
  <c r="CR178" s="1"/>
  <c r="CR179" s="1"/>
  <c r="CR180" s="1"/>
  <c r="CR181" s="1"/>
  <c r="CR182" s="1"/>
  <c r="CR183" s="1"/>
  <c r="CR184" s="1"/>
  <c r="CR185" s="1"/>
  <c r="CR186" s="1"/>
  <c r="CR187" s="1"/>
  <c r="CS167"/>
  <c r="BQ168"/>
  <c r="BQ169" s="1"/>
  <c r="BQ170" s="1"/>
  <c r="BQ171" s="1"/>
  <c r="BQ172" s="1"/>
  <c r="BQ173" s="1"/>
  <c r="BQ174" s="1"/>
  <c r="BQ175" s="1"/>
  <c r="BQ176" s="1"/>
  <c r="BQ177" s="1"/>
  <c r="BQ178" s="1"/>
  <c r="BQ179" s="1"/>
  <c r="BQ180" s="1"/>
  <c r="BQ181" s="1"/>
  <c r="BQ182" s="1"/>
  <c r="BQ183" s="1"/>
  <c r="BQ184" s="1"/>
  <c r="BQ185" s="1"/>
  <c r="BQ186" s="1"/>
  <c r="BQ187" s="1"/>
  <c r="BS168"/>
  <c r="BS169" s="1"/>
  <c r="BS170" s="1"/>
  <c r="BS171" s="1"/>
  <c r="BS172" s="1"/>
  <c r="BS173" s="1"/>
  <c r="BS174" s="1"/>
  <c r="BS175" s="1"/>
  <c r="BS176" s="1"/>
  <c r="BS177" s="1"/>
  <c r="BS178" s="1"/>
  <c r="BS179" s="1"/>
  <c r="BS180" s="1"/>
  <c r="BS181" s="1"/>
  <c r="BS182" s="1"/>
  <c r="BS183" s="1"/>
  <c r="BS184" s="1"/>
  <c r="BS185" s="1"/>
  <c r="BU168"/>
  <c r="BU169" s="1"/>
  <c r="BU170" s="1"/>
  <c r="BU171" s="1"/>
  <c r="BU172" s="1"/>
  <c r="BU173" s="1"/>
  <c r="BU174" s="1"/>
  <c r="BU175" s="1"/>
  <c r="BU176" s="1"/>
  <c r="BU177" s="1"/>
  <c r="BU178" s="1"/>
  <c r="BU179" s="1"/>
  <c r="BU180" s="1"/>
  <c r="BU181" s="1"/>
  <c r="BU182" s="1"/>
  <c r="BU183" s="1"/>
  <c r="BU184" s="1"/>
  <c r="BU185" s="1"/>
  <c r="BU186" s="1"/>
  <c r="BU187" s="1"/>
  <c r="BW168"/>
  <c r="BW169" s="1"/>
  <c r="BW170" s="1"/>
  <c r="BW171" s="1"/>
  <c r="BW172" s="1"/>
  <c r="BW173" s="1"/>
  <c r="BW174" s="1"/>
  <c r="BW175" s="1"/>
  <c r="BW176" s="1"/>
  <c r="BW177" s="1"/>
  <c r="BW178" s="1"/>
  <c r="BW179" s="1"/>
  <c r="BW180" s="1"/>
  <c r="BW181" s="1"/>
  <c r="BW182" s="1"/>
  <c r="BW183" s="1"/>
  <c r="BW184" s="1"/>
  <c r="BW185" s="1"/>
  <c r="BY168"/>
  <c r="BY169" s="1"/>
  <c r="BY170" s="1"/>
  <c r="BY171" s="1"/>
  <c r="BY172" s="1"/>
  <c r="BY173" s="1"/>
  <c r="BY174" s="1"/>
  <c r="BY175" s="1"/>
  <c r="BY176" s="1"/>
  <c r="BY177" s="1"/>
  <c r="BY178" s="1"/>
  <c r="BY179" s="1"/>
  <c r="BY180" s="1"/>
  <c r="BY181" s="1"/>
  <c r="BY182" s="1"/>
  <c r="BY183" s="1"/>
  <c r="BY184" s="1"/>
  <c r="BY185" s="1"/>
  <c r="BY186" s="1"/>
  <c r="BY187" s="1"/>
  <c r="CA168"/>
  <c r="CA169" s="1"/>
  <c r="CA170" s="1"/>
  <c r="CA171" s="1"/>
  <c r="CA172" s="1"/>
  <c r="CA173" s="1"/>
  <c r="CA174" s="1"/>
  <c r="CA175" s="1"/>
  <c r="CA176" s="1"/>
  <c r="CA177" s="1"/>
  <c r="CA178" s="1"/>
  <c r="CA179" s="1"/>
  <c r="CA180" s="1"/>
  <c r="CA181" s="1"/>
  <c r="CA182" s="1"/>
  <c r="CA183" s="1"/>
  <c r="CA184" s="1"/>
  <c r="CA185" s="1"/>
  <c r="CC168"/>
  <c r="CC169" s="1"/>
  <c r="CC170" s="1"/>
  <c r="CC171" s="1"/>
  <c r="CC172" s="1"/>
  <c r="CC173" s="1"/>
  <c r="CC174" s="1"/>
  <c r="CC175" s="1"/>
  <c r="CC176" s="1"/>
  <c r="CC177" s="1"/>
  <c r="CC178" s="1"/>
  <c r="CC179" s="1"/>
  <c r="CC180" s="1"/>
  <c r="CC181" s="1"/>
  <c r="CC182" s="1"/>
  <c r="CC183" s="1"/>
  <c r="CC184" s="1"/>
  <c r="CC185" s="1"/>
  <c r="CC186" s="1"/>
  <c r="CC187" s="1"/>
  <c r="CE168"/>
  <c r="CE169" s="1"/>
  <c r="CE170" s="1"/>
  <c r="CE171" s="1"/>
  <c r="CE172" s="1"/>
  <c r="CE173" s="1"/>
  <c r="CE174" s="1"/>
  <c r="CE175" s="1"/>
  <c r="CE176" s="1"/>
  <c r="CE177" s="1"/>
  <c r="CE178" s="1"/>
  <c r="CE179" s="1"/>
  <c r="CE180" s="1"/>
  <c r="CE181" s="1"/>
  <c r="CE182" s="1"/>
  <c r="CE183" s="1"/>
  <c r="CE184" s="1"/>
  <c r="CE185" s="1"/>
  <c r="CG168"/>
  <c r="CG169" s="1"/>
  <c r="CG170" s="1"/>
  <c r="CG171" s="1"/>
  <c r="CG172" s="1"/>
  <c r="CG173" s="1"/>
  <c r="CG174" s="1"/>
  <c r="CG175" s="1"/>
  <c r="CG176" s="1"/>
  <c r="CG177" s="1"/>
  <c r="CG178" s="1"/>
  <c r="CG179" s="1"/>
  <c r="CG180" s="1"/>
  <c r="CG181" s="1"/>
  <c r="CG182" s="1"/>
  <c r="CG183" s="1"/>
  <c r="CG184" s="1"/>
  <c r="CG185" s="1"/>
  <c r="CG186" s="1"/>
  <c r="CG187" s="1"/>
  <c r="CI168"/>
  <c r="CI169" s="1"/>
  <c r="CI170" s="1"/>
  <c r="CI171" s="1"/>
  <c r="CI172" s="1"/>
  <c r="CI173" s="1"/>
  <c r="CI174" s="1"/>
  <c r="CI175" s="1"/>
  <c r="CI176" s="1"/>
  <c r="CI177" s="1"/>
  <c r="CI178" s="1"/>
  <c r="CI179" s="1"/>
  <c r="CI180" s="1"/>
  <c r="CI181" s="1"/>
  <c r="CI182" s="1"/>
  <c r="CI183" s="1"/>
  <c r="CI184" s="1"/>
  <c r="CI185" s="1"/>
  <c r="CK168"/>
  <c r="CK169" s="1"/>
  <c r="CK170" s="1"/>
  <c r="CK171" s="1"/>
  <c r="CK172" s="1"/>
  <c r="CK173" s="1"/>
  <c r="CK174" s="1"/>
  <c r="CK175" s="1"/>
  <c r="CK176" s="1"/>
  <c r="CK177" s="1"/>
  <c r="CK178" s="1"/>
  <c r="CK179" s="1"/>
  <c r="CK180" s="1"/>
  <c r="CK181" s="1"/>
  <c r="CK182" s="1"/>
  <c r="CK183" s="1"/>
  <c r="CK184" s="1"/>
  <c r="CK185" s="1"/>
  <c r="CK186" s="1"/>
  <c r="CK187" s="1"/>
  <c r="CM168"/>
  <c r="CM169" s="1"/>
  <c r="CM170" s="1"/>
  <c r="CM171" s="1"/>
  <c r="CM172" s="1"/>
  <c r="CM173" s="1"/>
  <c r="CM174" s="1"/>
  <c r="CM175" s="1"/>
  <c r="CM176" s="1"/>
  <c r="CM177" s="1"/>
  <c r="CM178" s="1"/>
  <c r="CM179" s="1"/>
  <c r="CM180" s="1"/>
  <c r="CM181" s="1"/>
  <c r="CM182" s="1"/>
  <c r="CM183" s="1"/>
  <c r="CM184" s="1"/>
  <c r="CO168"/>
  <c r="CO169" s="1"/>
  <c r="CO170" s="1"/>
  <c r="CO171" s="1"/>
  <c r="CO172" s="1"/>
  <c r="CO173" s="1"/>
  <c r="CO174" s="1"/>
  <c r="CO175" s="1"/>
  <c r="CO176" s="1"/>
  <c r="CO177" s="1"/>
  <c r="CO178" s="1"/>
  <c r="CO179" s="1"/>
  <c r="CO180" s="1"/>
  <c r="CO181" s="1"/>
  <c r="CO182" s="1"/>
  <c r="CO183" s="1"/>
  <c r="CO184" s="1"/>
  <c r="CO185" s="1"/>
  <c r="CO186" s="1"/>
  <c r="CO187" s="1"/>
  <c r="CQ168"/>
  <c r="CQ169" s="1"/>
  <c r="CQ170" s="1"/>
  <c r="CQ171" s="1"/>
  <c r="CQ172" s="1"/>
  <c r="CQ173" s="1"/>
  <c r="CQ174" s="1"/>
  <c r="CQ175" s="1"/>
  <c r="CQ176" s="1"/>
  <c r="CQ177" s="1"/>
  <c r="CQ178" s="1"/>
  <c r="CQ179" s="1"/>
  <c r="CQ180" s="1"/>
  <c r="CQ181" s="1"/>
  <c r="CQ182" s="1"/>
  <c r="CQ183" s="1"/>
  <c r="CQ184" s="1"/>
  <c r="CS168"/>
  <c r="CS169" s="1"/>
  <c r="CS170" s="1"/>
  <c r="CS171" s="1"/>
  <c r="CS172" s="1"/>
  <c r="CS173" s="1"/>
  <c r="CS174" s="1"/>
  <c r="CS175" s="1"/>
  <c r="CS176" s="1"/>
  <c r="CS177" s="1"/>
  <c r="CS178" s="1"/>
  <c r="CS179" s="1"/>
  <c r="CS180" s="1"/>
  <c r="CS181" s="1"/>
  <c r="CS182" s="1"/>
  <c r="CS183" s="1"/>
  <c r="CS184" s="1"/>
  <c r="CS185" s="1"/>
  <c r="CS186" s="1"/>
  <c r="CS187" s="1"/>
  <c r="BT185"/>
  <c r="BV185"/>
  <c r="BV186" s="1"/>
  <c r="BV187" s="1"/>
  <c r="BX185"/>
  <c r="BZ185"/>
  <c r="BZ186" s="1"/>
  <c r="BZ187" s="1"/>
  <c r="CB185"/>
  <c r="CD185"/>
  <c r="CM185"/>
  <c r="CM186" s="1"/>
  <c r="CM187" s="1"/>
  <c r="CQ185"/>
  <c r="CQ186" s="1"/>
  <c r="CQ187" s="1"/>
  <c r="BR186"/>
  <c r="BR187" s="1"/>
  <c r="BS186"/>
  <c r="BS187" s="1"/>
  <c r="BT186"/>
  <c r="BT187" s="1"/>
  <c r="BW186"/>
  <c r="BW187" s="1"/>
  <c r="BX186"/>
  <c r="BX187" s="1"/>
  <c r="CA186"/>
  <c r="CA187" s="1"/>
  <c r="CB186"/>
  <c r="CB187" s="1"/>
  <c r="CD186"/>
  <c r="CD187" s="1"/>
  <c r="CE186"/>
  <c r="CI186"/>
  <c r="CI187" s="1"/>
  <c r="CE187"/>
  <c r="BP167"/>
  <c r="BQ117"/>
  <c r="BR117"/>
  <c r="BS117"/>
  <c r="BT117"/>
  <c r="BU117"/>
  <c r="BV117"/>
  <c r="BW117"/>
  <c r="BX117"/>
  <c r="BY117"/>
  <c r="BZ117"/>
  <c r="CA117"/>
  <c r="CB117"/>
  <c r="CC117"/>
  <c r="CD117"/>
  <c r="CE117"/>
  <c r="CF117"/>
  <c r="CG117"/>
  <c r="CH117"/>
  <c r="CI117"/>
  <c r="CJ117"/>
  <c r="CK117"/>
  <c r="CL117"/>
  <c r="CM117"/>
  <c r="CN117"/>
  <c r="CO117"/>
  <c r="CP117"/>
  <c r="CQ117"/>
  <c r="CR117"/>
  <c r="CS117"/>
  <c r="CT117"/>
  <c r="BQ118"/>
  <c r="BR118"/>
  <c r="BS118"/>
  <c r="BT118"/>
  <c r="BU118"/>
  <c r="BV118"/>
  <c r="BW118"/>
  <c r="BX118"/>
  <c r="BY118"/>
  <c r="BZ118"/>
  <c r="CA118"/>
  <c r="CB118"/>
  <c r="CC118"/>
  <c r="CD118"/>
  <c r="CE118"/>
  <c r="CF118"/>
  <c r="CG118"/>
  <c r="CH118"/>
  <c r="CI118"/>
  <c r="CJ118"/>
  <c r="CK118"/>
  <c r="CL118"/>
  <c r="CM118"/>
  <c r="CN118"/>
  <c r="CO118"/>
  <c r="CP118"/>
  <c r="CQ118"/>
  <c r="CR118"/>
  <c r="CS118"/>
  <c r="CT118"/>
  <c r="BQ119"/>
  <c r="BR119"/>
  <c r="BS119"/>
  <c r="BT119"/>
  <c r="BU119"/>
  <c r="BV119"/>
  <c r="BW119"/>
  <c r="BX119"/>
  <c r="BY119"/>
  <c r="BZ119"/>
  <c r="CA119"/>
  <c r="CB119"/>
  <c r="CC119"/>
  <c r="CD119"/>
  <c r="CE119"/>
  <c r="CF119"/>
  <c r="CG119"/>
  <c r="CH119"/>
  <c r="CI119"/>
  <c r="CJ119"/>
  <c r="CK119"/>
  <c r="CL119"/>
  <c r="CM119"/>
  <c r="CN119"/>
  <c r="CO119"/>
  <c r="CP119"/>
  <c r="CQ119"/>
  <c r="CR119"/>
  <c r="CS119"/>
  <c r="CT119"/>
  <c r="BQ120"/>
  <c r="BR120"/>
  <c r="BS120"/>
  <c r="BT120"/>
  <c r="BU120"/>
  <c r="BV120"/>
  <c r="BW120"/>
  <c r="BX120"/>
  <c r="BY120"/>
  <c r="BZ120"/>
  <c r="CA120"/>
  <c r="CB120"/>
  <c r="CC120"/>
  <c r="CD120"/>
  <c r="CE120"/>
  <c r="CF120"/>
  <c r="CG120"/>
  <c r="CH120"/>
  <c r="CI120"/>
  <c r="CJ120"/>
  <c r="CK120"/>
  <c r="CL120"/>
  <c r="CM120"/>
  <c r="CN120"/>
  <c r="CO120"/>
  <c r="CP120"/>
  <c r="CQ120"/>
  <c r="CR120"/>
  <c r="CS120"/>
  <c r="CT120"/>
  <c r="BQ121"/>
  <c r="BR121"/>
  <c r="BS121"/>
  <c r="BT121"/>
  <c r="BU121"/>
  <c r="BV121"/>
  <c r="BW121"/>
  <c r="BX121"/>
  <c r="BY121"/>
  <c r="BZ121"/>
  <c r="CA121"/>
  <c r="CB121"/>
  <c r="CC121"/>
  <c r="CD121"/>
  <c r="CE121"/>
  <c r="CF121"/>
  <c r="CG121"/>
  <c r="CH121"/>
  <c r="CI121"/>
  <c r="CJ121"/>
  <c r="CK121"/>
  <c r="CL121"/>
  <c r="CM121"/>
  <c r="CN121"/>
  <c r="CO121"/>
  <c r="CP121"/>
  <c r="CQ121"/>
  <c r="CR121"/>
  <c r="CS121"/>
  <c r="CT121"/>
  <c r="BQ122"/>
  <c r="BR122"/>
  <c r="BS122"/>
  <c r="BT122"/>
  <c r="BU122"/>
  <c r="BV122"/>
  <c r="BW122"/>
  <c r="BX122"/>
  <c r="BY122"/>
  <c r="BZ122"/>
  <c r="CA122"/>
  <c r="CB122"/>
  <c r="CC122"/>
  <c r="CD122"/>
  <c r="CE122"/>
  <c r="CF122"/>
  <c r="CG122"/>
  <c r="CH122"/>
  <c r="CI122"/>
  <c r="CJ122"/>
  <c r="CK122"/>
  <c r="CL122"/>
  <c r="CM122"/>
  <c r="CN122"/>
  <c r="CO122"/>
  <c r="CP122"/>
  <c r="CQ122"/>
  <c r="CR122"/>
  <c r="CS122"/>
  <c r="CT122"/>
  <c r="BQ123"/>
  <c r="BR123"/>
  <c r="BS123"/>
  <c r="BT123"/>
  <c r="BU123"/>
  <c r="BV123"/>
  <c r="BW123"/>
  <c r="BX123"/>
  <c r="BY123"/>
  <c r="BZ123"/>
  <c r="CA123"/>
  <c r="CB123"/>
  <c r="CC123"/>
  <c r="CD123"/>
  <c r="CE123"/>
  <c r="CF123"/>
  <c r="CG123"/>
  <c r="CH123"/>
  <c r="CI123"/>
  <c r="CJ123"/>
  <c r="CK123"/>
  <c r="CL123"/>
  <c r="CM123"/>
  <c r="CN123"/>
  <c r="CO123"/>
  <c r="CP123"/>
  <c r="CQ123"/>
  <c r="CR123"/>
  <c r="CS123"/>
  <c r="CT123"/>
  <c r="BQ124"/>
  <c r="BR124"/>
  <c r="BS124"/>
  <c r="BT124"/>
  <c r="BU124"/>
  <c r="BV124"/>
  <c r="BW124"/>
  <c r="BX124"/>
  <c r="BY124"/>
  <c r="BZ124"/>
  <c r="CA124"/>
  <c r="CB124"/>
  <c r="CC124"/>
  <c r="CD124"/>
  <c r="CE124"/>
  <c r="CF124"/>
  <c r="CG124"/>
  <c r="CH124"/>
  <c r="CI124"/>
  <c r="CJ124"/>
  <c r="CK124"/>
  <c r="CL124"/>
  <c r="CM124"/>
  <c r="CN124"/>
  <c r="CO124"/>
  <c r="CP124"/>
  <c r="CQ124"/>
  <c r="CR124"/>
  <c r="CS124"/>
  <c r="CT124"/>
  <c r="BQ125"/>
  <c r="BR125"/>
  <c r="BS125"/>
  <c r="BT125"/>
  <c r="BU125"/>
  <c r="BV125"/>
  <c r="BW125"/>
  <c r="BX125"/>
  <c r="BY125"/>
  <c r="BZ125"/>
  <c r="CA125"/>
  <c r="CB125"/>
  <c r="CC125"/>
  <c r="CD125"/>
  <c r="CE125"/>
  <c r="CF125"/>
  <c r="CG125"/>
  <c r="CH125"/>
  <c r="CI125"/>
  <c r="CJ125"/>
  <c r="CK125"/>
  <c r="CL125"/>
  <c r="CM125"/>
  <c r="CN125"/>
  <c r="CO125"/>
  <c r="CP125"/>
  <c r="CQ125"/>
  <c r="CR125"/>
  <c r="CS125"/>
  <c r="CT125"/>
  <c r="BQ126"/>
  <c r="BR126"/>
  <c r="BS126"/>
  <c r="BT126"/>
  <c r="BU126"/>
  <c r="BV126"/>
  <c r="BW126"/>
  <c r="BX126"/>
  <c r="BY126"/>
  <c r="BZ126"/>
  <c r="CA126"/>
  <c r="CB126"/>
  <c r="CC126"/>
  <c r="CD126"/>
  <c r="CE126"/>
  <c r="CF126"/>
  <c r="CG126"/>
  <c r="CH126"/>
  <c r="CI126"/>
  <c r="CJ126"/>
  <c r="CK126"/>
  <c r="CL126"/>
  <c r="CM126"/>
  <c r="CN126"/>
  <c r="CO126"/>
  <c r="CP126"/>
  <c r="CQ126"/>
  <c r="CR126"/>
  <c r="CS126"/>
  <c r="CT126"/>
  <c r="BQ127"/>
  <c r="BR127"/>
  <c r="BS127"/>
  <c r="BT127"/>
  <c r="BU127"/>
  <c r="BV127"/>
  <c r="BW127"/>
  <c r="BX127"/>
  <c r="BY127"/>
  <c r="BZ127"/>
  <c r="CA127"/>
  <c r="CB127"/>
  <c r="CC127"/>
  <c r="CD127"/>
  <c r="CE127"/>
  <c r="CF127"/>
  <c r="CG127"/>
  <c r="CH127"/>
  <c r="CI127"/>
  <c r="CJ127"/>
  <c r="CK127"/>
  <c r="CL127"/>
  <c r="CM127"/>
  <c r="CN127"/>
  <c r="CO127"/>
  <c r="CP127"/>
  <c r="CQ127"/>
  <c r="CR127"/>
  <c r="CS127"/>
  <c r="CT127"/>
  <c r="BQ128"/>
  <c r="BR128"/>
  <c r="BS128"/>
  <c r="BT128"/>
  <c r="BU128"/>
  <c r="BV128"/>
  <c r="BW128"/>
  <c r="BX128"/>
  <c r="BY128"/>
  <c r="BZ128"/>
  <c r="CA128"/>
  <c r="CB128"/>
  <c r="CC128"/>
  <c r="CD128"/>
  <c r="CE128"/>
  <c r="CF128"/>
  <c r="CG128"/>
  <c r="CH128"/>
  <c r="CI128"/>
  <c r="CJ128"/>
  <c r="CK128"/>
  <c r="CL128"/>
  <c r="CM128"/>
  <c r="CN128"/>
  <c r="CO128"/>
  <c r="CP128"/>
  <c r="CQ128"/>
  <c r="CR128"/>
  <c r="CS128"/>
  <c r="CT128"/>
  <c r="BQ129"/>
  <c r="BR129"/>
  <c r="BS129"/>
  <c r="BT129"/>
  <c r="BU129"/>
  <c r="BV129"/>
  <c r="BW129"/>
  <c r="BX129"/>
  <c r="BY129"/>
  <c r="BZ129"/>
  <c r="CA129"/>
  <c r="CB129"/>
  <c r="CC129"/>
  <c r="CD129"/>
  <c r="CE129"/>
  <c r="CF129"/>
  <c r="CG129"/>
  <c r="CH129"/>
  <c r="CI129"/>
  <c r="CJ129"/>
  <c r="CK129"/>
  <c r="CL129"/>
  <c r="CM129"/>
  <c r="CN129"/>
  <c r="CO129"/>
  <c r="CP129"/>
  <c r="CQ129"/>
  <c r="CR129"/>
  <c r="CS129"/>
  <c r="CT129"/>
  <c r="BQ130"/>
  <c r="BR130"/>
  <c r="BS130"/>
  <c r="BT130"/>
  <c r="BU130"/>
  <c r="BV130"/>
  <c r="BW130"/>
  <c r="BX130"/>
  <c r="BY130"/>
  <c r="BZ130"/>
  <c r="CA130"/>
  <c r="CB130"/>
  <c r="CC130"/>
  <c r="CD130"/>
  <c r="CE130"/>
  <c r="CF130"/>
  <c r="CG130"/>
  <c r="CH130"/>
  <c r="CI130"/>
  <c r="CJ130"/>
  <c r="CK130"/>
  <c r="CL130"/>
  <c r="CM130"/>
  <c r="CN130"/>
  <c r="CO130"/>
  <c r="CP130"/>
  <c r="CQ130"/>
  <c r="CR130"/>
  <c r="CS130"/>
  <c r="CT130"/>
  <c r="BQ131"/>
  <c r="BR131"/>
  <c r="BS131"/>
  <c r="BT131"/>
  <c r="BU131"/>
  <c r="BV131"/>
  <c r="BW131"/>
  <c r="BX131"/>
  <c r="BY131"/>
  <c r="BZ131"/>
  <c r="CA131"/>
  <c r="CB131"/>
  <c r="CC131"/>
  <c r="CD131"/>
  <c r="CE131"/>
  <c r="CF131"/>
  <c r="CG131"/>
  <c r="CH131"/>
  <c r="CI131"/>
  <c r="CJ131"/>
  <c r="CK131"/>
  <c r="CL131"/>
  <c r="CM131"/>
  <c r="CN131"/>
  <c r="CO131"/>
  <c r="CP131"/>
  <c r="CQ131"/>
  <c r="CR131"/>
  <c r="CS131"/>
  <c r="CT131"/>
  <c r="BQ132"/>
  <c r="BR132"/>
  <c r="BS132"/>
  <c r="BT132"/>
  <c r="BU132"/>
  <c r="BV132"/>
  <c r="BW132"/>
  <c r="BX132"/>
  <c r="BY132"/>
  <c r="BZ132"/>
  <c r="CA132"/>
  <c r="CB132"/>
  <c r="CC132"/>
  <c r="CD132"/>
  <c r="CE132"/>
  <c r="CF132"/>
  <c r="CG132"/>
  <c r="CH132"/>
  <c r="CI132"/>
  <c r="CJ132"/>
  <c r="CK132"/>
  <c r="CL132"/>
  <c r="CM132"/>
  <c r="CN132"/>
  <c r="CO132"/>
  <c r="CP132"/>
  <c r="CQ132"/>
  <c r="CR132"/>
  <c r="CS132"/>
  <c r="CT132"/>
  <c r="BQ133"/>
  <c r="BR133"/>
  <c r="BS133"/>
  <c r="BT133"/>
  <c r="BU133"/>
  <c r="BV133"/>
  <c r="BW133"/>
  <c r="BX133"/>
  <c r="BY133"/>
  <c r="BZ133"/>
  <c r="CA133"/>
  <c r="CB133"/>
  <c r="CC133"/>
  <c r="CD133"/>
  <c r="CE133"/>
  <c r="CF133"/>
  <c r="CG133"/>
  <c r="CH133"/>
  <c r="CI133"/>
  <c r="CJ133"/>
  <c r="CK133"/>
  <c r="CL133"/>
  <c r="CM133"/>
  <c r="CN133"/>
  <c r="CO133"/>
  <c r="CP133"/>
  <c r="CQ133"/>
  <c r="CR133"/>
  <c r="CS133"/>
  <c r="CT133"/>
  <c r="BQ134"/>
  <c r="BR134"/>
  <c r="BS134"/>
  <c r="BT134"/>
  <c r="BU134"/>
  <c r="BV134"/>
  <c r="BW134"/>
  <c r="BX134"/>
  <c r="BY134"/>
  <c r="BZ134"/>
  <c r="CA134"/>
  <c r="CB134"/>
  <c r="CC134"/>
  <c r="CD134"/>
  <c r="CE134"/>
  <c r="CF134"/>
  <c r="CG134"/>
  <c r="CH134"/>
  <c r="CI134"/>
  <c r="CJ134"/>
  <c r="CK134"/>
  <c r="CL134"/>
  <c r="CM134"/>
  <c r="CN134"/>
  <c r="CO134"/>
  <c r="CP134"/>
  <c r="CQ134"/>
  <c r="CR134"/>
  <c r="CS134"/>
  <c r="CT134"/>
  <c r="BQ135"/>
  <c r="BR135"/>
  <c r="BS135"/>
  <c r="BT135"/>
  <c r="BU135"/>
  <c r="BV135"/>
  <c r="BW135"/>
  <c r="BX135"/>
  <c r="BY135"/>
  <c r="BZ135"/>
  <c r="CA135"/>
  <c r="CB135"/>
  <c r="CC135"/>
  <c r="CD135"/>
  <c r="CE135"/>
  <c r="CF135"/>
  <c r="CG135"/>
  <c r="CH135"/>
  <c r="CI135"/>
  <c r="CJ135"/>
  <c r="CK135"/>
  <c r="CL135"/>
  <c r="CM135"/>
  <c r="CN135"/>
  <c r="CO135"/>
  <c r="CP135"/>
  <c r="CQ135"/>
  <c r="CR135"/>
  <c r="CS135"/>
  <c r="CT135"/>
  <c r="BQ136"/>
  <c r="BR136"/>
  <c r="BS136"/>
  <c r="BT136"/>
  <c r="BU136"/>
  <c r="BV136"/>
  <c r="BW136"/>
  <c r="BX136"/>
  <c r="BY136"/>
  <c r="BZ136"/>
  <c r="CA136"/>
  <c r="CB136"/>
  <c r="CC136"/>
  <c r="CD136"/>
  <c r="CE136"/>
  <c r="CF136"/>
  <c r="CG136"/>
  <c r="CH136"/>
  <c r="CI136"/>
  <c r="CJ136"/>
  <c r="CK136"/>
  <c r="CK137" s="1"/>
  <c r="CL136"/>
  <c r="CL137" s="1"/>
  <c r="CM136"/>
  <c r="CM137" s="1"/>
  <c r="CN136"/>
  <c r="CN137" s="1"/>
  <c r="CO136"/>
  <c r="CO137" s="1"/>
  <c r="CP136"/>
  <c r="CP137" s="1"/>
  <c r="CQ136"/>
  <c r="CQ137" s="1"/>
  <c r="CR136"/>
  <c r="CR137" s="1"/>
  <c r="CS136"/>
  <c r="CS137" s="1"/>
  <c r="CT136"/>
  <c r="CT137" s="1"/>
  <c r="BQ137"/>
  <c r="BR137"/>
  <c r="BS137"/>
  <c r="BT137"/>
  <c r="BU137"/>
  <c r="BV137"/>
  <c r="BW137"/>
  <c r="BX137"/>
  <c r="BY137"/>
  <c r="BZ137"/>
  <c r="CA137"/>
  <c r="CB137"/>
  <c r="CC137"/>
  <c r="CD137"/>
  <c r="CE137"/>
  <c r="CF137"/>
  <c r="CG137"/>
  <c r="CH137"/>
  <c r="CI137"/>
  <c r="CJ137"/>
  <c r="BQ67"/>
  <c r="BQ68" s="1"/>
  <c r="BQ69" s="1"/>
  <c r="BQ70" s="1"/>
  <c r="BQ71" s="1"/>
  <c r="BQ72" s="1"/>
  <c r="BQ73" s="1"/>
  <c r="BQ74" s="1"/>
  <c r="BQ75" s="1"/>
  <c r="BQ76" s="1"/>
  <c r="BQ77" s="1"/>
  <c r="BQ78" s="1"/>
  <c r="BQ79" s="1"/>
  <c r="BQ80" s="1"/>
  <c r="BQ81" s="1"/>
  <c r="BQ82" s="1"/>
  <c r="BQ83" s="1"/>
  <c r="BQ84" s="1"/>
  <c r="BQ85" s="1"/>
  <c r="BQ86" s="1"/>
  <c r="BQ87" s="1"/>
  <c r="BR67"/>
  <c r="BS67"/>
  <c r="BS68" s="1"/>
  <c r="BS69" s="1"/>
  <c r="BS70" s="1"/>
  <c r="BS71" s="1"/>
  <c r="BS72" s="1"/>
  <c r="BS73" s="1"/>
  <c r="BS74" s="1"/>
  <c r="BS75" s="1"/>
  <c r="BS76" s="1"/>
  <c r="BS77" s="1"/>
  <c r="BS78" s="1"/>
  <c r="BS79" s="1"/>
  <c r="BS80" s="1"/>
  <c r="BS81" s="1"/>
  <c r="BS82" s="1"/>
  <c r="BS83" s="1"/>
  <c r="BS84" s="1"/>
  <c r="BS85" s="1"/>
  <c r="BS86" s="1"/>
  <c r="BS87" s="1"/>
  <c r="BT67"/>
  <c r="BU67"/>
  <c r="BU68" s="1"/>
  <c r="BU69" s="1"/>
  <c r="BU70" s="1"/>
  <c r="BU71" s="1"/>
  <c r="BU72" s="1"/>
  <c r="BU73" s="1"/>
  <c r="BU74" s="1"/>
  <c r="BU75" s="1"/>
  <c r="BU76" s="1"/>
  <c r="BU77" s="1"/>
  <c r="BU78" s="1"/>
  <c r="BU79" s="1"/>
  <c r="BU80" s="1"/>
  <c r="BU81" s="1"/>
  <c r="BU82" s="1"/>
  <c r="BU83" s="1"/>
  <c r="BU84" s="1"/>
  <c r="BU85" s="1"/>
  <c r="BU86" s="1"/>
  <c r="BU87" s="1"/>
  <c r="BV67"/>
  <c r="BW67"/>
  <c r="BW68" s="1"/>
  <c r="BW69" s="1"/>
  <c r="BW70" s="1"/>
  <c r="BW71" s="1"/>
  <c r="BW72" s="1"/>
  <c r="BW73" s="1"/>
  <c r="BW74" s="1"/>
  <c r="BW75" s="1"/>
  <c r="BW76" s="1"/>
  <c r="BW77" s="1"/>
  <c r="BW78" s="1"/>
  <c r="BW79" s="1"/>
  <c r="BW80" s="1"/>
  <c r="BW81" s="1"/>
  <c r="BW82" s="1"/>
  <c r="BW83" s="1"/>
  <c r="BW84" s="1"/>
  <c r="BW85" s="1"/>
  <c r="BW86" s="1"/>
  <c r="BW87" s="1"/>
  <c r="BX67"/>
  <c r="BY67"/>
  <c r="BY68" s="1"/>
  <c r="BY69" s="1"/>
  <c r="BY70" s="1"/>
  <c r="BY71" s="1"/>
  <c r="BY72" s="1"/>
  <c r="BY73" s="1"/>
  <c r="BY74" s="1"/>
  <c r="BY75" s="1"/>
  <c r="BY76" s="1"/>
  <c r="BY77" s="1"/>
  <c r="BY78" s="1"/>
  <c r="BY79" s="1"/>
  <c r="BY80" s="1"/>
  <c r="BY81" s="1"/>
  <c r="BY82" s="1"/>
  <c r="BY83" s="1"/>
  <c r="BY84" s="1"/>
  <c r="BY85" s="1"/>
  <c r="BY86" s="1"/>
  <c r="BY87" s="1"/>
  <c r="BZ67"/>
  <c r="CA67"/>
  <c r="CA68" s="1"/>
  <c r="CA69" s="1"/>
  <c r="CA70" s="1"/>
  <c r="CA71" s="1"/>
  <c r="CA72" s="1"/>
  <c r="CA73" s="1"/>
  <c r="CA74" s="1"/>
  <c r="CA75" s="1"/>
  <c r="CA76" s="1"/>
  <c r="CA77" s="1"/>
  <c r="CA78" s="1"/>
  <c r="CA79" s="1"/>
  <c r="CA80" s="1"/>
  <c r="CA81" s="1"/>
  <c r="CA82" s="1"/>
  <c r="CA83" s="1"/>
  <c r="CA84" s="1"/>
  <c r="CA85" s="1"/>
  <c r="CA86" s="1"/>
  <c r="CA87" s="1"/>
  <c r="CB67"/>
  <c r="CC67"/>
  <c r="CC68" s="1"/>
  <c r="CC69" s="1"/>
  <c r="CC70" s="1"/>
  <c r="CC71" s="1"/>
  <c r="CC72" s="1"/>
  <c r="CC73" s="1"/>
  <c r="CC74" s="1"/>
  <c r="CC75" s="1"/>
  <c r="CC76" s="1"/>
  <c r="CC77" s="1"/>
  <c r="CC78" s="1"/>
  <c r="CC79" s="1"/>
  <c r="CC80" s="1"/>
  <c r="CC81" s="1"/>
  <c r="CC82" s="1"/>
  <c r="CC83" s="1"/>
  <c r="CC84" s="1"/>
  <c r="CC85" s="1"/>
  <c r="CC86" s="1"/>
  <c r="CC87" s="1"/>
  <c r="CD67"/>
  <c r="CE67"/>
  <c r="CE68" s="1"/>
  <c r="CE69" s="1"/>
  <c r="CE70" s="1"/>
  <c r="CE71" s="1"/>
  <c r="CE72" s="1"/>
  <c r="CE73" s="1"/>
  <c r="CE74" s="1"/>
  <c r="CE75" s="1"/>
  <c r="CE76" s="1"/>
  <c r="CE77" s="1"/>
  <c r="CE78" s="1"/>
  <c r="CE79" s="1"/>
  <c r="CE80" s="1"/>
  <c r="CE81" s="1"/>
  <c r="CE82" s="1"/>
  <c r="CE83" s="1"/>
  <c r="CE84" s="1"/>
  <c r="CE85" s="1"/>
  <c r="CE86" s="1"/>
  <c r="CE87" s="1"/>
  <c r="CF67"/>
  <c r="CG67"/>
  <c r="CG68" s="1"/>
  <c r="CG69" s="1"/>
  <c r="CG70" s="1"/>
  <c r="CG71" s="1"/>
  <c r="CG72" s="1"/>
  <c r="CG73" s="1"/>
  <c r="CG74" s="1"/>
  <c r="CG75" s="1"/>
  <c r="CG76" s="1"/>
  <c r="CG77" s="1"/>
  <c r="CG78" s="1"/>
  <c r="CG79" s="1"/>
  <c r="CG80" s="1"/>
  <c r="CG81" s="1"/>
  <c r="CG82" s="1"/>
  <c r="CG83" s="1"/>
  <c r="CG84" s="1"/>
  <c r="CG85" s="1"/>
  <c r="CG86" s="1"/>
  <c r="CG87" s="1"/>
  <c r="CH67"/>
  <c r="CI67"/>
  <c r="CI68" s="1"/>
  <c r="CI69" s="1"/>
  <c r="CI70" s="1"/>
  <c r="CI71" s="1"/>
  <c r="CI72" s="1"/>
  <c r="CI73" s="1"/>
  <c r="CI74" s="1"/>
  <c r="CI75" s="1"/>
  <c r="CI76" s="1"/>
  <c r="CI77" s="1"/>
  <c r="CI78" s="1"/>
  <c r="CI79" s="1"/>
  <c r="CI80" s="1"/>
  <c r="CI81" s="1"/>
  <c r="CI82" s="1"/>
  <c r="CI83" s="1"/>
  <c r="CI84" s="1"/>
  <c r="CI85" s="1"/>
  <c r="CI86" s="1"/>
  <c r="CI87" s="1"/>
  <c r="CJ67"/>
  <c r="CK67"/>
  <c r="CK68" s="1"/>
  <c r="CK69" s="1"/>
  <c r="CK70" s="1"/>
  <c r="CK71" s="1"/>
  <c r="CK72" s="1"/>
  <c r="CK73" s="1"/>
  <c r="CK74" s="1"/>
  <c r="CK75" s="1"/>
  <c r="CK76" s="1"/>
  <c r="CK77" s="1"/>
  <c r="CK78" s="1"/>
  <c r="CK79" s="1"/>
  <c r="CK80" s="1"/>
  <c r="CK81" s="1"/>
  <c r="CK82" s="1"/>
  <c r="CK83" s="1"/>
  <c r="CK84" s="1"/>
  <c r="CK85" s="1"/>
  <c r="CK86" s="1"/>
  <c r="CK87" s="1"/>
  <c r="CL67"/>
  <c r="CM67"/>
  <c r="CM68" s="1"/>
  <c r="CM69" s="1"/>
  <c r="CM70" s="1"/>
  <c r="CM71" s="1"/>
  <c r="CM72" s="1"/>
  <c r="CM73" s="1"/>
  <c r="CM74" s="1"/>
  <c r="CM75" s="1"/>
  <c r="CM76" s="1"/>
  <c r="CM77" s="1"/>
  <c r="CM78" s="1"/>
  <c r="CM79" s="1"/>
  <c r="CM80" s="1"/>
  <c r="CM81" s="1"/>
  <c r="CM82" s="1"/>
  <c r="CM83" s="1"/>
  <c r="CM84" s="1"/>
  <c r="CM85" s="1"/>
  <c r="CM86" s="1"/>
  <c r="CM87" s="1"/>
  <c r="CN67"/>
  <c r="CO67"/>
  <c r="CO68" s="1"/>
  <c r="CO69" s="1"/>
  <c r="CO70" s="1"/>
  <c r="CO71" s="1"/>
  <c r="CO72" s="1"/>
  <c r="CO73" s="1"/>
  <c r="CO74" s="1"/>
  <c r="CO75" s="1"/>
  <c r="CO76" s="1"/>
  <c r="CO77" s="1"/>
  <c r="CO78" s="1"/>
  <c r="CO79" s="1"/>
  <c r="CO80" s="1"/>
  <c r="CO81" s="1"/>
  <c r="CO82" s="1"/>
  <c r="CO83" s="1"/>
  <c r="CO84" s="1"/>
  <c r="CO85" s="1"/>
  <c r="CO86" s="1"/>
  <c r="CO87" s="1"/>
  <c r="CP67"/>
  <c r="CQ67"/>
  <c r="CQ68" s="1"/>
  <c r="CQ69" s="1"/>
  <c r="CQ70" s="1"/>
  <c r="CQ71" s="1"/>
  <c r="CQ72" s="1"/>
  <c r="CQ73" s="1"/>
  <c r="CQ74" s="1"/>
  <c r="CQ75" s="1"/>
  <c r="CQ76" s="1"/>
  <c r="CQ77" s="1"/>
  <c r="CQ78" s="1"/>
  <c r="CQ79" s="1"/>
  <c r="CQ80" s="1"/>
  <c r="CQ81" s="1"/>
  <c r="CQ82" s="1"/>
  <c r="CQ83" s="1"/>
  <c r="CQ84" s="1"/>
  <c r="CQ85" s="1"/>
  <c r="CQ86" s="1"/>
  <c r="CQ87" s="1"/>
  <c r="CR67"/>
  <c r="CS67"/>
  <c r="CS68" s="1"/>
  <c r="CS69" s="1"/>
  <c r="CS70" s="1"/>
  <c r="CS71" s="1"/>
  <c r="CS72" s="1"/>
  <c r="CS73" s="1"/>
  <c r="CS74" s="1"/>
  <c r="CS75" s="1"/>
  <c r="CS76" s="1"/>
  <c r="CS77" s="1"/>
  <c r="CS78" s="1"/>
  <c r="CS79" s="1"/>
  <c r="CS80" s="1"/>
  <c r="CS81" s="1"/>
  <c r="CS82" s="1"/>
  <c r="CS83" s="1"/>
  <c r="CS84" s="1"/>
  <c r="CS85" s="1"/>
  <c r="CS86" s="1"/>
  <c r="CS87" s="1"/>
  <c r="BR68"/>
  <c r="BR69" s="1"/>
  <c r="BR70" s="1"/>
  <c r="BR71" s="1"/>
  <c r="BR72" s="1"/>
  <c r="BR73" s="1"/>
  <c r="BR74" s="1"/>
  <c r="BR75" s="1"/>
  <c r="BR76" s="1"/>
  <c r="BR77" s="1"/>
  <c r="BR78" s="1"/>
  <c r="BR79" s="1"/>
  <c r="BR80" s="1"/>
  <c r="BR81" s="1"/>
  <c r="BR82" s="1"/>
  <c r="BR83" s="1"/>
  <c r="BR84" s="1"/>
  <c r="BR85" s="1"/>
  <c r="BR86" s="1"/>
  <c r="BR87" s="1"/>
  <c r="BT68"/>
  <c r="BT69" s="1"/>
  <c r="BT70" s="1"/>
  <c r="BT71" s="1"/>
  <c r="BT72" s="1"/>
  <c r="BT73" s="1"/>
  <c r="BT74" s="1"/>
  <c r="BT75" s="1"/>
  <c r="BT76" s="1"/>
  <c r="BT77" s="1"/>
  <c r="BT78" s="1"/>
  <c r="BT79" s="1"/>
  <c r="BT80" s="1"/>
  <c r="BT81" s="1"/>
  <c r="BT82" s="1"/>
  <c r="BT83" s="1"/>
  <c r="BT84" s="1"/>
  <c r="BT85" s="1"/>
  <c r="BT86" s="1"/>
  <c r="BT87" s="1"/>
  <c r="BV68"/>
  <c r="BV69" s="1"/>
  <c r="BV70" s="1"/>
  <c r="BV71" s="1"/>
  <c r="BV72" s="1"/>
  <c r="BV73" s="1"/>
  <c r="BV74" s="1"/>
  <c r="BV75" s="1"/>
  <c r="BV76" s="1"/>
  <c r="BV77" s="1"/>
  <c r="BV78" s="1"/>
  <c r="BV79" s="1"/>
  <c r="BV80" s="1"/>
  <c r="BV81" s="1"/>
  <c r="BV82" s="1"/>
  <c r="BV83" s="1"/>
  <c r="BV84" s="1"/>
  <c r="BV85" s="1"/>
  <c r="BV86" s="1"/>
  <c r="BV87" s="1"/>
  <c r="BX68"/>
  <c r="BX69" s="1"/>
  <c r="BX70" s="1"/>
  <c r="BX71" s="1"/>
  <c r="BX72" s="1"/>
  <c r="BX73" s="1"/>
  <c r="BX74" s="1"/>
  <c r="BX75" s="1"/>
  <c r="BX76" s="1"/>
  <c r="BX77" s="1"/>
  <c r="BX78" s="1"/>
  <c r="BX79" s="1"/>
  <c r="BX80" s="1"/>
  <c r="BX81" s="1"/>
  <c r="BX82" s="1"/>
  <c r="BX83" s="1"/>
  <c r="BX84" s="1"/>
  <c r="BX85" s="1"/>
  <c r="BX86" s="1"/>
  <c r="BX87" s="1"/>
  <c r="BZ68"/>
  <c r="BZ69" s="1"/>
  <c r="BZ70" s="1"/>
  <c r="BZ71" s="1"/>
  <c r="BZ72" s="1"/>
  <c r="BZ73" s="1"/>
  <c r="BZ74" s="1"/>
  <c r="BZ75" s="1"/>
  <c r="BZ76" s="1"/>
  <c r="BZ77" s="1"/>
  <c r="BZ78" s="1"/>
  <c r="BZ79" s="1"/>
  <c r="BZ80" s="1"/>
  <c r="BZ81" s="1"/>
  <c r="BZ82" s="1"/>
  <c r="BZ83" s="1"/>
  <c r="BZ84" s="1"/>
  <c r="BZ85" s="1"/>
  <c r="BZ86" s="1"/>
  <c r="BZ87" s="1"/>
  <c r="CB68"/>
  <c r="CB69" s="1"/>
  <c r="CB70" s="1"/>
  <c r="CB71" s="1"/>
  <c r="CB72" s="1"/>
  <c r="CB73" s="1"/>
  <c r="CB74" s="1"/>
  <c r="CB75" s="1"/>
  <c r="CB76" s="1"/>
  <c r="CB77" s="1"/>
  <c r="CB78" s="1"/>
  <c r="CB79" s="1"/>
  <c r="CB80" s="1"/>
  <c r="CB81" s="1"/>
  <c r="CB82" s="1"/>
  <c r="CB83" s="1"/>
  <c r="CB84" s="1"/>
  <c r="CB85" s="1"/>
  <c r="CB86" s="1"/>
  <c r="CB87" s="1"/>
  <c r="CD68"/>
  <c r="CD69" s="1"/>
  <c r="CD70" s="1"/>
  <c r="CD71" s="1"/>
  <c r="CD72" s="1"/>
  <c r="CD73" s="1"/>
  <c r="CD74" s="1"/>
  <c r="CD75" s="1"/>
  <c r="CD76" s="1"/>
  <c r="CD77" s="1"/>
  <c r="CD78" s="1"/>
  <c r="CD79" s="1"/>
  <c r="CD80" s="1"/>
  <c r="CD81" s="1"/>
  <c r="CD82" s="1"/>
  <c r="CD83" s="1"/>
  <c r="CD84" s="1"/>
  <c r="CD85" s="1"/>
  <c r="CD86" s="1"/>
  <c r="CD87" s="1"/>
  <c r="CF68"/>
  <c r="CF69" s="1"/>
  <c r="CF70" s="1"/>
  <c r="CF71" s="1"/>
  <c r="CF72" s="1"/>
  <c r="CF73" s="1"/>
  <c r="CF74" s="1"/>
  <c r="CF75" s="1"/>
  <c r="CF76" s="1"/>
  <c r="CF77" s="1"/>
  <c r="CF78" s="1"/>
  <c r="CF79" s="1"/>
  <c r="CF80" s="1"/>
  <c r="CF81" s="1"/>
  <c r="CF82" s="1"/>
  <c r="CF83" s="1"/>
  <c r="CF84" s="1"/>
  <c r="CF85" s="1"/>
  <c r="CF86" s="1"/>
  <c r="CF87" s="1"/>
  <c r="CH68"/>
  <c r="CH69" s="1"/>
  <c r="CH70" s="1"/>
  <c r="CH71" s="1"/>
  <c r="CH72" s="1"/>
  <c r="CH73" s="1"/>
  <c r="CH74" s="1"/>
  <c r="CH75" s="1"/>
  <c r="CH76" s="1"/>
  <c r="CH77" s="1"/>
  <c r="CH78" s="1"/>
  <c r="CH79" s="1"/>
  <c r="CH80" s="1"/>
  <c r="CH81" s="1"/>
  <c r="CH82" s="1"/>
  <c r="CH83" s="1"/>
  <c r="CH84" s="1"/>
  <c r="CH85" s="1"/>
  <c r="CH86" s="1"/>
  <c r="CH87" s="1"/>
  <c r="CJ68"/>
  <c r="CJ69" s="1"/>
  <c r="CJ70" s="1"/>
  <c r="CJ71" s="1"/>
  <c r="CJ72" s="1"/>
  <c r="CJ73" s="1"/>
  <c r="CJ74" s="1"/>
  <c r="CJ75" s="1"/>
  <c r="CJ76" s="1"/>
  <c r="CJ77" s="1"/>
  <c r="CJ78" s="1"/>
  <c r="CJ79" s="1"/>
  <c r="CJ80" s="1"/>
  <c r="CJ81" s="1"/>
  <c r="CJ82" s="1"/>
  <c r="CJ83" s="1"/>
  <c r="CJ84" s="1"/>
  <c r="CJ85" s="1"/>
  <c r="CJ86" s="1"/>
  <c r="CJ87" s="1"/>
  <c r="CL68"/>
  <c r="CL69" s="1"/>
  <c r="CL70" s="1"/>
  <c r="CL71" s="1"/>
  <c r="CL72" s="1"/>
  <c r="CL73" s="1"/>
  <c r="CL74" s="1"/>
  <c r="CL75" s="1"/>
  <c r="CL76" s="1"/>
  <c r="CL77" s="1"/>
  <c r="CL78" s="1"/>
  <c r="CL79" s="1"/>
  <c r="CL80" s="1"/>
  <c r="CL81" s="1"/>
  <c r="CL82" s="1"/>
  <c r="CL83" s="1"/>
  <c r="CL84" s="1"/>
  <c r="CL85" s="1"/>
  <c r="CL86" s="1"/>
  <c r="CL87" s="1"/>
  <c r="CN68"/>
  <c r="CN69" s="1"/>
  <c r="CN70" s="1"/>
  <c r="CN71" s="1"/>
  <c r="CN72" s="1"/>
  <c r="CN73" s="1"/>
  <c r="CN74" s="1"/>
  <c r="CN75" s="1"/>
  <c r="CN76" s="1"/>
  <c r="CN77" s="1"/>
  <c r="CN78" s="1"/>
  <c r="CN79" s="1"/>
  <c r="CN80" s="1"/>
  <c r="CN81" s="1"/>
  <c r="CN82" s="1"/>
  <c r="CN83" s="1"/>
  <c r="CN84" s="1"/>
  <c r="CN85" s="1"/>
  <c r="CN86" s="1"/>
  <c r="CN87" s="1"/>
  <c r="CP68"/>
  <c r="CP69" s="1"/>
  <c r="CP70" s="1"/>
  <c r="CP71" s="1"/>
  <c r="CP72" s="1"/>
  <c r="CP73" s="1"/>
  <c r="CP74" s="1"/>
  <c r="CP75" s="1"/>
  <c r="CP76" s="1"/>
  <c r="CP77" s="1"/>
  <c r="CP78" s="1"/>
  <c r="CP79" s="1"/>
  <c r="CP80" s="1"/>
  <c r="CP81" s="1"/>
  <c r="CP82" s="1"/>
  <c r="CP83" s="1"/>
  <c r="CP84" s="1"/>
  <c r="CP85" s="1"/>
  <c r="CP86" s="1"/>
  <c r="CP87" s="1"/>
  <c r="CR68"/>
  <c r="CR69" s="1"/>
  <c r="CR70" s="1"/>
  <c r="CR71" s="1"/>
  <c r="CR72" s="1"/>
  <c r="CR73" s="1"/>
  <c r="CR74" s="1"/>
  <c r="CR75" s="1"/>
  <c r="CR76" s="1"/>
  <c r="CR77" s="1"/>
  <c r="CR78" s="1"/>
  <c r="CR79" s="1"/>
  <c r="CR80" s="1"/>
  <c r="CR81" s="1"/>
  <c r="CR82" s="1"/>
  <c r="CR83" s="1"/>
  <c r="CR84" s="1"/>
  <c r="CR85" s="1"/>
  <c r="CR86" s="1"/>
  <c r="CR87" s="1"/>
  <c r="BP68"/>
  <c r="BP69" s="1"/>
  <c r="BP70" s="1"/>
  <c r="BP71" s="1"/>
  <c r="BP72" s="1"/>
  <c r="BP73" s="1"/>
  <c r="BP74" s="1"/>
  <c r="BP75" s="1"/>
  <c r="BP76" s="1"/>
  <c r="BP77" s="1"/>
  <c r="BP78" s="1"/>
  <c r="BP79" s="1"/>
  <c r="BP80" s="1"/>
  <c r="BP81" s="1"/>
  <c r="BP82" s="1"/>
  <c r="BP83" s="1"/>
  <c r="BP84" s="1"/>
  <c r="BP85" s="1"/>
  <c r="BP86" s="1"/>
  <c r="BP87" s="1"/>
  <c r="AG83"/>
  <c r="CA21" i="2"/>
  <c r="CB21" s="1"/>
  <c r="CC21" s="1"/>
  <c r="CD21" s="1"/>
  <c r="CE21" s="1"/>
  <c r="CF21" s="1"/>
  <c r="CG21" s="1"/>
  <c r="CH21" s="1"/>
  <c r="CI21" s="1"/>
  <c r="CJ21" s="1"/>
  <c r="CK21" s="1"/>
  <c r="CL21" s="1"/>
  <c r="CM21" s="1"/>
  <c r="BQ138" i="3"/>
  <c r="BQ139"/>
  <c r="BQ140"/>
  <c r="BQ141"/>
  <c r="BP138"/>
  <c r="BP139"/>
  <c r="BP140"/>
  <c r="BP141"/>
  <c r="AF112" i="2"/>
  <c r="B111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F87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G87" s="1"/>
  <c r="AE54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21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B20"/>
  <c r="AG20" s="1"/>
  <c r="AG21" s="1"/>
  <c r="A38" i="4"/>
  <c r="A39"/>
  <c r="A40"/>
  <c r="A41"/>
  <c r="A42"/>
  <c r="A43"/>
  <c r="A44"/>
  <c r="A45"/>
  <c r="A46"/>
  <c r="A47"/>
  <c r="A48"/>
  <c r="A49"/>
  <c r="A50"/>
  <c r="A51"/>
  <c r="A52"/>
  <c r="A53"/>
  <c r="A54"/>
  <c r="A55"/>
  <c r="A37"/>
  <c r="M75"/>
  <c r="N75"/>
  <c r="O75"/>
  <c r="L75"/>
  <c r="BN88" i="3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52"/>
  <c r="CL51"/>
  <c r="CM51"/>
  <c r="CN51"/>
  <c r="CF51"/>
  <c r="CG51"/>
  <c r="CH51"/>
  <c r="CI51"/>
  <c r="CJ51"/>
  <c r="CK51"/>
  <c r="BX51"/>
  <c r="BY51"/>
  <c r="BZ51"/>
  <c r="CA51"/>
  <c r="CB51"/>
  <c r="CC51"/>
  <c r="CD51"/>
  <c r="CE51"/>
  <c r="BW51"/>
  <c r="BS51"/>
  <c r="BH51"/>
  <c r="BI51"/>
  <c r="BJ51"/>
  <c r="BK51"/>
  <c r="BL51"/>
  <c r="BM51"/>
  <c r="BN51"/>
  <c r="BO51"/>
  <c r="BP51"/>
  <c r="BQ51"/>
  <c r="BR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AI51"/>
  <c r="H56" i="4"/>
  <c r="I56"/>
  <c r="J56"/>
  <c r="G56"/>
  <c r="D56"/>
  <c r="E56"/>
  <c r="C56"/>
  <c r="B56"/>
  <c r="BP168" i="3" l="1"/>
  <c r="BP19"/>
  <c r="BP20" s="1"/>
  <c r="BP21" s="1"/>
  <c r="BP22" s="1"/>
  <c r="BP23" s="1"/>
  <c r="BP24" s="1"/>
  <c r="BP25" s="1"/>
  <c r="BP26" s="1"/>
  <c r="BP27" s="1"/>
  <c r="BP28" s="1"/>
  <c r="BP29" s="1"/>
  <c r="BP30" s="1"/>
  <c r="BP31" s="1"/>
  <c r="BP32" s="1"/>
  <c r="BP33" s="1"/>
  <c r="BP34" s="1"/>
  <c r="BP35" s="1"/>
  <c r="BP36" s="1"/>
  <c r="BP37" s="1"/>
  <c r="BQ66"/>
  <c r="BP118"/>
  <c r="BP119"/>
  <c r="BP120" s="1"/>
  <c r="BP121" s="1"/>
  <c r="BP122" s="1"/>
  <c r="BP123" s="1"/>
  <c r="BP124" s="1"/>
  <c r="BP125" s="1"/>
  <c r="BP126" s="1"/>
  <c r="BP127" s="1"/>
  <c r="BP128" s="1"/>
  <c r="BP129" s="1"/>
  <c r="BP130" s="1"/>
  <c r="BP131" s="1"/>
  <c r="BP132" s="1"/>
  <c r="BP133" s="1"/>
  <c r="BP134" s="1"/>
  <c r="BP135" s="1"/>
  <c r="BP136" s="1"/>
  <c r="BP137" s="1"/>
  <c r="CS89"/>
  <c r="CU89"/>
  <c r="CT89"/>
  <c r="AG111" i="2"/>
  <c r="AG112" s="1"/>
  <c r="AF53"/>
  <c r="AF54" s="1"/>
  <c r="A3" i="4"/>
  <c r="A4"/>
  <c r="A6" s="1"/>
  <c r="AG3" i="2"/>
  <c r="AG4"/>
  <c r="AG5"/>
  <c r="AG6"/>
  <c r="AG7"/>
  <c r="AG8"/>
  <c r="AG9"/>
  <c r="AG10"/>
  <c r="AG11"/>
  <c r="AG12"/>
  <c r="AG13"/>
  <c r="AG14"/>
  <c r="AG15"/>
  <c r="AG16"/>
  <c r="AG17"/>
  <c r="AG18"/>
  <c r="AG19"/>
  <c r="AG2"/>
  <c r="AF50" i="3"/>
  <c r="CU139" l="1"/>
  <c r="CU35"/>
  <c r="BQ116"/>
  <c r="BP169"/>
  <c r="CU36"/>
  <c r="CU39"/>
  <c r="CS139"/>
  <c r="CT139"/>
  <c r="A8" i="4"/>
  <c r="A7"/>
  <c r="A5"/>
  <c r="BP170" i="3" l="1"/>
  <c r="BQ16"/>
  <c r="CS142"/>
  <c r="CT142"/>
  <c r="CU37"/>
  <c r="CT39"/>
  <c r="CS39"/>
  <c r="A10" i="4"/>
  <c r="A9"/>
  <c r="AF100" i="3"/>
  <c r="AF101"/>
  <c r="AG100" s="1"/>
  <c r="DR25"/>
  <c r="AG35"/>
  <c r="AF51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EB198" s="1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EB196" s="1"/>
  <c r="EA195"/>
  <c r="DZ195"/>
  <c r="DY195"/>
  <c r="DX195"/>
  <c r="DW195"/>
  <c r="DV195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EA194"/>
  <c r="DZ194"/>
  <c r="DY194"/>
  <c r="DX194"/>
  <c r="DW194"/>
  <c r="DV194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EB194" s="1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Y193"/>
  <c r="CX193"/>
  <c r="CW193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EB192" s="1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EB190" s="1"/>
  <c r="EA189"/>
  <c r="DZ189"/>
  <c r="DY189"/>
  <c r="DX189"/>
  <c r="DW189"/>
  <c r="DV189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W186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EB165" s="1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EB163" s="1"/>
  <c r="EA162"/>
  <c r="DZ162"/>
  <c r="DY162"/>
  <c r="DX162"/>
  <c r="DW162"/>
  <c r="DV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EB161" s="1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EA159"/>
  <c r="DZ159"/>
  <c r="DY159"/>
  <c r="DX159"/>
  <c r="DW159"/>
  <c r="DV159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EB159" s="1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EB157" s="1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EA152"/>
  <c r="FG152" s="1"/>
  <c r="DZ152"/>
  <c r="FF152" s="1"/>
  <c r="FF153" s="1"/>
  <c r="FF154" s="1"/>
  <c r="FF155" s="1"/>
  <c r="FF156" s="1"/>
  <c r="FF157" s="1"/>
  <c r="FF158" s="1"/>
  <c r="FF159" s="1"/>
  <c r="FF160" s="1"/>
  <c r="FF161" s="1"/>
  <c r="FF162" s="1"/>
  <c r="FF163" s="1"/>
  <c r="FF164" s="1"/>
  <c r="FF165" s="1"/>
  <c r="FF166" s="1"/>
  <c r="FF167" s="1"/>
  <c r="FF168" s="1"/>
  <c r="FF169" s="1"/>
  <c r="FF170" s="1"/>
  <c r="FF171" s="1"/>
  <c r="FF172" s="1"/>
  <c r="FF173" s="1"/>
  <c r="FF174" s="1"/>
  <c r="FF175" s="1"/>
  <c r="FF176" s="1"/>
  <c r="FF177" s="1"/>
  <c r="FF178" s="1"/>
  <c r="FF179" s="1"/>
  <c r="FF180" s="1"/>
  <c r="FF181" s="1"/>
  <c r="FF182" s="1"/>
  <c r="FF183" s="1"/>
  <c r="FF184" s="1"/>
  <c r="FF185" s="1"/>
  <c r="FF186" s="1"/>
  <c r="FF187" s="1"/>
  <c r="FF188" s="1"/>
  <c r="FF189" s="1"/>
  <c r="FF190" s="1"/>
  <c r="FF191" s="1"/>
  <c r="FF192" s="1"/>
  <c r="FF193" s="1"/>
  <c r="FF194" s="1"/>
  <c r="FF195" s="1"/>
  <c r="FF196" s="1"/>
  <c r="FF197" s="1"/>
  <c r="FF198" s="1"/>
  <c r="FF199" s="1"/>
  <c r="DY152"/>
  <c r="FE152" s="1"/>
  <c r="DX152"/>
  <c r="FD152" s="1"/>
  <c r="FD153" s="1"/>
  <c r="FD154" s="1"/>
  <c r="FD155" s="1"/>
  <c r="FD156" s="1"/>
  <c r="FD157" s="1"/>
  <c r="FD158" s="1"/>
  <c r="FD159" s="1"/>
  <c r="FD160" s="1"/>
  <c r="FD161" s="1"/>
  <c r="FD162" s="1"/>
  <c r="FD163" s="1"/>
  <c r="FD164" s="1"/>
  <c r="FD165" s="1"/>
  <c r="FD166" s="1"/>
  <c r="FD167" s="1"/>
  <c r="FD168" s="1"/>
  <c r="FD169" s="1"/>
  <c r="FD170" s="1"/>
  <c r="FD171" s="1"/>
  <c r="FD172" s="1"/>
  <c r="FD173" s="1"/>
  <c r="FD174" s="1"/>
  <c r="FD175" s="1"/>
  <c r="FD176" s="1"/>
  <c r="FD177" s="1"/>
  <c r="FD178" s="1"/>
  <c r="FD179" s="1"/>
  <c r="FD180" s="1"/>
  <c r="FD181" s="1"/>
  <c r="FD182" s="1"/>
  <c r="FD183" s="1"/>
  <c r="FD184" s="1"/>
  <c r="FD185" s="1"/>
  <c r="FD186" s="1"/>
  <c r="FD187" s="1"/>
  <c r="FD188" s="1"/>
  <c r="FD189" s="1"/>
  <c r="FD190" s="1"/>
  <c r="FD191" s="1"/>
  <c r="FD192" s="1"/>
  <c r="FD193" s="1"/>
  <c r="FD194" s="1"/>
  <c r="FD195" s="1"/>
  <c r="FD196" s="1"/>
  <c r="FD197" s="1"/>
  <c r="FD198" s="1"/>
  <c r="FD199" s="1"/>
  <c r="DW152"/>
  <c r="FC152" s="1"/>
  <c r="DV152"/>
  <c r="FB152" s="1"/>
  <c r="FB153" s="1"/>
  <c r="FB154" s="1"/>
  <c r="FB155" s="1"/>
  <c r="FB156" s="1"/>
  <c r="FB157" s="1"/>
  <c r="FB158" s="1"/>
  <c r="FB159" s="1"/>
  <c r="FB160" s="1"/>
  <c r="FB161" s="1"/>
  <c r="FB162" s="1"/>
  <c r="FB163" s="1"/>
  <c r="FB164" s="1"/>
  <c r="FB165" s="1"/>
  <c r="FB166" s="1"/>
  <c r="FB167" s="1"/>
  <c r="FB168" s="1"/>
  <c r="FB169" s="1"/>
  <c r="FB170" s="1"/>
  <c r="FB171" s="1"/>
  <c r="FB172" s="1"/>
  <c r="FB173" s="1"/>
  <c r="DU152"/>
  <c r="FA152" s="1"/>
  <c r="DT152"/>
  <c r="EZ152" s="1"/>
  <c r="EZ153" s="1"/>
  <c r="EZ154" s="1"/>
  <c r="EZ155" s="1"/>
  <c r="EZ156" s="1"/>
  <c r="EZ157" s="1"/>
  <c r="EZ158" s="1"/>
  <c r="EZ159" s="1"/>
  <c r="EZ160" s="1"/>
  <c r="EZ161" s="1"/>
  <c r="EZ162" s="1"/>
  <c r="EZ163" s="1"/>
  <c r="EZ164" s="1"/>
  <c r="EZ165" s="1"/>
  <c r="EZ166" s="1"/>
  <c r="EZ167" s="1"/>
  <c r="EZ168" s="1"/>
  <c r="EZ169" s="1"/>
  <c r="EZ170" s="1"/>
  <c r="EZ171" s="1"/>
  <c r="EZ172" s="1"/>
  <c r="EZ173" s="1"/>
  <c r="EZ174" s="1"/>
  <c r="EZ175" s="1"/>
  <c r="EZ176" s="1"/>
  <c r="EZ177" s="1"/>
  <c r="EZ178" s="1"/>
  <c r="DS152"/>
  <c r="EY152" s="1"/>
  <c r="DR152"/>
  <c r="EX152" s="1"/>
  <c r="EX153" s="1"/>
  <c r="EX154" s="1"/>
  <c r="EX155" s="1"/>
  <c r="EX156" s="1"/>
  <c r="EX157" s="1"/>
  <c r="EX158" s="1"/>
  <c r="EX159" s="1"/>
  <c r="EX160" s="1"/>
  <c r="EX161" s="1"/>
  <c r="EX162" s="1"/>
  <c r="EX163" s="1"/>
  <c r="EX164" s="1"/>
  <c r="EX165" s="1"/>
  <c r="EX166" s="1"/>
  <c r="EX167" s="1"/>
  <c r="EX168" s="1"/>
  <c r="EX169" s="1"/>
  <c r="EX170" s="1"/>
  <c r="EX171" s="1"/>
  <c r="EX172" s="1"/>
  <c r="DQ152"/>
  <c r="EW152" s="1"/>
  <c r="DP152"/>
  <c r="EV152" s="1"/>
  <c r="EV153" s="1"/>
  <c r="EV154" s="1"/>
  <c r="EV155" s="1"/>
  <c r="EV156" s="1"/>
  <c r="EV157" s="1"/>
  <c r="EV158" s="1"/>
  <c r="EV159" s="1"/>
  <c r="EV160" s="1"/>
  <c r="EV161" s="1"/>
  <c r="EV162" s="1"/>
  <c r="EV163" s="1"/>
  <c r="EV164" s="1"/>
  <c r="EV165" s="1"/>
  <c r="EV166" s="1"/>
  <c r="EV167" s="1"/>
  <c r="EV168" s="1"/>
  <c r="EV169" s="1"/>
  <c r="EV170" s="1"/>
  <c r="EV171" s="1"/>
  <c r="EV172" s="1"/>
  <c r="EV173" s="1"/>
  <c r="EV174" s="1"/>
  <c r="EV175" s="1"/>
  <c r="EV176" s="1"/>
  <c r="EV177" s="1"/>
  <c r="EV178" s="1"/>
  <c r="EV179" s="1"/>
  <c r="EV180" s="1"/>
  <c r="EV181" s="1"/>
  <c r="EV182" s="1"/>
  <c r="EV183" s="1"/>
  <c r="EV184" s="1"/>
  <c r="EV185" s="1"/>
  <c r="EV186" s="1"/>
  <c r="EV187" s="1"/>
  <c r="EV188" s="1"/>
  <c r="EV189" s="1"/>
  <c r="EV190" s="1"/>
  <c r="EV191" s="1"/>
  <c r="EV192" s="1"/>
  <c r="EV193" s="1"/>
  <c r="EV194" s="1"/>
  <c r="EV195" s="1"/>
  <c r="EV196" s="1"/>
  <c r="EV197" s="1"/>
  <c r="EV198" s="1"/>
  <c r="EV199" s="1"/>
  <c r="DO152"/>
  <c r="EU152" s="1"/>
  <c r="DN152"/>
  <c r="ET152" s="1"/>
  <c r="ET153" s="1"/>
  <c r="ET154" s="1"/>
  <c r="ET155" s="1"/>
  <c r="ET156" s="1"/>
  <c r="ET157" s="1"/>
  <c r="ET158" s="1"/>
  <c r="ET159" s="1"/>
  <c r="ET160" s="1"/>
  <c r="ET161" s="1"/>
  <c r="ET162" s="1"/>
  <c r="ET163" s="1"/>
  <c r="ET164" s="1"/>
  <c r="ET165" s="1"/>
  <c r="ET166" s="1"/>
  <c r="ET167" s="1"/>
  <c r="ET168" s="1"/>
  <c r="ET169" s="1"/>
  <c r="ET170" s="1"/>
  <c r="ET171" s="1"/>
  <c r="ET172" s="1"/>
  <c r="ET173" s="1"/>
  <c r="ET174" s="1"/>
  <c r="DM152"/>
  <c r="ES152" s="1"/>
  <c r="DL152"/>
  <c r="ER152" s="1"/>
  <c r="ER153" s="1"/>
  <c r="ER154" s="1"/>
  <c r="ER155" s="1"/>
  <c r="ER156" s="1"/>
  <c r="ER157" s="1"/>
  <c r="ER158" s="1"/>
  <c r="ER159" s="1"/>
  <c r="ER160" s="1"/>
  <c r="ER161" s="1"/>
  <c r="ER162" s="1"/>
  <c r="ER163" s="1"/>
  <c r="ER164" s="1"/>
  <c r="ER165" s="1"/>
  <c r="ER166" s="1"/>
  <c r="ER167" s="1"/>
  <c r="ER168" s="1"/>
  <c r="ER169" s="1"/>
  <c r="ER170" s="1"/>
  <c r="ER171" s="1"/>
  <c r="ER172" s="1"/>
  <c r="ER173" s="1"/>
  <c r="ER174" s="1"/>
  <c r="ER175" s="1"/>
  <c r="ER176" s="1"/>
  <c r="ER177" s="1"/>
  <c r="ER178" s="1"/>
  <c r="ER179" s="1"/>
  <c r="ER180" s="1"/>
  <c r="ER181" s="1"/>
  <c r="ER182" s="1"/>
  <c r="ER183" s="1"/>
  <c r="ER184" s="1"/>
  <c r="ER185" s="1"/>
  <c r="ER186" s="1"/>
  <c r="ER187" s="1"/>
  <c r="ER188" s="1"/>
  <c r="ER189" s="1"/>
  <c r="ER190" s="1"/>
  <c r="ER191" s="1"/>
  <c r="ER192" s="1"/>
  <c r="ER193" s="1"/>
  <c r="ER194" s="1"/>
  <c r="ER195" s="1"/>
  <c r="ER196" s="1"/>
  <c r="ER197" s="1"/>
  <c r="ER198" s="1"/>
  <c r="ER199" s="1"/>
  <c r="DK152"/>
  <c r="EQ152" s="1"/>
  <c r="DJ152"/>
  <c r="EP152" s="1"/>
  <c r="EP153" s="1"/>
  <c r="EP154" s="1"/>
  <c r="EP155" s="1"/>
  <c r="EP156" s="1"/>
  <c r="EP157" s="1"/>
  <c r="EP158" s="1"/>
  <c r="EP159" s="1"/>
  <c r="EP160" s="1"/>
  <c r="EP161" s="1"/>
  <c r="EP162" s="1"/>
  <c r="EP163" s="1"/>
  <c r="EP164" s="1"/>
  <c r="EP165" s="1"/>
  <c r="EP166" s="1"/>
  <c r="EP167" s="1"/>
  <c r="EP168" s="1"/>
  <c r="EP169" s="1"/>
  <c r="EP170" s="1"/>
  <c r="EP171" s="1"/>
  <c r="EP172" s="1"/>
  <c r="EP173" s="1"/>
  <c r="EP174" s="1"/>
  <c r="EP175" s="1"/>
  <c r="EP176" s="1"/>
  <c r="EP177" s="1"/>
  <c r="EP178" s="1"/>
  <c r="EP179" s="1"/>
  <c r="EP180" s="1"/>
  <c r="EP181" s="1"/>
  <c r="EP182" s="1"/>
  <c r="EP183" s="1"/>
  <c r="EP184" s="1"/>
  <c r="EP185" s="1"/>
  <c r="EP186" s="1"/>
  <c r="EP187" s="1"/>
  <c r="EP188" s="1"/>
  <c r="EP189" s="1"/>
  <c r="EP190" s="1"/>
  <c r="EP191" s="1"/>
  <c r="EP192" s="1"/>
  <c r="EP193" s="1"/>
  <c r="EP194" s="1"/>
  <c r="EP195" s="1"/>
  <c r="EP196" s="1"/>
  <c r="EP197" s="1"/>
  <c r="EP198" s="1"/>
  <c r="EP199" s="1"/>
  <c r="DI152"/>
  <c r="EO152" s="1"/>
  <c r="DH152"/>
  <c r="EN152" s="1"/>
  <c r="EN153" s="1"/>
  <c r="EN154" s="1"/>
  <c r="EN155" s="1"/>
  <c r="EN156" s="1"/>
  <c r="EN157" s="1"/>
  <c r="EN158" s="1"/>
  <c r="EN159" s="1"/>
  <c r="EN160" s="1"/>
  <c r="EN161" s="1"/>
  <c r="EN162" s="1"/>
  <c r="EN163" s="1"/>
  <c r="EN164" s="1"/>
  <c r="EN165" s="1"/>
  <c r="EN166" s="1"/>
  <c r="EN167" s="1"/>
  <c r="EN168" s="1"/>
  <c r="EN169" s="1"/>
  <c r="EN170" s="1"/>
  <c r="EN171" s="1"/>
  <c r="EN172" s="1"/>
  <c r="EN173" s="1"/>
  <c r="EN174" s="1"/>
  <c r="EN175" s="1"/>
  <c r="EN176" s="1"/>
  <c r="EN177" s="1"/>
  <c r="EN178" s="1"/>
  <c r="EN179" s="1"/>
  <c r="EN180" s="1"/>
  <c r="EN181" s="1"/>
  <c r="EN182" s="1"/>
  <c r="EN183" s="1"/>
  <c r="EN184" s="1"/>
  <c r="EN185" s="1"/>
  <c r="EN186" s="1"/>
  <c r="EN187" s="1"/>
  <c r="EN188" s="1"/>
  <c r="EN189" s="1"/>
  <c r="EN190" s="1"/>
  <c r="EN191" s="1"/>
  <c r="EN192" s="1"/>
  <c r="EN193" s="1"/>
  <c r="EN194" s="1"/>
  <c r="EN195" s="1"/>
  <c r="EN196" s="1"/>
  <c r="EN197" s="1"/>
  <c r="EN198" s="1"/>
  <c r="EN199" s="1"/>
  <c r="DG152"/>
  <c r="EM152" s="1"/>
  <c r="DF152"/>
  <c r="EL152" s="1"/>
  <c r="EL153" s="1"/>
  <c r="EL154" s="1"/>
  <c r="EL155" s="1"/>
  <c r="EL156" s="1"/>
  <c r="EL157" s="1"/>
  <c r="EL158" s="1"/>
  <c r="EL159" s="1"/>
  <c r="EL160" s="1"/>
  <c r="EL161" s="1"/>
  <c r="EL162" s="1"/>
  <c r="EL163" s="1"/>
  <c r="EL164" s="1"/>
  <c r="EL165" s="1"/>
  <c r="EL166" s="1"/>
  <c r="EL167" s="1"/>
  <c r="EL168" s="1"/>
  <c r="EL169" s="1"/>
  <c r="EL170" s="1"/>
  <c r="EL171" s="1"/>
  <c r="EL172" s="1"/>
  <c r="EL173" s="1"/>
  <c r="EL174" s="1"/>
  <c r="EL175" s="1"/>
  <c r="EL176" s="1"/>
  <c r="EL177" s="1"/>
  <c r="EL178" s="1"/>
  <c r="EL179" s="1"/>
  <c r="EL180" s="1"/>
  <c r="EL181" s="1"/>
  <c r="EL182" s="1"/>
  <c r="EL183" s="1"/>
  <c r="EL184" s="1"/>
  <c r="EL185" s="1"/>
  <c r="EL186" s="1"/>
  <c r="EL187" s="1"/>
  <c r="EL188" s="1"/>
  <c r="EL189" s="1"/>
  <c r="EL190" s="1"/>
  <c r="EL191" s="1"/>
  <c r="EL192" s="1"/>
  <c r="EL193" s="1"/>
  <c r="EL194" s="1"/>
  <c r="EL195" s="1"/>
  <c r="EL196" s="1"/>
  <c r="EL197" s="1"/>
  <c r="EL198" s="1"/>
  <c r="EL199" s="1"/>
  <c r="DE152"/>
  <c r="EK152" s="1"/>
  <c r="DD152"/>
  <c r="EJ152" s="1"/>
  <c r="EJ153" s="1"/>
  <c r="EJ154" s="1"/>
  <c r="EJ155" s="1"/>
  <c r="EJ156" s="1"/>
  <c r="EJ157" s="1"/>
  <c r="EJ158" s="1"/>
  <c r="EJ159" s="1"/>
  <c r="EJ160" s="1"/>
  <c r="EJ161" s="1"/>
  <c r="EJ162" s="1"/>
  <c r="EJ163" s="1"/>
  <c r="EJ164" s="1"/>
  <c r="EJ165" s="1"/>
  <c r="EJ166" s="1"/>
  <c r="EJ167" s="1"/>
  <c r="EJ168" s="1"/>
  <c r="EJ169" s="1"/>
  <c r="EJ170" s="1"/>
  <c r="EJ171" s="1"/>
  <c r="EJ172" s="1"/>
  <c r="EJ173" s="1"/>
  <c r="EJ174" s="1"/>
  <c r="EJ175" s="1"/>
  <c r="EJ176" s="1"/>
  <c r="EJ177" s="1"/>
  <c r="EJ178" s="1"/>
  <c r="EJ179" s="1"/>
  <c r="EJ180" s="1"/>
  <c r="EJ181" s="1"/>
  <c r="EJ182" s="1"/>
  <c r="EJ183" s="1"/>
  <c r="EJ184" s="1"/>
  <c r="EJ185" s="1"/>
  <c r="EJ186" s="1"/>
  <c r="EJ187" s="1"/>
  <c r="EJ188" s="1"/>
  <c r="EJ189" s="1"/>
  <c r="EJ190" s="1"/>
  <c r="EJ191" s="1"/>
  <c r="EJ192" s="1"/>
  <c r="EJ193" s="1"/>
  <c r="EJ194" s="1"/>
  <c r="EJ195" s="1"/>
  <c r="EJ196" s="1"/>
  <c r="EJ197" s="1"/>
  <c r="EJ198" s="1"/>
  <c r="EJ199" s="1"/>
  <c r="DC152"/>
  <c r="EI152" s="1"/>
  <c r="DB152"/>
  <c r="EH152" s="1"/>
  <c r="EH153" s="1"/>
  <c r="EH154" s="1"/>
  <c r="EH155" s="1"/>
  <c r="EH156" s="1"/>
  <c r="EH157" s="1"/>
  <c r="EH158" s="1"/>
  <c r="EH159" s="1"/>
  <c r="EH160" s="1"/>
  <c r="EH161" s="1"/>
  <c r="EH162" s="1"/>
  <c r="EH163" s="1"/>
  <c r="EH164" s="1"/>
  <c r="EH165" s="1"/>
  <c r="EH166" s="1"/>
  <c r="EH167" s="1"/>
  <c r="EH168" s="1"/>
  <c r="EH169" s="1"/>
  <c r="EH170" s="1"/>
  <c r="EH171" s="1"/>
  <c r="EH172" s="1"/>
  <c r="EH173" s="1"/>
  <c r="EH174" s="1"/>
  <c r="EH175" s="1"/>
  <c r="EH176" s="1"/>
  <c r="EH177" s="1"/>
  <c r="EH178" s="1"/>
  <c r="EH179" s="1"/>
  <c r="EH180" s="1"/>
  <c r="EH181" s="1"/>
  <c r="EH182" s="1"/>
  <c r="EH183" s="1"/>
  <c r="EH184" s="1"/>
  <c r="EH185" s="1"/>
  <c r="EH186" s="1"/>
  <c r="EH187" s="1"/>
  <c r="EH188" s="1"/>
  <c r="EH189" s="1"/>
  <c r="EH190" s="1"/>
  <c r="EH191" s="1"/>
  <c r="EH192" s="1"/>
  <c r="EH193" s="1"/>
  <c r="EH194" s="1"/>
  <c r="EH195" s="1"/>
  <c r="EH196" s="1"/>
  <c r="EH197" s="1"/>
  <c r="EH198" s="1"/>
  <c r="EH199" s="1"/>
  <c r="DA152"/>
  <c r="EG152" s="1"/>
  <c r="CZ152"/>
  <c r="EF152" s="1"/>
  <c r="EF153" s="1"/>
  <c r="EF154" s="1"/>
  <c r="EF155" s="1"/>
  <c r="EF156" s="1"/>
  <c r="EF157" s="1"/>
  <c r="EF158" s="1"/>
  <c r="EF159" s="1"/>
  <c r="EF160" s="1"/>
  <c r="EF161" s="1"/>
  <c r="EF162" s="1"/>
  <c r="EF163" s="1"/>
  <c r="EF164" s="1"/>
  <c r="EF165" s="1"/>
  <c r="EF166" s="1"/>
  <c r="EF167" s="1"/>
  <c r="EF168" s="1"/>
  <c r="EF169" s="1"/>
  <c r="EF170" s="1"/>
  <c r="EF171" s="1"/>
  <c r="EF172" s="1"/>
  <c r="EF173" s="1"/>
  <c r="EF174" s="1"/>
  <c r="EF175" s="1"/>
  <c r="EF176" s="1"/>
  <c r="EF177" s="1"/>
  <c r="EF178" s="1"/>
  <c r="EF179" s="1"/>
  <c r="EF180" s="1"/>
  <c r="EF181" s="1"/>
  <c r="EF182" s="1"/>
  <c r="EF183" s="1"/>
  <c r="EF184" s="1"/>
  <c r="EF185" s="1"/>
  <c r="EF186" s="1"/>
  <c r="EF187" s="1"/>
  <c r="EF188" s="1"/>
  <c r="EF189" s="1"/>
  <c r="EF190" s="1"/>
  <c r="EF191" s="1"/>
  <c r="EF192" s="1"/>
  <c r="EF193" s="1"/>
  <c r="EF194" s="1"/>
  <c r="EF195" s="1"/>
  <c r="EF196" s="1"/>
  <c r="EF197" s="1"/>
  <c r="EF198" s="1"/>
  <c r="EF199" s="1"/>
  <c r="CY152"/>
  <c r="EE152" s="1"/>
  <c r="CX152"/>
  <c r="ED152" s="1"/>
  <c r="ED153" s="1"/>
  <c r="ED154" s="1"/>
  <c r="ED155" s="1"/>
  <c r="ED156" s="1"/>
  <c r="ED157" s="1"/>
  <c r="ED158" s="1"/>
  <c r="ED159" s="1"/>
  <c r="ED160" s="1"/>
  <c r="ED161" s="1"/>
  <c r="ED162" s="1"/>
  <c r="ED163" s="1"/>
  <c r="ED164" s="1"/>
  <c r="ED165" s="1"/>
  <c r="ED166" s="1"/>
  <c r="ED167" s="1"/>
  <c r="ED168" s="1"/>
  <c r="ED169" s="1"/>
  <c r="ED170" s="1"/>
  <c r="ED171" s="1"/>
  <c r="ED172" s="1"/>
  <c r="ED173" s="1"/>
  <c r="ED174" s="1"/>
  <c r="ED175" s="1"/>
  <c r="ED176" s="1"/>
  <c r="ED177" s="1"/>
  <c r="ED178" s="1"/>
  <c r="ED179" s="1"/>
  <c r="ED180" s="1"/>
  <c r="ED181" s="1"/>
  <c r="ED182" s="1"/>
  <c r="ED183" s="1"/>
  <c r="ED184" s="1"/>
  <c r="ED185" s="1"/>
  <c r="ED186" s="1"/>
  <c r="ED187" s="1"/>
  <c r="ED188" s="1"/>
  <c r="ED189" s="1"/>
  <c r="ED190" s="1"/>
  <c r="ED191" s="1"/>
  <c r="ED192" s="1"/>
  <c r="ED193" s="1"/>
  <c r="ED194" s="1"/>
  <c r="ED195" s="1"/>
  <c r="ED196" s="1"/>
  <c r="ED197" s="1"/>
  <c r="ED198" s="1"/>
  <c r="ED199" s="1"/>
  <c r="CW152"/>
  <c r="EA149"/>
  <c r="DZ149"/>
  <c r="DY149"/>
  <c r="DX149"/>
  <c r="DW149"/>
  <c r="DV149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CZ104"/>
  <c r="CY104"/>
  <c r="CX104"/>
  <c r="CW104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EA102"/>
  <c r="FG102" s="1"/>
  <c r="FG103" s="1"/>
  <c r="FG104" s="1"/>
  <c r="FG105" s="1"/>
  <c r="FG106" s="1"/>
  <c r="FG107" s="1"/>
  <c r="FG108" s="1"/>
  <c r="FG109" s="1"/>
  <c r="FG110" s="1"/>
  <c r="FG111" s="1"/>
  <c r="FG112" s="1"/>
  <c r="FG113" s="1"/>
  <c r="FG114" s="1"/>
  <c r="FG115" s="1"/>
  <c r="FG116" s="1"/>
  <c r="FG117" s="1"/>
  <c r="FG118" s="1"/>
  <c r="FG119" s="1"/>
  <c r="FG120" s="1"/>
  <c r="FG121" s="1"/>
  <c r="FG122" s="1"/>
  <c r="FG123" s="1"/>
  <c r="FG124" s="1"/>
  <c r="FG125" s="1"/>
  <c r="FG126" s="1"/>
  <c r="FG127" s="1"/>
  <c r="FG128" s="1"/>
  <c r="FG129" s="1"/>
  <c r="FG130" s="1"/>
  <c r="FG131" s="1"/>
  <c r="FG132" s="1"/>
  <c r="FG133" s="1"/>
  <c r="FG134" s="1"/>
  <c r="FG135" s="1"/>
  <c r="FG136" s="1"/>
  <c r="FG137" s="1"/>
  <c r="FG138" s="1"/>
  <c r="FG139" s="1"/>
  <c r="FG140" s="1"/>
  <c r="FG141" s="1"/>
  <c r="FG142" s="1"/>
  <c r="DZ102"/>
  <c r="FF102" s="1"/>
  <c r="DY102"/>
  <c r="FE102" s="1"/>
  <c r="FE103" s="1"/>
  <c r="FE104" s="1"/>
  <c r="FE105" s="1"/>
  <c r="FE106" s="1"/>
  <c r="FE107" s="1"/>
  <c r="FE108" s="1"/>
  <c r="FE109" s="1"/>
  <c r="FE110" s="1"/>
  <c r="FE111" s="1"/>
  <c r="FE112" s="1"/>
  <c r="FE113" s="1"/>
  <c r="FE114" s="1"/>
  <c r="FE115" s="1"/>
  <c r="FE116" s="1"/>
  <c r="FE117" s="1"/>
  <c r="FE118" s="1"/>
  <c r="FE119" s="1"/>
  <c r="FE120" s="1"/>
  <c r="FE121" s="1"/>
  <c r="FE122" s="1"/>
  <c r="FE123" s="1"/>
  <c r="FE124" s="1"/>
  <c r="FE125" s="1"/>
  <c r="FE126" s="1"/>
  <c r="FE127" s="1"/>
  <c r="FE128" s="1"/>
  <c r="FE129" s="1"/>
  <c r="FE130" s="1"/>
  <c r="FE131" s="1"/>
  <c r="FE132" s="1"/>
  <c r="FE133" s="1"/>
  <c r="FE134" s="1"/>
  <c r="FE135" s="1"/>
  <c r="FE136" s="1"/>
  <c r="FE137" s="1"/>
  <c r="FE138" s="1"/>
  <c r="FE139" s="1"/>
  <c r="FE140" s="1"/>
  <c r="FE141" s="1"/>
  <c r="FE142" s="1"/>
  <c r="FE143" s="1"/>
  <c r="FE144" s="1"/>
  <c r="FE145" s="1"/>
  <c r="FE146" s="1"/>
  <c r="FE147" s="1"/>
  <c r="FE148" s="1"/>
  <c r="FE149" s="1"/>
  <c r="DX102"/>
  <c r="FD102" s="1"/>
  <c r="DW102"/>
  <c r="FC102" s="1"/>
  <c r="FC103" s="1"/>
  <c r="FC104" s="1"/>
  <c r="FC105" s="1"/>
  <c r="FC106" s="1"/>
  <c r="FC107" s="1"/>
  <c r="FC108" s="1"/>
  <c r="FC109" s="1"/>
  <c r="FC110" s="1"/>
  <c r="FC111" s="1"/>
  <c r="FC112" s="1"/>
  <c r="FC113" s="1"/>
  <c r="FC114" s="1"/>
  <c r="FC115" s="1"/>
  <c r="FC116" s="1"/>
  <c r="FC117" s="1"/>
  <c r="FC118" s="1"/>
  <c r="FC119" s="1"/>
  <c r="FC120" s="1"/>
  <c r="FC121" s="1"/>
  <c r="FC122" s="1"/>
  <c r="FC123" s="1"/>
  <c r="FC124" s="1"/>
  <c r="FC125" s="1"/>
  <c r="FC126" s="1"/>
  <c r="FC127" s="1"/>
  <c r="FC128" s="1"/>
  <c r="FC129" s="1"/>
  <c r="FC130" s="1"/>
  <c r="FC131" s="1"/>
  <c r="FC132" s="1"/>
  <c r="FC133" s="1"/>
  <c r="FC134" s="1"/>
  <c r="FC135" s="1"/>
  <c r="FC136" s="1"/>
  <c r="FC137" s="1"/>
  <c r="FC138" s="1"/>
  <c r="FC139" s="1"/>
  <c r="FC140" s="1"/>
  <c r="FC141" s="1"/>
  <c r="FC142" s="1"/>
  <c r="FC143" s="1"/>
  <c r="FC144" s="1"/>
  <c r="FC145" s="1"/>
  <c r="FC146" s="1"/>
  <c r="FC147" s="1"/>
  <c r="FC148" s="1"/>
  <c r="FC149" s="1"/>
  <c r="DV102"/>
  <c r="FB102" s="1"/>
  <c r="DU102"/>
  <c r="FA102" s="1"/>
  <c r="FA103" s="1"/>
  <c r="FA104" s="1"/>
  <c r="FA105" s="1"/>
  <c r="FA106" s="1"/>
  <c r="FA107" s="1"/>
  <c r="FA108" s="1"/>
  <c r="FA109" s="1"/>
  <c r="FA110" s="1"/>
  <c r="FA111" s="1"/>
  <c r="FA112" s="1"/>
  <c r="FA113" s="1"/>
  <c r="FA114" s="1"/>
  <c r="FA115" s="1"/>
  <c r="FA116" s="1"/>
  <c r="FA117" s="1"/>
  <c r="FA118" s="1"/>
  <c r="FA119" s="1"/>
  <c r="FA120" s="1"/>
  <c r="FA121" s="1"/>
  <c r="FA122" s="1"/>
  <c r="FA123" s="1"/>
  <c r="FA124" s="1"/>
  <c r="FA125" s="1"/>
  <c r="FA126" s="1"/>
  <c r="FA127" s="1"/>
  <c r="FA128" s="1"/>
  <c r="FA129" s="1"/>
  <c r="FA130" s="1"/>
  <c r="FA131" s="1"/>
  <c r="FA132" s="1"/>
  <c r="FA133" s="1"/>
  <c r="FA134" s="1"/>
  <c r="FA135" s="1"/>
  <c r="FA136" s="1"/>
  <c r="FA137" s="1"/>
  <c r="FA138" s="1"/>
  <c r="FA139" s="1"/>
  <c r="FA140" s="1"/>
  <c r="FA141" s="1"/>
  <c r="FA142" s="1"/>
  <c r="FA143" s="1"/>
  <c r="FA144" s="1"/>
  <c r="FA145" s="1"/>
  <c r="FA146" s="1"/>
  <c r="FA147" s="1"/>
  <c r="FA148" s="1"/>
  <c r="FA149" s="1"/>
  <c r="DT102"/>
  <c r="EZ102" s="1"/>
  <c r="DS102"/>
  <c r="EY102" s="1"/>
  <c r="EY103" s="1"/>
  <c r="EY104" s="1"/>
  <c r="EY105" s="1"/>
  <c r="EY106" s="1"/>
  <c r="EY107" s="1"/>
  <c r="EY108" s="1"/>
  <c r="EY109" s="1"/>
  <c r="EY110" s="1"/>
  <c r="EY111" s="1"/>
  <c r="EY112" s="1"/>
  <c r="EY113" s="1"/>
  <c r="EY114" s="1"/>
  <c r="EY115" s="1"/>
  <c r="EY116" s="1"/>
  <c r="EY117" s="1"/>
  <c r="EY118" s="1"/>
  <c r="EY119" s="1"/>
  <c r="EY120" s="1"/>
  <c r="EY121" s="1"/>
  <c r="EY122" s="1"/>
  <c r="EY123" s="1"/>
  <c r="EY124" s="1"/>
  <c r="EY125" s="1"/>
  <c r="EY126" s="1"/>
  <c r="EY127" s="1"/>
  <c r="EY128" s="1"/>
  <c r="EY129" s="1"/>
  <c r="EY130" s="1"/>
  <c r="EY131" s="1"/>
  <c r="EY132" s="1"/>
  <c r="EY133" s="1"/>
  <c r="EY134" s="1"/>
  <c r="EY135" s="1"/>
  <c r="EY136" s="1"/>
  <c r="EY137" s="1"/>
  <c r="EY138" s="1"/>
  <c r="EY139" s="1"/>
  <c r="EY140" s="1"/>
  <c r="EY141" s="1"/>
  <c r="EY142" s="1"/>
  <c r="EY143" s="1"/>
  <c r="EY144" s="1"/>
  <c r="EY145" s="1"/>
  <c r="EY146" s="1"/>
  <c r="EY147" s="1"/>
  <c r="EY148" s="1"/>
  <c r="EY149" s="1"/>
  <c r="DR102"/>
  <c r="EX102" s="1"/>
  <c r="DQ102"/>
  <c r="EW102" s="1"/>
  <c r="EW103" s="1"/>
  <c r="EW104" s="1"/>
  <c r="EW105" s="1"/>
  <c r="EW106" s="1"/>
  <c r="EW107" s="1"/>
  <c r="EW108" s="1"/>
  <c r="EW109" s="1"/>
  <c r="EW110" s="1"/>
  <c r="EW111" s="1"/>
  <c r="EW112" s="1"/>
  <c r="EW113" s="1"/>
  <c r="EW114" s="1"/>
  <c r="EW115" s="1"/>
  <c r="EW116" s="1"/>
  <c r="EW117" s="1"/>
  <c r="EW118" s="1"/>
  <c r="EW119" s="1"/>
  <c r="EW120" s="1"/>
  <c r="EW121" s="1"/>
  <c r="EW122" s="1"/>
  <c r="EW123" s="1"/>
  <c r="EW124" s="1"/>
  <c r="EW125" s="1"/>
  <c r="EW126" s="1"/>
  <c r="EW127" s="1"/>
  <c r="EW128" s="1"/>
  <c r="EW129" s="1"/>
  <c r="EW130" s="1"/>
  <c r="EW131" s="1"/>
  <c r="EW132" s="1"/>
  <c r="EW133" s="1"/>
  <c r="EW134" s="1"/>
  <c r="EW135" s="1"/>
  <c r="EW136" s="1"/>
  <c r="EW137" s="1"/>
  <c r="EW138" s="1"/>
  <c r="EW139" s="1"/>
  <c r="EW140" s="1"/>
  <c r="EW141" s="1"/>
  <c r="EW142" s="1"/>
  <c r="EW143" s="1"/>
  <c r="EW144" s="1"/>
  <c r="EW145" s="1"/>
  <c r="EW146" s="1"/>
  <c r="EW147" s="1"/>
  <c r="EW148" s="1"/>
  <c r="EW149" s="1"/>
  <c r="DP102"/>
  <c r="EV102" s="1"/>
  <c r="DO102"/>
  <c r="EU102" s="1"/>
  <c r="EU103" s="1"/>
  <c r="EU104" s="1"/>
  <c r="EU105" s="1"/>
  <c r="EU106" s="1"/>
  <c r="EU107" s="1"/>
  <c r="EU108" s="1"/>
  <c r="EU109" s="1"/>
  <c r="EU110" s="1"/>
  <c r="EU111" s="1"/>
  <c r="EU112" s="1"/>
  <c r="EU113" s="1"/>
  <c r="EU114" s="1"/>
  <c r="EU115" s="1"/>
  <c r="EU116" s="1"/>
  <c r="EU117" s="1"/>
  <c r="EU118" s="1"/>
  <c r="EU119" s="1"/>
  <c r="EU120" s="1"/>
  <c r="EU121" s="1"/>
  <c r="EU122" s="1"/>
  <c r="EU123" s="1"/>
  <c r="EU124" s="1"/>
  <c r="EU125" s="1"/>
  <c r="EU126" s="1"/>
  <c r="EU127" s="1"/>
  <c r="EU128" s="1"/>
  <c r="EU129" s="1"/>
  <c r="EU130" s="1"/>
  <c r="EU131" s="1"/>
  <c r="EU132" s="1"/>
  <c r="EU133" s="1"/>
  <c r="EU134" s="1"/>
  <c r="EU135" s="1"/>
  <c r="EU136" s="1"/>
  <c r="EU137" s="1"/>
  <c r="EU138" s="1"/>
  <c r="EU139" s="1"/>
  <c r="EU140" s="1"/>
  <c r="EU141" s="1"/>
  <c r="EU142" s="1"/>
  <c r="EU143" s="1"/>
  <c r="EU144" s="1"/>
  <c r="EU145" s="1"/>
  <c r="EU146" s="1"/>
  <c r="EU147" s="1"/>
  <c r="EU148" s="1"/>
  <c r="EU149" s="1"/>
  <c r="DN102"/>
  <c r="ET102" s="1"/>
  <c r="DM102"/>
  <c r="ES102" s="1"/>
  <c r="ES103" s="1"/>
  <c r="ES104" s="1"/>
  <c r="ES105" s="1"/>
  <c r="ES106" s="1"/>
  <c r="ES107" s="1"/>
  <c r="ES108" s="1"/>
  <c r="ES109" s="1"/>
  <c r="ES110" s="1"/>
  <c r="ES111" s="1"/>
  <c r="ES112" s="1"/>
  <c r="ES113" s="1"/>
  <c r="ES114" s="1"/>
  <c r="ES115" s="1"/>
  <c r="ES116" s="1"/>
  <c r="ES117" s="1"/>
  <c r="ES118" s="1"/>
  <c r="ES119" s="1"/>
  <c r="ES120" s="1"/>
  <c r="ES121" s="1"/>
  <c r="ES122" s="1"/>
  <c r="ES123" s="1"/>
  <c r="ES124" s="1"/>
  <c r="ES125" s="1"/>
  <c r="DL102"/>
  <c r="ER102" s="1"/>
  <c r="DK102"/>
  <c r="EQ102" s="1"/>
  <c r="EQ103" s="1"/>
  <c r="EQ104" s="1"/>
  <c r="EQ105" s="1"/>
  <c r="EQ106" s="1"/>
  <c r="EQ107" s="1"/>
  <c r="EQ108" s="1"/>
  <c r="EQ109" s="1"/>
  <c r="EQ110" s="1"/>
  <c r="EQ111" s="1"/>
  <c r="EQ112" s="1"/>
  <c r="EQ113" s="1"/>
  <c r="EQ114" s="1"/>
  <c r="EQ115" s="1"/>
  <c r="EQ116" s="1"/>
  <c r="EQ117" s="1"/>
  <c r="EQ118" s="1"/>
  <c r="EQ119" s="1"/>
  <c r="EQ120" s="1"/>
  <c r="EQ121" s="1"/>
  <c r="EQ122" s="1"/>
  <c r="EQ123" s="1"/>
  <c r="EQ124" s="1"/>
  <c r="EQ125" s="1"/>
  <c r="EQ126" s="1"/>
  <c r="EQ127" s="1"/>
  <c r="EQ128" s="1"/>
  <c r="EQ129" s="1"/>
  <c r="EQ130" s="1"/>
  <c r="EQ131" s="1"/>
  <c r="EQ132" s="1"/>
  <c r="EQ133" s="1"/>
  <c r="EQ134" s="1"/>
  <c r="EQ135" s="1"/>
  <c r="EQ136" s="1"/>
  <c r="EQ137" s="1"/>
  <c r="EQ138" s="1"/>
  <c r="EQ139" s="1"/>
  <c r="EQ140" s="1"/>
  <c r="EQ141" s="1"/>
  <c r="EQ142" s="1"/>
  <c r="EQ143" s="1"/>
  <c r="EQ144" s="1"/>
  <c r="EQ145" s="1"/>
  <c r="EQ146" s="1"/>
  <c r="EQ147" s="1"/>
  <c r="EQ148" s="1"/>
  <c r="EQ149" s="1"/>
  <c r="DJ102"/>
  <c r="EP102" s="1"/>
  <c r="DI102"/>
  <c r="EO102" s="1"/>
  <c r="EO103" s="1"/>
  <c r="EO104" s="1"/>
  <c r="EO105" s="1"/>
  <c r="EO106" s="1"/>
  <c r="EO107" s="1"/>
  <c r="EO108" s="1"/>
  <c r="EO109" s="1"/>
  <c r="EO110" s="1"/>
  <c r="EO111" s="1"/>
  <c r="EO112" s="1"/>
  <c r="EO113" s="1"/>
  <c r="EO114" s="1"/>
  <c r="EO115" s="1"/>
  <c r="EO116" s="1"/>
  <c r="EO117" s="1"/>
  <c r="EO118" s="1"/>
  <c r="EO119" s="1"/>
  <c r="EO120" s="1"/>
  <c r="EO121" s="1"/>
  <c r="EO122" s="1"/>
  <c r="EO123" s="1"/>
  <c r="EO124" s="1"/>
  <c r="EO125" s="1"/>
  <c r="EO126" s="1"/>
  <c r="EO127" s="1"/>
  <c r="EO128" s="1"/>
  <c r="EO129" s="1"/>
  <c r="EO130" s="1"/>
  <c r="EO131" s="1"/>
  <c r="EO132" s="1"/>
  <c r="EO133" s="1"/>
  <c r="EO134" s="1"/>
  <c r="EO135" s="1"/>
  <c r="EO136" s="1"/>
  <c r="EO137" s="1"/>
  <c r="EO138" s="1"/>
  <c r="EO139" s="1"/>
  <c r="EO140" s="1"/>
  <c r="EO141" s="1"/>
  <c r="EO142" s="1"/>
  <c r="EO143" s="1"/>
  <c r="EO144" s="1"/>
  <c r="EO145" s="1"/>
  <c r="EO146" s="1"/>
  <c r="EO147" s="1"/>
  <c r="EO148" s="1"/>
  <c r="EO149" s="1"/>
  <c r="DH102"/>
  <c r="EN102" s="1"/>
  <c r="DG102"/>
  <c r="EM102" s="1"/>
  <c r="EM103" s="1"/>
  <c r="EM104" s="1"/>
  <c r="EM105" s="1"/>
  <c r="EM106" s="1"/>
  <c r="EM107" s="1"/>
  <c r="EM108" s="1"/>
  <c r="EM109" s="1"/>
  <c r="EM110" s="1"/>
  <c r="EM111" s="1"/>
  <c r="EM112" s="1"/>
  <c r="EM113" s="1"/>
  <c r="EM114" s="1"/>
  <c r="EM115" s="1"/>
  <c r="EM116" s="1"/>
  <c r="EM117" s="1"/>
  <c r="EM118" s="1"/>
  <c r="EM119" s="1"/>
  <c r="EM120" s="1"/>
  <c r="EM121" s="1"/>
  <c r="EM122" s="1"/>
  <c r="EM123" s="1"/>
  <c r="EM124" s="1"/>
  <c r="EM125" s="1"/>
  <c r="EM126" s="1"/>
  <c r="EM127" s="1"/>
  <c r="EM128" s="1"/>
  <c r="EM129" s="1"/>
  <c r="EM130" s="1"/>
  <c r="EM131" s="1"/>
  <c r="EM132" s="1"/>
  <c r="EM133" s="1"/>
  <c r="EM134" s="1"/>
  <c r="EM135" s="1"/>
  <c r="EM136" s="1"/>
  <c r="EM137" s="1"/>
  <c r="EM138" s="1"/>
  <c r="EM139" s="1"/>
  <c r="EM140" s="1"/>
  <c r="EM141" s="1"/>
  <c r="EM142" s="1"/>
  <c r="EM143" s="1"/>
  <c r="EM144" s="1"/>
  <c r="EM145" s="1"/>
  <c r="EM146" s="1"/>
  <c r="EM147" s="1"/>
  <c r="EM148" s="1"/>
  <c r="EM149" s="1"/>
  <c r="DF102"/>
  <c r="EL102" s="1"/>
  <c r="DE102"/>
  <c r="EK102" s="1"/>
  <c r="EK103" s="1"/>
  <c r="EK104" s="1"/>
  <c r="EK105" s="1"/>
  <c r="EK106" s="1"/>
  <c r="EK107" s="1"/>
  <c r="EK108" s="1"/>
  <c r="EK109" s="1"/>
  <c r="EK110" s="1"/>
  <c r="EK111" s="1"/>
  <c r="EK112" s="1"/>
  <c r="EK113" s="1"/>
  <c r="EK114" s="1"/>
  <c r="EK115" s="1"/>
  <c r="EK116" s="1"/>
  <c r="EK117" s="1"/>
  <c r="EK118" s="1"/>
  <c r="EK119" s="1"/>
  <c r="EK120" s="1"/>
  <c r="EK121" s="1"/>
  <c r="EK122" s="1"/>
  <c r="EK123" s="1"/>
  <c r="EK124" s="1"/>
  <c r="EK125" s="1"/>
  <c r="EK126" s="1"/>
  <c r="EK127" s="1"/>
  <c r="EK128" s="1"/>
  <c r="EK129" s="1"/>
  <c r="EK130" s="1"/>
  <c r="EK131" s="1"/>
  <c r="EK132" s="1"/>
  <c r="EK133" s="1"/>
  <c r="EK134" s="1"/>
  <c r="EK135" s="1"/>
  <c r="EK136" s="1"/>
  <c r="EK137" s="1"/>
  <c r="EK138" s="1"/>
  <c r="EK139" s="1"/>
  <c r="EK140" s="1"/>
  <c r="EK141" s="1"/>
  <c r="EK142" s="1"/>
  <c r="EK143" s="1"/>
  <c r="EK144" s="1"/>
  <c r="EK145" s="1"/>
  <c r="EK146" s="1"/>
  <c r="EK147" s="1"/>
  <c r="EK148" s="1"/>
  <c r="EK149" s="1"/>
  <c r="DD102"/>
  <c r="EJ102" s="1"/>
  <c r="DC102"/>
  <c r="EI102" s="1"/>
  <c r="EI103" s="1"/>
  <c r="EI104" s="1"/>
  <c r="EI105" s="1"/>
  <c r="EI106" s="1"/>
  <c r="EI107" s="1"/>
  <c r="EI108" s="1"/>
  <c r="EI109" s="1"/>
  <c r="EI110" s="1"/>
  <c r="EI111" s="1"/>
  <c r="EI112" s="1"/>
  <c r="EI113" s="1"/>
  <c r="EI114" s="1"/>
  <c r="EI115" s="1"/>
  <c r="EI116" s="1"/>
  <c r="EI117" s="1"/>
  <c r="EI118" s="1"/>
  <c r="EI119" s="1"/>
  <c r="EI120" s="1"/>
  <c r="EI121" s="1"/>
  <c r="EI122" s="1"/>
  <c r="EI123" s="1"/>
  <c r="EI124" s="1"/>
  <c r="EI125" s="1"/>
  <c r="EI126" s="1"/>
  <c r="EI127" s="1"/>
  <c r="EI128" s="1"/>
  <c r="EI129" s="1"/>
  <c r="EI130" s="1"/>
  <c r="EI131" s="1"/>
  <c r="EI132" s="1"/>
  <c r="EI133" s="1"/>
  <c r="EI134" s="1"/>
  <c r="EI135" s="1"/>
  <c r="EI136" s="1"/>
  <c r="EI137" s="1"/>
  <c r="EI138" s="1"/>
  <c r="EI139" s="1"/>
  <c r="EI140" s="1"/>
  <c r="EI141" s="1"/>
  <c r="EI142" s="1"/>
  <c r="EI143" s="1"/>
  <c r="EI144" s="1"/>
  <c r="EI145" s="1"/>
  <c r="EI146" s="1"/>
  <c r="EI147" s="1"/>
  <c r="EI148" s="1"/>
  <c r="EI149" s="1"/>
  <c r="DB102"/>
  <c r="EH102" s="1"/>
  <c r="DA102"/>
  <c r="EG102" s="1"/>
  <c r="EG103" s="1"/>
  <c r="EG104" s="1"/>
  <c r="EG105" s="1"/>
  <c r="EG106" s="1"/>
  <c r="EG107" s="1"/>
  <c r="EG108" s="1"/>
  <c r="EG109" s="1"/>
  <c r="EG110" s="1"/>
  <c r="EG111" s="1"/>
  <c r="EG112" s="1"/>
  <c r="EG113" s="1"/>
  <c r="EG114" s="1"/>
  <c r="EG115" s="1"/>
  <c r="EG116" s="1"/>
  <c r="EG117" s="1"/>
  <c r="EG118" s="1"/>
  <c r="EG119" s="1"/>
  <c r="EG120" s="1"/>
  <c r="EG121" s="1"/>
  <c r="EG122" s="1"/>
  <c r="EG123" s="1"/>
  <c r="EG124" s="1"/>
  <c r="EG125" s="1"/>
  <c r="EG126" s="1"/>
  <c r="EG127" s="1"/>
  <c r="EG128" s="1"/>
  <c r="EG129" s="1"/>
  <c r="EG130" s="1"/>
  <c r="EG131" s="1"/>
  <c r="EG132" s="1"/>
  <c r="EG133" s="1"/>
  <c r="EG134" s="1"/>
  <c r="EG135" s="1"/>
  <c r="EG136" s="1"/>
  <c r="EG137" s="1"/>
  <c r="EG138" s="1"/>
  <c r="EG139" s="1"/>
  <c r="EG140" s="1"/>
  <c r="EG141" s="1"/>
  <c r="EG142" s="1"/>
  <c r="EG143" s="1"/>
  <c r="EG144" s="1"/>
  <c r="EG145" s="1"/>
  <c r="EG146" s="1"/>
  <c r="EG147" s="1"/>
  <c r="EG148" s="1"/>
  <c r="EG149" s="1"/>
  <c r="CZ102"/>
  <c r="EF102" s="1"/>
  <c r="CY102"/>
  <c r="EE102" s="1"/>
  <c r="EE103" s="1"/>
  <c r="EE104" s="1"/>
  <c r="EE105" s="1"/>
  <c r="EE106" s="1"/>
  <c r="EE107" s="1"/>
  <c r="EE108" s="1"/>
  <c r="EE109" s="1"/>
  <c r="EE110" s="1"/>
  <c r="EE111" s="1"/>
  <c r="EE112" s="1"/>
  <c r="EE113" s="1"/>
  <c r="EE114" s="1"/>
  <c r="EE115" s="1"/>
  <c r="EE116" s="1"/>
  <c r="EE117" s="1"/>
  <c r="EE118" s="1"/>
  <c r="EE119" s="1"/>
  <c r="EE120" s="1"/>
  <c r="EE121" s="1"/>
  <c r="EE122" s="1"/>
  <c r="EE123" s="1"/>
  <c r="EE124" s="1"/>
  <c r="EE125" s="1"/>
  <c r="EE126" s="1"/>
  <c r="EE127" s="1"/>
  <c r="EE128" s="1"/>
  <c r="EE129" s="1"/>
  <c r="EE130" s="1"/>
  <c r="EE131" s="1"/>
  <c r="EE132" s="1"/>
  <c r="EE133" s="1"/>
  <c r="EE134" s="1"/>
  <c r="EE135" s="1"/>
  <c r="EE136" s="1"/>
  <c r="EE137" s="1"/>
  <c r="EE138" s="1"/>
  <c r="EE139" s="1"/>
  <c r="EE140" s="1"/>
  <c r="EE141" s="1"/>
  <c r="EE142" s="1"/>
  <c r="EE143" s="1"/>
  <c r="EE144" s="1"/>
  <c r="EE145" s="1"/>
  <c r="EE146" s="1"/>
  <c r="EE147" s="1"/>
  <c r="EE148" s="1"/>
  <c r="EE149" s="1"/>
  <c r="CX102"/>
  <c r="ED102" s="1"/>
  <c r="CW102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DZ52"/>
  <c r="FF52" s="1"/>
  <c r="FF53" s="1"/>
  <c r="FF54" s="1"/>
  <c r="FF55" s="1"/>
  <c r="FF56" s="1"/>
  <c r="FF57" s="1"/>
  <c r="FF58" s="1"/>
  <c r="FF59" s="1"/>
  <c r="FF60" s="1"/>
  <c r="FF61" s="1"/>
  <c r="FF62" s="1"/>
  <c r="FF63" s="1"/>
  <c r="FF64" s="1"/>
  <c r="FF65" s="1"/>
  <c r="FF66" s="1"/>
  <c r="FF67" s="1"/>
  <c r="FF68" s="1"/>
  <c r="FF69" s="1"/>
  <c r="FF70" s="1"/>
  <c r="FF71" s="1"/>
  <c r="FF72" s="1"/>
  <c r="FF73" s="1"/>
  <c r="FF74" s="1"/>
  <c r="FF75" s="1"/>
  <c r="FF76" s="1"/>
  <c r="FF77" s="1"/>
  <c r="FF78" s="1"/>
  <c r="FF79" s="1"/>
  <c r="FF80" s="1"/>
  <c r="FF81" s="1"/>
  <c r="FF82" s="1"/>
  <c r="FF83" s="1"/>
  <c r="FF84" s="1"/>
  <c r="FF85" s="1"/>
  <c r="FF86" s="1"/>
  <c r="FF87" s="1"/>
  <c r="FF88" s="1"/>
  <c r="FF89" s="1"/>
  <c r="FF90" s="1"/>
  <c r="FF91" s="1"/>
  <c r="DY52"/>
  <c r="FE52" s="1"/>
  <c r="FE53" s="1"/>
  <c r="FE54" s="1"/>
  <c r="FE55" s="1"/>
  <c r="FE56" s="1"/>
  <c r="FE57" s="1"/>
  <c r="FE58" s="1"/>
  <c r="FE59" s="1"/>
  <c r="FE60" s="1"/>
  <c r="FE61" s="1"/>
  <c r="FE62" s="1"/>
  <c r="FE63" s="1"/>
  <c r="FE64" s="1"/>
  <c r="FE65" s="1"/>
  <c r="FE66" s="1"/>
  <c r="FE67" s="1"/>
  <c r="FE68" s="1"/>
  <c r="FE69" s="1"/>
  <c r="FE70" s="1"/>
  <c r="FE71" s="1"/>
  <c r="FE72" s="1"/>
  <c r="FE73" s="1"/>
  <c r="FE74" s="1"/>
  <c r="FE75" s="1"/>
  <c r="FE76" s="1"/>
  <c r="FE77" s="1"/>
  <c r="FE78" s="1"/>
  <c r="FE79" s="1"/>
  <c r="FE80" s="1"/>
  <c r="FE81" s="1"/>
  <c r="FE82" s="1"/>
  <c r="FE83" s="1"/>
  <c r="FE84" s="1"/>
  <c r="FE85" s="1"/>
  <c r="FE86" s="1"/>
  <c r="FE87" s="1"/>
  <c r="FE88" s="1"/>
  <c r="FE89" s="1"/>
  <c r="FE90" s="1"/>
  <c r="FE91" s="1"/>
  <c r="FE92" s="1"/>
  <c r="FE93" s="1"/>
  <c r="FE94" s="1"/>
  <c r="FE95" s="1"/>
  <c r="FE96" s="1"/>
  <c r="FE97" s="1"/>
  <c r="FE98" s="1"/>
  <c r="FE99" s="1"/>
  <c r="DX52"/>
  <c r="FD52" s="1"/>
  <c r="FD53" s="1"/>
  <c r="FD54" s="1"/>
  <c r="FD55" s="1"/>
  <c r="FD56" s="1"/>
  <c r="FD57" s="1"/>
  <c r="FD58" s="1"/>
  <c r="FD59" s="1"/>
  <c r="FD60" s="1"/>
  <c r="FD61" s="1"/>
  <c r="FD62" s="1"/>
  <c r="FD63" s="1"/>
  <c r="FD64" s="1"/>
  <c r="FD65" s="1"/>
  <c r="FD66" s="1"/>
  <c r="FD67" s="1"/>
  <c r="FD68" s="1"/>
  <c r="FD69" s="1"/>
  <c r="FD70" s="1"/>
  <c r="FD71" s="1"/>
  <c r="FD72" s="1"/>
  <c r="FD73" s="1"/>
  <c r="FD74" s="1"/>
  <c r="FD75" s="1"/>
  <c r="FD76" s="1"/>
  <c r="FD77" s="1"/>
  <c r="FD78" s="1"/>
  <c r="FD79" s="1"/>
  <c r="FD80" s="1"/>
  <c r="FD81" s="1"/>
  <c r="FD82" s="1"/>
  <c r="FD83" s="1"/>
  <c r="FD84" s="1"/>
  <c r="FD85" s="1"/>
  <c r="FD86" s="1"/>
  <c r="FD87" s="1"/>
  <c r="FD88" s="1"/>
  <c r="FD89" s="1"/>
  <c r="FD90" s="1"/>
  <c r="FD91" s="1"/>
  <c r="FD92" s="1"/>
  <c r="FD93" s="1"/>
  <c r="FD94" s="1"/>
  <c r="FD95" s="1"/>
  <c r="FD96" s="1"/>
  <c r="FD97" s="1"/>
  <c r="FD98" s="1"/>
  <c r="FD99" s="1"/>
  <c r="DW52"/>
  <c r="FC52" s="1"/>
  <c r="FC53" s="1"/>
  <c r="FC54" s="1"/>
  <c r="FC55" s="1"/>
  <c r="FC56" s="1"/>
  <c r="FC57" s="1"/>
  <c r="FC58" s="1"/>
  <c r="FC59" s="1"/>
  <c r="FC60" s="1"/>
  <c r="FC61" s="1"/>
  <c r="FC62" s="1"/>
  <c r="FC63" s="1"/>
  <c r="FC64" s="1"/>
  <c r="FC65" s="1"/>
  <c r="FC66" s="1"/>
  <c r="FC67" s="1"/>
  <c r="FC68" s="1"/>
  <c r="FC69" s="1"/>
  <c r="FC70" s="1"/>
  <c r="FC71" s="1"/>
  <c r="FC72" s="1"/>
  <c r="FC73" s="1"/>
  <c r="FC74" s="1"/>
  <c r="DV52"/>
  <c r="FB52" s="1"/>
  <c r="FB53" s="1"/>
  <c r="FB54" s="1"/>
  <c r="FB55" s="1"/>
  <c r="FB56" s="1"/>
  <c r="FB57" s="1"/>
  <c r="FB58" s="1"/>
  <c r="FB59" s="1"/>
  <c r="FB60" s="1"/>
  <c r="FB61" s="1"/>
  <c r="FB62" s="1"/>
  <c r="FB63" s="1"/>
  <c r="FB64" s="1"/>
  <c r="FB65" s="1"/>
  <c r="FB66" s="1"/>
  <c r="FB67" s="1"/>
  <c r="FB68" s="1"/>
  <c r="FB69" s="1"/>
  <c r="FB70" s="1"/>
  <c r="FB71" s="1"/>
  <c r="FB72" s="1"/>
  <c r="FB73" s="1"/>
  <c r="FB74" s="1"/>
  <c r="FB75" s="1"/>
  <c r="FB76" s="1"/>
  <c r="FB77" s="1"/>
  <c r="FB78" s="1"/>
  <c r="FB79" s="1"/>
  <c r="FB80" s="1"/>
  <c r="FB81" s="1"/>
  <c r="FB82" s="1"/>
  <c r="FB83" s="1"/>
  <c r="FB84" s="1"/>
  <c r="FB85" s="1"/>
  <c r="FB86" s="1"/>
  <c r="FB87" s="1"/>
  <c r="FB88" s="1"/>
  <c r="FB89" s="1"/>
  <c r="FB90" s="1"/>
  <c r="FB91" s="1"/>
  <c r="FB92" s="1"/>
  <c r="FB93" s="1"/>
  <c r="FB94" s="1"/>
  <c r="FB95" s="1"/>
  <c r="FB96" s="1"/>
  <c r="FB97" s="1"/>
  <c r="FB98" s="1"/>
  <c r="FB99" s="1"/>
  <c r="DU52"/>
  <c r="FA52" s="1"/>
  <c r="FA53" s="1"/>
  <c r="FA54" s="1"/>
  <c r="FA55" s="1"/>
  <c r="FA56" s="1"/>
  <c r="FA57" s="1"/>
  <c r="FA58" s="1"/>
  <c r="FA59" s="1"/>
  <c r="FA60" s="1"/>
  <c r="FA61" s="1"/>
  <c r="FA62" s="1"/>
  <c r="FA63" s="1"/>
  <c r="FA64" s="1"/>
  <c r="FA65" s="1"/>
  <c r="FA66" s="1"/>
  <c r="FA67" s="1"/>
  <c r="FA68" s="1"/>
  <c r="FA69" s="1"/>
  <c r="FA70" s="1"/>
  <c r="FA71" s="1"/>
  <c r="FA72" s="1"/>
  <c r="FA73" s="1"/>
  <c r="FA74" s="1"/>
  <c r="FA75" s="1"/>
  <c r="FA76" s="1"/>
  <c r="FA77" s="1"/>
  <c r="FA78" s="1"/>
  <c r="FA79" s="1"/>
  <c r="FA80" s="1"/>
  <c r="FA81" s="1"/>
  <c r="FA82" s="1"/>
  <c r="FA83" s="1"/>
  <c r="FA84" s="1"/>
  <c r="FA85" s="1"/>
  <c r="FA86" s="1"/>
  <c r="FA87" s="1"/>
  <c r="FA88" s="1"/>
  <c r="FA89" s="1"/>
  <c r="FA90" s="1"/>
  <c r="FA91" s="1"/>
  <c r="FA92" s="1"/>
  <c r="FA93" s="1"/>
  <c r="FA94" s="1"/>
  <c r="FA95" s="1"/>
  <c r="FA96" s="1"/>
  <c r="FA97" s="1"/>
  <c r="FA98" s="1"/>
  <c r="FA99" s="1"/>
  <c r="DT52"/>
  <c r="EZ52" s="1"/>
  <c r="EZ53" s="1"/>
  <c r="EZ54" s="1"/>
  <c r="EZ55" s="1"/>
  <c r="EZ56" s="1"/>
  <c r="EZ57" s="1"/>
  <c r="EZ58" s="1"/>
  <c r="EZ59" s="1"/>
  <c r="EZ60" s="1"/>
  <c r="EZ61" s="1"/>
  <c r="EZ62" s="1"/>
  <c r="EZ63" s="1"/>
  <c r="EZ64" s="1"/>
  <c r="EZ65" s="1"/>
  <c r="EZ66" s="1"/>
  <c r="EZ67" s="1"/>
  <c r="EZ68" s="1"/>
  <c r="EZ69" s="1"/>
  <c r="EZ70" s="1"/>
  <c r="EZ71" s="1"/>
  <c r="EZ72" s="1"/>
  <c r="EZ73" s="1"/>
  <c r="EZ74" s="1"/>
  <c r="EZ75" s="1"/>
  <c r="EZ76" s="1"/>
  <c r="EZ77" s="1"/>
  <c r="EZ78" s="1"/>
  <c r="EZ79" s="1"/>
  <c r="EZ80" s="1"/>
  <c r="EZ81" s="1"/>
  <c r="EZ82" s="1"/>
  <c r="EZ83" s="1"/>
  <c r="EZ84" s="1"/>
  <c r="EZ85" s="1"/>
  <c r="EZ86" s="1"/>
  <c r="EZ87" s="1"/>
  <c r="EZ88" s="1"/>
  <c r="EZ89" s="1"/>
  <c r="EZ90" s="1"/>
  <c r="EZ91" s="1"/>
  <c r="EZ92" s="1"/>
  <c r="EZ93" s="1"/>
  <c r="EZ94" s="1"/>
  <c r="EZ95" s="1"/>
  <c r="EZ96" s="1"/>
  <c r="EZ97" s="1"/>
  <c r="EZ98" s="1"/>
  <c r="EZ99" s="1"/>
  <c r="DS52"/>
  <c r="EY52" s="1"/>
  <c r="EY53" s="1"/>
  <c r="EY54" s="1"/>
  <c r="EY55" s="1"/>
  <c r="EY56" s="1"/>
  <c r="EY57" s="1"/>
  <c r="EY58" s="1"/>
  <c r="EY59" s="1"/>
  <c r="EY60" s="1"/>
  <c r="EY61" s="1"/>
  <c r="EY62" s="1"/>
  <c r="EY63" s="1"/>
  <c r="EY64" s="1"/>
  <c r="EY65" s="1"/>
  <c r="EY66" s="1"/>
  <c r="EY67" s="1"/>
  <c r="EY68" s="1"/>
  <c r="EY69" s="1"/>
  <c r="EY70" s="1"/>
  <c r="EY71" s="1"/>
  <c r="EY72" s="1"/>
  <c r="EY73" s="1"/>
  <c r="EY74" s="1"/>
  <c r="EY75" s="1"/>
  <c r="EY76" s="1"/>
  <c r="EY77" s="1"/>
  <c r="EY78" s="1"/>
  <c r="EY79" s="1"/>
  <c r="EY80" s="1"/>
  <c r="EY81" s="1"/>
  <c r="EY82" s="1"/>
  <c r="EY83" s="1"/>
  <c r="EY84" s="1"/>
  <c r="EY85" s="1"/>
  <c r="EY86" s="1"/>
  <c r="EY87" s="1"/>
  <c r="EY88" s="1"/>
  <c r="EY89" s="1"/>
  <c r="EY90" s="1"/>
  <c r="EY91" s="1"/>
  <c r="EY92" s="1"/>
  <c r="EY93" s="1"/>
  <c r="EY94" s="1"/>
  <c r="EY95" s="1"/>
  <c r="EY96" s="1"/>
  <c r="EY97" s="1"/>
  <c r="EY98" s="1"/>
  <c r="EY99" s="1"/>
  <c r="DR52"/>
  <c r="EX52" s="1"/>
  <c r="EX53" s="1"/>
  <c r="EX54" s="1"/>
  <c r="EX55" s="1"/>
  <c r="EX56" s="1"/>
  <c r="EX57" s="1"/>
  <c r="EX58" s="1"/>
  <c r="EX59" s="1"/>
  <c r="EX60" s="1"/>
  <c r="EX61" s="1"/>
  <c r="EX62" s="1"/>
  <c r="EX63" s="1"/>
  <c r="EX64" s="1"/>
  <c r="EX65" s="1"/>
  <c r="EX66" s="1"/>
  <c r="EX67" s="1"/>
  <c r="EX68" s="1"/>
  <c r="EX69" s="1"/>
  <c r="EX70" s="1"/>
  <c r="EX71" s="1"/>
  <c r="EX72" s="1"/>
  <c r="EX73" s="1"/>
  <c r="EX74" s="1"/>
  <c r="EX75" s="1"/>
  <c r="EX76" s="1"/>
  <c r="DQ52"/>
  <c r="EW52" s="1"/>
  <c r="EW53" s="1"/>
  <c r="EW54" s="1"/>
  <c r="EW55" s="1"/>
  <c r="EW56" s="1"/>
  <c r="EW57" s="1"/>
  <c r="EW58" s="1"/>
  <c r="EW59" s="1"/>
  <c r="EW60" s="1"/>
  <c r="EW61" s="1"/>
  <c r="EW62" s="1"/>
  <c r="EW63" s="1"/>
  <c r="EW64" s="1"/>
  <c r="EW65" s="1"/>
  <c r="EW66" s="1"/>
  <c r="EW67" s="1"/>
  <c r="EW68" s="1"/>
  <c r="EW69" s="1"/>
  <c r="EW70" s="1"/>
  <c r="EW71" s="1"/>
  <c r="EW72" s="1"/>
  <c r="EW73" s="1"/>
  <c r="EW74" s="1"/>
  <c r="EW75" s="1"/>
  <c r="EW76" s="1"/>
  <c r="EW77" s="1"/>
  <c r="EW78" s="1"/>
  <c r="EW79" s="1"/>
  <c r="EW80" s="1"/>
  <c r="EW81" s="1"/>
  <c r="EW82" s="1"/>
  <c r="EW83" s="1"/>
  <c r="EW84" s="1"/>
  <c r="EW85" s="1"/>
  <c r="EW86" s="1"/>
  <c r="EW87" s="1"/>
  <c r="EW88" s="1"/>
  <c r="EW89" s="1"/>
  <c r="EW90" s="1"/>
  <c r="EW91" s="1"/>
  <c r="EW92" s="1"/>
  <c r="EW93" s="1"/>
  <c r="EW94" s="1"/>
  <c r="EW95" s="1"/>
  <c r="EW96" s="1"/>
  <c r="EW97" s="1"/>
  <c r="EW98" s="1"/>
  <c r="EW99" s="1"/>
  <c r="DP52"/>
  <c r="EV52" s="1"/>
  <c r="EV53" s="1"/>
  <c r="EV54" s="1"/>
  <c r="EV55" s="1"/>
  <c r="EV56" s="1"/>
  <c r="EV57" s="1"/>
  <c r="EV58" s="1"/>
  <c r="EV59" s="1"/>
  <c r="EV60" s="1"/>
  <c r="EV61" s="1"/>
  <c r="EV62" s="1"/>
  <c r="EV63" s="1"/>
  <c r="EV64" s="1"/>
  <c r="EV65" s="1"/>
  <c r="EV66" s="1"/>
  <c r="EV67" s="1"/>
  <c r="EV68" s="1"/>
  <c r="EV69" s="1"/>
  <c r="EV70" s="1"/>
  <c r="EV71" s="1"/>
  <c r="EV72" s="1"/>
  <c r="EV73" s="1"/>
  <c r="EV74" s="1"/>
  <c r="EV75" s="1"/>
  <c r="EV76" s="1"/>
  <c r="EV77" s="1"/>
  <c r="EV78" s="1"/>
  <c r="EV79" s="1"/>
  <c r="EV80" s="1"/>
  <c r="EV81" s="1"/>
  <c r="EV82" s="1"/>
  <c r="EV83" s="1"/>
  <c r="EV84" s="1"/>
  <c r="EV85" s="1"/>
  <c r="EV86" s="1"/>
  <c r="EV87" s="1"/>
  <c r="EV88" s="1"/>
  <c r="EV89" s="1"/>
  <c r="EV90" s="1"/>
  <c r="EV91" s="1"/>
  <c r="EV92" s="1"/>
  <c r="EV93" s="1"/>
  <c r="EV94" s="1"/>
  <c r="EV95" s="1"/>
  <c r="EV96" s="1"/>
  <c r="EV97" s="1"/>
  <c r="EV98" s="1"/>
  <c r="EV99" s="1"/>
  <c r="DO52"/>
  <c r="EU52" s="1"/>
  <c r="EU53" s="1"/>
  <c r="EU54" s="1"/>
  <c r="EU55" s="1"/>
  <c r="EU56" s="1"/>
  <c r="EU57" s="1"/>
  <c r="EU58" s="1"/>
  <c r="EU59" s="1"/>
  <c r="EU60" s="1"/>
  <c r="EU61" s="1"/>
  <c r="EU62" s="1"/>
  <c r="EU63" s="1"/>
  <c r="EU64" s="1"/>
  <c r="EU65" s="1"/>
  <c r="EU66" s="1"/>
  <c r="EU67" s="1"/>
  <c r="EU68" s="1"/>
  <c r="EU69" s="1"/>
  <c r="EU70" s="1"/>
  <c r="EU71" s="1"/>
  <c r="EU72" s="1"/>
  <c r="EU73" s="1"/>
  <c r="EU74" s="1"/>
  <c r="EU75" s="1"/>
  <c r="EU76" s="1"/>
  <c r="EU77" s="1"/>
  <c r="EU78" s="1"/>
  <c r="EU79" s="1"/>
  <c r="EU80" s="1"/>
  <c r="EU81" s="1"/>
  <c r="EU82" s="1"/>
  <c r="EU83" s="1"/>
  <c r="EU84" s="1"/>
  <c r="EU85" s="1"/>
  <c r="EU86" s="1"/>
  <c r="EU87" s="1"/>
  <c r="EU88" s="1"/>
  <c r="EU89" s="1"/>
  <c r="EU90" s="1"/>
  <c r="EU91" s="1"/>
  <c r="EU92" s="1"/>
  <c r="EU93" s="1"/>
  <c r="EU94" s="1"/>
  <c r="EU95" s="1"/>
  <c r="EU96" s="1"/>
  <c r="EU97" s="1"/>
  <c r="EU98" s="1"/>
  <c r="EU99" s="1"/>
  <c r="DN52"/>
  <c r="ET52" s="1"/>
  <c r="ET53" s="1"/>
  <c r="ET54" s="1"/>
  <c r="ET55" s="1"/>
  <c r="ET56" s="1"/>
  <c r="ET57" s="1"/>
  <c r="ET58" s="1"/>
  <c r="ET59" s="1"/>
  <c r="ET60" s="1"/>
  <c r="ET61" s="1"/>
  <c r="ET62" s="1"/>
  <c r="ET63" s="1"/>
  <c r="ET64" s="1"/>
  <c r="ET65" s="1"/>
  <c r="ET66" s="1"/>
  <c r="ET67" s="1"/>
  <c r="ET68" s="1"/>
  <c r="ET69" s="1"/>
  <c r="ET70" s="1"/>
  <c r="ET71" s="1"/>
  <c r="ET72" s="1"/>
  <c r="ET73" s="1"/>
  <c r="ET74" s="1"/>
  <c r="ET75" s="1"/>
  <c r="ET76" s="1"/>
  <c r="ET77" s="1"/>
  <c r="ET78" s="1"/>
  <c r="ET79" s="1"/>
  <c r="DM52"/>
  <c r="ES52" s="1"/>
  <c r="ES53" s="1"/>
  <c r="ES54" s="1"/>
  <c r="ES55" s="1"/>
  <c r="ES56" s="1"/>
  <c r="ES57" s="1"/>
  <c r="ES58" s="1"/>
  <c r="ES59" s="1"/>
  <c r="ES60" s="1"/>
  <c r="ES61" s="1"/>
  <c r="ES62" s="1"/>
  <c r="ES63" s="1"/>
  <c r="ES64" s="1"/>
  <c r="ES65" s="1"/>
  <c r="ES66" s="1"/>
  <c r="ES67" s="1"/>
  <c r="ES68" s="1"/>
  <c r="ES69" s="1"/>
  <c r="ES70" s="1"/>
  <c r="ES71" s="1"/>
  <c r="ES72" s="1"/>
  <c r="ES73" s="1"/>
  <c r="ES74" s="1"/>
  <c r="ES75" s="1"/>
  <c r="ES76" s="1"/>
  <c r="ES77" s="1"/>
  <c r="ES78" s="1"/>
  <c r="ES79" s="1"/>
  <c r="ES80" s="1"/>
  <c r="ES81" s="1"/>
  <c r="ES82" s="1"/>
  <c r="ES83" s="1"/>
  <c r="ES84" s="1"/>
  <c r="ES85" s="1"/>
  <c r="ES86" s="1"/>
  <c r="ES87" s="1"/>
  <c r="ES88" s="1"/>
  <c r="ES89" s="1"/>
  <c r="ES90" s="1"/>
  <c r="ES91" s="1"/>
  <c r="ES92" s="1"/>
  <c r="ES93" s="1"/>
  <c r="ES94" s="1"/>
  <c r="ES95" s="1"/>
  <c r="ES96" s="1"/>
  <c r="ES97" s="1"/>
  <c r="ES98" s="1"/>
  <c r="ES99" s="1"/>
  <c r="DL52"/>
  <c r="ER52" s="1"/>
  <c r="ER53" s="1"/>
  <c r="ER54" s="1"/>
  <c r="ER55" s="1"/>
  <c r="ER56" s="1"/>
  <c r="ER57" s="1"/>
  <c r="ER58" s="1"/>
  <c r="ER59" s="1"/>
  <c r="ER60" s="1"/>
  <c r="ER61" s="1"/>
  <c r="ER62" s="1"/>
  <c r="ER63" s="1"/>
  <c r="ER64" s="1"/>
  <c r="ER65" s="1"/>
  <c r="ER66" s="1"/>
  <c r="ER67" s="1"/>
  <c r="ER68" s="1"/>
  <c r="ER69" s="1"/>
  <c r="ER70" s="1"/>
  <c r="ER71" s="1"/>
  <c r="ER72" s="1"/>
  <c r="DK52"/>
  <c r="EQ52" s="1"/>
  <c r="EQ53" s="1"/>
  <c r="EQ54" s="1"/>
  <c r="EQ55" s="1"/>
  <c r="EQ56" s="1"/>
  <c r="EQ57" s="1"/>
  <c r="EQ58" s="1"/>
  <c r="EQ59" s="1"/>
  <c r="EQ60" s="1"/>
  <c r="EQ61" s="1"/>
  <c r="EQ62" s="1"/>
  <c r="EQ63" s="1"/>
  <c r="EQ64" s="1"/>
  <c r="EQ65" s="1"/>
  <c r="EQ66" s="1"/>
  <c r="EQ67" s="1"/>
  <c r="EQ68" s="1"/>
  <c r="EQ69" s="1"/>
  <c r="EQ70" s="1"/>
  <c r="EQ71" s="1"/>
  <c r="EQ72" s="1"/>
  <c r="EQ73" s="1"/>
  <c r="EQ74" s="1"/>
  <c r="EQ75" s="1"/>
  <c r="EQ76" s="1"/>
  <c r="EQ77" s="1"/>
  <c r="EQ78" s="1"/>
  <c r="EQ79" s="1"/>
  <c r="EQ80" s="1"/>
  <c r="DJ52"/>
  <c r="EP52" s="1"/>
  <c r="EP53" s="1"/>
  <c r="EP54" s="1"/>
  <c r="EP55" s="1"/>
  <c r="EP56" s="1"/>
  <c r="EP57" s="1"/>
  <c r="EP58" s="1"/>
  <c r="EP59" s="1"/>
  <c r="EP60" s="1"/>
  <c r="EP61" s="1"/>
  <c r="EP62" s="1"/>
  <c r="EP63" s="1"/>
  <c r="EP64" s="1"/>
  <c r="EP65" s="1"/>
  <c r="EP66" s="1"/>
  <c r="EP67" s="1"/>
  <c r="EP68" s="1"/>
  <c r="EP69" s="1"/>
  <c r="EP70" s="1"/>
  <c r="EP71" s="1"/>
  <c r="EP72" s="1"/>
  <c r="EP73" s="1"/>
  <c r="EP74" s="1"/>
  <c r="EP75" s="1"/>
  <c r="EP76" s="1"/>
  <c r="EP77" s="1"/>
  <c r="EP78" s="1"/>
  <c r="EP79" s="1"/>
  <c r="EP80" s="1"/>
  <c r="EP81" s="1"/>
  <c r="EP82" s="1"/>
  <c r="EP83" s="1"/>
  <c r="EP84" s="1"/>
  <c r="EP85" s="1"/>
  <c r="EP86" s="1"/>
  <c r="EP87" s="1"/>
  <c r="EP88" s="1"/>
  <c r="EP89" s="1"/>
  <c r="EP90" s="1"/>
  <c r="EP91" s="1"/>
  <c r="EP92" s="1"/>
  <c r="EP93" s="1"/>
  <c r="EP94" s="1"/>
  <c r="EP95" s="1"/>
  <c r="EP96" s="1"/>
  <c r="EP97" s="1"/>
  <c r="EP98" s="1"/>
  <c r="EP99" s="1"/>
  <c r="DI52"/>
  <c r="EO52" s="1"/>
  <c r="EO53" s="1"/>
  <c r="EO54" s="1"/>
  <c r="EO55" s="1"/>
  <c r="EO56" s="1"/>
  <c r="EO57" s="1"/>
  <c r="EO58" s="1"/>
  <c r="EO59" s="1"/>
  <c r="EO60" s="1"/>
  <c r="EO61" s="1"/>
  <c r="EO62" s="1"/>
  <c r="EO63" s="1"/>
  <c r="EO64" s="1"/>
  <c r="EO65" s="1"/>
  <c r="EO66" s="1"/>
  <c r="EO67" s="1"/>
  <c r="EO68" s="1"/>
  <c r="EO69" s="1"/>
  <c r="EO70" s="1"/>
  <c r="EO71" s="1"/>
  <c r="EO72" s="1"/>
  <c r="EO73" s="1"/>
  <c r="EO74" s="1"/>
  <c r="EO75" s="1"/>
  <c r="EO76" s="1"/>
  <c r="EO77" s="1"/>
  <c r="EO78" s="1"/>
  <c r="EO79" s="1"/>
  <c r="EO80" s="1"/>
  <c r="EO81" s="1"/>
  <c r="EO82" s="1"/>
  <c r="EO83" s="1"/>
  <c r="EO84" s="1"/>
  <c r="EO85" s="1"/>
  <c r="EO86" s="1"/>
  <c r="EO87" s="1"/>
  <c r="EO88" s="1"/>
  <c r="EO89" s="1"/>
  <c r="EO90" s="1"/>
  <c r="EO91" s="1"/>
  <c r="EO92" s="1"/>
  <c r="EO93" s="1"/>
  <c r="EO94" s="1"/>
  <c r="EO95" s="1"/>
  <c r="EO96" s="1"/>
  <c r="EO97" s="1"/>
  <c r="EO98" s="1"/>
  <c r="EO99" s="1"/>
  <c r="DH52"/>
  <c r="EN52" s="1"/>
  <c r="EN53" s="1"/>
  <c r="EN54" s="1"/>
  <c r="EN55" s="1"/>
  <c r="EN56" s="1"/>
  <c r="EN57" s="1"/>
  <c r="EN58" s="1"/>
  <c r="EN59" s="1"/>
  <c r="EN60" s="1"/>
  <c r="EN61" s="1"/>
  <c r="EN62" s="1"/>
  <c r="EN63" s="1"/>
  <c r="EN64" s="1"/>
  <c r="EN65" s="1"/>
  <c r="EN66" s="1"/>
  <c r="EN67" s="1"/>
  <c r="EN68" s="1"/>
  <c r="EN69" s="1"/>
  <c r="EN70" s="1"/>
  <c r="EN71" s="1"/>
  <c r="EN72" s="1"/>
  <c r="EN73" s="1"/>
  <c r="EN74" s="1"/>
  <c r="EN75" s="1"/>
  <c r="EN76" s="1"/>
  <c r="EN77" s="1"/>
  <c r="EN78" s="1"/>
  <c r="EN79" s="1"/>
  <c r="EN80" s="1"/>
  <c r="EN81" s="1"/>
  <c r="EN82" s="1"/>
  <c r="EN83" s="1"/>
  <c r="EN84" s="1"/>
  <c r="EN85" s="1"/>
  <c r="EN86" s="1"/>
  <c r="EN87" s="1"/>
  <c r="EN88" s="1"/>
  <c r="EN89" s="1"/>
  <c r="EN90" s="1"/>
  <c r="EN91" s="1"/>
  <c r="EN92" s="1"/>
  <c r="EN93" s="1"/>
  <c r="EN94" s="1"/>
  <c r="EN95" s="1"/>
  <c r="EN96" s="1"/>
  <c r="EN97" s="1"/>
  <c r="EN98" s="1"/>
  <c r="EN99" s="1"/>
  <c r="DG52"/>
  <c r="EM52" s="1"/>
  <c r="EM53" s="1"/>
  <c r="EM54" s="1"/>
  <c r="EM55" s="1"/>
  <c r="EM56" s="1"/>
  <c r="EM57" s="1"/>
  <c r="EM58" s="1"/>
  <c r="EM59" s="1"/>
  <c r="EM60" s="1"/>
  <c r="EM61" s="1"/>
  <c r="EM62" s="1"/>
  <c r="EM63" s="1"/>
  <c r="EM64" s="1"/>
  <c r="EM65" s="1"/>
  <c r="EM66" s="1"/>
  <c r="EM67" s="1"/>
  <c r="EM68" s="1"/>
  <c r="EM69" s="1"/>
  <c r="EM70" s="1"/>
  <c r="EM71" s="1"/>
  <c r="EM72" s="1"/>
  <c r="EM73" s="1"/>
  <c r="EM74" s="1"/>
  <c r="EM75" s="1"/>
  <c r="EM76" s="1"/>
  <c r="EM77" s="1"/>
  <c r="EM78" s="1"/>
  <c r="EM79" s="1"/>
  <c r="EM80" s="1"/>
  <c r="EM81" s="1"/>
  <c r="EM82" s="1"/>
  <c r="EM83" s="1"/>
  <c r="EM84" s="1"/>
  <c r="EM85" s="1"/>
  <c r="EM86" s="1"/>
  <c r="EM87" s="1"/>
  <c r="EM88" s="1"/>
  <c r="EM89" s="1"/>
  <c r="EM90" s="1"/>
  <c r="EM91" s="1"/>
  <c r="EM92" s="1"/>
  <c r="EM93" s="1"/>
  <c r="EM94" s="1"/>
  <c r="EM95" s="1"/>
  <c r="EM96" s="1"/>
  <c r="EM97" s="1"/>
  <c r="EM98" s="1"/>
  <c r="EM99" s="1"/>
  <c r="DF52"/>
  <c r="EL52" s="1"/>
  <c r="EL53" s="1"/>
  <c r="EL54" s="1"/>
  <c r="EL55" s="1"/>
  <c r="EL56" s="1"/>
  <c r="EL57" s="1"/>
  <c r="EL58" s="1"/>
  <c r="EL59" s="1"/>
  <c r="EL60" s="1"/>
  <c r="EL61" s="1"/>
  <c r="EL62" s="1"/>
  <c r="EL63" s="1"/>
  <c r="EL64" s="1"/>
  <c r="EL65" s="1"/>
  <c r="EL66" s="1"/>
  <c r="EL67" s="1"/>
  <c r="EL68" s="1"/>
  <c r="EL69" s="1"/>
  <c r="EL70" s="1"/>
  <c r="EL71" s="1"/>
  <c r="EL72" s="1"/>
  <c r="DE52"/>
  <c r="EK52" s="1"/>
  <c r="EK53" s="1"/>
  <c r="EK54" s="1"/>
  <c r="EK55" s="1"/>
  <c r="EK56" s="1"/>
  <c r="EK57" s="1"/>
  <c r="EK58" s="1"/>
  <c r="EK59" s="1"/>
  <c r="EK60" s="1"/>
  <c r="EK61" s="1"/>
  <c r="EK62" s="1"/>
  <c r="EK63" s="1"/>
  <c r="EK64" s="1"/>
  <c r="EK65" s="1"/>
  <c r="EK66" s="1"/>
  <c r="EK67" s="1"/>
  <c r="EK68" s="1"/>
  <c r="EK69" s="1"/>
  <c r="EK70" s="1"/>
  <c r="EK71" s="1"/>
  <c r="EK72" s="1"/>
  <c r="EK73" s="1"/>
  <c r="EK74" s="1"/>
  <c r="EK75" s="1"/>
  <c r="EK76" s="1"/>
  <c r="EK77" s="1"/>
  <c r="EK78" s="1"/>
  <c r="EK79" s="1"/>
  <c r="EK80" s="1"/>
  <c r="DD52"/>
  <c r="EJ52" s="1"/>
  <c r="EJ53" s="1"/>
  <c r="EJ54" s="1"/>
  <c r="EJ55" s="1"/>
  <c r="EJ56" s="1"/>
  <c r="EJ57" s="1"/>
  <c r="EJ58" s="1"/>
  <c r="EJ59" s="1"/>
  <c r="EJ60" s="1"/>
  <c r="EJ61" s="1"/>
  <c r="EJ62" s="1"/>
  <c r="EJ63" s="1"/>
  <c r="EJ64" s="1"/>
  <c r="EJ65" s="1"/>
  <c r="EJ66" s="1"/>
  <c r="EJ67" s="1"/>
  <c r="EJ68" s="1"/>
  <c r="EJ69" s="1"/>
  <c r="EJ70" s="1"/>
  <c r="EJ71" s="1"/>
  <c r="EJ72" s="1"/>
  <c r="EJ73" s="1"/>
  <c r="EJ74" s="1"/>
  <c r="EJ75" s="1"/>
  <c r="EJ76" s="1"/>
  <c r="EJ77" s="1"/>
  <c r="EJ78" s="1"/>
  <c r="EJ79" s="1"/>
  <c r="EJ80" s="1"/>
  <c r="EJ81" s="1"/>
  <c r="EJ82" s="1"/>
  <c r="EJ83" s="1"/>
  <c r="EJ84" s="1"/>
  <c r="EJ85" s="1"/>
  <c r="EJ86" s="1"/>
  <c r="EJ87" s="1"/>
  <c r="EJ88" s="1"/>
  <c r="EJ89" s="1"/>
  <c r="EJ90" s="1"/>
  <c r="EJ91" s="1"/>
  <c r="EJ92" s="1"/>
  <c r="EJ93" s="1"/>
  <c r="EJ94" s="1"/>
  <c r="EJ95" s="1"/>
  <c r="EJ96" s="1"/>
  <c r="EJ97" s="1"/>
  <c r="EJ98" s="1"/>
  <c r="EJ99" s="1"/>
  <c r="DC52"/>
  <c r="EI52" s="1"/>
  <c r="EI53" s="1"/>
  <c r="EI54" s="1"/>
  <c r="EI55" s="1"/>
  <c r="EI56" s="1"/>
  <c r="EI57" s="1"/>
  <c r="EI58" s="1"/>
  <c r="EI59" s="1"/>
  <c r="EI60" s="1"/>
  <c r="EI61" s="1"/>
  <c r="EI62" s="1"/>
  <c r="EI63" s="1"/>
  <c r="EI64" s="1"/>
  <c r="EI65" s="1"/>
  <c r="EI66" s="1"/>
  <c r="EI67" s="1"/>
  <c r="EI68" s="1"/>
  <c r="EI69" s="1"/>
  <c r="EI70" s="1"/>
  <c r="EI71" s="1"/>
  <c r="EI72" s="1"/>
  <c r="EI73" s="1"/>
  <c r="EI74" s="1"/>
  <c r="EI75" s="1"/>
  <c r="EI76" s="1"/>
  <c r="EI77" s="1"/>
  <c r="EI78" s="1"/>
  <c r="EI79" s="1"/>
  <c r="EI80" s="1"/>
  <c r="EI81" s="1"/>
  <c r="EI82" s="1"/>
  <c r="EI83" s="1"/>
  <c r="EI84" s="1"/>
  <c r="EI85" s="1"/>
  <c r="EI86" s="1"/>
  <c r="EI87" s="1"/>
  <c r="EI88" s="1"/>
  <c r="EI89" s="1"/>
  <c r="EI90" s="1"/>
  <c r="EI91" s="1"/>
  <c r="EI92" s="1"/>
  <c r="EI93" s="1"/>
  <c r="EI94" s="1"/>
  <c r="EI95" s="1"/>
  <c r="EI96" s="1"/>
  <c r="EI97" s="1"/>
  <c r="EI98" s="1"/>
  <c r="EI99" s="1"/>
  <c r="DB52"/>
  <c r="EH52" s="1"/>
  <c r="EH53" s="1"/>
  <c r="EH54" s="1"/>
  <c r="EH55" s="1"/>
  <c r="EH56" s="1"/>
  <c r="EH57" s="1"/>
  <c r="EH58" s="1"/>
  <c r="EH59" s="1"/>
  <c r="EH60" s="1"/>
  <c r="EH61" s="1"/>
  <c r="EH62" s="1"/>
  <c r="EH63" s="1"/>
  <c r="EH64" s="1"/>
  <c r="EH65" s="1"/>
  <c r="EH66" s="1"/>
  <c r="EH67" s="1"/>
  <c r="EH68" s="1"/>
  <c r="EH69" s="1"/>
  <c r="EH70" s="1"/>
  <c r="EH71" s="1"/>
  <c r="EH72" s="1"/>
  <c r="EH73" s="1"/>
  <c r="EH74" s="1"/>
  <c r="EH75" s="1"/>
  <c r="EH76" s="1"/>
  <c r="EH77" s="1"/>
  <c r="EH78" s="1"/>
  <c r="EH79" s="1"/>
  <c r="EH80" s="1"/>
  <c r="EH81" s="1"/>
  <c r="EH82" s="1"/>
  <c r="EH83" s="1"/>
  <c r="EH84" s="1"/>
  <c r="EH85" s="1"/>
  <c r="EH86" s="1"/>
  <c r="EH87" s="1"/>
  <c r="EH88" s="1"/>
  <c r="EH89" s="1"/>
  <c r="EH90" s="1"/>
  <c r="EH91" s="1"/>
  <c r="EH92" s="1"/>
  <c r="EH93" s="1"/>
  <c r="EH94" s="1"/>
  <c r="EH95" s="1"/>
  <c r="EH96" s="1"/>
  <c r="EH97" s="1"/>
  <c r="EH98" s="1"/>
  <c r="EH99" s="1"/>
  <c r="DA52"/>
  <c r="EG52" s="1"/>
  <c r="EG53" s="1"/>
  <c r="EG54" s="1"/>
  <c r="EG55" s="1"/>
  <c r="EG56" s="1"/>
  <c r="EG57" s="1"/>
  <c r="EG58" s="1"/>
  <c r="EG59" s="1"/>
  <c r="EG60" s="1"/>
  <c r="EG61" s="1"/>
  <c r="EG62" s="1"/>
  <c r="EG63" s="1"/>
  <c r="EG64" s="1"/>
  <c r="EG65" s="1"/>
  <c r="EG66" s="1"/>
  <c r="EG67" s="1"/>
  <c r="EG68" s="1"/>
  <c r="EG69" s="1"/>
  <c r="EG70" s="1"/>
  <c r="EG71" s="1"/>
  <c r="EG72" s="1"/>
  <c r="EG73" s="1"/>
  <c r="EG74" s="1"/>
  <c r="EG75" s="1"/>
  <c r="EG76" s="1"/>
  <c r="EG77" s="1"/>
  <c r="EG78" s="1"/>
  <c r="EG79" s="1"/>
  <c r="EG80" s="1"/>
  <c r="EG81" s="1"/>
  <c r="EG82" s="1"/>
  <c r="EG83" s="1"/>
  <c r="EG84" s="1"/>
  <c r="EG85" s="1"/>
  <c r="EG86" s="1"/>
  <c r="EG87" s="1"/>
  <c r="EG88" s="1"/>
  <c r="EG89" s="1"/>
  <c r="EG90" s="1"/>
  <c r="EG91" s="1"/>
  <c r="EG92" s="1"/>
  <c r="EG93" s="1"/>
  <c r="EG94" s="1"/>
  <c r="EG95" s="1"/>
  <c r="EG96" s="1"/>
  <c r="EG97" s="1"/>
  <c r="EG98" s="1"/>
  <c r="EG99" s="1"/>
  <c r="CZ52"/>
  <c r="EF52" s="1"/>
  <c r="EF53" s="1"/>
  <c r="EF54" s="1"/>
  <c r="EF55" s="1"/>
  <c r="EF56" s="1"/>
  <c r="EF57" s="1"/>
  <c r="EF58" s="1"/>
  <c r="EF59" s="1"/>
  <c r="EF60" s="1"/>
  <c r="EF61" s="1"/>
  <c r="EF62" s="1"/>
  <c r="EF63" s="1"/>
  <c r="EF64" s="1"/>
  <c r="EF65" s="1"/>
  <c r="EF66" s="1"/>
  <c r="EF67" s="1"/>
  <c r="EF68" s="1"/>
  <c r="EF69" s="1"/>
  <c r="EF70" s="1"/>
  <c r="EF71" s="1"/>
  <c r="EF72" s="1"/>
  <c r="EF73" s="1"/>
  <c r="EF74" s="1"/>
  <c r="EF75" s="1"/>
  <c r="EF76" s="1"/>
  <c r="EF77" s="1"/>
  <c r="EF78" s="1"/>
  <c r="EF79" s="1"/>
  <c r="EF80" s="1"/>
  <c r="EF81" s="1"/>
  <c r="EF82" s="1"/>
  <c r="EF83" s="1"/>
  <c r="EF84" s="1"/>
  <c r="EF85" s="1"/>
  <c r="EF86" s="1"/>
  <c r="EF87" s="1"/>
  <c r="EF88" s="1"/>
  <c r="EF89" s="1"/>
  <c r="EF90" s="1"/>
  <c r="EF91" s="1"/>
  <c r="EF92" s="1"/>
  <c r="EF93" s="1"/>
  <c r="EF94" s="1"/>
  <c r="EF95" s="1"/>
  <c r="EF96" s="1"/>
  <c r="EF97" s="1"/>
  <c r="EF98" s="1"/>
  <c r="EF99" s="1"/>
  <c r="CY52"/>
  <c r="EE52" s="1"/>
  <c r="EE53" s="1"/>
  <c r="EE54" s="1"/>
  <c r="EE55" s="1"/>
  <c r="EE56" s="1"/>
  <c r="EE57" s="1"/>
  <c r="EE58" s="1"/>
  <c r="EE59" s="1"/>
  <c r="EE60" s="1"/>
  <c r="EE61" s="1"/>
  <c r="EE62" s="1"/>
  <c r="EE63" s="1"/>
  <c r="EE64" s="1"/>
  <c r="EE65" s="1"/>
  <c r="EE66" s="1"/>
  <c r="EE67" s="1"/>
  <c r="EE68" s="1"/>
  <c r="EE69" s="1"/>
  <c r="EE70" s="1"/>
  <c r="EE71" s="1"/>
  <c r="EE72" s="1"/>
  <c r="EE73" s="1"/>
  <c r="EE74" s="1"/>
  <c r="CX52"/>
  <c r="ED52" s="1"/>
  <c r="ED53" s="1"/>
  <c r="ED54" s="1"/>
  <c r="ED55" s="1"/>
  <c r="ED56" s="1"/>
  <c r="ED57" s="1"/>
  <c r="ED58" s="1"/>
  <c r="ED59" s="1"/>
  <c r="ED60" s="1"/>
  <c r="ED61" s="1"/>
  <c r="ED62" s="1"/>
  <c r="ED63" s="1"/>
  <c r="ED64" s="1"/>
  <c r="ED65" s="1"/>
  <c r="ED66" s="1"/>
  <c r="ED67" s="1"/>
  <c r="ED68" s="1"/>
  <c r="ED69" s="1"/>
  <c r="ED70" s="1"/>
  <c r="ED71" s="1"/>
  <c r="ED72" s="1"/>
  <c r="CW52"/>
  <c r="AF200"/>
  <c r="AF150"/>
  <c r="CX2"/>
  <c r="ED2" s="1"/>
  <c r="CY2"/>
  <c r="EE2" s="1"/>
  <c r="CZ2"/>
  <c r="EF2" s="1"/>
  <c r="DA2"/>
  <c r="EG2" s="1"/>
  <c r="DB2"/>
  <c r="EH2" s="1"/>
  <c r="DC2"/>
  <c r="EI2" s="1"/>
  <c r="DD2"/>
  <c r="EJ2" s="1"/>
  <c r="DE2"/>
  <c r="EK2" s="1"/>
  <c r="DF2"/>
  <c r="EL2" s="1"/>
  <c r="DG2"/>
  <c r="EM2" s="1"/>
  <c r="DH2"/>
  <c r="EN2" s="1"/>
  <c r="DI2"/>
  <c r="EO2" s="1"/>
  <c r="DJ2"/>
  <c r="EP2" s="1"/>
  <c r="DK2"/>
  <c r="EQ2" s="1"/>
  <c r="DL2"/>
  <c r="ER2" s="1"/>
  <c r="DM2"/>
  <c r="ES2" s="1"/>
  <c r="DN2"/>
  <c r="ET2" s="1"/>
  <c r="DO2"/>
  <c r="EU2" s="1"/>
  <c r="DP2"/>
  <c r="EV2" s="1"/>
  <c r="DQ2"/>
  <c r="EW2" s="1"/>
  <c r="DR2"/>
  <c r="EX2" s="1"/>
  <c r="DS2"/>
  <c r="EY2" s="1"/>
  <c r="DT2"/>
  <c r="EZ2" s="1"/>
  <c r="DU2"/>
  <c r="FA2" s="1"/>
  <c r="DV2"/>
  <c r="FB2" s="1"/>
  <c r="DW2"/>
  <c r="FC2" s="1"/>
  <c r="DX2"/>
  <c r="FD2" s="1"/>
  <c r="DY2"/>
  <c r="FE2" s="1"/>
  <c r="DZ2"/>
  <c r="FF2" s="1"/>
  <c r="EA2"/>
  <c r="FG2" s="1"/>
  <c r="CX3"/>
  <c r="ED3" s="1"/>
  <c r="CY3"/>
  <c r="EE3" s="1"/>
  <c r="CZ3"/>
  <c r="EF3" s="1"/>
  <c r="DA3"/>
  <c r="EG3" s="1"/>
  <c r="DB3"/>
  <c r="EH3" s="1"/>
  <c r="DC3"/>
  <c r="EI3" s="1"/>
  <c r="DD3"/>
  <c r="EJ3" s="1"/>
  <c r="DE3"/>
  <c r="EK3" s="1"/>
  <c r="DF3"/>
  <c r="EL3" s="1"/>
  <c r="DG3"/>
  <c r="EM3" s="1"/>
  <c r="DH3"/>
  <c r="EN3" s="1"/>
  <c r="DI3"/>
  <c r="EO3" s="1"/>
  <c r="DJ3"/>
  <c r="EP3" s="1"/>
  <c r="DK3"/>
  <c r="EQ3" s="1"/>
  <c r="DL3"/>
  <c r="ER3" s="1"/>
  <c r="DM3"/>
  <c r="ES3" s="1"/>
  <c r="DN3"/>
  <c r="ET3" s="1"/>
  <c r="DO3"/>
  <c r="EU3" s="1"/>
  <c r="DP3"/>
  <c r="EV3" s="1"/>
  <c r="DQ3"/>
  <c r="EW3" s="1"/>
  <c r="DR3"/>
  <c r="EX3" s="1"/>
  <c r="DS3"/>
  <c r="EY3" s="1"/>
  <c r="DT3"/>
  <c r="EZ3" s="1"/>
  <c r="DU3"/>
  <c r="FA3" s="1"/>
  <c r="DV3"/>
  <c r="FB3" s="1"/>
  <c r="DW3"/>
  <c r="FC3" s="1"/>
  <c r="DX3"/>
  <c r="FD3" s="1"/>
  <c r="DY3"/>
  <c r="FE3" s="1"/>
  <c r="DZ3"/>
  <c r="FF3" s="1"/>
  <c r="EA3"/>
  <c r="FG3" s="1"/>
  <c r="CX4"/>
  <c r="ED4" s="1"/>
  <c r="CY4"/>
  <c r="EE4" s="1"/>
  <c r="CZ4"/>
  <c r="EF4" s="1"/>
  <c r="DA4"/>
  <c r="EG4" s="1"/>
  <c r="DB4"/>
  <c r="EH4" s="1"/>
  <c r="DC4"/>
  <c r="EI4" s="1"/>
  <c r="DD4"/>
  <c r="EJ4" s="1"/>
  <c r="DE4"/>
  <c r="EK4" s="1"/>
  <c r="DF4"/>
  <c r="EL4" s="1"/>
  <c r="DG4"/>
  <c r="EM4" s="1"/>
  <c r="DH4"/>
  <c r="EN4" s="1"/>
  <c r="DI4"/>
  <c r="EO4" s="1"/>
  <c r="DJ4"/>
  <c r="EP4" s="1"/>
  <c r="DK4"/>
  <c r="EQ4" s="1"/>
  <c r="DL4"/>
  <c r="ER4" s="1"/>
  <c r="DM4"/>
  <c r="ES4" s="1"/>
  <c r="DN4"/>
  <c r="ET4" s="1"/>
  <c r="DO4"/>
  <c r="EU4" s="1"/>
  <c r="DP4"/>
  <c r="EV4" s="1"/>
  <c r="DQ4"/>
  <c r="DR4"/>
  <c r="EX4" s="1"/>
  <c r="DS4"/>
  <c r="EY4" s="1"/>
  <c r="DT4"/>
  <c r="EZ4" s="1"/>
  <c r="DU4"/>
  <c r="FA4" s="1"/>
  <c r="DV4"/>
  <c r="FB4" s="1"/>
  <c r="DW4"/>
  <c r="FC4" s="1"/>
  <c r="DX4"/>
  <c r="FD4" s="1"/>
  <c r="DY4"/>
  <c r="FE4" s="1"/>
  <c r="DZ4"/>
  <c r="FF4" s="1"/>
  <c r="EA4"/>
  <c r="FG4" s="1"/>
  <c r="CX5"/>
  <c r="ED5" s="1"/>
  <c r="CY5"/>
  <c r="EE5" s="1"/>
  <c r="CZ5"/>
  <c r="EF5" s="1"/>
  <c r="DA5"/>
  <c r="EG5" s="1"/>
  <c r="DB5"/>
  <c r="EH5" s="1"/>
  <c r="DC5"/>
  <c r="EI5" s="1"/>
  <c r="DD5"/>
  <c r="EJ5" s="1"/>
  <c r="DE5"/>
  <c r="EK5" s="1"/>
  <c r="DF5"/>
  <c r="EL5" s="1"/>
  <c r="DG5"/>
  <c r="EM5" s="1"/>
  <c r="DH5"/>
  <c r="EN5" s="1"/>
  <c r="DI5"/>
  <c r="EO5" s="1"/>
  <c r="DJ5"/>
  <c r="EP5" s="1"/>
  <c r="DK5"/>
  <c r="EQ5" s="1"/>
  <c r="DL5"/>
  <c r="ER5" s="1"/>
  <c r="DM5"/>
  <c r="ES5" s="1"/>
  <c r="DN5"/>
  <c r="ET5" s="1"/>
  <c r="DO5"/>
  <c r="EU5" s="1"/>
  <c r="DP5"/>
  <c r="EV5" s="1"/>
  <c r="DQ5"/>
  <c r="DR5"/>
  <c r="EX5" s="1"/>
  <c r="DS5"/>
  <c r="EY5" s="1"/>
  <c r="DT5"/>
  <c r="EZ5" s="1"/>
  <c r="DU5"/>
  <c r="FA5" s="1"/>
  <c r="DV5"/>
  <c r="FB5" s="1"/>
  <c r="DW5"/>
  <c r="DX5"/>
  <c r="FD5" s="1"/>
  <c r="DY5"/>
  <c r="FE5" s="1"/>
  <c r="DZ5"/>
  <c r="FF5" s="1"/>
  <c r="EA5"/>
  <c r="FG5" s="1"/>
  <c r="CX6"/>
  <c r="ED6" s="1"/>
  <c r="CY6"/>
  <c r="EE6" s="1"/>
  <c r="CZ6"/>
  <c r="EF6" s="1"/>
  <c r="DA6"/>
  <c r="EG6" s="1"/>
  <c r="DB6"/>
  <c r="EH6" s="1"/>
  <c r="DC6"/>
  <c r="EI6" s="1"/>
  <c r="DD6"/>
  <c r="EJ6" s="1"/>
  <c r="DE6"/>
  <c r="EK6" s="1"/>
  <c r="DF6"/>
  <c r="EL6" s="1"/>
  <c r="DG6"/>
  <c r="DH6"/>
  <c r="EN6" s="1"/>
  <c r="DI6"/>
  <c r="EO6" s="1"/>
  <c r="DJ6"/>
  <c r="EP6" s="1"/>
  <c r="DK6"/>
  <c r="EQ6" s="1"/>
  <c r="DL6"/>
  <c r="ER6" s="1"/>
  <c r="DM6"/>
  <c r="ES6" s="1"/>
  <c r="DN6"/>
  <c r="ET6" s="1"/>
  <c r="DO6"/>
  <c r="EU6" s="1"/>
  <c r="DP6"/>
  <c r="EV6" s="1"/>
  <c r="DQ6"/>
  <c r="DR6"/>
  <c r="EX6" s="1"/>
  <c r="DS6"/>
  <c r="EY6" s="1"/>
  <c r="DT6"/>
  <c r="EZ6" s="1"/>
  <c r="DU6"/>
  <c r="FA6" s="1"/>
  <c r="DV6"/>
  <c r="FB6" s="1"/>
  <c r="DW6"/>
  <c r="DX6"/>
  <c r="FD6" s="1"/>
  <c r="DY6"/>
  <c r="FE6" s="1"/>
  <c r="DZ6"/>
  <c r="FF6" s="1"/>
  <c r="EA6"/>
  <c r="FG6" s="1"/>
  <c r="CX7"/>
  <c r="ED7" s="1"/>
  <c r="CY7"/>
  <c r="EE7" s="1"/>
  <c r="CZ7"/>
  <c r="EF7" s="1"/>
  <c r="DA7"/>
  <c r="EG7" s="1"/>
  <c r="DB7"/>
  <c r="EH7" s="1"/>
  <c r="DC7"/>
  <c r="EI7" s="1"/>
  <c r="DD7"/>
  <c r="EJ7" s="1"/>
  <c r="DE7"/>
  <c r="EK7" s="1"/>
  <c r="DF7"/>
  <c r="EL7" s="1"/>
  <c r="DG7"/>
  <c r="DH7"/>
  <c r="EN7" s="1"/>
  <c r="DI7"/>
  <c r="EO7" s="1"/>
  <c r="DJ7"/>
  <c r="EP7" s="1"/>
  <c r="DK7"/>
  <c r="EQ7" s="1"/>
  <c r="DL7"/>
  <c r="ER7" s="1"/>
  <c r="DM7"/>
  <c r="ES7" s="1"/>
  <c r="DN7"/>
  <c r="ET7" s="1"/>
  <c r="DO7"/>
  <c r="EU7" s="1"/>
  <c r="DP7"/>
  <c r="EV7" s="1"/>
  <c r="DQ7"/>
  <c r="DR7"/>
  <c r="EX7" s="1"/>
  <c r="DS7"/>
  <c r="EY7" s="1"/>
  <c r="DT7"/>
  <c r="EZ7" s="1"/>
  <c r="DU7"/>
  <c r="FA7" s="1"/>
  <c r="DV7"/>
  <c r="FB7" s="1"/>
  <c r="DW7"/>
  <c r="DX7"/>
  <c r="FD7" s="1"/>
  <c r="DY7"/>
  <c r="FE7" s="1"/>
  <c r="DZ7"/>
  <c r="FF7" s="1"/>
  <c r="EA7"/>
  <c r="FG7" s="1"/>
  <c r="CX8"/>
  <c r="ED8" s="1"/>
  <c r="CY8"/>
  <c r="EE8" s="1"/>
  <c r="CZ8"/>
  <c r="EF8" s="1"/>
  <c r="DA8"/>
  <c r="EG8" s="1"/>
  <c r="DB8"/>
  <c r="EH8" s="1"/>
  <c r="DC8"/>
  <c r="EI8" s="1"/>
  <c r="DD8"/>
  <c r="EJ8" s="1"/>
  <c r="DE8"/>
  <c r="EK8" s="1"/>
  <c r="DF8"/>
  <c r="EL8" s="1"/>
  <c r="DG8"/>
  <c r="DH8"/>
  <c r="EN8" s="1"/>
  <c r="DI8"/>
  <c r="DJ8"/>
  <c r="EP8" s="1"/>
  <c r="DK8"/>
  <c r="EQ8" s="1"/>
  <c r="DL8"/>
  <c r="ER8" s="1"/>
  <c r="DM8"/>
  <c r="ES8" s="1"/>
  <c r="DN8"/>
  <c r="ET8" s="1"/>
  <c r="DO8"/>
  <c r="EU8" s="1"/>
  <c r="DP8"/>
  <c r="EV8" s="1"/>
  <c r="DQ8"/>
  <c r="DR8"/>
  <c r="EX8" s="1"/>
  <c r="DS8"/>
  <c r="EY8" s="1"/>
  <c r="DT8"/>
  <c r="EZ8" s="1"/>
  <c r="DU8"/>
  <c r="FA8" s="1"/>
  <c r="DV8"/>
  <c r="FB8" s="1"/>
  <c r="DW8"/>
  <c r="DX8"/>
  <c r="FD8" s="1"/>
  <c r="DY8"/>
  <c r="FE8" s="1"/>
  <c r="DZ8"/>
  <c r="FF8" s="1"/>
  <c r="EA8"/>
  <c r="FG8" s="1"/>
  <c r="CX9"/>
  <c r="ED9" s="1"/>
  <c r="CY9"/>
  <c r="EE9" s="1"/>
  <c r="CZ9"/>
  <c r="EF9" s="1"/>
  <c r="DA9"/>
  <c r="EG9" s="1"/>
  <c r="DB9"/>
  <c r="EH9" s="1"/>
  <c r="DC9"/>
  <c r="EI9" s="1"/>
  <c r="DD9"/>
  <c r="EJ9" s="1"/>
  <c r="DE9"/>
  <c r="EK9" s="1"/>
  <c r="DF9"/>
  <c r="EL9" s="1"/>
  <c r="DG9"/>
  <c r="DH9"/>
  <c r="EN9" s="1"/>
  <c r="DI9"/>
  <c r="DJ9"/>
  <c r="EP9" s="1"/>
  <c r="DK9"/>
  <c r="EQ9" s="1"/>
  <c r="DL9"/>
  <c r="ER9" s="1"/>
  <c r="DM9"/>
  <c r="ES9" s="1"/>
  <c r="DN9"/>
  <c r="ET9" s="1"/>
  <c r="DO9"/>
  <c r="EU9" s="1"/>
  <c r="DP9"/>
  <c r="EV9" s="1"/>
  <c r="DQ9"/>
  <c r="DR9"/>
  <c r="EX9" s="1"/>
  <c r="DS9"/>
  <c r="EY9" s="1"/>
  <c r="DT9"/>
  <c r="EZ9" s="1"/>
  <c r="DU9"/>
  <c r="FA9" s="1"/>
  <c r="DV9"/>
  <c r="FB9" s="1"/>
  <c r="DW9"/>
  <c r="DX9"/>
  <c r="FD9" s="1"/>
  <c r="DY9"/>
  <c r="FE9" s="1"/>
  <c r="DZ9"/>
  <c r="FF9" s="1"/>
  <c r="EA9"/>
  <c r="FG9" s="1"/>
  <c r="CX10"/>
  <c r="ED10" s="1"/>
  <c r="CY10"/>
  <c r="EE10" s="1"/>
  <c r="CZ10"/>
  <c r="EF10" s="1"/>
  <c r="DA10"/>
  <c r="EG10" s="1"/>
  <c r="DB10"/>
  <c r="EH10" s="1"/>
  <c r="DC10"/>
  <c r="EI10" s="1"/>
  <c r="DD10"/>
  <c r="EJ10" s="1"/>
  <c r="DE10"/>
  <c r="EK10" s="1"/>
  <c r="DF10"/>
  <c r="EL10" s="1"/>
  <c r="DG10"/>
  <c r="DH10"/>
  <c r="EN10" s="1"/>
  <c r="DI10"/>
  <c r="DJ10"/>
  <c r="EP10" s="1"/>
  <c r="DK10"/>
  <c r="EQ10" s="1"/>
  <c r="DL10"/>
  <c r="ER10" s="1"/>
  <c r="DM10"/>
  <c r="ES10" s="1"/>
  <c r="DN10"/>
  <c r="ET10" s="1"/>
  <c r="DO10"/>
  <c r="EU10" s="1"/>
  <c r="DP10"/>
  <c r="EV10" s="1"/>
  <c r="DQ10"/>
  <c r="DR10"/>
  <c r="EX10" s="1"/>
  <c r="DS10"/>
  <c r="EY10" s="1"/>
  <c r="DT10"/>
  <c r="EZ10" s="1"/>
  <c r="DU10"/>
  <c r="FA10" s="1"/>
  <c r="DV10"/>
  <c r="FB10" s="1"/>
  <c r="DW10"/>
  <c r="DX10"/>
  <c r="FD10" s="1"/>
  <c r="DY10"/>
  <c r="FE10" s="1"/>
  <c r="DZ10"/>
  <c r="FF10" s="1"/>
  <c r="EA10"/>
  <c r="FG10" s="1"/>
  <c r="CX11"/>
  <c r="ED11" s="1"/>
  <c r="CY11"/>
  <c r="EE11" s="1"/>
  <c r="CZ11"/>
  <c r="EF11" s="1"/>
  <c r="DA11"/>
  <c r="EG11" s="1"/>
  <c r="DB11"/>
  <c r="EH11" s="1"/>
  <c r="DC11"/>
  <c r="EI11" s="1"/>
  <c r="DD11"/>
  <c r="EJ11" s="1"/>
  <c r="DE11"/>
  <c r="EK11" s="1"/>
  <c r="DF11"/>
  <c r="EL11" s="1"/>
  <c r="DG11"/>
  <c r="DH11"/>
  <c r="EN11" s="1"/>
  <c r="DI11"/>
  <c r="DJ11"/>
  <c r="EP11" s="1"/>
  <c r="DK11"/>
  <c r="EQ11" s="1"/>
  <c r="DL11"/>
  <c r="ER11" s="1"/>
  <c r="DM11"/>
  <c r="ES11" s="1"/>
  <c r="DN11"/>
  <c r="ET11" s="1"/>
  <c r="DO11"/>
  <c r="EU11" s="1"/>
  <c r="DP11"/>
  <c r="EV11" s="1"/>
  <c r="DQ11"/>
  <c r="DR11"/>
  <c r="EX11" s="1"/>
  <c r="DS11"/>
  <c r="EY11" s="1"/>
  <c r="DT11"/>
  <c r="EZ11" s="1"/>
  <c r="DU11"/>
  <c r="FA11" s="1"/>
  <c r="DV11"/>
  <c r="FB11" s="1"/>
  <c r="DW11"/>
  <c r="DX11"/>
  <c r="FD11" s="1"/>
  <c r="DY11"/>
  <c r="FE11" s="1"/>
  <c r="DZ11"/>
  <c r="FF11" s="1"/>
  <c r="EA11"/>
  <c r="FG11" s="1"/>
  <c r="CX12"/>
  <c r="ED12" s="1"/>
  <c r="CY12"/>
  <c r="EE12" s="1"/>
  <c r="CZ12"/>
  <c r="EF12" s="1"/>
  <c r="DA12"/>
  <c r="EG12" s="1"/>
  <c r="DB12"/>
  <c r="EH12" s="1"/>
  <c r="DC12"/>
  <c r="DD12"/>
  <c r="EJ12" s="1"/>
  <c r="DE12"/>
  <c r="EK12" s="1"/>
  <c r="DF12"/>
  <c r="EL12" s="1"/>
  <c r="DG12"/>
  <c r="DH12"/>
  <c r="EN12" s="1"/>
  <c r="DI12"/>
  <c r="DJ12"/>
  <c r="EP12" s="1"/>
  <c r="DK12"/>
  <c r="EQ12" s="1"/>
  <c r="DL12"/>
  <c r="ER12" s="1"/>
  <c r="DM12"/>
  <c r="ES12" s="1"/>
  <c r="DN12"/>
  <c r="ET12" s="1"/>
  <c r="DO12"/>
  <c r="EU12" s="1"/>
  <c r="DP12"/>
  <c r="EV12" s="1"/>
  <c r="DQ12"/>
  <c r="DR12"/>
  <c r="EX12" s="1"/>
  <c r="DS12"/>
  <c r="EY12" s="1"/>
  <c r="DT12"/>
  <c r="EZ12" s="1"/>
  <c r="DU12"/>
  <c r="FA12" s="1"/>
  <c r="DV12"/>
  <c r="FB12" s="1"/>
  <c r="DW12"/>
  <c r="DX12"/>
  <c r="FD12" s="1"/>
  <c r="DY12"/>
  <c r="FE12" s="1"/>
  <c r="DZ12"/>
  <c r="FF12" s="1"/>
  <c r="EA12"/>
  <c r="FG12" s="1"/>
  <c r="CX13"/>
  <c r="ED13" s="1"/>
  <c r="CY13"/>
  <c r="EE13" s="1"/>
  <c r="CZ13"/>
  <c r="EF13" s="1"/>
  <c r="DA13"/>
  <c r="EG13" s="1"/>
  <c r="DB13"/>
  <c r="EH13" s="1"/>
  <c r="DC13"/>
  <c r="DD13"/>
  <c r="EJ13" s="1"/>
  <c r="DE13"/>
  <c r="EK13" s="1"/>
  <c r="DF13"/>
  <c r="EL13" s="1"/>
  <c r="DG13"/>
  <c r="DH13"/>
  <c r="EN13" s="1"/>
  <c r="DI13"/>
  <c r="DJ13"/>
  <c r="EP13" s="1"/>
  <c r="DK13"/>
  <c r="EQ13" s="1"/>
  <c r="DL13"/>
  <c r="ER13" s="1"/>
  <c r="DM13"/>
  <c r="ES13" s="1"/>
  <c r="DN13"/>
  <c r="ET13" s="1"/>
  <c r="DO13"/>
  <c r="EU13" s="1"/>
  <c r="DP13"/>
  <c r="EV13" s="1"/>
  <c r="DQ13"/>
  <c r="DR13"/>
  <c r="EX13" s="1"/>
  <c r="DS13"/>
  <c r="EY13" s="1"/>
  <c r="DT13"/>
  <c r="EZ13" s="1"/>
  <c r="DU13"/>
  <c r="FA13" s="1"/>
  <c r="DV13"/>
  <c r="FB13" s="1"/>
  <c r="DW13"/>
  <c r="DX13"/>
  <c r="FD13" s="1"/>
  <c r="DY13"/>
  <c r="FE13" s="1"/>
  <c r="DZ13"/>
  <c r="FF13" s="1"/>
  <c r="EA13"/>
  <c r="FG13" s="1"/>
  <c r="CX14"/>
  <c r="ED14" s="1"/>
  <c r="CY14"/>
  <c r="EE14" s="1"/>
  <c r="CZ14"/>
  <c r="EF14" s="1"/>
  <c r="DA14"/>
  <c r="EG14" s="1"/>
  <c r="DB14"/>
  <c r="EH14" s="1"/>
  <c r="DC14"/>
  <c r="DD14"/>
  <c r="EJ14" s="1"/>
  <c r="DE14"/>
  <c r="EK14" s="1"/>
  <c r="DF14"/>
  <c r="EL14" s="1"/>
  <c r="DG14"/>
  <c r="DH14"/>
  <c r="EN14" s="1"/>
  <c r="DI14"/>
  <c r="DJ14"/>
  <c r="EP14" s="1"/>
  <c r="DK14"/>
  <c r="EQ14" s="1"/>
  <c r="DL14"/>
  <c r="ER14" s="1"/>
  <c r="DM14"/>
  <c r="ES14" s="1"/>
  <c r="DN14"/>
  <c r="ET14" s="1"/>
  <c r="DO14"/>
  <c r="EU14" s="1"/>
  <c r="DP14"/>
  <c r="EV14" s="1"/>
  <c r="DQ14"/>
  <c r="DR14"/>
  <c r="EX14" s="1"/>
  <c r="DS14"/>
  <c r="EY14" s="1"/>
  <c r="DT14"/>
  <c r="EZ14" s="1"/>
  <c r="DU14"/>
  <c r="FA14" s="1"/>
  <c r="DV14"/>
  <c r="FB14" s="1"/>
  <c r="DW14"/>
  <c r="DX14"/>
  <c r="FD14" s="1"/>
  <c r="DY14"/>
  <c r="FE14" s="1"/>
  <c r="DZ14"/>
  <c r="FF14" s="1"/>
  <c r="EA14"/>
  <c r="FG14" s="1"/>
  <c r="CX15"/>
  <c r="ED15" s="1"/>
  <c r="CY15"/>
  <c r="EE15" s="1"/>
  <c r="CZ15"/>
  <c r="EF15" s="1"/>
  <c r="DA15"/>
  <c r="EG15" s="1"/>
  <c r="DB15"/>
  <c r="EH15" s="1"/>
  <c r="DC15"/>
  <c r="DD15"/>
  <c r="EJ15" s="1"/>
  <c r="DE15"/>
  <c r="EK15" s="1"/>
  <c r="DF15"/>
  <c r="EL15" s="1"/>
  <c r="DG15"/>
  <c r="DH15"/>
  <c r="EN15" s="1"/>
  <c r="DI15"/>
  <c r="DJ15"/>
  <c r="EP15" s="1"/>
  <c r="DK15"/>
  <c r="EQ15" s="1"/>
  <c r="DL15"/>
  <c r="ER15" s="1"/>
  <c r="DM15"/>
  <c r="ES15" s="1"/>
  <c r="DN15"/>
  <c r="ET15" s="1"/>
  <c r="DO15"/>
  <c r="EU15" s="1"/>
  <c r="DP15"/>
  <c r="EV15" s="1"/>
  <c r="DQ15"/>
  <c r="DR15"/>
  <c r="EX15" s="1"/>
  <c r="DS15"/>
  <c r="EY15" s="1"/>
  <c r="DT15"/>
  <c r="EZ15" s="1"/>
  <c r="DU15"/>
  <c r="FA15" s="1"/>
  <c r="DV15"/>
  <c r="FB15" s="1"/>
  <c r="DW15"/>
  <c r="DX15"/>
  <c r="FD15" s="1"/>
  <c r="DY15"/>
  <c r="FE15" s="1"/>
  <c r="DZ15"/>
  <c r="FF15" s="1"/>
  <c r="EA15"/>
  <c r="FG15" s="1"/>
  <c r="CX16"/>
  <c r="ED16" s="1"/>
  <c r="CY16"/>
  <c r="EE16" s="1"/>
  <c r="CZ16"/>
  <c r="EF16" s="1"/>
  <c r="DA16"/>
  <c r="EG16" s="1"/>
  <c r="DB16"/>
  <c r="EH16" s="1"/>
  <c r="DC16"/>
  <c r="DD16"/>
  <c r="EJ16" s="1"/>
  <c r="DE16"/>
  <c r="EK16" s="1"/>
  <c r="DF16"/>
  <c r="EL16" s="1"/>
  <c r="DG16"/>
  <c r="DH16"/>
  <c r="EN16" s="1"/>
  <c r="DI16"/>
  <c r="DJ16"/>
  <c r="EP16" s="1"/>
  <c r="DK16"/>
  <c r="EQ16" s="1"/>
  <c r="DL16"/>
  <c r="ER16" s="1"/>
  <c r="DM16"/>
  <c r="ES16" s="1"/>
  <c r="DN16"/>
  <c r="ET16" s="1"/>
  <c r="DO16"/>
  <c r="EU16" s="1"/>
  <c r="DP16"/>
  <c r="EV16" s="1"/>
  <c r="DQ16"/>
  <c r="DR16"/>
  <c r="EX16" s="1"/>
  <c r="DS16"/>
  <c r="EY16" s="1"/>
  <c r="DT16"/>
  <c r="EZ16" s="1"/>
  <c r="DU16"/>
  <c r="FA16" s="1"/>
  <c r="DV16"/>
  <c r="FB16" s="1"/>
  <c r="DW16"/>
  <c r="DX16"/>
  <c r="FD16" s="1"/>
  <c r="DY16"/>
  <c r="FE16" s="1"/>
  <c r="DZ16"/>
  <c r="FF16" s="1"/>
  <c r="EA16"/>
  <c r="FG16" s="1"/>
  <c r="CX17"/>
  <c r="ED17" s="1"/>
  <c r="CY17"/>
  <c r="EE17" s="1"/>
  <c r="CZ17"/>
  <c r="EF17" s="1"/>
  <c r="DA17"/>
  <c r="EG17" s="1"/>
  <c r="DB17"/>
  <c r="EH17" s="1"/>
  <c r="DC17"/>
  <c r="DD17"/>
  <c r="EJ17" s="1"/>
  <c r="DE17"/>
  <c r="EK17" s="1"/>
  <c r="DF17"/>
  <c r="EL17" s="1"/>
  <c r="DG17"/>
  <c r="DH17"/>
  <c r="EN17" s="1"/>
  <c r="DI17"/>
  <c r="DJ17"/>
  <c r="EP17" s="1"/>
  <c r="DK17"/>
  <c r="EQ17" s="1"/>
  <c r="DL17"/>
  <c r="ER17" s="1"/>
  <c r="DM17"/>
  <c r="ES17" s="1"/>
  <c r="DN17"/>
  <c r="ET17" s="1"/>
  <c r="DO17"/>
  <c r="EU17" s="1"/>
  <c r="DP17"/>
  <c r="EV17" s="1"/>
  <c r="DQ17"/>
  <c r="DR17"/>
  <c r="EX17" s="1"/>
  <c r="DS17"/>
  <c r="EY17" s="1"/>
  <c r="DT17"/>
  <c r="EZ17" s="1"/>
  <c r="DU17"/>
  <c r="FA17" s="1"/>
  <c r="DV17"/>
  <c r="FB17" s="1"/>
  <c r="DW17"/>
  <c r="DX17"/>
  <c r="FD17" s="1"/>
  <c r="DY17"/>
  <c r="FE17" s="1"/>
  <c r="DZ17"/>
  <c r="FF17" s="1"/>
  <c r="EA17"/>
  <c r="FG17" s="1"/>
  <c r="CX18"/>
  <c r="ED18" s="1"/>
  <c r="CY18"/>
  <c r="EE18" s="1"/>
  <c r="CZ18"/>
  <c r="EF18" s="1"/>
  <c r="DA18"/>
  <c r="EG18" s="1"/>
  <c r="DB18"/>
  <c r="EH18" s="1"/>
  <c r="DC18"/>
  <c r="DD18"/>
  <c r="EJ18" s="1"/>
  <c r="DE18"/>
  <c r="EK18" s="1"/>
  <c r="DF18"/>
  <c r="EL18" s="1"/>
  <c r="DG18"/>
  <c r="DH18"/>
  <c r="EN18" s="1"/>
  <c r="DI18"/>
  <c r="DJ18"/>
  <c r="EP18" s="1"/>
  <c r="DK18"/>
  <c r="EQ18" s="1"/>
  <c r="DL18"/>
  <c r="ER18" s="1"/>
  <c r="DM18"/>
  <c r="ES18" s="1"/>
  <c r="DN18"/>
  <c r="ET18" s="1"/>
  <c r="DO18"/>
  <c r="EU18" s="1"/>
  <c r="DP18"/>
  <c r="EV18" s="1"/>
  <c r="DQ18"/>
  <c r="DR18"/>
  <c r="EX18" s="1"/>
  <c r="DS18"/>
  <c r="EY18" s="1"/>
  <c r="DT18"/>
  <c r="EZ18" s="1"/>
  <c r="DU18"/>
  <c r="FA18" s="1"/>
  <c r="DV18"/>
  <c r="FB18" s="1"/>
  <c r="DW18"/>
  <c r="DX18"/>
  <c r="FD18" s="1"/>
  <c r="DY18"/>
  <c r="FE18" s="1"/>
  <c r="DZ18"/>
  <c r="FF18" s="1"/>
  <c r="EA18"/>
  <c r="FG18" s="1"/>
  <c r="CX19"/>
  <c r="ED19" s="1"/>
  <c r="CY19"/>
  <c r="EE19" s="1"/>
  <c r="CZ19"/>
  <c r="EF19" s="1"/>
  <c r="DA19"/>
  <c r="EG19" s="1"/>
  <c r="DB19"/>
  <c r="EH19" s="1"/>
  <c r="DC19"/>
  <c r="DD19"/>
  <c r="EJ19" s="1"/>
  <c r="DE19"/>
  <c r="EK19" s="1"/>
  <c r="DF19"/>
  <c r="EL19" s="1"/>
  <c r="DG19"/>
  <c r="DH19"/>
  <c r="EN19" s="1"/>
  <c r="DI19"/>
  <c r="DJ19"/>
  <c r="EP19" s="1"/>
  <c r="DK19"/>
  <c r="EQ19" s="1"/>
  <c r="DL19"/>
  <c r="ER19" s="1"/>
  <c r="DM19"/>
  <c r="ES19" s="1"/>
  <c r="DN19"/>
  <c r="ET19" s="1"/>
  <c r="DO19"/>
  <c r="EU19" s="1"/>
  <c r="DP19"/>
  <c r="EV19" s="1"/>
  <c r="DQ19"/>
  <c r="DR19"/>
  <c r="EX19" s="1"/>
  <c r="DS19"/>
  <c r="EY19" s="1"/>
  <c r="DT19"/>
  <c r="EZ19" s="1"/>
  <c r="DU19"/>
  <c r="FA19" s="1"/>
  <c r="DV19"/>
  <c r="FB19" s="1"/>
  <c r="DW19"/>
  <c r="DX19"/>
  <c r="FD19" s="1"/>
  <c r="DY19"/>
  <c r="FE19" s="1"/>
  <c r="DZ19"/>
  <c r="FF19" s="1"/>
  <c r="EA19"/>
  <c r="FG19" s="1"/>
  <c r="CX20"/>
  <c r="ED20" s="1"/>
  <c r="CY20"/>
  <c r="EE20" s="1"/>
  <c r="CZ20"/>
  <c r="EF20" s="1"/>
  <c r="DA20"/>
  <c r="EG20" s="1"/>
  <c r="DB20"/>
  <c r="EH20" s="1"/>
  <c r="DC20"/>
  <c r="DD20"/>
  <c r="EJ20" s="1"/>
  <c r="DE20"/>
  <c r="EK20" s="1"/>
  <c r="DF20"/>
  <c r="EL20" s="1"/>
  <c r="DG20"/>
  <c r="DH20"/>
  <c r="EN20" s="1"/>
  <c r="DI20"/>
  <c r="DJ20"/>
  <c r="EP20" s="1"/>
  <c r="DK20"/>
  <c r="EQ20" s="1"/>
  <c r="DL20"/>
  <c r="ER20" s="1"/>
  <c r="DM20"/>
  <c r="ES20" s="1"/>
  <c r="DN20"/>
  <c r="ET20" s="1"/>
  <c r="DO20"/>
  <c r="EU20" s="1"/>
  <c r="DP20"/>
  <c r="EV20" s="1"/>
  <c r="DQ20"/>
  <c r="DR20"/>
  <c r="EX20" s="1"/>
  <c r="DS20"/>
  <c r="EY20" s="1"/>
  <c r="DT20"/>
  <c r="EZ20" s="1"/>
  <c r="DU20"/>
  <c r="FA20" s="1"/>
  <c r="DV20"/>
  <c r="FB20" s="1"/>
  <c r="DW20"/>
  <c r="DX20"/>
  <c r="FD20" s="1"/>
  <c r="DY20"/>
  <c r="FE20" s="1"/>
  <c r="DZ20"/>
  <c r="FF20" s="1"/>
  <c r="EA20"/>
  <c r="FG20" s="1"/>
  <c r="CX21"/>
  <c r="ED21" s="1"/>
  <c r="CY21"/>
  <c r="EE21" s="1"/>
  <c r="CZ21"/>
  <c r="EF21" s="1"/>
  <c r="DA21"/>
  <c r="EG21" s="1"/>
  <c r="DB21"/>
  <c r="EH21" s="1"/>
  <c r="DC21"/>
  <c r="DD21"/>
  <c r="EJ21" s="1"/>
  <c r="DE21"/>
  <c r="EK21" s="1"/>
  <c r="DF21"/>
  <c r="EL21" s="1"/>
  <c r="DG21"/>
  <c r="DH21"/>
  <c r="EN21" s="1"/>
  <c r="DI21"/>
  <c r="DJ21"/>
  <c r="EP21" s="1"/>
  <c r="DK21"/>
  <c r="EQ21" s="1"/>
  <c r="DL21"/>
  <c r="ER21" s="1"/>
  <c r="DM21"/>
  <c r="ES21" s="1"/>
  <c r="DN21"/>
  <c r="ET21" s="1"/>
  <c r="DO21"/>
  <c r="EU21" s="1"/>
  <c r="DP21"/>
  <c r="EV21" s="1"/>
  <c r="DQ21"/>
  <c r="DR21"/>
  <c r="EX21" s="1"/>
  <c r="DS21"/>
  <c r="EY21" s="1"/>
  <c r="DT21"/>
  <c r="EZ21" s="1"/>
  <c r="DU21"/>
  <c r="FA21" s="1"/>
  <c r="DV21"/>
  <c r="FB21" s="1"/>
  <c r="DW21"/>
  <c r="DX21"/>
  <c r="FD21" s="1"/>
  <c r="DY21"/>
  <c r="FE21" s="1"/>
  <c r="DZ21"/>
  <c r="FF21" s="1"/>
  <c r="EA21"/>
  <c r="FG21" s="1"/>
  <c r="CX22"/>
  <c r="ED22" s="1"/>
  <c r="CY22"/>
  <c r="EE22" s="1"/>
  <c r="CZ22"/>
  <c r="EF22" s="1"/>
  <c r="DA22"/>
  <c r="EG22" s="1"/>
  <c r="DB22"/>
  <c r="EH22" s="1"/>
  <c r="DC22"/>
  <c r="DD22"/>
  <c r="EJ22" s="1"/>
  <c r="DE22"/>
  <c r="EK22" s="1"/>
  <c r="DF22"/>
  <c r="EL22" s="1"/>
  <c r="DG22"/>
  <c r="DH22"/>
  <c r="EN22" s="1"/>
  <c r="DI22"/>
  <c r="DJ22"/>
  <c r="EP22" s="1"/>
  <c r="DK22"/>
  <c r="EQ22" s="1"/>
  <c r="DL22"/>
  <c r="ER22" s="1"/>
  <c r="DM22"/>
  <c r="ES22" s="1"/>
  <c r="DN22"/>
  <c r="ET22" s="1"/>
  <c r="DO22"/>
  <c r="EU22" s="1"/>
  <c r="DP22"/>
  <c r="EV22" s="1"/>
  <c r="DQ22"/>
  <c r="DR22"/>
  <c r="EX22" s="1"/>
  <c r="DS22"/>
  <c r="EY22" s="1"/>
  <c r="DT22"/>
  <c r="EZ22" s="1"/>
  <c r="DU22"/>
  <c r="FA22" s="1"/>
  <c r="DV22"/>
  <c r="FB22" s="1"/>
  <c r="DW22"/>
  <c r="DX22"/>
  <c r="FD22" s="1"/>
  <c r="DY22"/>
  <c r="FE22" s="1"/>
  <c r="DZ22"/>
  <c r="FF22" s="1"/>
  <c r="EA22"/>
  <c r="FG22" s="1"/>
  <c r="CX23"/>
  <c r="ED23" s="1"/>
  <c r="CY23"/>
  <c r="EE23" s="1"/>
  <c r="CZ23"/>
  <c r="EF23" s="1"/>
  <c r="DA23"/>
  <c r="EG23" s="1"/>
  <c r="DB23"/>
  <c r="EH23" s="1"/>
  <c r="DC23"/>
  <c r="DD23"/>
  <c r="EJ23" s="1"/>
  <c r="DE23"/>
  <c r="EK23" s="1"/>
  <c r="DF23"/>
  <c r="EL23" s="1"/>
  <c r="DG23"/>
  <c r="DH23"/>
  <c r="EN23" s="1"/>
  <c r="DI23"/>
  <c r="DJ23"/>
  <c r="EP23" s="1"/>
  <c r="DK23"/>
  <c r="EQ23" s="1"/>
  <c r="DL23"/>
  <c r="ER23" s="1"/>
  <c r="DM23"/>
  <c r="ES23" s="1"/>
  <c r="DN23"/>
  <c r="ET23" s="1"/>
  <c r="DO23"/>
  <c r="EU23" s="1"/>
  <c r="DP23"/>
  <c r="EV23" s="1"/>
  <c r="DQ23"/>
  <c r="DR23"/>
  <c r="EX23" s="1"/>
  <c r="DS23"/>
  <c r="EY23" s="1"/>
  <c r="DT23"/>
  <c r="EZ23" s="1"/>
  <c r="DU23"/>
  <c r="FA23" s="1"/>
  <c r="DV23"/>
  <c r="FB23" s="1"/>
  <c r="DW23"/>
  <c r="DX23"/>
  <c r="FD23" s="1"/>
  <c r="DY23"/>
  <c r="FE23" s="1"/>
  <c r="DZ23"/>
  <c r="FF23" s="1"/>
  <c r="EA23"/>
  <c r="FG23" s="1"/>
  <c r="CX24"/>
  <c r="ED24" s="1"/>
  <c r="CY24"/>
  <c r="EE24" s="1"/>
  <c r="CZ24"/>
  <c r="EF24" s="1"/>
  <c r="DA24"/>
  <c r="EG24" s="1"/>
  <c r="DB24"/>
  <c r="EH24" s="1"/>
  <c r="DC24"/>
  <c r="DD24"/>
  <c r="EJ24" s="1"/>
  <c r="DE24"/>
  <c r="EK24" s="1"/>
  <c r="DF24"/>
  <c r="EL24" s="1"/>
  <c r="DG24"/>
  <c r="DH24"/>
  <c r="EN24" s="1"/>
  <c r="DI24"/>
  <c r="DJ24"/>
  <c r="EP24" s="1"/>
  <c r="DK24"/>
  <c r="EQ24" s="1"/>
  <c r="DL24"/>
  <c r="ER24" s="1"/>
  <c r="DM24"/>
  <c r="ES24" s="1"/>
  <c r="DN24"/>
  <c r="ET24" s="1"/>
  <c r="DO24"/>
  <c r="EU24" s="1"/>
  <c r="DP24"/>
  <c r="EV24" s="1"/>
  <c r="DQ24"/>
  <c r="DR24"/>
  <c r="EX24" s="1"/>
  <c r="DS24"/>
  <c r="EY24" s="1"/>
  <c r="DT24"/>
  <c r="EZ24" s="1"/>
  <c r="DU24"/>
  <c r="FA24" s="1"/>
  <c r="DV24"/>
  <c r="FB24" s="1"/>
  <c r="DW24"/>
  <c r="DX24"/>
  <c r="FD24" s="1"/>
  <c r="DY24"/>
  <c r="FE24" s="1"/>
  <c r="DZ24"/>
  <c r="FF24" s="1"/>
  <c r="EA24"/>
  <c r="FG24" s="1"/>
  <c r="CX25"/>
  <c r="ED25" s="1"/>
  <c r="CY25"/>
  <c r="EE25" s="1"/>
  <c r="CZ25"/>
  <c r="EF25" s="1"/>
  <c r="DA25"/>
  <c r="EG25" s="1"/>
  <c r="DB25"/>
  <c r="EH25" s="1"/>
  <c r="DC25"/>
  <c r="DD25"/>
  <c r="EJ25" s="1"/>
  <c r="DE25"/>
  <c r="EK25" s="1"/>
  <c r="DF25"/>
  <c r="EL25" s="1"/>
  <c r="DG25"/>
  <c r="DH25"/>
  <c r="EN25" s="1"/>
  <c r="DI25"/>
  <c r="DJ25"/>
  <c r="EP25" s="1"/>
  <c r="DK25"/>
  <c r="EQ25" s="1"/>
  <c r="DL25"/>
  <c r="ER25" s="1"/>
  <c r="DM25"/>
  <c r="ES25" s="1"/>
  <c r="DN25"/>
  <c r="ET25" s="1"/>
  <c r="DO25"/>
  <c r="EU25" s="1"/>
  <c r="DP25"/>
  <c r="EV25" s="1"/>
  <c r="DQ25"/>
  <c r="DS25"/>
  <c r="DT25"/>
  <c r="EZ25" s="1"/>
  <c r="DU25"/>
  <c r="DV25"/>
  <c r="FB25" s="1"/>
  <c r="DW25"/>
  <c r="DX25"/>
  <c r="FD25" s="1"/>
  <c r="DY25"/>
  <c r="DZ25"/>
  <c r="FF25" s="1"/>
  <c r="EA25"/>
  <c r="CX26"/>
  <c r="ED26" s="1"/>
  <c r="CY26"/>
  <c r="CZ26"/>
  <c r="EF26" s="1"/>
  <c r="DA26"/>
  <c r="DB26"/>
  <c r="EH26" s="1"/>
  <c r="DC26"/>
  <c r="DD26"/>
  <c r="EJ26" s="1"/>
  <c r="DE26"/>
  <c r="DF26"/>
  <c r="EL26" s="1"/>
  <c r="DG26"/>
  <c r="DH26"/>
  <c r="EN26" s="1"/>
  <c r="DI26"/>
  <c r="DJ26"/>
  <c r="EP26" s="1"/>
  <c r="DK26"/>
  <c r="DL26"/>
  <c r="ER26" s="1"/>
  <c r="DM26"/>
  <c r="DN26"/>
  <c r="ET26" s="1"/>
  <c r="DO26"/>
  <c r="DP26"/>
  <c r="EV26" s="1"/>
  <c r="DQ26"/>
  <c r="DR26"/>
  <c r="DS26"/>
  <c r="DT26"/>
  <c r="EZ26" s="1"/>
  <c r="DU26"/>
  <c r="DV26"/>
  <c r="FB26" s="1"/>
  <c r="DW26"/>
  <c r="DX26"/>
  <c r="FD26" s="1"/>
  <c r="DY26"/>
  <c r="DZ26"/>
  <c r="FF26" s="1"/>
  <c r="EA26"/>
  <c r="CX27"/>
  <c r="ED27" s="1"/>
  <c r="CY27"/>
  <c r="CZ27"/>
  <c r="EF27" s="1"/>
  <c r="DA27"/>
  <c r="DB27"/>
  <c r="EH27" s="1"/>
  <c r="DC27"/>
  <c r="DD27"/>
  <c r="EJ27" s="1"/>
  <c r="DE27"/>
  <c r="DF27"/>
  <c r="EL27" s="1"/>
  <c r="DG27"/>
  <c r="DH27"/>
  <c r="EN27" s="1"/>
  <c r="DI27"/>
  <c r="DJ27"/>
  <c r="EP27" s="1"/>
  <c r="DK27"/>
  <c r="DL27"/>
  <c r="ER27" s="1"/>
  <c r="DM27"/>
  <c r="DN27"/>
  <c r="ET27" s="1"/>
  <c r="DO27"/>
  <c r="DP27"/>
  <c r="EV27" s="1"/>
  <c r="DQ27"/>
  <c r="DR27"/>
  <c r="DS27"/>
  <c r="DT27"/>
  <c r="EZ27" s="1"/>
  <c r="DU27"/>
  <c r="DV27"/>
  <c r="FB27" s="1"/>
  <c r="DW27"/>
  <c r="DX27"/>
  <c r="FD27" s="1"/>
  <c r="DY27"/>
  <c r="DZ27"/>
  <c r="FF27" s="1"/>
  <c r="EA27"/>
  <c r="CX28"/>
  <c r="ED28" s="1"/>
  <c r="CY28"/>
  <c r="CZ28"/>
  <c r="EF28" s="1"/>
  <c r="DA28"/>
  <c r="DB28"/>
  <c r="EH28" s="1"/>
  <c r="DC28"/>
  <c r="DD28"/>
  <c r="EJ28" s="1"/>
  <c r="DE28"/>
  <c r="DF28"/>
  <c r="EL28" s="1"/>
  <c r="DG28"/>
  <c r="DH28"/>
  <c r="EN28" s="1"/>
  <c r="DI28"/>
  <c r="DJ28"/>
  <c r="EP28" s="1"/>
  <c r="DK28"/>
  <c r="DL28"/>
  <c r="ER28" s="1"/>
  <c r="DM28"/>
  <c r="DN28"/>
  <c r="ET28" s="1"/>
  <c r="DO28"/>
  <c r="DP28"/>
  <c r="EV28" s="1"/>
  <c r="DQ28"/>
  <c r="DR28"/>
  <c r="DS28"/>
  <c r="DT28"/>
  <c r="EZ28" s="1"/>
  <c r="DU28"/>
  <c r="DV28"/>
  <c r="FB28" s="1"/>
  <c r="DW28"/>
  <c r="DX28"/>
  <c r="FD28" s="1"/>
  <c r="DY28"/>
  <c r="DZ28"/>
  <c r="FF28" s="1"/>
  <c r="EA28"/>
  <c r="CX29"/>
  <c r="ED29" s="1"/>
  <c r="CY29"/>
  <c r="CZ29"/>
  <c r="EF29" s="1"/>
  <c r="DA29"/>
  <c r="DB29"/>
  <c r="EH29" s="1"/>
  <c r="DC29"/>
  <c r="DD29"/>
  <c r="EJ29" s="1"/>
  <c r="DE29"/>
  <c r="DF29"/>
  <c r="EL29" s="1"/>
  <c r="DG29"/>
  <c r="DH29"/>
  <c r="EN29" s="1"/>
  <c r="DI29"/>
  <c r="DJ29"/>
  <c r="EP29" s="1"/>
  <c r="DK29"/>
  <c r="DL29"/>
  <c r="ER29" s="1"/>
  <c r="DM29"/>
  <c r="DN29"/>
  <c r="ET29" s="1"/>
  <c r="DO29"/>
  <c r="DP29"/>
  <c r="EV29" s="1"/>
  <c r="DQ29"/>
  <c r="DR29"/>
  <c r="DS29"/>
  <c r="DT29"/>
  <c r="EZ29" s="1"/>
  <c r="DU29"/>
  <c r="DV29"/>
  <c r="FB29" s="1"/>
  <c r="DW29"/>
  <c r="DX29"/>
  <c r="FD29" s="1"/>
  <c r="DY29"/>
  <c r="DZ29"/>
  <c r="FF29" s="1"/>
  <c r="EA29"/>
  <c r="CX30"/>
  <c r="ED30" s="1"/>
  <c r="CY30"/>
  <c r="CZ30"/>
  <c r="EF30" s="1"/>
  <c r="DA30"/>
  <c r="DB30"/>
  <c r="EH30" s="1"/>
  <c r="DC30"/>
  <c r="DD30"/>
  <c r="EJ30" s="1"/>
  <c r="DE30"/>
  <c r="DF30"/>
  <c r="EL30" s="1"/>
  <c r="DG30"/>
  <c r="DH30"/>
  <c r="EN30" s="1"/>
  <c r="DI30"/>
  <c r="DJ30"/>
  <c r="EP30" s="1"/>
  <c r="DK30"/>
  <c r="DL30"/>
  <c r="ER30" s="1"/>
  <c r="DM30"/>
  <c r="DN30"/>
  <c r="ET30" s="1"/>
  <c r="DO30"/>
  <c r="DP30"/>
  <c r="EV30" s="1"/>
  <c r="DQ30"/>
  <c r="DR30"/>
  <c r="DS30"/>
  <c r="DT30"/>
  <c r="EZ30" s="1"/>
  <c r="DU30"/>
  <c r="DV30"/>
  <c r="FB30" s="1"/>
  <c r="DW30"/>
  <c r="DX30"/>
  <c r="FD30" s="1"/>
  <c r="DY30"/>
  <c r="DZ30"/>
  <c r="FF30" s="1"/>
  <c r="EA30"/>
  <c r="CX31"/>
  <c r="ED31" s="1"/>
  <c r="CY31"/>
  <c r="CZ31"/>
  <c r="EF31" s="1"/>
  <c r="DA31"/>
  <c r="DB31"/>
  <c r="EH31" s="1"/>
  <c r="DC31"/>
  <c r="DD31"/>
  <c r="EJ31" s="1"/>
  <c r="DE31"/>
  <c r="DF31"/>
  <c r="EL31" s="1"/>
  <c r="DG31"/>
  <c r="DH31"/>
  <c r="EN31" s="1"/>
  <c r="DI31"/>
  <c r="DJ31"/>
  <c r="EP31" s="1"/>
  <c r="DK31"/>
  <c r="DL31"/>
  <c r="ER31" s="1"/>
  <c r="DM31"/>
  <c r="DN31"/>
  <c r="ET31" s="1"/>
  <c r="DO31"/>
  <c r="DP31"/>
  <c r="EV31" s="1"/>
  <c r="DQ31"/>
  <c r="DR31"/>
  <c r="DS31"/>
  <c r="DT31"/>
  <c r="EZ31" s="1"/>
  <c r="DU31"/>
  <c r="DV31"/>
  <c r="FB31" s="1"/>
  <c r="DW31"/>
  <c r="DX31"/>
  <c r="FD31" s="1"/>
  <c r="DY31"/>
  <c r="DZ31"/>
  <c r="FF31" s="1"/>
  <c r="EA31"/>
  <c r="CX32"/>
  <c r="ED32" s="1"/>
  <c r="CY32"/>
  <c r="CZ32"/>
  <c r="EF32" s="1"/>
  <c r="DA32"/>
  <c r="DB32"/>
  <c r="EH32" s="1"/>
  <c r="DC32"/>
  <c r="DD32"/>
  <c r="EJ32" s="1"/>
  <c r="DE32"/>
  <c r="DF32"/>
  <c r="EL32" s="1"/>
  <c r="DG32"/>
  <c r="DH32"/>
  <c r="EN32" s="1"/>
  <c r="DI32"/>
  <c r="DJ32"/>
  <c r="EP32" s="1"/>
  <c r="DK32"/>
  <c r="DL32"/>
  <c r="ER32" s="1"/>
  <c r="DM32"/>
  <c r="DN32"/>
  <c r="ET32" s="1"/>
  <c r="DO32"/>
  <c r="DP32"/>
  <c r="EV32" s="1"/>
  <c r="DQ32"/>
  <c r="DR32"/>
  <c r="DS32"/>
  <c r="DT32"/>
  <c r="EZ32" s="1"/>
  <c r="DU32"/>
  <c r="DV32"/>
  <c r="FB32" s="1"/>
  <c r="DW32"/>
  <c r="DX32"/>
  <c r="FD32" s="1"/>
  <c r="DY32"/>
  <c r="DZ32"/>
  <c r="FF32" s="1"/>
  <c r="EA32"/>
  <c r="CX33"/>
  <c r="ED33" s="1"/>
  <c r="CY33"/>
  <c r="CZ33"/>
  <c r="EF33" s="1"/>
  <c r="DA33"/>
  <c r="DB33"/>
  <c r="EH33" s="1"/>
  <c r="DC33"/>
  <c r="DD33"/>
  <c r="EJ33" s="1"/>
  <c r="DE33"/>
  <c r="DF33"/>
  <c r="EL33" s="1"/>
  <c r="DG33"/>
  <c r="DH33"/>
  <c r="EN33" s="1"/>
  <c r="DI33"/>
  <c r="DJ33"/>
  <c r="EP33" s="1"/>
  <c r="DK33"/>
  <c r="DL33"/>
  <c r="ER33" s="1"/>
  <c r="DM33"/>
  <c r="DN33"/>
  <c r="ET33" s="1"/>
  <c r="DO33"/>
  <c r="DP33"/>
  <c r="EV33" s="1"/>
  <c r="DQ33"/>
  <c r="DR33"/>
  <c r="DS33"/>
  <c r="DT33"/>
  <c r="EZ33" s="1"/>
  <c r="DU33"/>
  <c r="DV33"/>
  <c r="FB33" s="1"/>
  <c r="DW33"/>
  <c r="DX33"/>
  <c r="FD33" s="1"/>
  <c r="DY33"/>
  <c r="DZ33"/>
  <c r="FF33" s="1"/>
  <c r="EA33"/>
  <c r="CX34"/>
  <c r="ED34" s="1"/>
  <c r="CY34"/>
  <c r="CZ34"/>
  <c r="EF34" s="1"/>
  <c r="DA34"/>
  <c r="DB34"/>
  <c r="EH34" s="1"/>
  <c r="DC34"/>
  <c r="DD34"/>
  <c r="EJ34" s="1"/>
  <c r="DE34"/>
  <c r="DF34"/>
  <c r="EL34" s="1"/>
  <c r="DG34"/>
  <c r="DH34"/>
  <c r="EN34" s="1"/>
  <c r="DI34"/>
  <c r="DJ34"/>
  <c r="EP34" s="1"/>
  <c r="DK34"/>
  <c r="DL34"/>
  <c r="ER34" s="1"/>
  <c r="DM34"/>
  <c r="DN34"/>
  <c r="ET34" s="1"/>
  <c r="DO34"/>
  <c r="DP34"/>
  <c r="EV34" s="1"/>
  <c r="DQ34"/>
  <c r="DR34"/>
  <c r="DS34"/>
  <c r="DT34"/>
  <c r="EZ34" s="1"/>
  <c r="DU34"/>
  <c r="DV34"/>
  <c r="FB34" s="1"/>
  <c r="DW34"/>
  <c r="DX34"/>
  <c r="FD34" s="1"/>
  <c r="DY34"/>
  <c r="DZ34"/>
  <c r="FF34" s="1"/>
  <c r="EA34"/>
  <c r="CX35"/>
  <c r="ED35" s="1"/>
  <c r="CY35"/>
  <c r="CZ35"/>
  <c r="EF35" s="1"/>
  <c r="DA35"/>
  <c r="DB35"/>
  <c r="EH35" s="1"/>
  <c r="DC35"/>
  <c r="DD35"/>
  <c r="EJ35" s="1"/>
  <c r="DE35"/>
  <c r="DF35"/>
  <c r="EL35" s="1"/>
  <c r="DG35"/>
  <c r="DH35"/>
  <c r="EN35" s="1"/>
  <c r="DI35"/>
  <c r="DJ35"/>
  <c r="EP35" s="1"/>
  <c r="DK35"/>
  <c r="DL35"/>
  <c r="ER35" s="1"/>
  <c r="DM35"/>
  <c r="DN35"/>
  <c r="ET35" s="1"/>
  <c r="DO35"/>
  <c r="DP35"/>
  <c r="EV35" s="1"/>
  <c r="DQ35"/>
  <c r="DR35"/>
  <c r="DS35"/>
  <c r="DT35"/>
  <c r="EZ35" s="1"/>
  <c r="DU35"/>
  <c r="DV35"/>
  <c r="FB35" s="1"/>
  <c r="DW35"/>
  <c r="DX35"/>
  <c r="FD35" s="1"/>
  <c r="DY35"/>
  <c r="FF35"/>
  <c r="FF36" s="1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CW3"/>
  <c r="CW4"/>
  <c r="EB4" s="1"/>
  <c r="CW5"/>
  <c r="CW6"/>
  <c r="EB6" s="1"/>
  <c r="CW7"/>
  <c r="CW8"/>
  <c r="EB8" s="1"/>
  <c r="CW9"/>
  <c r="CW10"/>
  <c r="EB10" s="1"/>
  <c r="CW11"/>
  <c r="CW12"/>
  <c r="CW13"/>
  <c r="CW14"/>
  <c r="CW15"/>
  <c r="CW16"/>
  <c r="CW17"/>
  <c r="CW18"/>
  <c r="CW19"/>
  <c r="CW20"/>
  <c r="CW21"/>
  <c r="CW22"/>
  <c r="CW23"/>
  <c r="CW24"/>
  <c r="CW25"/>
  <c r="CW26"/>
  <c r="CW27"/>
  <c r="CW28"/>
  <c r="CW29"/>
  <c r="CW30"/>
  <c r="CW31"/>
  <c r="CW32"/>
  <c r="CW33"/>
  <c r="CW34"/>
  <c r="CW35"/>
  <c r="CW36"/>
  <c r="CW37"/>
  <c r="CW38"/>
  <c r="CW39"/>
  <c r="CW40"/>
  <c r="CW41"/>
  <c r="CW42"/>
  <c r="CW43"/>
  <c r="CW44"/>
  <c r="CW45"/>
  <c r="CW46"/>
  <c r="CW47"/>
  <c r="CW48"/>
  <c r="CW2"/>
  <c r="CX1"/>
  <c r="CY1" s="1"/>
  <c r="CZ1" s="1"/>
  <c r="DA1" s="1"/>
  <c r="DB1" s="1"/>
  <c r="DC1" s="1"/>
  <c r="DD1" s="1"/>
  <c r="DE1" s="1"/>
  <c r="DF1" s="1"/>
  <c r="DG1" s="1"/>
  <c r="DH1" s="1"/>
  <c r="DI1" s="1"/>
  <c r="DJ1" s="1"/>
  <c r="DK1" s="1"/>
  <c r="DL1" s="1"/>
  <c r="DM1" s="1"/>
  <c r="DN1" s="1"/>
  <c r="DO1" s="1"/>
  <c r="DP1" s="1"/>
  <c r="DQ1" s="1"/>
  <c r="DR1" s="1"/>
  <c r="DS1" s="1"/>
  <c r="DT1" s="1"/>
  <c r="DU1" s="1"/>
  <c r="DV1" s="1"/>
  <c r="DW1" s="1"/>
  <c r="DX1" s="1"/>
  <c r="DY1" s="1"/>
  <c r="DZ1" s="1"/>
  <c r="EA1" s="1"/>
  <c r="AG91"/>
  <c r="AG142"/>
  <c r="BM35"/>
  <c r="BM185"/>
  <c r="BM167"/>
  <c r="BM169"/>
  <c r="BM171"/>
  <c r="BM172"/>
  <c r="BM173"/>
  <c r="BM174"/>
  <c r="BM175"/>
  <c r="BM179"/>
  <c r="BM180"/>
  <c r="BM181"/>
  <c r="BM182"/>
  <c r="BM183"/>
  <c r="BM184"/>
  <c r="BM166"/>
  <c r="BN116"/>
  <c r="BM129"/>
  <c r="BM133"/>
  <c r="BM134"/>
  <c r="BM137"/>
  <c r="BM138"/>
  <c r="BM139"/>
  <c r="BM141"/>
  <c r="BM113"/>
  <c r="BM65"/>
  <c r="BM67"/>
  <c r="BM86"/>
  <c r="BM88"/>
  <c r="BM89"/>
  <c r="BM90"/>
  <c r="BM64"/>
  <c r="BN20"/>
  <c r="BM19"/>
  <c r="BM21"/>
  <c r="BM26"/>
  <c r="BM28"/>
  <c r="BM33"/>
  <c r="BM17"/>
  <c r="CU125"/>
  <c r="CU126"/>
  <c r="CU127"/>
  <c r="CU128"/>
  <c r="CU129"/>
  <c r="CU130"/>
  <c r="CU131"/>
  <c r="CU132"/>
  <c r="CU133"/>
  <c r="CU134"/>
  <c r="CU135"/>
  <c r="CU136"/>
  <c r="CU137"/>
  <c r="CU170"/>
  <c r="CU169"/>
  <c r="CU168"/>
  <c r="CU167"/>
  <c r="CU124"/>
  <c r="CU123"/>
  <c r="CU122"/>
  <c r="CU121"/>
  <c r="CU120"/>
  <c r="CU119"/>
  <c r="CU118"/>
  <c r="CU117"/>
  <c r="CU64"/>
  <c r="CU72"/>
  <c r="CU73"/>
  <c r="CU74"/>
  <c r="CU75"/>
  <c r="CU76"/>
  <c r="CU77"/>
  <c r="CU78"/>
  <c r="CU79"/>
  <c r="CU80"/>
  <c r="CU81"/>
  <c r="CU82"/>
  <c r="CU83"/>
  <c r="CU84"/>
  <c r="CU85"/>
  <c r="CU87"/>
  <c r="BN184"/>
  <c r="BN185"/>
  <c r="BN186"/>
  <c r="BN187"/>
  <c r="BN183"/>
  <c r="BN182"/>
  <c r="BN181"/>
  <c r="BN180"/>
  <c r="BN179"/>
  <c r="BN178"/>
  <c r="BN177"/>
  <c r="BN176"/>
  <c r="BN175"/>
  <c r="BN174"/>
  <c r="BN173"/>
  <c r="BN172"/>
  <c r="BN171"/>
  <c r="BN170"/>
  <c r="BN169"/>
  <c r="BN168"/>
  <c r="BN167"/>
  <c r="BN166"/>
  <c r="BN131"/>
  <c r="BN132"/>
  <c r="BN133"/>
  <c r="BN134"/>
  <c r="BN135"/>
  <c r="BN136"/>
  <c r="BN137"/>
  <c r="BN138"/>
  <c r="BN139"/>
  <c r="BN140"/>
  <c r="BN141"/>
  <c r="BN130"/>
  <c r="BN129"/>
  <c r="BN128"/>
  <c r="BN127"/>
  <c r="BN126"/>
  <c r="BN125"/>
  <c r="BN124"/>
  <c r="BN123"/>
  <c r="BN122"/>
  <c r="BN121"/>
  <c r="BN120"/>
  <c r="BN119"/>
  <c r="BN118"/>
  <c r="BN117"/>
  <c r="BN115"/>
  <c r="BN114"/>
  <c r="BN113"/>
  <c r="BN81"/>
  <c r="BN64"/>
  <c r="BN65"/>
  <c r="BN66"/>
  <c r="BN67"/>
  <c r="BN68"/>
  <c r="BN69"/>
  <c r="BN70"/>
  <c r="BN71"/>
  <c r="BN72"/>
  <c r="BN73"/>
  <c r="BN74"/>
  <c r="BN75"/>
  <c r="BN76"/>
  <c r="BN77"/>
  <c r="BN78"/>
  <c r="BN79"/>
  <c r="BN80"/>
  <c r="BN82"/>
  <c r="BN83"/>
  <c r="BN84"/>
  <c r="BN85"/>
  <c r="BN86"/>
  <c r="BN87"/>
  <c r="BN89"/>
  <c r="BN90"/>
  <c r="BL64"/>
  <c r="BL65" s="1"/>
  <c r="BL66" s="1"/>
  <c r="BL90" s="1"/>
  <c r="CU34"/>
  <c r="CU33"/>
  <c r="CU32"/>
  <c r="CU31"/>
  <c r="CU30"/>
  <c r="CU29"/>
  <c r="CU22"/>
  <c r="CU21"/>
  <c r="CU20"/>
  <c r="CU19"/>
  <c r="CU17"/>
  <c r="BQ1"/>
  <c r="BR1" s="1"/>
  <c r="BS1" s="1"/>
  <c r="BT1" s="1"/>
  <c r="BU1" s="1"/>
  <c r="BV1" s="1"/>
  <c r="BW1" s="1"/>
  <c r="BX1" s="1"/>
  <c r="BY1" s="1"/>
  <c r="BZ1" s="1"/>
  <c r="CA1" s="1"/>
  <c r="CB1" s="1"/>
  <c r="CC1" s="1"/>
  <c r="CD1" s="1"/>
  <c r="CE1" s="1"/>
  <c r="CF1" s="1"/>
  <c r="CG1" s="1"/>
  <c r="CH1" s="1"/>
  <c r="CI1" s="1"/>
  <c r="CJ1" s="1"/>
  <c r="CK1" s="1"/>
  <c r="CL1" s="1"/>
  <c r="CM1" s="1"/>
  <c r="CN1" s="1"/>
  <c r="CO1" s="1"/>
  <c r="CP1" s="1"/>
  <c r="CQ1" s="1"/>
  <c r="CR1" s="1"/>
  <c r="CS1" s="1"/>
  <c r="CT1" s="1"/>
  <c r="CU23"/>
  <c r="CU24"/>
  <c r="CU25"/>
  <c r="CU26"/>
  <c r="CU27"/>
  <c r="CU28"/>
  <c r="BN18"/>
  <c r="BN19"/>
  <c r="BN21"/>
  <c r="BN22"/>
  <c r="BN23"/>
  <c r="BN24"/>
  <c r="BN25"/>
  <c r="BN26"/>
  <c r="BN27"/>
  <c r="BN28"/>
  <c r="BN29"/>
  <c r="BN30"/>
  <c r="BN31"/>
  <c r="BN32"/>
  <c r="BN33"/>
  <c r="BN17"/>
  <c r="EM6" l="1"/>
  <c r="EM7" s="1"/>
  <c r="EM8" s="1"/>
  <c r="EM9" s="1"/>
  <c r="EM10" s="1"/>
  <c r="EM11" s="1"/>
  <c r="EM12" s="1"/>
  <c r="EM13" s="1"/>
  <c r="EM14" s="1"/>
  <c r="EM15" s="1"/>
  <c r="EM16" s="1"/>
  <c r="EM17" s="1"/>
  <c r="EM18" s="1"/>
  <c r="EM19" s="1"/>
  <c r="EM20" s="1"/>
  <c r="EM21" s="1"/>
  <c r="EM22" s="1"/>
  <c r="EM23" s="1"/>
  <c r="EM24" s="1"/>
  <c r="EM25" s="1"/>
  <c r="EM26" s="1"/>
  <c r="EM27" s="1"/>
  <c r="EM28" s="1"/>
  <c r="EM29" s="1"/>
  <c r="EM30" s="1"/>
  <c r="EM31" s="1"/>
  <c r="EM32" s="1"/>
  <c r="EM33" s="1"/>
  <c r="EM34" s="1"/>
  <c r="EM35" s="1"/>
  <c r="EM36" s="1"/>
  <c r="EM37" s="1"/>
  <c r="EM38" s="1"/>
  <c r="EM39" s="1"/>
  <c r="EM40" s="1"/>
  <c r="EM41" s="1"/>
  <c r="EM42" s="1"/>
  <c r="EM43" s="1"/>
  <c r="EM44" s="1"/>
  <c r="EM45" s="1"/>
  <c r="EM46" s="1"/>
  <c r="EM47" s="1"/>
  <c r="EM48" s="1"/>
  <c r="EM49" s="1"/>
  <c r="EO8"/>
  <c r="EO9" s="1"/>
  <c r="EO10" s="1"/>
  <c r="EO11" s="1"/>
  <c r="EO12" s="1"/>
  <c r="EO13" s="1"/>
  <c r="EO14" s="1"/>
  <c r="EO15" s="1"/>
  <c r="EO16" s="1"/>
  <c r="EO17" s="1"/>
  <c r="EO18" s="1"/>
  <c r="EO19" s="1"/>
  <c r="EO20" s="1"/>
  <c r="EO21" s="1"/>
  <c r="EO22" s="1"/>
  <c r="EO23" s="1"/>
  <c r="EO24" s="1"/>
  <c r="EO25" s="1"/>
  <c r="EO26" s="1"/>
  <c r="EO27" s="1"/>
  <c r="EO28" s="1"/>
  <c r="EO29" s="1"/>
  <c r="EO30" s="1"/>
  <c r="EO31" s="1"/>
  <c r="EO32" s="1"/>
  <c r="EO33" s="1"/>
  <c r="EO34" s="1"/>
  <c r="EO35" s="1"/>
  <c r="EO36" s="1"/>
  <c r="EO37" s="1"/>
  <c r="EO38" s="1"/>
  <c r="EO39" s="1"/>
  <c r="EO40" s="1"/>
  <c r="EO41" s="1"/>
  <c r="EO42" s="1"/>
  <c r="EO43" s="1"/>
  <c r="EO44" s="1"/>
  <c r="EO45" s="1"/>
  <c r="EO46" s="1"/>
  <c r="EO47" s="1"/>
  <c r="EO48" s="1"/>
  <c r="EO49" s="1"/>
  <c r="EI12"/>
  <c r="EI13" s="1"/>
  <c r="EI14" s="1"/>
  <c r="EI15" s="1"/>
  <c r="EI16" s="1"/>
  <c r="EI17" s="1"/>
  <c r="EI18" s="1"/>
  <c r="EI19" s="1"/>
  <c r="EI20" s="1"/>
  <c r="EI21" s="1"/>
  <c r="EI22" s="1"/>
  <c r="EI23" s="1"/>
  <c r="EI24" s="1"/>
  <c r="EI25" s="1"/>
  <c r="EI26" s="1"/>
  <c r="EI27" s="1"/>
  <c r="EI28" s="1"/>
  <c r="EI29" s="1"/>
  <c r="EI30" s="1"/>
  <c r="EI31" s="1"/>
  <c r="EI32" s="1"/>
  <c r="EI33" s="1"/>
  <c r="EI34" s="1"/>
  <c r="EI35" s="1"/>
  <c r="EI36" s="1"/>
  <c r="EI37" s="1"/>
  <c r="EI38" s="1"/>
  <c r="EI39" s="1"/>
  <c r="EI40" s="1"/>
  <c r="EI41" s="1"/>
  <c r="EI42" s="1"/>
  <c r="EI43" s="1"/>
  <c r="EI44" s="1"/>
  <c r="EI45" s="1"/>
  <c r="EI46" s="1"/>
  <c r="EI47" s="1"/>
  <c r="EI48" s="1"/>
  <c r="EI49" s="1"/>
  <c r="EW4"/>
  <c r="EW5" s="1"/>
  <c r="EW6" s="1"/>
  <c r="EW7" s="1"/>
  <c r="EW8" s="1"/>
  <c r="EW9" s="1"/>
  <c r="EW10" s="1"/>
  <c r="EW11" s="1"/>
  <c r="EW12" s="1"/>
  <c r="EW13" s="1"/>
  <c r="EW14" s="1"/>
  <c r="EW15" s="1"/>
  <c r="EW16" s="1"/>
  <c r="EW17" s="1"/>
  <c r="EW18" s="1"/>
  <c r="EW19" s="1"/>
  <c r="EW20" s="1"/>
  <c r="EW21" s="1"/>
  <c r="EW22" s="1"/>
  <c r="EW23" s="1"/>
  <c r="EW24" s="1"/>
  <c r="EW25" s="1"/>
  <c r="EW26" s="1"/>
  <c r="EW27" s="1"/>
  <c r="EW28" s="1"/>
  <c r="EW29" s="1"/>
  <c r="EW30" s="1"/>
  <c r="EW31" s="1"/>
  <c r="EW32" s="1"/>
  <c r="EW33" s="1"/>
  <c r="EW34" s="1"/>
  <c r="EW35" s="1"/>
  <c r="EW36" s="1"/>
  <c r="EW37" s="1"/>
  <c r="EW38" s="1"/>
  <c r="EW39" s="1"/>
  <c r="EW40" s="1"/>
  <c r="EW41" s="1"/>
  <c r="EW42" s="1"/>
  <c r="EW43" s="1"/>
  <c r="EW44" s="1"/>
  <c r="EW45" s="1"/>
  <c r="EW46" s="1"/>
  <c r="EW47" s="1"/>
  <c r="EW48" s="1"/>
  <c r="EW49" s="1"/>
  <c r="FC5"/>
  <c r="FC6" s="1"/>
  <c r="FC7" s="1"/>
  <c r="FC8" s="1"/>
  <c r="FC9" s="1"/>
  <c r="FC10" s="1"/>
  <c r="FC11" s="1"/>
  <c r="FC12" s="1"/>
  <c r="FC13" s="1"/>
  <c r="FC14" s="1"/>
  <c r="FC15" s="1"/>
  <c r="FC16" s="1"/>
  <c r="FC17" s="1"/>
  <c r="FC18" s="1"/>
  <c r="FC19" s="1"/>
  <c r="FC20" s="1"/>
  <c r="FC21" s="1"/>
  <c r="FC22" s="1"/>
  <c r="FC23" s="1"/>
  <c r="FC24" s="1"/>
  <c r="FC25" s="1"/>
  <c r="FC26" s="1"/>
  <c r="FC27" s="1"/>
  <c r="FC28" s="1"/>
  <c r="FC29" s="1"/>
  <c r="FC30" s="1"/>
  <c r="FC31" s="1"/>
  <c r="FC32" s="1"/>
  <c r="FC33" s="1"/>
  <c r="FC34" s="1"/>
  <c r="FC35" s="1"/>
  <c r="FC36" s="1"/>
  <c r="FC37" s="1"/>
  <c r="FC38" s="1"/>
  <c r="FC39" s="1"/>
  <c r="FC40" s="1"/>
  <c r="FC41" s="1"/>
  <c r="FC42" s="1"/>
  <c r="FC43" s="1"/>
  <c r="FC44" s="1"/>
  <c r="FC45" s="1"/>
  <c r="FC46" s="1"/>
  <c r="FC47" s="1"/>
  <c r="FC48" s="1"/>
  <c r="FC49" s="1"/>
  <c r="BP171"/>
  <c r="EB9"/>
  <c r="EB7"/>
  <c r="EB5"/>
  <c r="EB3"/>
  <c r="ED103"/>
  <c r="ED104" s="1"/>
  <c r="ED105" s="1"/>
  <c r="ED106" s="1"/>
  <c r="ED107" s="1"/>
  <c r="ED108" s="1"/>
  <c r="ED109" s="1"/>
  <c r="ED110" s="1"/>
  <c r="ED111" s="1"/>
  <c r="ED112" s="1"/>
  <c r="ED113" s="1"/>
  <c r="ED114" s="1"/>
  <c r="ED115" s="1"/>
  <c r="ED116" s="1"/>
  <c r="ED117" s="1"/>
  <c r="ED118" s="1"/>
  <c r="ED119" s="1"/>
  <c r="ED120" s="1"/>
  <c r="ED121" s="1"/>
  <c r="ED122" s="1"/>
  <c r="ED123" s="1"/>
  <c r="ED124" s="1"/>
  <c r="ED125" s="1"/>
  <c r="ED126" s="1"/>
  <c r="ED127" s="1"/>
  <c r="ED128" s="1"/>
  <c r="ED129" s="1"/>
  <c r="ED130" s="1"/>
  <c r="ED131" s="1"/>
  <c r="ED132" s="1"/>
  <c r="ED133" s="1"/>
  <c r="ED134" s="1"/>
  <c r="ED135" s="1"/>
  <c r="ED136" s="1"/>
  <c r="ED137" s="1"/>
  <c r="ED138" s="1"/>
  <c r="ED139" s="1"/>
  <c r="ED140" s="1"/>
  <c r="ED141" s="1"/>
  <c r="ED142" s="1"/>
  <c r="ED143" s="1"/>
  <c r="ED144" s="1"/>
  <c r="ED145" s="1"/>
  <c r="ED146" s="1"/>
  <c r="ED147" s="1"/>
  <c r="ED148" s="1"/>
  <c r="ED149" s="1"/>
  <c r="EF103"/>
  <c r="EF104" s="1"/>
  <c r="EF105" s="1"/>
  <c r="EF106" s="1"/>
  <c r="EF107" s="1"/>
  <c r="EF108" s="1"/>
  <c r="EF109" s="1"/>
  <c r="EF110" s="1"/>
  <c r="EF111" s="1"/>
  <c r="EF112" s="1"/>
  <c r="EF113" s="1"/>
  <c r="EF114" s="1"/>
  <c r="EF115" s="1"/>
  <c r="EF116" s="1"/>
  <c r="EF117" s="1"/>
  <c r="EF118" s="1"/>
  <c r="EF119" s="1"/>
  <c r="EF120" s="1"/>
  <c r="EF121" s="1"/>
  <c r="EF122" s="1"/>
  <c r="EF123" s="1"/>
  <c r="EF124" s="1"/>
  <c r="EF125" s="1"/>
  <c r="EF126" s="1"/>
  <c r="EF127" s="1"/>
  <c r="EF128" s="1"/>
  <c r="EF129" s="1"/>
  <c r="EF130" s="1"/>
  <c r="EF131" s="1"/>
  <c r="EF132" s="1"/>
  <c r="EF133" s="1"/>
  <c r="EF134" s="1"/>
  <c r="EF135" s="1"/>
  <c r="EF136" s="1"/>
  <c r="EF137" s="1"/>
  <c r="EF138" s="1"/>
  <c r="EF139" s="1"/>
  <c r="EF140" s="1"/>
  <c r="EF141" s="1"/>
  <c r="EF142" s="1"/>
  <c r="EF143" s="1"/>
  <c r="EF144" s="1"/>
  <c r="EF145" s="1"/>
  <c r="EF146" s="1"/>
  <c r="EF147" s="1"/>
  <c r="EF148" s="1"/>
  <c r="EF149" s="1"/>
  <c r="EH103"/>
  <c r="EH104" s="1"/>
  <c r="EH105" s="1"/>
  <c r="EH106" s="1"/>
  <c r="EH107" s="1"/>
  <c r="EH108" s="1"/>
  <c r="EH109" s="1"/>
  <c r="EH110" s="1"/>
  <c r="EH111" s="1"/>
  <c r="EH112" s="1"/>
  <c r="EH113" s="1"/>
  <c r="EH114" s="1"/>
  <c r="EH115" s="1"/>
  <c r="EH116" s="1"/>
  <c r="EH117" s="1"/>
  <c r="EH118" s="1"/>
  <c r="EH119" s="1"/>
  <c r="EH120" s="1"/>
  <c r="EH121" s="1"/>
  <c r="EH122" s="1"/>
  <c r="EH123" s="1"/>
  <c r="EH124" s="1"/>
  <c r="EH125" s="1"/>
  <c r="EH126" s="1"/>
  <c r="EH127" s="1"/>
  <c r="EH128" s="1"/>
  <c r="EH129" s="1"/>
  <c r="EH130" s="1"/>
  <c r="EH131" s="1"/>
  <c r="EH132" s="1"/>
  <c r="EH133" s="1"/>
  <c r="EH134" s="1"/>
  <c r="EH135" s="1"/>
  <c r="EH136" s="1"/>
  <c r="EH137" s="1"/>
  <c r="EH138" s="1"/>
  <c r="EH139" s="1"/>
  <c r="EH140" s="1"/>
  <c r="EH141" s="1"/>
  <c r="EH142" s="1"/>
  <c r="EH143" s="1"/>
  <c r="EH144" s="1"/>
  <c r="EH145" s="1"/>
  <c r="EH146" s="1"/>
  <c r="EH147" s="1"/>
  <c r="EH148" s="1"/>
  <c r="EH149" s="1"/>
  <c r="EJ103"/>
  <c r="EJ104" s="1"/>
  <c r="EJ105" s="1"/>
  <c r="EJ106" s="1"/>
  <c r="EJ107" s="1"/>
  <c r="EJ108" s="1"/>
  <c r="EJ109" s="1"/>
  <c r="EJ110" s="1"/>
  <c r="EJ111" s="1"/>
  <c r="EJ112" s="1"/>
  <c r="EJ113" s="1"/>
  <c r="EJ114" s="1"/>
  <c r="EJ115" s="1"/>
  <c r="EJ116" s="1"/>
  <c r="EJ117" s="1"/>
  <c r="EJ118" s="1"/>
  <c r="EJ119" s="1"/>
  <c r="EJ120" s="1"/>
  <c r="EJ121" s="1"/>
  <c r="EJ122" s="1"/>
  <c r="EJ123" s="1"/>
  <c r="EJ124" s="1"/>
  <c r="EJ125" s="1"/>
  <c r="EJ126" s="1"/>
  <c r="EJ127" s="1"/>
  <c r="EJ128" s="1"/>
  <c r="EJ129" s="1"/>
  <c r="EJ130" s="1"/>
  <c r="EJ131" s="1"/>
  <c r="EJ132" s="1"/>
  <c r="EJ133" s="1"/>
  <c r="EJ134" s="1"/>
  <c r="EJ135" s="1"/>
  <c r="EJ136" s="1"/>
  <c r="EJ137" s="1"/>
  <c r="EJ138" s="1"/>
  <c r="EJ139" s="1"/>
  <c r="EJ140" s="1"/>
  <c r="EJ141" s="1"/>
  <c r="EJ142" s="1"/>
  <c r="EJ143" s="1"/>
  <c r="EJ144" s="1"/>
  <c r="EJ145" s="1"/>
  <c r="EJ146" s="1"/>
  <c r="EJ147" s="1"/>
  <c r="EJ148" s="1"/>
  <c r="EJ149" s="1"/>
  <c r="EL103"/>
  <c r="EL104" s="1"/>
  <c r="EL105" s="1"/>
  <c r="EL106" s="1"/>
  <c r="EL107" s="1"/>
  <c r="EL108" s="1"/>
  <c r="EL109" s="1"/>
  <c r="EL110" s="1"/>
  <c r="EL111" s="1"/>
  <c r="EL112" s="1"/>
  <c r="EL113" s="1"/>
  <c r="EL114" s="1"/>
  <c r="EL115" s="1"/>
  <c r="EL116" s="1"/>
  <c r="EL117" s="1"/>
  <c r="EL118" s="1"/>
  <c r="EL119" s="1"/>
  <c r="EL120" s="1"/>
  <c r="EL121" s="1"/>
  <c r="EL122" s="1"/>
  <c r="EL123" s="1"/>
  <c r="EL124" s="1"/>
  <c r="EL125" s="1"/>
  <c r="EL126" s="1"/>
  <c r="EL127" s="1"/>
  <c r="EL128" s="1"/>
  <c r="EL129" s="1"/>
  <c r="EL130" s="1"/>
  <c r="EL131" s="1"/>
  <c r="EL132" s="1"/>
  <c r="EL133" s="1"/>
  <c r="EL134" s="1"/>
  <c r="EL135" s="1"/>
  <c r="EL136" s="1"/>
  <c r="EL137" s="1"/>
  <c r="EL138" s="1"/>
  <c r="EL139" s="1"/>
  <c r="EL140" s="1"/>
  <c r="EL141" s="1"/>
  <c r="EL142" s="1"/>
  <c r="EL143" s="1"/>
  <c r="EL144" s="1"/>
  <c r="EL145" s="1"/>
  <c r="EL146" s="1"/>
  <c r="EL147" s="1"/>
  <c r="EL148" s="1"/>
  <c r="EL149" s="1"/>
  <c r="EN103"/>
  <c r="EN104" s="1"/>
  <c r="EN105" s="1"/>
  <c r="EN106" s="1"/>
  <c r="EN107" s="1"/>
  <c r="EN108" s="1"/>
  <c r="EN109" s="1"/>
  <c r="EN110" s="1"/>
  <c r="EN111" s="1"/>
  <c r="EN112" s="1"/>
  <c r="EN113" s="1"/>
  <c r="EN114" s="1"/>
  <c r="EN115" s="1"/>
  <c r="EN116" s="1"/>
  <c r="EN117" s="1"/>
  <c r="EN118" s="1"/>
  <c r="EN119" s="1"/>
  <c r="EN120" s="1"/>
  <c r="EN121" s="1"/>
  <c r="EN122" s="1"/>
  <c r="EN123" s="1"/>
  <c r="EN124" s="1"/>
  <c r="EN125" s="1"/>
  <c r="EN126" s="1"/>
  <c r="EN127" s="1"/>
  <c r="EN128" s="1"/>
  <c r="EN129" s="1"/>
  <c r="EN130" s="1"/>
  <c r="EN131" s="1"/>
  <c r="EN132" s="1"/>
  <c r="EN133" s="1"/>
  <c r="EN134" s="1"/>
  <c r="EN135" s="1"/>
  <c r="EN136" s="1"/>
  <c r="EN137" s="1"/>
  <c r="EN138" s="1"/>
  <c r="EN139" s="1"/>
  <c r="EN140" s="1"/>
  <c r="EN141" s="1"/>
  <c r="EN142" s="1"/>
  <c r="EN143" s="1"/>
  <c r="EN144" s="1"/>
  <c r="EN145" s="1"/>
  <c r="EN146" s="1"/>
  <c r="EN147" s="1"/>
  <c r="EN148" s="1"/>
  <c r="EN149" s="1"/>
  <c r="EP103"/>
  <c r="EP104" s="1"/>
  <c r="EP105" s="1"/>
  <c r="EP106" s="1"/>
  <c r="EP107" s="1"/>
  <c r="EP108" s="1"/>
  <c r="EP109" s="1"/>
  <c r="EP110" s="1"/>
  <c r="EP111" s="1"/>
  <c r="EP112" s="1"/>
  <c r="EP113" s="1"/>
  <c r="EP114" s="1"/>
  <c r="EP115" s="1"/>
  <c r="EP116" s="1"/>
  <c r="EP117" s="1"/>
  <c r="EP118" s="1"/>
  <c r="EP119" s="1"/>
  <c r="EP120" s="1"/>
  <c r="EP121" s="1"/>
  <c r="EP122" s="1"/>
  <c r="EP123" s="1"/>
  <c r="EP124" s="1"/>
  <c r="EP125" s="1"/>
  <c r="EP126" s="1"/>
  <c r="ER103"/>
  <c r="ER104" s="1"/>
  <c r="ER105" s="1"/>
  <c r="ER106" s="1"/>
  <c r="ER107" s="1"/>
  <c r="ER108" s="1"/>
  <c r="ER109" s="1"/>
  <c r="ER110" s="1"/>
  <c r="ER111" s="1"/>
  <c r="ER112" s="1"/>
  <c r="ER113" s="1"/>
  <c r="ER114" s="1"/>
  <c r="ER115" s="1"/>
  <c r="ER116" s="1"/>
  <c r="ER117" s="1"/>
  <c r="ER118" s="1"/>
  <c r="ER119" s="1"/>
  <c r="ER120" s="1"/>
  <c r="ER121" s="1"/>
  <c r="ER122" s="1"/>
  <c r="ER123" s="1"/>
  <c r="ER124" s="1"/>
  <c r="ER125" s="1"/>
  <c r="ER126" s="1"/>
  <c r="ET103"/>
  <c r="ET104" s="1"/>
  <c r="ET105" s="1"/>
  <c r="ET106" s="1"/>
  <c r="ET107" s="1"/>
  <c r="ET108" s="1"/>
  <c r="ET109" s="1"/>
  <c r="ET110" s="1"/>
  <c r="ET111" s="1"/>
  <c r="ET112" s="1"/>
  <c r="ET113" s="1"/>
  <c r="ET114" s="1"/>
  <c r="ET115" s="1"/>
  <c r="ET116" s="1"/>
  <c r="ET117" s="1"/>
  <c r="ET118" s="1"/>
  <c r="ET119" s="1"/>
  <c r="ET120" s="1"/>
  <c r="ET121" s="1"/>
  <c r="ET122" s="1"/>
  <c r="ET123" s="1"/>
  <c r="ET124" s="1"/>
  <c r="ET125" s="1"/>
  <c r="ET126" s="1"/>
  <c r="ET127" s="1"/>
  <c r="ET128" s="1"/>
  <c r="ET129" s="1"/>
  <c r="ET130" s="1"/>
  <c r="ET131" s="1"/>
  <c r="ET132" s="1"/>
  <c r="ET133" s="1"/>
  <c r="ET134" s="1"/>
  <c r="ET135" s="1"/>
  <c r="ET136" s="1"/>
  <c r="ET137" s="1"/>
  <c r="ET138" s="1"/>
  <c r="ET139" s="1"/>
  <c r="ET140" s="1"/>
  <c r="ET141" s="1"/>
  <c r="ET142" s="1"/>
  <c r="ET143" s="1"/>
  <c r="ET144" s="1"/>
  <c r="ET145" s="1"/>
  <c r="ET146" s="1"/>
  <c r="ET147" s="1"/>
  <c r="ET148" s="1"/>
  <c r="ET149" s="1"/>
  <c r="EV103"/>
  <c r="EV104" s="1"/>
  <c r="EV105" s="1"/>
  <c r="EV106" s="1"/>
  <c r="EV107" s="1"/>
  <c r="EV108" s="1"/>
  <c r="EV109" s="1"/>
  <c r="EV110" s="1"/>
  <c r="EV111" s="1"/>
  <c r="EV112" s="1"/>
  <c r="EV113" s="1"/>
  <c r="EV114" s="1"/>
  <c r="EV115" s="1"/>
  <c r="EV116" s="1"/>
  <c r="EV117" s="1"/>
  <c r="EV118" s="1"/>
  <c r="EV119" s="1"/>
  <c r="EV120" s="1"/>
  <c r="EV121" s="1"/>
  <c r="EV122" s="1"/>
  <c r="EV123" s="1"/>
  <c r="EV124" s="1"/>
  <c r="EV125" s="1"/>
  <c r="EV126" s="1"/>
  <c r="EV127" s="1"/>
  <c r="EV128" s="1"/>
  <c r="EV129" s="1"/>
  <c r="EV130" s="1"/>
  <c r="EV131" s="1"/>
  <c r="EV132" s="1"/>
  <c r="EV133" s="1"/>
  <c r="EV134" s="1"/>
  <c r="EV135" s="1"/>
  <c r="EV136" s="1"/>
  <c r="EV137" s="1"/>
  <c r="EV138" s="1"/>
  <c r="EV139" s="1"/>
  <c r="EV140" s="1"/>
  <c r="EV141" s="1"/>
  <c r="EV142" s="1"/>
  <c r="EV143" s="1"/>
  <c r="EV144" s="1"/>
  <c r="EV145" s="1"/>
  <c r="EV146" s="1"/>
  <c r="EV147" s="1"/>
  <c r="EV148" s="1"/>
  <c r="EV149" s="1"/>
  <c r="EX103"/>
  <c r="EX104" s="1"/>
  <c r="EX105" s="1"/>
  <c r="EX106" s="1"/>
  <c r="EX107" s="1"/>
  <c r="EX108" s="1"/>
  <c r="EX109" s="1"/>
  <c r="EX110" s="1"/>
  <c r="EX111" s="1"/>
  <c r="EX112" s="1"/>
  <c r="EX113" s="1"/>
  <c r="EX114" s="1"/>
  <c r="EX115" s="1"/>
  <c r="EX116" s="1"/>
  <c r="EX117" s="1"/>
  <c r="EX118" s="1"/>
  <c r="EX119" s="1"/>
  <c r="EX120" s="1"/>
  <c r="EX121" s="1"/>
  <c r="EX122" s="1"/>
  <c r="EX123" s="1"/>
  <c r="EX124" s="1"/>
  <c r="EX125" s="1"/>
  <c r="EX126" s="1"/>
  <c r="EZ103"/>
  <c r="EZ104" s="1"/>
  <c r="EZ105" s="1"/>
  <c r="EZ106" s="1"/>
  <c r="EZ107" s="1"/>
  <c r="EZ108" s="1"/>
  <c r="EZ109" s="1"/>
  <c r="EZ110" s="1"/>
  <c r="EZ111" s="1"/>
  <c r="EZ112" s="1"/>
  <c r="EZ113" s="1"/>
  <c r="EZ114" s="1"/>
  <c r="EZ115" s="1"/>
  <c r="EZ116" s="1"/>
  <c r="EZ117" s="1"/>
  <c r="EZ118" s="1"/>
  <c r="EZ119" s="1"/>
  <c r="EZ120" s="1"/>
  <c r="EZ121" s="1"/>
  <c r="EZ122" s="1"/>
  <c r="EZ123" s="1"/>
  <c r="EZ124" s="1"/>
  <c r="EZ125" s="1"/>
  <c r="EZ126" s="1"/>
  <c r="EZ127" s="1"/>
  <c r="EZ128" s="1"/>
  <c r="EZ129" s="1"/>
  <c r="FB103"/>
  <c r="FB104" s="1"/>
  <c r="FB105" s="1"/>
  <c r="FB106" s="1"/>
  <c r="FB107" s="1"/>
  <c r="FB108" s="1"/>
  <c r="FB109" s="1"/>
  <c r="FB110" s="1"/>
  <c r="FB111" s="1"/>
  <c r="FB112" s="1"/>
  <c r="FB113" s="1"/>
  <c r="FB114" s="1"/>
  <c r="FB115" s="1"/>
  <c r="FB116" s="1"/>
  <c r="FB117" s="1"/>
  <c r="FB118" s="1"/>
  <c r="FB119" s="1"/>
  <c r="FB120" s="1"/>
  <c r="FB121" s="1"/>
  <c r="FB122" s="1"/>
  <c r="FB123" s="1"/>
  <c r="FB124" s="1"/>
  <c r="FB125" s="1"/>
  <c r="FB126" s="1"/>
  <c r="FB127" s="1"/>
  <c r="FB128" s="1"/>
  <c r="FB129" s="1"/>
  <c r="FB130" s="1"/>
  <c r="FB131" s="1"/>
  <c r="FB132" s="1"/>
  <c r="FB133" s="1"/>
  <c r="FB134" s="1"/>
  <c r="FB135" s="1"/>
  <c r="FB136" s="1"/>
  <c r="FB137" s="1"/>
  <c r="FB138" s="1"/>
  <c r="FB139" s="1"/>
  <c r="FB140" s="1"/>
  <c r="FB141" s="1"/>
  <c r="FB142" s="1"/>
  <c r="FB143" s="1"/>
  <c r="FB144" s="1"/>
  <c r="FB145" s="1"/>
  <c r="FB146" s="1"/>
  <c r="FB147" s="1"/>
  <c r="FB148" s="1"/>
  <c r="FB149" s="1"/>
  <c r="FD103"/>
  <c r="FD104" s="1"/>
  <c r="FD105" s="1"/>
  <c r="FD106" s="1"/>
  <c r="FD107" s="1"/>
  <c r="FD108" s="1"/>
  <c r="FD109" s="1"/>
  <c r="FD110" s="1"/>
  <c r="FD111" s="1"/>
  <c r="FD112" s="1"/>
  <c r="FD113" s="1"/>
  <c r="FD114" s="1"/>
  <c r="FD115" s="1"/>
  <c r="FD116" s="1"/>
  <c r="FD117" s="1"/>
  <c r="FD118" s="1"/>
  <c r="FD119" s="1"/>
  <c r="FD120" s="1"/>
  <c r="FD121" s="1"/>
  <c r="FD122" s="1"/>
  <c r="FD123" s="1"/>
  <c r="FD124" s="1"/>
  <c r="FD125" s="1"/>
  <c r="FD126" s="1"/>
  <c r="FD127" s="1"/>
  <c r="FD128" s="1"/>
  <c r="FD129" s="1"/>
  <c r="FD130" s="1"/>
  <c r="FD131" s="1"/>
  <c r="FD132" s="1"/>
  <c r="FD133" s="1"/>
  <c r="FD134" s="1"/>
  <c r="FD135" s="1"/>
  <c r="FD136" s="1"/>
  <c r="FD137" s="1"/>
  <c r="FD138" s="1"/>
  <c r="FD139" s="1"/>
  <c r="FD140" s="1"/>
  <c r="FD141" s="1"/>
  <c r="FD142" s="1"/>
  <c r="FD143" s="1"/>
  <c r="FD144" s="1"/>
  <c r="FD145" s="1"/>
  <c r="FD146" s="1"/>
  <c r="FD147" s="1"/>
  <c r="FD148" s="1"/>
  <c r="FD149" s="1"/>
  <c r="FF103"/>
  <c r="FF104" s="1"/>
  <c r="FF105" s="1"/>
  <c r="FF106" s="1"/>
  <c r="FF107" s="1"/>
  <c r="FF108" s="1"/>
  <c r="FF109" s="1"/>
  <c r="FF110" s="1"/>
  <c r="FF111" s="1"/>
  <c r="FF112" s="1"/>
  <c r="FF113" s="1"/>
  <c r="FF114" s="1"/>
  <c r="FF115" s="1"/>
  <c r="FF116" s="1"/>
  <c r="FF117" s="1"/>
  <c r="FF118" s="1"/>
  <c r="FF119" s="1"/>
  <c r="FF120" s="1"/>
  <c r="FF121" s="1"/>
  <c r="FF122" s="1"/>
  <c r="FF123" s="1"/>
  <c r="FF124" s="1"/>
  <c r="FF125" s="1"/>
  <c r="FF126" s="1"/>
  <c r="FF127" s="1"/>
  <c r="FF128" s="1"/>
  <c r="FF129" s="1"/>
  <c r="FF130" s="1"/>
  <c r="FF131" s="1"/>
  <c r="FF132" s="1"/>
  <c r="FF133" s="1"/>
  <c r="FF134" s="1"/>
  <c r="FF135" s="1"/>
  <c r="FF136" s="1"/>
  <c r="FF137" s="1"/>
  <c r="FF138" s="1"/>
  <c r="FF139" s="1"/>
  <c r="FF140" s="1"/>
  <c r="FF141" s="1"/>
  <c r="FF142" s="1"/>
  <c r="FF143" s="1"/>
  <c r="FF144" s="1"/>
  <c r="FF145" s="1"/>
  <c r="FF146" s="1"/>
  <c r="FF147" s="1"/>
  <c r="FF148" s="1"/>
  <c r="FF149" s="1"/>
  <c r="EB103"/>
  <c r="EB106"/>
  <c r="EB108"/>
  <c r="EB110"/>
  <c r="EB112"/>
  <c r="EB114"/>
  <c r="EB116"/>
  <c r="EB118"/>
  <c r="EB120"/>
  <c r="EB122"/>
  <c r="EB124"/>
  <c r="EB126"/>
  <c r="EB128"/>
  <c r="EB130"/>
  <c r="EB132"/>
  <c r="EB134"/>
  <c r="EE153"/>
  <c r="EE154" s="1"/>
  <c r="EE155" s="1"/>
  <c r="EE156" s="1"/>
  <c r="EE157" s="1"/>
  <c r="EE158" s="1"/>
  <c r="EE159" s="1"/>
  <c r="EE160" s="1"/>
  <c r="EE161" s="1"/>
  <c r="EE162" s="1"/>
  <c r="EE163" s="1"/>
  <c r="EE164" s="1"/>
  <c r="EE165" s="1"/>
  <c r="EE166" s="1"/>
  <c r="EE167" s="1"/>
  <c r="EE168" s="1"/>
  <c r="EE169" s="1"/>
  <c r="EE170" s="1"/>
  <c r="EE171" s="1"/>
  <c r="EE172" s="1"/>
  <c r="EE173" s="1"/>
  <c r="EE174" s="1"/>
  <c r="EE175" s="1"/>
  <c r="EE176" s="1"/>
  <c r="EE177" s="1"/>
  <c r="EE178" s="1"/>
  <c r="EE179" s="1"/>
  <c r="EE180" s="1"/>
  <c r="EE181" s="1"/>
  <c r="EE182" s="1"/>
  <c r="EE183" s="1"/>
  <c r="EE184" s="1"/>
  <c r="EE185" s="1"/>
  <c r="EE186" s="1"/>
  <c r="EE187" s="1"/>
  <c r="EE188" s="1"/>
  <c r="EE189" s="1"/>
  <c r="EE190" s="1"/>
  <c r="EE191" s="1"/>
  <c r="EE192" s="1"/>
  <c r="EE193" s="1"/>
  <c r="EE194" s="1"/>
  <c r="EE195" s="1"/>
  <c r="EE196" s="1"/>
  <c r="EE197" s="1"/>
  <c r="EE198" s="1"/>
  <c r="EE199" s="1"/>
  <c r="EG153"/>
  <c r="EG154" s="1"/>
  <c r="EG155" s="1"/>
  <c r="EG156" s="1"/>
  <c r="EG157" s="1"/>
  <c r="EG158" s="1"/>
  <c r="EG159" s="1"/>
  <c r="EG160" s="1"/>
  <c r="EG161" s="1"/>
  <c r="EG162" s="1"/>
  <c r="EG163" s="1"/>
  <c r="EG164" s="1"/>
  <c r="EG165" s="1"/>
  <c r="EG166" s="1"/>
  <c r="EG167" s="1"/>
  <c r="EG168" s="1"/>
  <c r="EG169" s="1"/>
  <c r="EG170" s="1"/>
  <c r="EG171" s="1"/>
  <c r="EG172" s="1"/>
  <c r="EG173" s="1"/>
  <c r="EG174" s="1"/>
  <c r="EG175" s="1"/>
  <c r="EG176" s="1"/>
  <c r="EG177" s="1"/>
  <c r="EG178" s="1"/>
  <c r="EG179" s="1"/>
  <c r="EG180" s="1"/>
  <c r="EG181" s="1"/>
  <c r="EG182" s="1"/>
  <c r="EG183" s="1"/>
  <c r="EG184" s="1"/>
  <c r="EG185" s="1"/>
  <c r="EG186" s="1"/>
  <c r="EG187" s="1"/>
  <c r="EG188" s="1"/>
  <c r="EG189" s="1"/>
  <c r="EG190" s="1"/>
  <c r="EG191" s="1"/>
  <c r="EG192" s="1"/>
  <c r="EG193" s="1"/>
  <c r="EG194" s="1"/>
  <c r="EG195" s="1"/>
  <c r="EG196" s="1"/>
  <c r="EG197" s="1"/>
  <c r="EG198" s="1"/>
  <c r="EG199" s="1"/>
  <c r="EI153"/>
  <c r="EI154" s="1"/>
  <c r="EI155" s="1"/>
  <c r="EI156" s="1"/>
  <c r="EI157" s="1"/>
  <c r="EI158" s="1"/>
  <c r="EI159" s="1"/>
  <c r="EI160" s="1"/>
  <c r="EI161" s="1"/>
  <c r="EI162" s="1"/>
  <c r="EI163" s="1"/>
  <c r="EI164" s="1"/>
  <c r="EI165" s="1"/>
  <c r="EI166" s="1"/>
  <c r="EI167" s="1"/>
  <c r="EI168" s="1"/>
  <c r="EI169" s="1"/>
  <c r="EI170" s="1"/>
  <c r="EI171" s="1"/>
  <c r="EI172" s="1"/>
  <c r="EI173" s="1"/>
  <c r="EI174" s="1"/>
  <c r="EI175" s="1"/>
  <c r="EI176" s="1"/>
  <c r="EI177" s="1"/>
  <c r="EI178" s="1"/>
  <c r="EI179" s="1"/>
  <c r="EI180" s="1"/>
  <c r="EI181" s="1"/>
  <c r="EI182" s="1"/>
  <c r="EI183" s="1"/>
  <c r="EI184" s="1"/>
  <c r="EI185" s="1"/>
  <c r="EI186" s="1"/>
  <c r="EI187" s="1"/>
  <c r="EI188" s="1"/>
  <c r="EI189" s="1"/>
  <c r="EI190" s="1"/>
  <c r="EI191" s="1"/>
  <c r="EI192" s="1"/>
  <c r="EI193" s="1"/>
  <c r="EI194" s="1"/>
  <c r="EI195" s="1"/>
  <c r="EI196" s="1"/>
  <c r="EI197" s="1"/>
  <c r="EI198" s="1"/>
  <c r="EI199" s="1"/>
  <c r="EK153"/>
  <c r="EK154" s="1"/>
  <c r="EK155" s="1"/>
  <c r="EK156" s="1"/>
  <c r="EK157" s="1"/>
  <c r="EK158" s="1"/>
  <c r="EK159" s="1"/>
  <c r="EK160" s="1"/>
  <c r="EK161" s="1"/>
  <c r="EK162" s="1"/>
  <c r="EK163" s="1"/>
  <c r="EK164" s="1"/>
  <c r="EK165" s="1"/>
  <c r="EK166" s="1"/>
  <c r="EK167" s="1"/>
  <c r="EK168" s="1"/>
  <c r="EK169" s="1"/>
  <c r="EK170" s="1"/>
  <c r="EK171" s="1"/>
  <c r="EK172" s="1"/>
  <c r="EK173" s="1"/>
  <c r="EK174" s="1"/>
  <c r="EK175" s="1"/>
  <c r="EK176" s="1"/>
  <c r="EK177" s="1"/>
  <c r="EK178" s="1"/>
  <c r="EK179" s="1"/>
  <c r="EK180" s="1"/>
  <c r="EK181" s="1"/>
  <c r="EK182" s="1"/>
  <c r="EK183" s="1"/>
  <c r="EK184" s="1"/>
  <c r="EK185" s="1"/>
  <c r="EK186" s="1"/>
  <c r="EK187" s="1"/>
  <c r="EK188" s="1"/>
  <c r="EK189" s="1"/>
  <c r="EK190" s="1"/>
  <c r="EK191" s="1"/>
  <c r="EK192" s="1"/>
  <c r="EK193" s="1"/>
  <c r="EK194" s="1"/>
  <c r="EK195" s="1"/>
  <c r="EK196" s="1"/>
  <c r="EK197" s="1"/>
  <c r="EK198" s="1"/>
  <c r="EK199" s="1"/>
  <c r="EM153"/>
  <c r="EM154" s="1"/>
  <c r="EM155" s="1"/>
  <c r="EM156" s="1"/>
  <c r="EM157" s="1"/>
  <c r="EM158" s="1"/>
  <c r="EM159" s="1"/>
  <c r="EM160" s="1"/>
  <c r="EM161" s="1"/>
  <c r="EM162" s="1"/>
  <c r="EM163" s="1"/>
  <c r="EM164" s="1"/>
  <c r="EM165" s="1"/>
  <c r="EM166" s="1"/>
  <c r="EM167" s="1"/>
  <c r="EM168" s="1"/>
  <c r="EM169" s="1"/>
  <c r="EM170" s="1"/>
  <c r="EM171" s="1"/>
  <c r="EM172" s="1"/>
  <c r="EM173" s="1"/>
  <c r="EM174" s="1"/>
  <c r="EM175" s="1"/>
  <c r="EM176" s="1"/>
  <c r="EM177" s="1"/>
  <c r="EM178" s="1"/>
  <c r="EM179" s="1"/>
  <c r="EM180" s="1"/>
  <c r="EM181" s="1"/>
  <c r="EM182" s="1"/>
  <c r="EM183" s="1"/>
  <c r="EM184" s="1"/>
  <c r="EM185" s="1"/>
  <c r="EM186" s="1"/>
  <c r="EM187" s="1"/>
  <c r="EM188" s="1"/>
  <c r="EM189" s="1"/>
  <c r="EM190" s="1"/>
  <c r="EM191" s="1"/>
  <c r="EM192" s="1"/>
  <c r="EM193" s="1"/>
  <c r="EM194" s="1"/>
  <c r="EM195" s="1"/>
  <c r="EM196" s="1"/>
  <c r="EM197" s="1"/>
  <c r="EM198" s="1"/>
  <c r="EM199" s="1"/>
  <c r="EO153"/>
  <c r="EO154" s="1"/>
  <c r="EO155" s="1"/>
  <c r="EO156" s="1"/>
  <c r="EO157" s="1"/>
  <c r="EO158" s="1"/>
  <c r="EO159" s="1"/>
  <c r="EO160" s="1"/>
  <c r="EO161" s="1"/>
  <c r="EO162" s="1"/>
  <c r="EO163" s="1"/>
  <c r="EO164" s="1"/>
  <c r="EO165" s="1"/>
  <c r="EO166" s="1"/>
  <c r="EO167" s="1"/>
  <c r="EO168" s="1"/>
  <c r="EO169" s="1"/>
  <c r="EO170" s="1"/>
  <c r="EO171" s="1"/>
  <c r="EO172" s="1"/>
  <c r="EO173" s="1"/>
  <c r="EO174" s="1"/>
  <c r="EO175" s="1"/>
  <c r="EO176" s="1"/>
  <c r="EO177" s="1"/>
  <c r="EO178" s="1"/>
  <c r="EO179" s="1"/>
  <c r="EO180" s="1"/>
  <c r="EO181" s="1"/>
  <c r="EO182" s="1"/>
  <c r="EO183" s="1"/>
  <c r="EO184" s="1"/>
  <c r="EO185" s="1"/>
  <c r="EO186" s="1"/>
  <c r="EO187" s="1"/>
  <c r="EO188" s="1"/>
  <c r="EO189" s="1"/>
  <c r="EO190" s="1"/>
  <c r="EO191" s="1"/>
  <c r="EO192" s="1"/>
  <c r="EO193" s="1"/>
  <c r="EO194" s="1"/>
  <c r="EO195" s="1"/>
  <c r="EO196" s="1"/>
  <c r="EO197" s="1"/>
  <c r="EO198" s="1"/>
  <c r="EO199" s="1"/>
  <c r="EQ153"/>
  <c r="EQ154" s="1"/>
  <c r="EQ155" s="1"/>
  <c r="EQ156" s="1"/>
  <c r="EQ157" s="1"/>
  <c r="EQ158" s="1"/>
  <c r="EQ159" s="1"/>
  <c r="EQ160" s="1"/>
  <c r="EQ161" s="1"/>
  <c r="EQ162" s="1"/>
  <c r="EQ163" s="1"/>
  <c r="EQ164" s="1"/>
  <c r="EQ165" s="1"/>
  <c r="EQ166" s="1"/>
  <c r="EQ167" s="1"/>
  <c r="EQ168" s="1"/>
  <c r="EQ169" s="1"/>
  <c r="EQ170" s="1"/>
  <c r="EQ171" s="1"/>
  <c r="EQ172" s="1"/>
  <c r="EQ173" s="1"/>
  <c r="EQ174" s="1"/>
  <c r="EQ175" s="1"/>
  <c r="EQ176" s="1"/>
  <c r="EQ177" s="1"/>
  <c r="EQ178" s="1"/>
  <c r="EQ179" s="1"/>
  <c r="EQ180" s="1"/>
  <c r="EQ181" s="1"/>
  <c r="EQ182" s="1"/>
  <c r="EQ183" s="1"/>
  <c r="EQ184" s="1"/>
  <c r="EQ185" s="1"/>
  <c r="EQ186" s="1"/>
  <c r="EQ187" s="1"/>
  <c r="EQ188" s="1"/>
  <c r="EQ189" s="1"/>
  <c r="EQ190" s="1"/>
  <c r="EQ191" s="1"/>
  <c r="EQ192" s="1"/>
  <c r="EQ193" s="1"/>
  <c r="EQ194" s="1"/>
  <c r="EQ195" s="1"/>
  <c r="EQ196" s="1"/>
  <c r="EQ197" s="1"/>
  <c r="EQ198" s="1"/>
  <c r="EQ199" s="1"/>
  <c r="ES153"/>
  <c r="ES154" s="1"/>
  <c r="ES155" s="1"/>
  <c r="ES156" s="1"/>
  <c r="ES157" s="1"/>
  <c r="ES158" s="1"/>
  <c r="ES159" s="1"/>
  <c r="ES160" s="1"/>
  <c r="ES161" s="1"/>
  <c r="ES162" s="1"/>
  <c r="ES163" s="1"/>
  <c r="ES164" s="1"/>
  <c r="ES165" s="1"/>
  <c r="ES166" s="1"/>
  <c r="ES167" s="1"/>
  <c r="ES168" s="1"/>
  <c r="ES169" s="1"/>
  <c r="ES170" s="1"/>
  <c r="ES171" s="1"/>
  <c r="ES172" s="1"/>
  <c r="ES173" s="1"/>
  <c r="ES174" s="1"/>
  <c r="ES175" s="1"/>
  <c r="ES176" s="1"/>
  <c r="ES177" s="1"/>
  <c r="ES178" s="1"/>
  <c r="ES179" s="1"/>
  <c r="ES180" s="1"/>
  <c r="ES181" s="1"/>
  <c r="ES182" s="1"/>
  <c r="ES183" s="1"/>
  <c r="ES184" s="1"/>
  <c r="ES185" s="1"/>
  <c r="ES186" s="1"/>
  <c r="ES187" s="1"/>
  <c r="ES188" s="1"/>
  <c r="ES189" s="1"/>
  <c r="ES190" s="1"/>
  <c r="ES191" s="1"/>
  <c r="ES192" s="1"/>
  <c r="ES193" s="1"/>
  <c r="ES194" s="1"/>
  <c r="ES195" s="1"/>
  <c r="ES196" s="1"/>
  <c r="ES197" s="1"/>
  <c r="ES198" s="1"/>
  <c r="ES199" s="1"/>
  <c r="EU153"/>
  <c r="EU154" s="1"/>
  <c r="EU155" s="1"/>
  <c r="EU156" s="1"/>
  <c r="EU157" s="1"/>
  <c r="EU158" s="1"/>
  <c r="EU159" s="1"/>
  <c r="EU160" s="1"/>
  <c r="EU161" s="1"/>
  <c r="EU162" s="1"/>
  <c r="EU163" s="1"/>
  <c r="EU164" s="1"/>
  <c r="EU165" s="1"/>
  <c r="EU166" s="1"/>
  <c r="EU167" s="1"/>
  <c r="EU168" s="1"/>
  <c r="EU169" s="1"/>
  <c r="EU170" s="1"/>
  <c r="EU171" s="1"/>
  <c r="EU172" s="1"/>
  <c r="EU173" s="1"/>
  <c r="EW153"/>
  <c r="EW154" s="1"/>
  <c r="EW155" s="1"/>
  <c r="EW156" s="1"/>
  <c r="EW157" s="1"/>
  <c r="EW158" s="1"/>
  <c r="EW159" s="1"/>
  <c r="EW160" s="1"/>
  <c r="EW161" s="1"/>
  <c r="EW162" s="1"/>
  <c r="EW163" s="1"/>
  <c r="EW164" s="1"/>
  <c r="EW165" s="1"/>
  <c r="EW166" s="1"/>
  <c r="EW167" s="1"/>
  <c r="EW168" s="1"/>
  <c r="EW169" s="1"/>
  <c r="EW170" s="1"/>
  <c r="EW171" s="1"/>
  <c r="EW172" s="1"/>
  <c r="EW173" s="1"/>
  <c r="EW174" s="1"/>
  <c r="EW175" s="1"/>
  <c r="EW176" s="1"/>
  <c r="EW177" s="1"/>
  <c r="EW178" s="1"/>
  <c r="EW179" s="1"/>
  <c r="EW180" s="1"/>
  <c r="EW181" s="1"/>
  <c r="EW182" s="1"/>
  <c r="EW183" s="1"/>
  <c r="EW184" s="1"/>
  <c r="EW185" s="1"/>
  <c r="EW186" s="1"/>
  <c r="EW187" s="1"/>
  <c r="EW188" s="1"/>
  <c r="EW189" s="1"/>
  <c r="EW190" s="1"/>
  <c r="EW191" s="1"/>
  <c r="EW192" s="1"/>
  <c r="EW193" s="1"/>
  <c r="EW194" s="1"/>
  <c r="EW195" s="1"/>
  <c r="EW196" s="1"/>
  <c r="EW197" s="1"/>
  <c r="EW198" s="1"/>
  <c r="EW199" s="1"/>
  <c r="EY153"/>
  <c r="EY154" s="1"/>
  <c r="EY155" s="1"/>
  <c r="EY156" s="1"/>
  <c r="EY157" s="1"/>
  <c r="EY158" s="1"/>
  <c r="EY159" s="1"/>
  <c r="EY160" s="1"/>
  <c r="EY161" s="1"/>
  <c r="EY162" s="1"/>
  <c r="EY163" s="1"/>
  <c r="EY164" s="1"/>
  <c r="EY165" s="1"/>
  <c r="EY166" s="1"/>
  <c r="EY167" s="1"/>
  <c r="EY168" s="1"/>
  <c r="EY169" s="1"/>
  <c r="EY170" s="1"/>
  <c r="EY171" s="1"/>
  <c r="EY172" s="1"/>
  <c r="EY173" s="1"/>
  <c r="EY174" s="1"/>
  <c r="EY175" s="1"/>
  <c r="EY176" s="1"/>
  <c r="EY177" s="1"/>
  <c r="EY178" s="1"/>
  <c r="EY179" s="1"/>
  <c r="EY180" s="1"/>
  <c r="EY181" s="1"/>
  <c r="EY182" s="1"/>
  <c r="EY183" s="1"/>
  <c r="EY184" s="1"/>
  <c r="EY185" s="1"/>
  <c r="EY186" s="1"/>
  <c r="EY187" s="1"/>
  <c r="EY188" s="1"/>
  <c r="EY189" s="1"/>
  <c r="EY190" s="1"/>
  <c r="EY191" s="1"/>
  <c r="EY192" s="1"/>
  <c r="EY193" s="1"/>
  <c r="EY194" s="1"/>
  <c r="EY195" s="1"/>
  <c r="EY196" s="1"/>
  <c r="EY197" s="1"/>
  <c r="EY198" s="1"/>
  <c r="EY199" s="1"/>
  <c r="FA153"/>
  <c r="FA154" s="1"/>
  <c r="FA155" s="1"/>
  <c r="FA156" s="1"/>
  <c r="FA157" s="1"/>
  <c r="FA158" s="1"/>
  <c r="FA159" s="1"/>
  <c r="FA160" s="1"/>
  <c r="FA161" s="1"/>
  <c r="FA162" s="1"/>
  <c r="FA163" s="1"/>
  <c r="FA164" s="1"/>
  <c r="FA165" s="1"/>
  <c r="FA166" s="1"/>
  <c r="FA167" s="1"/>
  <c r="FA168" s="1"/>
  <c r="FA169" s="1"/>
  <c r="FA170" s="1"/>
  <c r="FA171" s="1"/>
  <c r="FA172" s="1"/>
  <c r="FC153"/>
  <c r="FC154" s="1"/>
  <c r="FC155" s="1"/>
  <c r="FC156" s="1"/>
  <c r="FC157" s="1"/>
  <c r="FC158" s="1"/>
  <c r="FC159" s="1"/>
  <c r="FC160" s="1"/>
  <c r="FC161" s="1"/>
  <c r="FC162" s="1"/>
  <c r="FC163" s="1"/>
  <c r="FC164" s="1"/>
  <c r="FC165" s="1"/>
  <c r="FC166" s="1"/>
  <c r="FC167" s="1"/>
  <c r="FC168" s="1"/>
  <c r="FC169" s="1"/>
  <c r="FC170" s="1"/>
  <c r="FC171" s="1"/>
  <c r="FC172" s="1"/>
  <c r="FC173" s="1"/>
  <c r="FC174" s="1"/>
  <c r="FE153"/>
  <c r="FE154" s="1"/>
  <c r="FE155" s="1"/>
  <c r="FE156" s="1"/>
  <c r="FE157" s="1"/>
  <c r="FE158" s="1"/>
  <c r="FE159" s="1"/>
  <c r="FE160" s="1"/>
  <c r="FE161" s="1"/>
  <c r="FE162" s="1"/>
  <c r="FE163" s="1"/>
  <c r="FE164" s="1"/>
  <c r="FE165" s="1"/>
  <c r="FE166" s="1"/>
  <c r="FE167" s="1"/>
  <c r="FE168" s="1"/>
  <c r="FE169" s="1"/>
  <c r="FE170" s="1"/>
  <c r="FE171" s="1"/>
  <c r="FE172" s="1"/>
  <c r="FE173" s="1"/>
  <c r="FE174" s="1"/>
  <c r="FE175" s="1"/>
  <c r="FE176" s="1"/>
  <c r="FE177" s="1"/>
  <c r="FE178" s="1"/>
  <c r="FE179" s="1"/>
  <c r="FE180" s="1"/>
  <c r="FE181" s="1"/>
  <c r="FE182" s="1"/>
  <c r="FE183" s="1"/>
  <c r="FE184" s="1"/>
  <c r="FE185" s="1"/>
  <c r="FE186" s="1"/>
  <c r="FE187" s="1"/>
  <c r="FE188" s="1"/>
  <c r="FE189" s="1"/>
  <c r="FE190" s="1"/>
  <c r="FE191" s="1"/>
  <c r="FE192" s="1"/>
  <c r="FE193" s="1"/>
  <c r="FE194" s="1"/>
  <c r="FE195" s="1"/>
  <c r="FE196" s="1"/>
  <c r="FE197" s="1"/>
  <c r="FE198" s="1"/>
  <c r="FE199" s="1"/>
  <c r="FG153"/>
  <c r="FG154" s="1"/>
  <c r="FG155" s="1"/>
  <c r="FG156" s="1"/>
  <c r="FG157" s="1"/>
  <c r="FG158" s="1"/>
  <c r="FG159" s="1"/>
  <c r="FG160" s="1"/>
  <c r="FG161" s="1"/>
  <c r="FG162" s="1"/>
  <c r="FG163" s="1"/>
  <c r="FG164" s="1"/>
  <c r="FG165" s="1"/>
  <c r="FG166" s="1"/>
  <c r="FG167" s="1"/>
  <c r="FG168" s="1"/>
  <c r="FG169" s="1"/>
  <c r="FG170" s="1"/>
  <c r="FG171" s="1"/>
  <c r="FG172" s="1"/>
  <c r="FG173" s="1"/>
  <c r="FG174" s="1"/>
  <c r="FG175" s="1"/>
  <c r="FG176" s="1"/>
  <c r="FG177" s="1"/>
  <c r="FG178" s="1"/>
  <c r="FG179" s="1"/>
  <c r="FG180" s="1"/>
  <c r="FG181" s="1"/>
  <c r="FG182" s="1"/>
  <c r="FG183" s="1"/>
  <c r="FG184" s="1"/>
  <c r="FG185" s="1"/>
  <c r="FG186" s="1"/>
  <c r="FG187" s="1"/>
  <c r="FG188" s="1"/>
  <c r="EB168"/>
  <c r="EB170"/>
  <c r="EB172"/>
  <c r="EB174"/>
  <c r="EB176"/>
  <c r="EB178"/>
  <c r="CU86"/>
  <c r="DZ50"/>
  <c r="EB50" s="1"/>
  <c r="FD36"/>
  <c r="FD37" s="1"/>
  <c r="FD38" s="1"/>
  <c r="FD39" s="1"/>
  <c r="FD40" s="1"/>
  <c r="FD41" s="1"/>
  <c r="FD42" s="1"/>
  <c r="FD43" s="1"/>
  <c r="FD44" s="1"/>
  <c r="FD45" s="1"/>
  <c r="FD46" s="1"/>
  <c r="FD47" s="1"/>
  <c r="FD48" s="1"/>
  <c r="FD49" s="1"/>
  <c r="FB36"/>
  <c r="FB37" s="1"/>
  <c r="FB38" s="1"/>
  <c r="FB39" s="1"/>
  <c r="FB40" s="1"/>
  <c r="FB41" s="1"/>
  <c r="FB42" s="1"/>
  <c r="FB43" s="1"/>
  <c r="FB44" s="1"/>
  <c r="FB45" s="1"/>
  <c r="FB46" s="1"/>
  <c r="FB47" s="1"/>
  <c r="FB48" s="1"/>
  <c r="FB49" s="1"/>
  <c r="EZ36"/>
  <c r="EZ37" s="1"/>
  <c r="EZ38" s="1"/>
  <c r="EZ39" s="1"/>
  <c r="EZ40" s="1"/>
  <c r="EZ41" s="1"/>
  <c r="EZ42" s="1"/>
  <c r="EZ43" s="1"/>
  <c r="EZ44" s="1"/>
  <c r="EZ45" s="1"/>
  <c r="EZ46" s="1"/>
  <c r="EZ47" s="1"/>
  <c r="EZ48" s="1"/>
  <c r="EZ49" s="1"/>
  <c r="EV36"/>
  <c r="EV37" s="1"/>
  <c r="EV38" s="1"/>
  <c r="EV39" s="1"/>
  <c r="EV40" s="1"/>
  <c r="EV41" s="1"/>
  <c r="EV42" s="1"/>
  <c r="EV43" s="1"/>
  <c r="EV44" s="1"/>
  <c r="EV45" s="1"/>
  <c r="EV46" s="1"/>
  <c r="EV47" s="1"/>
  <c r="EV48" s="1"/>
  <c r="EV49" s="1"/>
  <c r="ET36"/>
  <c r="ET37" s="1"/>
  <c r="ET38" s="1"/>
  <c r="ET39" s="1"/>
  <c r="ET40" s="1"/>
  <c r="ET41" s="1"/>
  <c r="ET42" s="1"/>
  <c r="ET43" s="1"/>
  <c r="ET44" s="1"/>
  <c r="ET45" s="1"/>
  <c r="ET46" s="1"/>
  <c r="ET47" s="1"/>
  <c r="ET48" s="1"/>
  <c r="ET49" s="1"/>
  <c r="ER36"/>
  <c r="ER37" s="1"/>
  <c r="ER38" s="1"/>
  <c r="ER39" s="1"/>
  <c r="ER40" s="1"/>
  <c r="ER41" s="1"/>
  <c r="ER42" s="1"/>
  <c r="ER43" s="1"/>
  <c r="ER44" s="1"/>
  <c r="ER45" s="1"/>
  <c r="ER46" s="1"/>
  <c r="ER47" s="1"/>
  <c r="ER48" s="1"/>
  <c r="ER49" s="1"/>
  <c r="EP36"/>
  <c r="EP37" s="1"/>
  <c r="EP38" s="1"/>
  <c r="EP39" s="1"/>
  <c r="EP40" s="1"/>
  <c r="EP41" s="1"/>
  <c r="EP42" s="1"/>
  <c r="EP43" s="1"/>
  <c r="EP44" s="1"/>
  <c r="EP45" s="1"/>
  <c r="EP46" s="1"/>
  <c r="EP47" s="1"/>
  <c r="EP48" s="1"/>
  <c r="EP49" s="1"/>
  <c r="EN36"/>
  <c r="EN37" s="1"/>
  <c r="EN38" s="1"/>
  <c r="EN39" s="1"/>
  <c r="EN40" s="1"/>
  <c r="EN41" s="1"/>
  <c r="EN42" s="1"/>
  <c r="EN43" s="1"/>
  <c r="EN44" s="1"/>
  <c r="EN45" s="1"/>
  <c r="EN46" s="1"/>
  <c r="EN47" s="1"/>
  <c r="EN48" s="1"/>
  <c r="EN49" s="1"/>
  <c r="EL36"/>
  <c r="EL37" s="1"/>
  <c r="EL38" s="1"/>
  <c r="EL39" s="1"/>
  <c r="EL40" s="1"/>
  <c r="EL41" s="1"/>
  <c r="EL42" s="1"/>
  <c r="EL43" s="1"/>
  <c r="EL44" s="1"/>
  <c r="EL45" s="1"/>
  <c r="EL46" s="1"/>
  <c r="EL47" s="1"/>
  <c r="EL48" s="1"/>
  <c r="EL49" s="1"/>
  <c r="EJ36"/>
  <c r="EJ37" s="1"/>
  <c r="EJ38" s="1"/>
  <c r="EJ39" s="1"/>
  <c r="EJ40" s="1"/>
  <c r="EJ41" s="1"/>
  <c r="EJ42" s="1"/>
  <c r="EJ43" s="1"/>
  <c r="EJ44" s="1"/>
  <c r="EJ45" s="1"/>
  <c r="EJ46" s="1"/>
  <c r="EJ47" s="1"/>
  <c r="EJ48" s="1"/>
  <c r="EJ49" s="1"/>
  <c r="EH36"/>
  <c r="EH37" s="1"/>
  <c r="EH38" s="1"/>
  <c r="EH39" s="1"/>
  <c r="EH40" s="1"/>
  <c r="EH41" s="1"/>
  <c r="EH42" s="1"/>
  <c r="EH43" s="1"/>
  <c r="EH44" s="1"/>
  <c r="EH45" s="1"/>
  <c r="EH46" s="1"/>
  <c r="EH47" s="1"/>
  <c r="EH48" s="1"/>
  <c r="EH49" s="1"/>
  <c r="EF36"/>
  <c r="EF37" s="1"/>
  <c r="EF38" s="1"/>
  <c r="EF39" s="1"/>
  <c r="EF40" s="1"/>
  <c r="EF41" s="1"/>
  <c r="EF42" s="1"/>
  <c r="EF43" s="1"/>
  <c r="EF44" s="1"/>
  <c r="EF45" s="1"/>
  <c r="EF46" s="1"/>
  <c r="EF47" s="1"/>
  <c r="EF48" s="1"/>
  <c r="EF49" s="1"/>
  <c r="ED36"/>
  <c r="ED37" s="1"/>
  <c r="ED38" s="1"/>
  <c r="ED39" s="1"/>
  <c r="ED40" s="1"/>
  <c r="ED41" s="1"/>
  <c r="ED42" s="1"/>
  <c r="ED43" s="1"/>
  <c r="ED44" s="1"/>
  <c r="ED45" s="1"/>
  <c r="ED46" s="1"/>
  <c r="ED47" s="1"/>
  <c r="ED48" s="1"/>
  <c r="ED49" s="1"/>
  <c r="FF37"/>
  <c r="FF38" s="1"/>
  <c r="FF39" s="1"/>
  <c r="FF40" s="1"/>
  <c r="FF41" s="1"/>
  <c r="FF42" s="1"/>
  <c r="FF43" s="1"/>
  <c r="FF44" s="1"/>
  <c r="FF45" s="1"/>
  <c r="FF46" s="1"/>
  <c r="FF47" s="1"/>
  <c r="FF48" s="1"/>
  <c r="FF49" s="1"/>
  <c r="EB140"/>
  <c r="EB144"/>
  <c r="EB146"/>
  <c r="EB136"/>
  <c r="EB138"/>
  <c r="EB148"/>
  <c r="EB154"/>
  <c r="EB182"/>
  <c r="DZ150"/>
  <c r="EC102"/>
  <c r="EC103" s="1"/>
  <c r="EC104" s="1"/>
  <c r="EC105" s="1"/>
  <c r="EC106" s="1"/>
  <c r="EC107" s="1"/>
  <c r="EC108" s="1"/>
  <c r="EC109" s="1"/>
  <c r="EC110" s="1"/>
  <c r="EC111" s="1"/>
  <c r="EC112" s="1"/>
  <c r="EC113" s="1"/>
  <c r="EC114" s="1"/>
  <c r="EC115" s="1"/>
  <c r="EC116" s="1"/>
  <c r="EC117" s="1"/>
  <c r="EC118" s="1"/>
  <c r="EC119" s="1"/>
  <c r="EC120" s="1"/>
  <c r="EC121" s="1"/>
  <c r="EC122" s="1"/>
  <c r="EC123" s="1"/>
  <c r="EC124" s="1"/>
  <c r="EC125" s="1"/>
  <c r="EC126" s="1"/>
  <c r="EC127" s="1"/>
  <c r="EC128" s="1"/>
  <c r="EC129" s="1"/>
  <c r="EC130" s="1"/>
  <c r="EC131" s="1"/>
  <c r="EC132" s="1"/>
  <c r="EC133" s="1"/>
  <c r="EC134" s="1"/>
  <c r="EC135" s="1"/>
  <c r="EC136" s="1"/>
  <c r="EC137" s="1"/>
  <c r="EC138" s="1"/>
  <c r="EC139" s="1"/>
  <c r="EC140" s="1"/>
  <c r="EC141" s="1"/>
  <c r="EC142" s="1"/>
  <c r="EC143" s="1"/>
  <c r="EC144" s="1"/>
  <c r="EC145" s="1"/>
  <c r="EC146" s="1"/>
  <c r="EC147" s="1"/>
  <c r="EC148" s="1"/>
  <c r="EC149" s="1"/>
  <c r="DY50"/>
  <c r="ED73"/>
  <c r="EL73"/>
  <c r="EL74" s="1"/>
  <c r="EL75" s="1"/>
  <c r="EL76" s="1"/>
  <c r="EL77" s="1"/>
  <c r="EL78" s="1"/>
  <c r="EL79" s="1"/>
  <c r="EL80" s="1"/>
  <c r="EL81" s="1"/>
  <c r="EL82" s="1"/>
  <c r="EL83" s="1"/>
  <c r="EL84" s="1"/>
  <c r="EL85" s="1"/>
  <c r="EL86" s="1"/>
  <c r="EL87" s="1"/>
  <c r="EL88" s="1"/>
  <c r="EL89" s="1"/>
  <c r="EL90" s="1"/>
  <c r="EL91" s="1"/>
  <c r="EL92" s="1"/>
  <c r="EL93" s="1"/>
  <c r="EL94" s="1"/>
  <c r="EL95" s="1"/>
  <c r="EL96" s="1"/>
  <c r="EL97" s="1"/>
  <c r="EL98" s="1"/>
  <c r="EL99" s="1"/>
  <c r="ER73"/>
  <c r="ED74"/>
  <c r="ED75" s="1"/>
  <c r="ED76" s="1"/>
  <c r="ED77" s="1"/>
  <c r="ED78" s="1"/>
  <c r="ED79" s="1"/>
  <c r="ED80" s="1"/>
  <c r="ED81" s="1"/>
  <c r="ED82" s="1"/>
  <c r="ED83" s="1"/>
  <c r="ED84" s="1"/>
  <c r="ED85" s="1"/>
  <c r="ED86" s="1"/>
  <c r="ED87" s="1"/>
  <c r="ED88" s="1"/>
  <c r="ED89" s="1"/>
  <c r="ED90" s="1"/>
  <c r="ED91" s="1"/>
  <c r="ED92" s="1"/>
  <c r="ED93" s="1"/>
  <c r="ED94" s="1"/>
  <c r="ED95" s="1"/>
  <c r="ED96" s="1"/>
  <c r="ED97" s="1"/>
  <c r="ED98" s="1"/>
  <c r="ED99" s="1"/>
  <c r="ER74"/>
  <c r="ER75" s="1"/>
  <c r="ER76" s="1"/>
  <c r="ER77" s="1"/>
  <c r="ER78" s="1"/>
  <c r="ER79" s="1"/>
  <c r="ER80" s="1"/>
  <c r="ER81" s="1"/>
  <c r="ER82" s="1"/>
  <c r="ER83" s="1"/>
  <c r="ER84" s="1"/>
  <c r="ER85" s="1"/>
  <c r="ER86" s="1"/>
  <c r="ER87" s="1"/>
  <c r="ER88" s="1"/>
  <c r="ER89" s="1"/>
  <c r="ER90" s="1"/>
  <c r="ER91" s="1"/>
  <c r="ER92" s="1"/>
  <c r="ER93" s="1"/>
  <c r="ER94" s="1"/>
  <c r="ER95" s="1"/>
  <c r="ER96" s="1"/>
  <c r="ER97" s="1"/>
  <c r="ER98" s="1"/>
  <c r="ER99" s="1"/>
  <c r="EX77"/>
  <c r="EX78" s="1"/>
  <c r="EX79" s="1"/>
  <c r="EX80" s="1"/>
  <c r="EX81" s="1"/>
  <c r="EX82" s="1"/>
  <c r="EX83" s="1"/>
  <c r="EX84" s="1"/>
  <c r="EX85" s="1"/>
  <c r="EX86" s="1"/>
  <c r="EX87" s="1"/>
  <c r="EX88" s="1"/>
  <c r="EX89" s="1"/>
  <c r="EX90" s="1"/>
  <c r="EX91" s="1"/>
  <c r="EX92" s="1"/>
  <c r="EX93" s="1"/>
  <c r="EX94" s="1"/>
  <c r="EX95" s="1"/>
  <c r="EX96" s="1"/>
  <c r="EX97" s="1"/>
  <c r="EX98" s="1"/>
  <c r="EX99" s="1"/>
  <c r="ET80"/>
  <c r="ET81" s="1"/>
  <c r="ET82" s="1"/>
  <c r="ET83" s="1"/>
  <c r="ET84" s="1"/>
  <c r="ET85" s="1"/>
  <c r="ET86" s="1"/>
  <c r="ET87" s="1"/>
  <c r="ET88" s="1"/>
  <c r="ET89" s="1"/>
  <c r="ET90" s="1"/>
  <c r="ET91" s="1"/>
  <c r="ET92" s="1"/>
  <c r="ET93" s="1"/>
  <c r="ET94" s="1"/>
  <c r="ET95" s="1"/>
  <c r="ET96" s="1"/>
  <c r="ET97" s="1"/>
  <c r="ET98" s="1"/>
  <c r="ET99" s="1"/>
  <c r="EZ130"/>
  <c r="EZ131" s="1"/>
  <c r="EZ132" s="1"/>
  <c r="EZ133" s="1"/>
  <c r="EZ134" s="1"/>
  <c r="EZ135" s="1"/>
  <c r="EZ136" s="1"/>
  <c r="EZ137" s="1"/>
  <c r="EZ138" s="1"/>
  <c r="EZ139" s="1"/>
  <c r="EZ140" s="1"/>
  <c r="EZ141" s="1"/>
  <c r="EZ142" s="1"/>
  <c r="EZ143" s="1"/>
  <c r="EZ144" s="1"/>
  <c r="EZ145" s="1"/>
  <c r="EZ146" s="1"/>
  <c r="EZ147" s="1"/>
  <c r="EZ148" s="1"/>
  <c r="EZ149" s="1"/>
  <c r="FA173"/>
  <c r="FB174"/>
  <c r="FC175"/>
  <c r="EB177"/>
  <c r="DZ100"/>
  <c r="EC52"/>
  <c r="EC53" s="1"/>
  <c r="EB54"/>
  <c r="EC54"/>
  <c r="EC55" s="1"/>
  <c r="EC56" s="1"/>
  <c r="EC57" s="1"/>
  <c r="EC58" s="1"/>
  <c r="EC59" s="1"/>
  <c r="EC60" s="1"/>
  <c r="EC61" s="1"/>
  <c r="EC62" s="1"/>
  <c r="EC63" s="1"/>
  <c r="EC64" s="1"/>
  <c r="EC65" s="1"/>
  <c r="EC66" s="1"/>
  <c r="EC67" s="1"/>
  <c r="EC68" s="1"/>
  <c r="EC69" s="1"/>
  <c r="EC70" s="1"/>
  <c r="EC71" s="1"/>
  <c r="EC72" s="1"/>
  <c r="EA200"/>
  <c r="DZ200"/>
  <c r="EC152"/>
  <c r="EC153" s="1"/>
  <c r="EC154" s="1"/>
  <c r="EC155" s="1"/>
  <c r="EC156" s="1"/>
  <c r="EC157" s="1"/>
  <c r="EC158" s="1"/>
  <c r="EC159" s="1"/>
  <c r="EC160" s="1"/>
  <c r="EC161" s="1"/>
  <c r="EC162" s="1"/>
  <c r="EC163" s="1"/>
  <c r="EC164" s="1"/>
  <c r="EC165" s="1"/>
  <c r="EC166" s="1"/>
  <c r="EC167" s="1"/>
  <c r="EC168" s="1"/>
  <c r="EC169" s="1"/>
  <c r="EC170" s="1"/>
  <c r="EC171" s="1"/>
  <c r="EC172" s="1"/>
  <c r="EC173" s="1"/>
  <c r="EC174" s="1"/>
  <c r="EC175" s="1"/>
  <c r="EC176" s="1"/>
  <c r="EC177" s="1"/>
  <c r="EC178" s="1"/>
  <c r="EC179" s="1"/>
  <c r="EC180" s="1"/>
  <c r="EC181" s="1"/>
  <c r="EC182" s="1"/>
  <c r="EC183" s="1"/>
  <c r="EC184" s="1"/>
  <c r="EC185" s="1"/>
  <c r="EC186" s="1"/>
  <c r="EC187" s="1"/>
  <c r="EC188" s="1"/>
  <c r="EC189" s="1"/>
  <c r="EC190" s="1"/>
  <c r="EC191" s="1"/>
  <c r="EC192" s="1"/>
  <c r="EC193" s="1"/>
  <c r="EC194" s="1"/>
  <c r="EC195" s="1"/>
  <c r="EC196" s="1"/>
  <c r="EC197" s="1"/>
  <c r="EC198" s="1"/>
  <c r="EC199" s="1"/>
  <c r="EB53"/>
  <c r="EB55"/>
  <c r="EB56"/>
  <c r="EB57"/>
  <c r="EB58"/>
  <c r="EB59"/>
  <c r="EB60"/>
  <c r="EB61"/>
  <c r="EB62"/>
  <c r="EB63"/>
  <c r="EC73"/>
  <c r="EC74"/>
  <c r="EC75" s="1"/>
  <c r="EC76" s="1"/>
  <c r="EC77" s="1"/>
  <c r="EC78" s="1"/>
  <c r="EC79" s="1"/>
  <c r="EC80" s="1"/>
  <c r="EC81" s="1"/>
  <c r="EC82" s="1"/>
  <c r="EC83" s="1"/>
  <c r="EC84" s="1"/>
  <c r="EC85" s="1"/>
  <c r="EC86" s="1"/>
  <c r="EC87" s="1"/>
  <c r="EC88" s="1"/>
  <c r="EC89" s="1"/>
  <c r="EC90" s="1"/>
  <c r="EC91" s="1"/>
  <c r="EC92" s="1"/>
  <c r="EC93" s="1"/>
  <c r="EC94" s="1"/>
  <c r="EC95" s="1"/>
  <c r="EC96" s="1"/>
  <c r="EC97" s="1"/>
  <c r="EC98" s="1"/>
  <c r="EC99" s="1"/>
  <c r="EE75"/>
  <c r="EE76" s="1"/>
  <c r="EE77" s="1"/>
  <c r="EE78" s="1"/>
  <c r="EE79" s="1"/>
  <c r="EE80" s="1"/>
  <c r="EE81" s="1"/>
  <c r="EE82" s="1"/>
  <c r="EE83" s="1"/>
  <c r="EE84" s="1"/>
  <c r="EE85" s="1"/>
  <c r="EE86" s="1"/>
  <c r="EE87" s="1"/>
  <c r="EE88" s="1"/>
  <c r="EE89" s="1"/>
  <c r="EE90" s="1"/>
  <c r="EE91" s="1"/>
  <c r="EE92" s="1"/>
  <c r="EE93" s="1"/>
  <c r="EE94" s="1"/>
  <c r="EE95" s="1"/>
  <c r="EE96" s="1"/>
  <c r="EE97" s="1"/>
  <c r="EE98" s="1"/>
  <c r="EE99" s="1"/>
  <c r="FC75"/>
  <c r="FC76" s="1"/>
  <c r="FC77" s="1"/>
  <c r="FC78" s="1"/>
  <c r="FC79" s="1"/>
  <c r="FC80" s="1"/>
  <c r="FC81" s="1"/>
  <c r="FC82" s="1"/>
  <c r="FC83" s="1"/>
  <c r="FC84" s="1"/>
  <c r="FC85" s="1"/>
  <c r="FC86" s="1"/>
  <c r="FC87" s="1"/>
  <c r="FC88" s="1"/>
  <c r="FC89" s="1"/>
  <c r="FC90" s="1"/>
  <c r="FC91" s="1"/>
  <c r="FC92" s="1"/>
  <c r="FC93" s="1"/>
  <c r="FC94" s="1"/>
  <c r="FC95" s="1"/>
  <c r="FC96" s="1"/>
  <c r="FC97" s="1"/>
  <c r="FC98" s="1"/>
  <c r="FC99" s="1"/>
  <c r="EK81"/>
  <c r="EK82" s="1"/>
  <c r="EK83" s="1"/>
  <c r="EK84" s="1"/>
  <c r="EK85" s="1"/>
  <c r="EK86" s="1"/>
  <c r="EK87" s="1"/>
  <c r="EK88" s="1"/>
  <c r="EK89" s="1"/>
  <c r="EK90" s="1"/>
  <c r="EK91" s="1"/>
  <c r="EK92" s="1"/>
  <c r="EK93" s="1"/>
  <c r="EK94" s="1"/>
  <c r="EK95" s="1"/>
  <c r="EK96" s="1"/>
  <c r="EK97" s="1"/>
  <c r="EK98" s="1"/>
  <c r="EK99" s="1"/>
  <c r="EQ81"/>
  <c r="EQ82" s="1"/>
  <c r="EQ83" s="1"/>
  <c r="EQ84" s="1"/>
  <c r="EQ85" s="1"/>
  <c r="EQ86" s="1"/>
  <c r="EQ87" s="1"/>
  <c r="EQ88" s="1"/>
  <c r="EQ89" s="1"/>
  <c r="EQ90" s="1"/>
  <c r="EQ91" s="1"/>
  <c r="EQ92" s="1"/>
  <c r="EQ93" s="1"/>
  <c r="EQ94" s="1"/>
  <c r="EQ95" s="1"/>
  <c r="EQ96" s="1"/>
  <c r="EQ97" s="1"/>
  <c r="EQ98" s="1"/>
  <c r="EQ99" s="1"/>
  <c r="EB86"/>
  <c r="ES126"/>
  <c r="ES127" s="1"/>
  <c r="ES128" s="1"/>
  <c r="ES129" s="1"/>
  <c r="ES130" s="1"/>
  <c r="ES131" s="1"/>
  <c r="ES132" s="1"/>
  <c r="ES133" s="1"/>
  <c r="ES134" s="1"/>
  <c r="ES135" s="1"/>
  <c r="ES136" s="1"/>
  <c r="ES137" s="1"/>
  <c r="ES138" s="1"/>
  <c r="ES139" s="1"/>
  <c r="ES140" s="1"/>
  <c r="ES141" s="1"/>
  <c r="ES142" s="1"/>
  <c r="ES143" s="1"/>
  <c r="ES144" s="1"/>
  <c r="ES145" s="1"/>
  <c r="ES146" s="1"/>
  <c r="ES147" s="1"/>
  <c r="ES148" s="1"/>
  <c r="ES149" s="1"/>
  <c r="EP127"/>
  <c r="EP128" s="1"/>
  <c r="EP129" s="1"/>
  <c r="EP130" s="1"/>
  <c r="EP131" s="1"/>
  <c r="EP132" s="1"/>
  <c r="EP133" s="1"/>
  <c r="EP134" s="1"/>
  <c r="EP135" s="1"/>
  <c r="EP136" s="1"/>
  <c r="EP137" s="1"/>
  <c r="EP138" s="1"/>
  <c r="EP139" s="1"/>
  <c r="EP140" s="1"/>
  <c r="EP141" s="1"/>
  <c r="EP142" s="1"/>
  <c r="EP143" s="1"/>
  <c r="EP144" s="1"/>
  <c r="EP145" s="1"/>
  <c r="EP146" s="1"/>
  <c r="EP147" s="1"/>
  <c r="EP148" s="1"/>
  <c r="EP149" s="1"/>
  <c r="ER127"/>
  <c r="ER128" s="1"/>
  <c r="ER129" s="1"/>
  <c r="ER130" s="1"/>
  <c r="ER131" s="1"/>
  <c r="ER132" s="1"/>
  <c r="ER133" s="1"/>
  <c r="ER134" s="1"/>
  <c r="ER135" s="1"/>
  <c r="ER136" s="1"/>
  <c r="ER137" s="1"/>
  <c r="ER138" s="1"/>
  <c r="ER139" s="1"/>
  <c r="ER140" s="1"/>
  <c r="ER141" s="1"/>
  <c r="ER142" s="1"/>
  <c r="ER143" s="1"/>
  <c r="ER144" s="1"/>
  <c r="ER145" s="1"/>
  <c r="ER146" s="1"/>
  <c r="ER147" s="1"/>
  <c r="ER148" s="1"/>
  <c r="ER149" s="1"/>
  <c r="EX127"/>
  <c r="EX128" s="1"/>
  <c r="EX129" s="1"/>
  <c r="EX130" s="1"/>
  <c r="EX131" s="1"/>
  <c r="EX132" s="1"/>
  <c r="EX133" s="1"/>
  <c r="EX134" s="1"/>
  <c r="EX135" s="1"/>
  <c r="EX136" s="1"/>
  <c r="EX137" s="1"/>
  <c r="EX138" s="1"/>
  <c r="EX139" s="1"/>
  <c r="EX140" s="1"/>
  <c r="EX141" s="1"/>
  <c r="EX142" s="1"/>
  <c r="EX143" s="1"/>
  <c r="EX144" s="1"/>
  <c r="EX145" s="1"/>
  <c r="EX146" s="1"/>
  <c r="EX147" s="1"/>
  <c r="EX148" s="1"/>
  <c r="EX149" s="1"/>
  <c r="EX173"/>
  <c r="EX174" s="1"/>
  <c r="EX175" s="1"/>
  <c r="EX176" s="1"/>
  <c r="EX177" s="1"/>
  <c r="EX178" s="1"/>
  <c r="EX179" s="1"/>
  <c r="EX180" s="1"/>
  <c r="EX181" s="1"/>
  <c r="EX182" s="1"/>
  <c r="EX183" s="1"/>
  <c r="EX184" s="1"/>
  <c r="EX185" s="1"/>
  <c r="EX186" s="1"/>
  <c r="EX187" s="1"/>
  <c r="EX188" s="1"/>
  <c r="EX189" s="1"/>
  <c r="EX190" s="1"/>
  <c r="EX191" s="1"/>
  <c r="EX192" s="1"/>
  <c r="EX193" s="1"/>
  <c r="EX194" s="1"/>
  <c r="EX195" s="1"/>
  <c r="EX196" s="1"/>
  <c r="EX197" s="1"/>
  <c r="EX198" s="1"/>
  <c r="EX199" s="1"/>
  <c r="EU174"/>
  <c r="EU175" s="1"/>
  <c r="EU176" s="1"/>
  <c r="EU177" s="1"/>
  <c r="EU178" s="1"/>
  <c r="EU179" s="1"/>
  <c r="EU180" s="1"/>
  <c r="EU181" s="1"/>
  <c r="EU182" s="1"/>
  <c r="EU183" s="1"/>
  <c r="EU184" s="1"/>
  <c r="EU185" s="1"/>
  <c r="EU186" s="1"/>
  <c r="EU187" s="1"/>
  <c r="EU188" s="1"/>
  <c r="EU189" s="1"/>
  <c r="EU190" s="1"/>
  <c r="EU191" s="1"/>
  <c r="EU192" s="1"/>
  <c r="EU193" s="1"/>
  <c r="EU194" s="1"/>
  <c r="EU195" s="1"/>
  <c r="EU196" s="1"/>
  <c r="EU197" s="1"/>
  <c r="EU198" s="1"/>
  <c r="EU199" s="1"/>
  <c r="FA174"/>
  <c r="FA175" s="1"/>
  <c r="FA176" s="1"/>
  <c r="FA177" s="1"/>
  <c r="FA178" s="1"/>
  <c r="FA179" s="1"/>
  <c r="FA180" s="1"/>
  <c r="FA181" s="1"/>
  <c r="FA182" s="1"/>
  <c r="FA183" s="1"/>
  <c r="FA184" s="1"/>
  <c r="FA185" s="1"/>
  <c r="FA186" s="1"/>
  <c r="FA187" s="1"/>
  <c r="FA188" s="1"/>
  <c r="FA189" s="1"/>
  <c r="FA190" s="1"/>
  <c r="FA191" s="1"/>
  <c r="FA192" s="1"/>
  <c r="FA193" s="1"/>
  <c r="FA194" s="1"/>
  <c r="FA195" s="1"/>
  <c r="FA196" s="1"/>
  <c r="FA197" s="1"/>
  <c r="FA198" s="1"/>
  <c r="FA199" s="1"/>
  <c r="ET175"/>
  <c r="ET176" s="1"/>
  <c r="ET177" s="1"/>
  <c r="ET178" s="1"/>
  <c r="ET179" s="1"/>
  <c r="ET180" s="1"/>
  <c r="ET181" s="1"/>
  <c r="ET182" s="1"/>
  <c r="ET183" s="1"/>
  <c r="ET184" s="1"/>
  <c r="ET185" s="1"/>
  <c r="ET186" s="1"/>
  <c r="ET187" s="1"/>
  <c r="ET188" s="1"/>
  <c r="ET189" s="1"/>
  <c r="ET190" s="1"/>
  <c r="ET191" s="1"/>
  <c r="ET192" s="1"/>
  <c r="ET193" s="1"/>
  <c r="ET194" s="1"/>
  <c r="ET195" s="1"/>
  <c r="ET196" s="1"/>
  <c r="ET197" s="1"/>
  <c r="ET198" s="1"/>
  <c r="ET199" s="1"/>
  <c r="FB175"/>
  <c r="FB176" s="1"/>
  <c r="FB177" s="1"/>
  <c r="FB178" s="1"/>
  <c r="FB179" s="1"/>
  <c r="FB180" s="1"/>
  <c r="FB181" s="1"/>
  <c r="FB182" s="1"/>
  <c r="FB183" s="1"/>
  <c r="FB184" s="1"/>
  <c r="FB185" s="1"/>
  <c r="FB186" s="1"/>
  <c r="FB187" s="1"/>
  <c r="FB188" s="1"/>
  <c r="FB189" s="1"/>
  <c r="FB190" s="1"/>
  <c r="FB191" s="1"/>
  <c r="FB192" s="1"/>
  <c r="FB193" s="1"/>
  <c r="FB194" s="1"/>
  <c r="FB195" s="1"/>
  <c r="FB196" s="1"/>
  <c r="FB197" s="1"/>
  <c r="FB198" s="1"/>
  <c r="FB199" s="1"/>
  <c r="FC176"/>
  <c r="FC177" s="1"/>
  <c r="FC178" s="1"/>
  <c r="FC179" s="1"/>
  <c r="FC180" s="1"/>
  <c r="FC181" s="1"/>
  <c r="FC182" s="1"/>
  <c r="FC183" s="1"/>
  <c r="FC184" s="1"/>
  <c r="FC185" s="1"/>
  <c r="FC186" s="1"/>
  <c r="FC187" s="1"/>
  <c r="FC188" s="1"/>
  <c r="FC189" s="1"/>
  <c r="FC190" s="1"/>
  <c r="FC191" s="1"/>
  <c r="FC192" s="1"/>
  <c r="FC193" s="1"/>
  <c r="FC194" s="1"/>
  <c r="FC195" s="1"/>
  <c r="FC196" s="1"/>
  <c r="FC197" s="1"/>
  <c r="FC198" s="1"/>
  <c r="FC199" s="1"/>
  <c r="EZ179"/>
  <c r="EZ180" s="1"/>
  <c r="EZ181" s="1"/>
  <c r="EZ182" s="1"/>
  <c r="EZ183" s="1"/>
  <c r="EZ184" s="1"/>
  <c r="EZ185" s="1"/>
  <c r="EZ186" s="1"/>
  <c r="EZ187" s="1"/>
  <c r="EZ188" s="1"/>
  <c r="EZ189" s="1"/>
  <c r="EZ190" s="1"/>
  <c r="EZ191" s="1"/>
  <c r="EZ192" s="1"/>
  <c r="EZ193" s="1"/>
  <c r="EZ194" s="1"/>
  <c r="EZ195" s="1"/>
  <c r="EZ196" s="1"/>
  <c r="EZ197" s="1"/>
  <c r="EZ198" s="1"/>
  <c r="EZ199" s="1"/>
  <c r="EB180"/>
  <c r="EB184"/>
  <c r="EB200"/>
  <c r="DY200"/>
  <c r="FG189"/>
  <c r="FG190" s="1"/>
  <c r="FG191" s="1"/>
  <c r="FG192" s="1"/>
  <c r="FG193" s="1"/>
  <c r="FG194" s="1"/>
  <c r="FG195" s="1"/>
  <c r="FG196" s="1"/>
  <c r="FG197" s="1"/>
  <c r="FG198" s="1"/>
  <c r="FG199" s="1"/>
  <c r="DY150"/>
  <c r="FG143"/>
  <c r="FG144" s="1"/>
  <c r="FG145" s="1"/>
  <c r="FG146" s="1"/>
  <c r="FG147" s="1"/>
  <c r="FG148" s="1"/>
  <c r="FG149" s="1"/>
  <c r="DY100"/>
  <c r="FF92"/>
  <c r="FF93" s="1"/>
  <c r="FF94" s="1"/>
  <c r="FF95" s="1"/>
  <c r="FF96" s="1"/>
  <c r="FF97" s="1"/>
  <c r="FF98" s="1"/>
  <c r="FF99" s="1"/>
  <c r="EB156"/>
  <c r="EB153"/>
  <c r="EB155"/>
  <c r="EB167"/>
  <c r="EB169"/>
  <c r="EB173"/>
  <c r="EB179"/>
  <c r="EB181"/>
  <c r="EB183"/>
  <c r="EB185"/>
  <c r="EB187"/>
  <c r="EB189"/>
  <c r="EB100"/>
  <c r="EA100"/>
  <c r="EA101" s="1"/>
  <c r="EB158"/>
  <c r="EB160"/>
  <c r="EB162"/>
  <c r="EB164"/>
  <c r="EB166"/>
  <c r="EB186"/>
  <c r="EX25"/>
  <c r="EX26" s="1"/>
  <c r="EX27" s="1"/>
  <c r="EX28" s="1"/>
  <c r="EX29" s="1"/>
  <c r="EX30" s="1"/>
  <c r="EX31" s="1"/>
  <c r="EX32" s="1"/>
  <c r="EX33" s="1"/>
  <c r="EX34" s="1"/>
  <c r="EX35" s="1"/>
  <c r="EX36" s="1"/>
  <c r="EX37" s="1"/>
  <c r="EX38" s="1"/>
  <c r="EX39" s="1"/>
  <c r="EX40" s="1"/>
  <c r="EX41" s="1"/>
  <c r="EX42" s="1"/>
  <c r="EX43" s="1"/>
  <c r="EX44" s="1"/>
  <c r="EX45" s="1"/>
  <c r="EX46" s="1"/>
  <c r="EX47" s="1"/>
  <c r="EX48" s="1"/>
  <c r="EX49" s="1"/>
  <c r="EB2"/>
  <c r="EC2"/>
  <c r="EC3" s="1"/>
  <c r="EC4" s="1"/>
  <c r="EC5" s="1"/>
  <c r="EC6" s="1"/>
  <c r="EC7" s="1"/>
  <c r="EC8" s="1"/>
  <c r="EC9" s="1"/>
  <c r="EC10" s="1"/>
  <c r="EC11" s="1"/>
  <c r="EC12" s="1"/>
  <c r="EC13" s="1"/>
  <c r="EC14" s="1"/>
  <c r="EC15" s="1"/>
  <c r="EC16" s="1"/>
  <c r="EC17" s="1"/>
  <c r="EC18" s="1"/>
  <c r="EC19" s="1"/>
  <c r="EC20" s="1"/>
  <c r="EC21" s="1"/>
  <c r="EC22" s="1"/>
  <c r="EC23" s="1"/>
  <c r="EC24" s="1"/>
  <c r="EC25" s="1"/>
  <c r="EC26" s="1"/>
  <c r="EC27" s="1"/>
  <c r="EC28" s="1"/>
  <c r="EC29" s="1"/>
  <c r="EC30" s="1"/>
  <c r="EC31" s="1"/>
  <c r="EC32" s="1"/>
  <c r="EC33" s="1"/>
  <c r="EC34" s="1"/>
  <c r="EC35" s="1"/>
  <c r="EC36" s="1"/>
  <c r="EC37" s="1"/>
  <c r="EC38" s="1"/>
  <c r="EC39" s="1"/>
  <c r="EC40" s="1"/>
  <c r="EC41" s="1"/>
  <c r="EC42" s="1"/>
  <c r="EC43" s="1"/>
  <c r="EC44" s="1"/>
  <c r="EC45" s="1"/>
  <c r="EC46" s="1"/>
  <c r="EC47" s="1"/>
  <c r="EC48" s="1"/>
  <c r="EC49" s="1"/>
  <c r="EU26"/>
  <c r="EU27" s="1"/>
  <c r="EU28" s="1"/>
  <c r="EU29" s="1"/>
  <c r="EU30" s="1"/>
  <c r="EU31" s="1"/>
  <c r="EU32" s="1"/>
  <c r="EU33" s="1"/>
  <c r="EU34" s="1"/>
  <c r="EU35" s="1"/>
  <c r="EU36" s="1"/>
  <c r="EU37" s="1"/>
  <c r="EU38" s="1"/>
  <c r="EU39" s="1"/>
  <c r="EU40" s="1"/>
  <c r="EU41" s="1"/>
  <c r="EU42" s="1"/>
  <c r="EU43" s="1"/>
  <c r="EU44" s="1"/>
  <c r="EU45" s="1"/>
  <c r="EU46" s="1"/>
  <c r="EU47" s="1"/>
  <c r="EU48" s="1"/>
  <c r="EU49" s="1"/>
  <c r="ES26"/>
  <c r="ES27" s="1"/>
  <c r="ES28" s="1"/>
  <c r="ES29" s="1"/>
  <c r="ES30" s="1"/>
  <c r="ES31" s="1"/>
  <c r="ES32" s="1"/>
  <c r="ES33" s="1"/>
  <c r="ES34" s="1"/>
  <c r="ES35" s="1"/>
  <c r="ES36" s="1"/>
  <c r="ES37" s="1"/>
  <c r="ES38" s="1"/>
  <c r="ES39" s="1"/>
  <c r="ES40" s="1"/>
  <c r="ES41" s="1"/>
  <c r="ES42" s="1"/>
  <c r="ES43" s="1"/>
  <c r="ES44" s="1"/>
  <c r="ES45" s="1"/>
  <c r="ES46" s="1"/>
  <c r="ES47" s="1"/>
  <c r="ES48" s="1"/>
  <c r="ES49" s="1"/>
  <c r="EQ26"/>
  <c r="EQ27" s="1"/>
  <c r="EQ28" s="1"/>
  <c r="EQ29" s="1"/>
  <c r="EQ30" s="1"/>
  <c r="EQ31" s="1"/>
  <c r="EQ32" s="1"/>
  <c r="EQ33" s="1"/>
  <c r="EQ34" s="1"/>
  <c r="EQ35" s="1"/>
  <c r="EQ36" s="1"/>
  <c r="EQ37" s="1"/>
  <c r="EQ38" s="1"/>
  <c r="EQ39" s="1"/>
  <c r="EQ40" s="1"/>
  <c r="EQ41" s="1"/>
  <c r="EQ42" s="1"/>
  <c r="EQ43" s="1"/>
  <c r="EQ44" s="1"/>
  <c r="EQ45" s="1"/>
  <c r="EQ46" s="1"/>
  <c r="EQ47" s="1"/>
  <c r="EQ48" s="1"/>
  <c r="EQ49" s="1"/>
  <c r="EK26"/>
  <c r="EK27" s="1"/>
  <c r="EK28" s="1"/>
  <c r="EK29" s="1"/>
  <c r="EK30" s="1"/>
  <c r="EK31" s="1"/>
  <c r="EK32" s="1"/>
  <c r="EK33" s="1"/>
  <c r="EK34" s="1"/>
  <c r="EK35" s="1"/>
  <c r="EK36" s="1"/>
  <c r="EK37" s="1"/>
  <c r="EK38" s="1"/>
  <c r="EK39" s="1"/>
  <c r="EK40" s="1"/>
  <c r="EK41" s="1"/>
  <c r="EK42" s="1"/>
  <c r="EK43" s="1"/>
  <c r="EK44" s="1"/>
  <c r="EK45" s="1"/>
  <c r="EK46" s="1"/>
  <c r="EK47" s="1"/>
  <c r="EK48" s="1"/>
  <c r="EK49" s="1"/>
  <c r="EG26"/>
  <c r="EG27" s="1"/>
  <c r="EG28" s="1"/>
  <c r="EG29" s="1"/>
  <c r="EG30" s="1"/>
  <c r="EG31" s="1"/>
  <c r="EG32" s="1"/>
  <c r="EG33" s="1"/>
  <c r="EG34" s="1"/>
  <c r="EG35" s="1"/>
  <c r="EG36" s="1"/>
  <c r="EG37" s="1"/>
  <c r="EG38" s="1"/>
  <c r="EG39" s="1"/>
  <c r="EG40" s="1"/>
  <c r="EG41" s="1"/>
  <c r="EG42" s="1"/>
  <c r="EG43" s="1"/>
  <c r="EG44" s="1"/>
  <c r="EG45" s="1"/>
  <c r="EG46" s="1"/>
  <c r="EG47" s="1"/>
  <c r="EG48" s="1"/>
  <c r="EG49" s="1"/>
  <c r="EE26"/>
  <c r="EE27" s="1"/>
  <c r="EE28" s="1"/>
  <c r="EE29" s="1"/>
  <c r="EE30" s="1"/>
  <c r="EE31" s="1"/>
  <c r="EE32" s="1"/>
  <c r="EE33" s="1"/>
  <c r="EE34" s="1"/>
  <c r="EE35" s="1"/>
  <c r="EE36" s="1"/>
  <c r="EE37" s="1"/>
  <c r="EE38" s="1"/>
  <c r="EE39" s="1"/>
  <c r="EE40" s="1"/>
  <c r="EE41" s="1"/>
  <c r="EE42" s="1"/>
  <c r="EE43" s="1"/>
  <c r="EE44" s="1"/>
  <c r="EE45" s="1"/>
  <c r="EE46" s="1"/>
  <c r="EE47" s="1"/>
  <c r="EE48" s="1"/>
  <c r="EE49" s="1"/>
  <c r="FG25"/>
  <c r="FG26" s="1"/>
  <c r="FG27" s="1"/>
  <c r="FG28" s="1"/>
  <c r="FG29" s="1"/>
  <c r="FG30" s="1"/>
  <c r="FG31" s="1"/>
  <c r="FG32" s="1"/>
  <c r="FG33" s="1"/>
  <c r="FG34" s="1"/>
  <c r="FG35" s="1"/>
  <c r="FG36" s="1"/>
  <c r="FG37" s="1"/>
  <c r="FG38" s="1"/>
  <c r="FG39" s="1"/>
  <c r="FG40" s="1"/>
  <c r="FG41" s="1"/>
  <c r="FG42" s="1"/>
  <c r="FG43" s="1"/>
  <c r="FG44" s="1"/>
  <c r="FG45" s="1"/>
  <c r="FG46" s="1"/>
  <c r="FG47" s="1"/>
  <c r="FG48" s="1"/>
  <c r="FG49" s="1"/>
  <c r="FE25"/>
  <c r="FE26" s="1"/>
  <c r="FE27" s="1"/>
  <c r="FE28" s="1"/>
  <c r="FE29" s="1"/>
  <c r="FE30" s="1"/>
  <c r="FE31" s="1"/>
  <c r="FE32" s="1"/>
  <c r="FE33" s="1"/>
  <c r="FE34" s="1"/>
  <c r="FE35" s="1"/>
  <c r="FE36" s="1"/>
  <c r="FE37" s="1"/>
  <c r="FE38" s="1"/>
  <c r="FE39" s="1"/>
  <c r="FE40" s="1"/>
  <c r="FE41" s="1"/>
  <c r="FE42" s="1"/>
  <c r="FE43" s="1"/>
  <c r="FE44" s="1"/>
  <c r="FE45" s="1"/>
  <c r="FE46" s="1"/>
  <c r="FE47" s="1"/>
  <c r="FE48" s="1"/>
  <c r="FE49" s="1"/>
  <c r="FA25"/>
  <c r="FA26" s="1"/>
  <c r="FA27" s="1"/>
  <c r="FA28" s="1"/>
  <c r="FA29" s="1"/>
  <c r="FA30" s="1"/>
  <c r="FA31" s="1"/>
  <c r="FA32" s="1"/>
  <c r="FA33" s="1"/>
  <c r="FA34" s="1"/>
  <c r="FA35" s="1"/>
  <c r="FA36" s="1"/>
  <c r="FA37" s="1"/>
  <c r="FA38" s="1"/>
  <c r="FA39" s="1"/>
  <c r="FA40" s="1"/>
  <c r="FA41" s="1"/>
  <c r="FA42" s="1"/>
  <c r="FA43" s="1"/>
  <c r="FA44" s="1"/>
  <c r="FA45" s="1"/>
  <c r="FA46" s="1"/>
  <c r="FA47" s="1"/>
  <c r="FA48" s="1"/>
  <c r="FA49" s="1"/>
  <c r="EY25"/>
  <c r="EY26" s="1"/>
  <c r="EY27" s="1"/>
  <c r="EY28" s="1"/>
  <c r="EY29" s="1"/>
  <c r="EY30" s="1"/>
  <c r="EY31" s="1"/>
  <c r="EY32" s="1"/>
  <c r="EY33" s="1"/>
  <c r="EY34" s="1"/>
  <c r="EY35" s="1"/>
  <c r="EY36" s="1"/>
  <c r="EY37" s="1"/>
  <c r="EY38" s="1"/>
  <c r="EY39" s="1"/>
  <c r="EY40" s="1"/>
  <c r="EY41" s="1"/>
  <c r="EY42" s="1"/>
  <c r="EY43" s="1"/>
  <c r="EY44" s="1"/>
  <c r="EY45" s="1"/>
  <c r="EY46" s="1"/>
  <c r="EY47" s="1"/>
  <c r="EY48" s="1"/>
  <c r="EY49" s="1"/>
  <c r="EB93"/>
  <c r="EB94"/>
  <c r="EB95"/>
  <c r="EB96"/>
  <c r="EB97"/>
  <c r="EB98"/>
  <c r="EB99"/>
  <c r="EB105"/>
  <c r="EB107"/>
  <c r="EB109"/>
  <c r="EB111"/>
  <c r="EB113"/>
  <c r="EB115"/>
  <c r="EB117"/>
  <c r="EB119"/>
  <c r="EB121"/>
  <c r="EB123"/>
  <c r="EB125"/>
  <c r="EB127"/>
  <c r="EB129"/>
  <c r="EB131"/>
  <c r="EB133"/>
  <c r="EB135"/>
  <c r="EB137"/>
  <c r="EB139"/>
  <c r="EB141"/>
  <c r="EB143"/>
  <c r="EB145"/>
  <c r="EB147"/>
  <c r="EB149"/>
  <c r="EB171"/>
  <c r="EB175"/>
  <c r="EB191"/>
  <c r="EB193"/>
  <c r="EB195"/>
  <c r="EB197"/>
  <c r="EB199"/>
  <c r="EB150"/>
  <c r="EA150"/>
  <c r="EB90"/>
  <c r="CU71"/>
  <c r="CU70"/>
  <c r="CU69"/>
  <c r="CU68"/>
  <c r="CU67"/>
  <c r="CU66"/>
  <c r="CU65"/>
  <c r="BM142"/>
  <c r="BM91"/>
  <c r="EB49"/>
  <c r="EB48"/>
  <c r="EB47"/>
  <c r="EB46"/>
  <c r="EB45"/>
  <c r="EB44"/>
  <c r="EB43"/>
  <c r="EB42"/>
  <c r="EB41"/>
  <c r="EB40"/>
  <c r="EB39"/>
  <c r="EB38"/>
  <c r="EB37"/>
  <c r="EB36"/>
  <c r="EB34"/>
  <c r="EB33"/>
  <c r="EB32"/>
  <c r="EB31"/>
  <c r="EB30"/>
  <c r="EB29"/>
  <c r="EB28"/>
  <c r="EB27"/>
  <c r="EB26"/>
  <c r="EB25"/>
  <c r="EB24"/>
  <c r="EB23"/>
  <c r="EB22"/>
  <c r="EB21"/>
  <c r="EB20"/>
  <c r="EB19"/>
  <c r="EB18"/>
  <c r="EB16"/>
  <c r="EB15"/>
  <c r="EB14"/>
  <c r="EB13"/>
  <c r="EB12"/>
  <c r="EB64"/>
  <c r="EB65"/>
  <c r="EB66"/>
  <c r="EB67"/>
  <c r="EB68"/>
  <c r="EB69"/>
  <c r="EB70"/>
  <c r="EB71"/>
  <c r="EB72"/>
  <c r="EB73"/>
  <c r="EB74"/>
  <c r="EB75"/>
  <c r="EB76"/>
  <c r="EB77"/>
  <c r="EB78"/>
  <c r="EB79"/>
  <c r="EB80"/>
  <c r="EB81"/>
  <c r="EB82"/>
  <c r="EB83"/>
  <c r="EB84"/>
  <c r="EB85"/>
  <c r="EB87"/>
  <c r="EB88"/>
  <c r="EB89"/>
  <c r="EB91"/>
  <c r="EB104"/>
  <c r="EB142"/>
  <c r="EB188"/>
  <c r="EB152"/>
  <c r="EB102"/>
  <c r="EB92"/>
  <c r="EA50"/>
  <c r="EA51" s="1"/>
  <c r="AG50" s="1"/>
  <c r="EB11"/>
  <c r="EB17"/>
  <c r="A12" i="4"/>
  <c r="A11"/>
  <c r="EB35" i="3"/>
  <c r="AI88" i="2"/>
  <c r="AI54"/>
  <c r="AK88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BJ88" s="1"/>
  <c r="BK88" s="1"/>
  <c r="BL88" s="1"/>
  <c r="BM88" s="1"/>
  <c r="BN88" s="1"/>
  <c r="AK54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BJ54" s="1"/>
  <c r="BK54" s="1"/>
  <c r="BL54" s="1"/>
  <c r="BM54" s="1"/>
  <c r="BN54" s="1"/>
  <c r="AK22"/>
  <c r="AL22" s="1"/>
  <c r="AM22" s="1"/>
  <c r="AN22" s="1"/>
  <c r="AO22" s="1"/>
  <c r="AP22" s="1"/>
  <c r="AQ22" s="1"/>
  <c r="AR22" s="1"/>
  <c r="AS22" s="1"/>
  <c r="AT22" s="1"/>
  <c r="AU22" s="1"/>
  <c r="AV22" s="1"/>
  <c r="AW22" s="1"/>
  <c r="AX22" s="1"/>
  <c r="AY22" s="1"/>
  <c r="AZ22" s="1"/>
  <c r="BA22" s="1"/>
  <c r="BB22" s="1"/>
  <c r="BC22" s="1"/>
  <c r="BD22" s="1"/>
  <c r="BE22" s="1"/>
  <c r="BF22" s="1"/>
  <c r="BG22" s="1"/>
  <c r="BH22" s="1"/>
  <c r="BI22" s="1"/>
  <c r="BJ22" s="1"/>
  <c r="BK22" s="1"/>
  <c r="BL22" s="1"/>
  <c r="BM22" s="1"/>
  <c r="AI22"/>
  <c r="BE39" s="1"/>
  <c r="AI1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"/>
  <c r="BM21" s="1"/>
  <c r="BN21"/>
  <c r="AH87"/>
  <c r="AI1" i="3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AK1" i="2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C1" i="3"/>
  <c r="D1" s="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BP172" l="1"/>
  <c r="CU171"/>
  <c r="CS91"/>
  <c r="CT91"/>
  <c r="AJ89" i="2"/>
  <c r="AJ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09"/>
  <c r="AJ107"/>
  <c r="AJ105"/>
  <c r="AJ103"/>
  <c r="AJ101"/>
  <c r="AJ99"/>
  <c r="AJ97"/>
  <c r="AJ95"/>
  <c r="AJ93"/>
  <c r="AJ91"/>
  <c r="BN110"/>
  <c r="BL110"/>
  <c r="BJ110"/>
  <c r="BH110"/>
  <c r="BF110"/>
  <c r="BD110"/>
  <c r="BB110"/>
  <c r="AZ110"/>
  <c r="AX110"/>
  <c r="AV110"/>
  <c r="AT110"/>
  <c r="AR110"/>
  <c r="AP110"/>
  <c r="AN110"/>
  <c r="AL110"/>
  <c r="BN109"/>
  <c r="BL109"/>
  <c r="BJ109"/>
  <c r="BH109"/>
  <c r="BF109"/>
  <c r="BD109"/>
  <c r="BB109"/>
  <c r="AZ109"/>
  <c r="AX109"/>
  <c r="AV109"/>
  <c r="AT109"/>
  <c r="AR109"/>
  <c r="AP109"/>
  <c r="AN109"/>
  <c r="AL109"/>
  <c r="BN108"/>
  <c r="BL108"/>
  <c r="BJ108"/>
  <c r="BH108"/>
  <c r="BF108"/>
  <c r="BD108"/>
  <c r="BB108"/>
  <c r="AZ108"/>
  <c r="AX108"/>
  <c r="AV108"/>
  <c r="AT108"/>
  <c r="AR108"/>
  <c r="AP108"/>
  <c r="AN108"/>
  <c r="AL108"/>
  <c r="BN107"/>
  <c r="BL107"/>
  <c r="BJ107"/>
  <c r="BH107"/>
  <c r="BF107"/>
  <c r="BD107"/>
  <c r="BB107"/>
  <c r="AZ107"/>
  <c r="AX107"/>
  <c r="AV107"/>
  <c r="AT107"/>
  <c r="AR107"/>
  <c r="AP107"/>
  <c r="AN107"/>
  <c r="AL107"/>
  <c r="BN106"/>
  <c r="BL106"/>
  <c r="BJ106"/>
  <c r="BH106"/>
  <c r="BF106"/>
  <c r="BD106"/>
  <c r="BB106"/>
  <c r="AZ106"/>
  <c r="AX106"/>
  <c r="AV106"/>
  <c r="AT106"/>
  <c r="AR106"/>
  <c r="AP106"/>
  <c r="AN106"/>
  <c r="AL106"/>
  <c r="BN105"/>
  <c r="BL105"/>
  <c r="BJ105"/>
  <c r="BH105"/>
  <c r="BF105"/>
  <c r="BD105"/>
  <c r="BB105"/>
  <c r="AZ105"/>
  <c r="AX105"/>
  <c r="AV105"/>
  <c r="AT105"/>
  <c r="AR105"/>
  <c r="AP105"/>
  <c r="AN105"/>
  <c r="AL105"/>
  <c r="BN104"/>
  <c r="BL104"/>
  <c r="BJ104"/>
  <c r="BH104"/>
  <c r="BF104"/>
  <c r="BD104"/>
  <c r="BB104"/>
  <c r="AZ104"/>
  <c r="AX104"/>
  <c r="AV104"/>
  <c r="AT104"/>
  <c r="AR104"/>
  <c r="AP104"/>
  <c r="AN104"/>
  <c r="AL104"/>
  <c r="BN103"/>
  <c r="BL103"/>
  <c r="BJ103"/>
  <c r="BH103"/>
  <c r="BF103"/>
  <c r="BD103"/>
  <c r="BB103"/>
  <c r="AZ103"/>
  <c r="AX103"/>
  <c r="AV103"/>
  <c r="AT103"/>
  <c r="AR103"/>
  <c r="AP103"/>
  <c r="AN103"/>
  <c r="AL103"/>
  <c r="BN102"/>
  <c r="BL102"/>
  <c r="BJ102"/>
  <c r="BH102"/>
  <c r="BF102"/>
  <c r="BD102"/>
  <c r="BB102"/>
  <c r="AZ102"/>
  <c r="AX102"/>
  <c r="AV102"/>
  <c r="AT102"/>
  <c r="AR102"/>
  <c r="AP102"/>
  <c r="AN102"/>
  <c r="AL102"/>
  <c r="BN101"/>
  <c r="BL101"/>
  <c r="BJ101"/>
  <c r="BH101"/>
  <c r="BF101"/>
  <c r="BD101"/>
  <c r="BB101"/>
  <c r="AZ101"/>
  <c r="AX101"/>
  <c r="AV101"/>
  <c r="AT101"/>
  <c r="AR101"/>
  <c r="AP101"/>
  <c r="AN101"/>
  <c r="AL101"/>
  <c r="BN100"/>
  <c r="BL100"/>
  <c r="BJ100"/>
  <c r="BH100"/>
  <c r="BF100"/>
  <c r="BD100"/>
  <c r="BB100"/>
  <c r="AZ100"/>
  <c r="AX100"/>
  <c r="AV100"/>
  <c r="AT100"/>
  <c r="AR100"/>
  <c r="AP100"/>
  <c r="AN100"/>
  <c r="AL100"/>
  <c r="BN99"/>
  <c r="BL99"/>
  <c r="BJ99"/>
  <c r="BH99"/>
  <c r="BF99"/>
  <c r="BD99"/>
  <c r="BB99"/>
  <c r="AZ99"/>
  <c r="AX99"/>
  <c r="AV99"/>
  <c r="AT99"/>
  <c r="AR99"/>
  <c r="AP99"/>
  <c r="AN99"/>
  <c r="AL99"/>
  <c r="BN98"/>
  <c r="BL98"/>
  <c r="BJ98"/>
  <c r="BH98"/>
  <c r="BF98"/>
  <c r="BD98"/>
  <c r="BB98"/>
  <c r="AZ98"/>
  <c r="AX98"/>
  <c r="AV98"/>
  <c r="AT98"/>
  <c r="AR98"/>
  <c r="AP98"/>
  <c r="AN98"/>
  <c r="AL98"/>
  <c r="BN97"/>
  <c r="BL97"/>
  <c r="BJ97"/>
  <c r="BH97"/>
  <c r="BF97"/>
  <c r="BD97"/>
  <c r="BB97"/>
  <c r="AZ97"/>
  <c r="AX97"/>
  <c r="AV97"/>
  <c r="AT97"/>
  <c r="AR97"/>
  <c r="AP97"/>
  <c r="AN97"/>
  <c r="AL97"/>
  <c r="BN96"/>
  <c r="BL96"/>
  <c r="BJ96"/>
  <c r="BH96"/>
  <c r="BF96"/>
  <c r="BD96"/>
  <c r="BB96"/>
  <c r="AZ96"/>
  <c r="AX96"/>
  <c r="AV96"/>
  <c r="AT96"/>
  <c r="AR96"/>
  <c r="AP96"/>
  <c r="AN96"/>
  <c r="AL96"/>
  <c r="BN95"/>
  <c r="BL95"/>
  <c r="BJ95"/>
  <c r="BH95"/>
  <c r="BF95"/>
  <c r="BD95"/>
  <c r="BB95"/>
  <c r="AZ95"/>
  <c r="AX95"/>
  <c r="AV95"/>
  <c r="AT95"/>
  <c r="AR95"/>
  <c r="AP95"/>
  <c r="AN95"/>
  <c r="AL95"/>
  <c r="BN94"/>
  <c r="BL94"/>
  <c r="BJ94"/>
  <c r="BH94"/>
  <c r="BF94"/>
  <c r="BD94"/>
  <c r="BB94"/>
  <c r="AZ94"/>
  <c r="AX94"/>
  <c r="AV94"/>
  <c r="AT94"/>
  <c r="AR94"/>
  <c r="AP94"/>
  <c r="AN94"/>
  <c r="AL94"/>
  <c r="BN93"/>
  <c r="BL93"/>
  <c r="BJ93"/>
  <c r="BH93"/>
  <c r="BF93"/>
  <c r="BD93"/>
  <c r="BB93"/>
  <c r="AZ93"/>
  <c r="AX93"/>
  <c r="AV93"/>
  <c r="AT93"/>
  <c r="AR93"/>
  <c r="AP93"/>
  <c r="AN93"/>
  <c r="AL93"/>
  <c r="BN92"/>
  <c r="BL92"/>
  <c r="BJ92"/>
  <c r="BH92"/>
  <c r="BF92"/>
  <c r="BD92"/>
  <c r="BB92"/>
  <c r="AZ92"/>
  <c r="AX92"/>
  <c r="AV92"/>
  <c r="AT92"/>
  <c r="AR92"/>
  <c r="AP92"/>
  <c r="AN92"/>
  <c r="AL92"/>
  <c r="BN91"/>
  <c r="BL91"/>
  <c r="BJ91"/>
  <c r="BH91"/>
  <c r="BF91"/>
  <c r="BD91"/>
  <c r="BB91"/>
  <c r="AZ91"/>
  <c r="AX91"/>
  <c r="AV91"/>
  <c r="AT91"/>
  <c r="AR91"/>
  <c r="AP91"/>
  <c r="AN91"/>
  <c r="AL91"/>
  <c r="BN90"/>
  <c r="BL90"/>
  <c r="BJ90"/>
  <c r="BH90"/>
  <c r="BF90"/>
  <c r="BD90"/>
  <c r="BB90"/>
  <c r="AZ90"/>
  <c r="AX90"/>
  <c r="AV90"/>
  <c r="AT90"/>
  <c r="AR90"/>
  <c r="AP90"/>
  <c r="AN90"/>
  <c r="AL90"/>
  <c r="BN89"/>
  <c r="BL89"/>
  <c r="BJ89"/>
  <c r="BH89"/>
  <c r="BF89"/>
  <c r="BD89"/>
  <c r="BB89"/>
  <c r="AZ89"/>
  <c r="AX89"/>
  <c r="AV89"/>
  <c r="AT89"/>
  <c r="AR89"/>
  <c r="AP89"/>
  <c r="AN89"/>
  <c r="AL89"/>
  <c r="BO17"/>
  <c r="BP17"/>
  <c r="BQ17" s="1"/>
  <c r="BO19"/>
  <c r="BP19"/>
  <c r="BQ19" s="1"/>
  <c r="BO15"/>
  <c r="BP15"/>
  <c r="BQ15" s="1"/>
  <c r="BO13"/>
  <c r="BP13"/>
  <c r="BQ13" s="1"/>
  <c r="BO11"/>
  <c r="BP11"/>
  <c r="BQ11" s="1"/>
  <c r="BO9"/>
  <c r="BP9"/>
  <c r="BQ9" s="1"/>
  <c r="BO7"/>
  <c r="BP7"/>
  <c r="BQ7" s="1"/>
  <c r="BO5"/>
  <c r="BP5"/>
  <c r="BQ5" s="1"/>
  <c r="BO3"/>
  <c r="BP3"/>
  <c r="BQ3" s="1"/>
  <c r="BP2"/>
  <c r="BO2"/>
  <c r="BP18"/>
  <c r="BO18"/>
  <c r="BP16"/>
  <c r="BO16"/>
  <c r="BP14"/>
  <c r="BO14"/>
  <c r="BP12"/>
  <c r="BO12"/>
  <c r="BP10"/>
  <c r="BO10"/>
  <c r="BP8"/>
  <c r="BO8"/>
  <c r="BP6"/>
  <c r="BO6"/>
  <c r="BP4"/>
  <c r="BO4"/>
  <c r="AJ110"/>
  <c r="AJ108"/>
  <c r="AJ106"/>
  <c r="AJ104"/>
  <c r="AJ102"/>
  <c r="AJ100"/>
  <c r="AJ98"/>
  <c r="AJ96"/>
  <c r="AJ94"/>
  <c r="AJ92"/>
  <c r="AJ90"/>
  <c r="BM110"/>
  <c r="BK110"/>
  <c r="BI110"/>
  <c r="BG110"/>
  <c r="BE110"/>
  <c r="BC110"/>
  <c r="BA110"/>
  <c r="AY110"/>
  <c r="AW110"/>
  <c r="AU110"/>
  <c r="AS110"/>
  <c r="AQ110"/>
  <c r="AO110"/>
  <c r="AM110"/>
  <c r="AK110"/>
  <c r="BM109"/>
  <c r="BK109"/>
  <c r="BI109"/>
  <c r="BG109"/>
  <c r="BE109"/>
  <c r="BC109"/>
  <c r="BA109"/>
  <c r="AY109"/>
  <c r="AW109"/>
  <c r="AU109"/>
  <c r="AS109"/>
  <c r="AQ109"/>
  <c r="AO109"/>
  <c r="AM109"/>
  <c r="AK109"/>
  <c r="BM108"/>
  <c r="BK108"/>
  <c r="BI108"/>
  <c r="BG108"/>
  <c r="BE108"/>
  <c r="BC108"/>
  <c r="BA108"/>
  <c r="AY108"/>
  <c r="AW108"/>
  <c r="AU108"/>
  <c r="AS108"/>
  <c r="AQ108"/>
  <c r="AO108"/>
  <c r="AM108"/>
  <c r="AK108"/>
  <c r="BM107"/>
  <c r="BK107"/>
  <c r="BI107"/>
  <c r="BG107"/>
  <c r="BE107"/>
  <c r="BC107"/>
  <c r="BA107"/>
  <c r="AY107"/>
  <c r="AW107"/>
  <c r="AU107"/>
  <c r="AS107"/>
  <c r="AQ107"/>
  <c r="AO107"/>
  <c r="AM107"/>
  <c r="AK107"/>
  <c r="BM106"/>
  <c r="BK106"/>
  <c r="BI106"/>
  <c r="BG106"/>
  <c r="BE106"/>
  <c r="BC106"/>
  <c r="BA106"/>
  <c r="AY106"/>
  <c r="AW106"/>
  <c r="AU106"/>
  <c r="AS106"/>
  <c r="AQ106"/>
  <c r="AO106"/>
  <c r="AM106"/>
  <c r="AK106"/>
  <c r="BM105"/>
  <c r="BK105"/>
  <c r="BI105"/>
  <c r="BG105"/>
  <c r="BE105"/>
  <c r="BC105"/>
  <c r="BA105"/>
  <c r="AY105"/>
  <c r="AW105"/>
  <c r="AU105"/>
  <c r="AS105"/>
  <c r="AQ105"/>
  <c r="AO105"/>
  <c r="AM105"/>
  <c r="AK105"/>
  <c r="BM104"/>
  <c r="BK104"/>
  <c r="BI104"/>
  <c r="BG104"/>
  <c r="BE104"/>
  <c r="BC104"/>
  <c r="BA104"/>
  <c r="AY104"/>
  <c r="AW104"/>
  <c r="AU104"/>
  <c r="AS104"/>
  <c r="AQ104"/>
  <c r="AO104"/>
  <c r="AM104"/>
  <c r="AK104"/>
  <c r="BM103"/>
  <c r="BK103"/>
  <c r="BI103"/>
  <c r="BG103"/>
  <c r="BE103"/>
  <c r="BC103"/>
  <c r="BA103"/>
  <c r="AY103"/>
  <c r="AW103"/>
  <c r="AU103"/>
  <c r="AS103"/>
  <c r="AQ103"/>
  <c r="AO103"/>
  <c r="AM103"/>
  <c r="AK103"/>
  <c r="BM102"/>
  <c r="BK102"/>
  <c r="BI102"/>
  <c r="BG102"/>
  <c r="BE102"/>
  <c r="BC102"/>
  <c r="BA102"/>
  <c r="AY102"/>
  <c r="AW102"/>
  <c r="AU102"/>
  <c r="AS102"/>
  <c r="AQ102"/>
  <c r="AO102"/>
  <c r="AM102"/>
  <c r="AK102"/>
  <c r="BM101"/>
  <c r="BK101"/>
  <c r="BI101"/>
  <c r="BG101"/>
  <c r="BE101"/>
  <c r="BC101"/>
  <c r="BA101"/>
  <c r="AY101"/>
  <c r="AW101"/>
  <c r="AU101"/>
  <c r="AS101"/>
  <c r="AQ101"/>
  <c r="AO101"/>
  <c r="AM101"/>
  <c r="AK101"/>
  <c r="BM100"/>
  <c r="BK100"/>
  <c r="BI100"/>
  <c r="BG100"/>
  <c r="BE100"/>
  <c r="BC100"/>
  <c r="BA100"/>
  <c r="AY100"/>
  <c r="AW100"/>
  <c r="AU100"/>
  <c r="AS100"/>
  <c r="AQ100"/>
  <c r="AO100"/>
  <c r="AM100"/>
  <c r="AK100"/>
  <c r="BM99"/>
  <c r="BK99"/>
  <c r="BI99"/>
  <c r="BG99"/>
  <c r="BE99"/>
  <c r="BC99"/>
  <c r="BA99"/>
  <c r="AY99"/>
  <c r="AW99"/>
  <c r="AU99"/>
  <c r="AS99"/>
  <c r="AQ99"/>
  <c r="AO99"/>
  <c r="AM99"/>
  <c r="AK99"/>
  <c r="BM98"/>
  <c r="BK98"/>
  <c r="BI98"/>
  <c r="BG98"/>
  <c r="BE98"/>
  <c r="BC98"/>
  <c r="BA98"/>
  <c r="AY98"/>
  <c r="AW98"/>
  <c r="AU98"/>
  <c r="AS98"/>
  <c r="AQ98"/>
  <c r="AO98"/>
  <c r="AM98"/>
  <c r="AK98"/>
  <c r="BM97"/>
  <c r="BK97"/>
  <c r="BI97"/>
  <c r="BG97"/>
  <c r="BE97"/>
  <c r="BC97"/>
  <c r="BA97"/>
  <c r="AY97"/>
  <c r="AW97"/>
  <c r="AU97"/>
  <c r="AS97"/>
  <c r="AQ97"/>
  <c r="AO97"/>
  <c r="AM97"/>
  <c r="AK97"/>
  <c r="BM96"/>
  <c r="BK96"/>
  <c r="BI96"/>
  <c r="BG96"/>
  <c r="BE96"/>
  <c r="BC96"/>
  <c r="BA96"/>
  <c r="AY96"/>
  <c r="AW96"/>
  <c r="AU96"/>
  <c r="AS96"/>
  <c r="AQ96"/>
  <c r="AO96"/>
  <c r="AM96"/>
  <c r="AK96"/>
  <c r="BM95"/>
  <c r="BK95"/>
  <c r="BI95"/>
  <c r="BG95"/>
  <c r="BE95"/>
  <c r="BC95"/>
  <c r="BA95"/>
  <c r="AY95"/>
  <c r="AW95"/>
  <c r="AU95"/>
  <c r="AS95"/>
  <c r="AQ95"/>
  <c r="AO95"/>
  <c r="AM95"/>
  <c r="AK95"/>
  <c r="BM94"/>
  <c r="BK94"/>
  <c r="BI94"/>
  <c r="BG94"/>
  <c r="BE94"/>
  <c r="BC94"/>
  <c r="BA94"/>
  <c r="AY94"/>
  <c r="AW94"/>
  <c r="AU94"/>
  <c r="AS94"/>
  <c r="AQ94"/>
  <c r="AO94"/>
  <c r="AM94"/>
  <c r="AK94"/>
  <c r="BM93"/>
  <c r="BK93"/>
  <c r="BI93"/>
  <c r="BG93"/>
  <c r="BE93"/>
  <c r="BC93"/>
  <c r="BA93"/>
  <c r="AY93"/>
  <c r="AW93"/>
  <c r="AU93"/>
  <c r="AS93"/>
  <c r="AQ93"/>
  <c r="AO93"/>
  <c r="AM93"/>
  <c r="AK93"/>
  <c r="BM92"/>
  <c r="BK92"/>
  <c r="BI92"/>
  <c r="BG92"/>
  <c r="BE92"/>
  <c r="BC92"/>
  <c r="BA92"/>
  <c r="AY92"/>
  <c r="AW92"/>
  <c r="AU92"/>
  <c r="AS92"/>
  <c r="AQ92"/>
  <c r="AO92"/>
  <c r="AM92"/>
  <c r="AK92"/>
  <c r="BM91"/>
  <c r="BK91"/>
  <c r="BI91"/>
  <c r="BG91"/>
  <c r="BE91"/>
  <c r="BC91"/>
  <c r="BA91"/>
  <c r="AY91"/>
  <c r="AW91"/>
  <c r="AU91"/>
  <c r="AS91"/>
  <c r="AQ91"/>
  <c r="AO91"/>
  <c r="AM91"/>
  <c r="AK91"/>
  <c r="BM90"/>
  <c r="BK90"/>
  <c r="BI90"/>
  <c r="BG90"/>
  <c r="BE90"/>
  <c r="BC90"/>
  <c r="BA90"/>
  <c r="AY90"/>
  <c r="AW90"/>
  <c r="AU90"/>
  <c r="AS90"/>
  <c r="AQ90"/>
  <c r="AO90"/>
  <c r="AM90"/>
  <c r="AK90"/>
  <c r="BM89"/>
  <c r="BK89"/>
  <c r="BI89"/>
  <c r="BG89"/>
  <c r="BE89"/>
  <c r="BC89"/>
  <c r="BA89"/>
  <c r="AY89"/>
  <c r="AW89"/>
  <c r="AU89"/>
  <c r="AS89"/>
  <c r="AQ89"/>
  <c r="AO89"/>
  <c r="AM89"/>
  <c r="AK89"/>
  <c r="BO89" s="1"/>
  <c r="BN112"/>
  <c r="A14" i="4"/>
  <c r="A13"/>
  <c r="AK35" i="2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AK24"/>
  <c r="BS24" s="1"/>
  <c r="AL24"/>
  <c r="BT24" s="1"/>
  <c r="AM24"/>
  <c r="BU24" s="1"/>
  <c r="AN24"/>
  <c r="BV24" s="1"/>
  <c r="AO24"/>
  <c r="BW24" s="1"/>
  <c r="AP24"/>
  <c r="BX24" s="1"/>
  <c r="AQ24"/>
  <c r="BY24" s="1"/>
  <c r="AR24"/>
  <c r="BZ24" s="1"/>
  <c r="AS24"/>
  <c r="CA24" s="1"/>
  <c r="AT24"/>
  <c r="CB24" s="1"/>
  <c r="AU24"/>
  <c r="CC24" s="1"/>
  <c r="AV24"/>
  <c r="CD24" s="1"/>
  <c r="AW24"/>
  <c r="CE24" s="1"/>
  <c r="AX24"/>
  <c r="CF24" s="1"/>
  <c r="AY24"/>
  <c r="CG24" s="1"/>
  <c r="AZ24"/>
  <c r="CH24" s="1"/>
  <c r="BA24"/>
  <c r="CI24" s="1"/>
  <c r="BB24"/>
  <c r="CJ24" s="1"/>
  <c r="BC24"/>
  <c r="CK24" s="1"/>
  <c r="BD24"/>
  <c r="CL24" s="1"/>
  <c r="BE24"/>
  <c r="CM24" s="1"/>
  <c r="BF24"/>
  <c r="CN24" s="1"/>
  <c r="BG24"/>
  <c r="CO24" s="1"/>
  <c r="BH24"/>
  <c r="CP24" s="1"/>
  <c r="BI24"/>
  <c r="CQ24" s="1"/>
  <c r="BJ24"/>
  <c r="CR24" s="1"/>
  <c r="BK24"/>
  <c r="CS24" s="1"/>
  <c r="BL24"/>
  <c r="CT24" s="1"/>
  <c r="BM24"/>
  <c r="CU24" s="1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F39"/>
  <c r="BG39"/>
  <c r="BH39"/>
  <c r="BI39"/>
  <c r="BJ39"/>
  <c r="BK39"/>
  <c r="BL39"/>
  <c r="BM39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AK49"/>
  <c r="AL49"/>
  <c r="AM49"/>
  <c r="AN49"/>
  <c r="AO49"/>
  <c r="AP49"/>
  <c r="AQ49"/>
  <c r="AR49"/>
  <c r="AS49"/>
  <c r="AT49"/>
  <c r="AU49"/>
  <c r="AV49"/>
  <c r="AW49"/>
  <c r="AJ23"/>
  <c r="AJ52"/>
  <c r="AJ51"/>
  <c r="AJ50"/>
  <c r="AJ49"/>
  <c r="AJ48"/>
  <c r="AJ47"/>
  <c r="AJ46"/>
  <c r="AJ45"/>
  <c r="AJ44"/>
  <c r="AJ43"/>
  <c r="AJ42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BR24" s="1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BM49"/>
  <c r="BL49"/>
  <c r="BK49"/>
  <c r="BJ49"/>
  <c r="BI49"/>
  <c r="BH49"/>
  <c r="BG49"/>
  <c r="BF49"/>
  <c r="BE49"/>
  <c r="BD49"/>
  <c r="BC49"/>
  <c r="BB49"/>
  <c r="BA49"/>
  <c r="AZ49"/>
  <c r="AY49"/>
  <c r="AX49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AK56"/>
  <c r="BS56" s="1"/>
  <c r="AL56"/>
  <c r="BT56" s="1"/>
  <c r="AM56"/>
  <c r="BU56" s="1"/>
  <c r="AN56"/>
  <c r="BV56" s="1"/>
  <c r="AO56"/>
  <c r="BW56" s="1"/>
  <c r="AP56"/>
  <c r="BX56" s="1"/>
  <c r="AQ56"/>
  <c r="BY56" s="1"/>
  <c r="AR56"/>
  <c r="BZ56" s="1"/>
  <c r="AS56"/>
  <c r="CA56" s="1"/>
  <c r="AT56"/>
  <c r="CB56" s="1"/>
  <c r="AU56"/>
  <c r="CC56" s="1"/>
  <c r="AV56"/>
  <c r="CD56" s="1"/>
  <c r="AW56"/>
  <c r="CE56" s="1"/>
  <c r="AX56"/>
  <c r="CF56" s="1"/>
  <c r="AY56"/>
  <c r="CG56" s="1"/>
  <c r="AZ56"/>
  <c r="CH56" s="1"/>
  <c r="BA56"/>
  <c r="CI56" s="1"/>
  <c r="BB56"/>
  <c r="CJ56" s="1"/>
  <c r="BC56"/>
  <c r="CK56" s="1"/>
  <c r="BD56"/>
  <c r="CL56" s="1"/>
  <c r="BE56"/>
  <c r="CM56" s="1"/>
  <c r="BF56"/>
  <c r="CN56" s="1"/>
  <c r="BG56"/>
  <c r="CO56" s="1"/>
  <c r="BH56"/>
  <c r="CP56" s="1"/>
  <c r="BI56"/>
  <c r="CQ56" s="1"/>
  <c r="BJ56"/>
  <c r="CR56" s="1"/>
  <c r="BK56"/>
  <c r="CS56" s="1"/>
  <c r="BL56"/>
  <c r="CT56" s="1"/>
  <c r="BM56"/>
  <c r="CU56" s="1"/>
  <c r="BN56"/>
  <c r="CV56" s="1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AJ55"/>
  <c r="AJ85"/>
  <c r="AJ84"/>
  <c r="AJ83"/>
  <c r="AJ82"/>
  <c r="AJ81"/>
  <c r="AJ80"/>
  <c r="AJ79"/>
  <c r="AJ78"/>
  <c r="AJ77"/>
  <c r="AJ76"/>
  <c r="AJ75"/>
  <c r="AJ74"/>
  <c r="AJ73"/>
  <c r="AJ72"/>
  <c r="AJ71"/>
  <c r="AJ70"/>
  <c r="AJ69"/>
  <c r="AJ68"/>
  <c r="AJ67"/>
  <c r="AJ66"/>
  <c r="AJ65"/>
  <c r="AJ64"/>
  <c r="AJ63"/>
  <c r="AJ62"/>
  <c r="AJ61"/>
  <c r="AJ60"/>
  <c r="AJ59"/>
  <c r="AJ58"/>
  <c r="AJ57"/>
  <c r="AJ56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BN80"/>
  <c r="BM80"/>
  <c r="BL80"/>
  <c r="BK80"/>
  <c r="BJ80"/>
  <c r="BI80"/>
  <c r="BH80"/>
  <c r="BG80"/>
  <c r="BF80"/>
  <c r="BE80"/>
  <c r="BD80"/>
  <c r="BC80"/>
  <c r="C1"/>
  <c r="D1" s="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BP173" i="3" l="1"/>
  <c r="CU172"/>
  <c r="BN86" i="2"/>
  <c r="BM86"/>
  <c r="CS20"/>
  <c r="CU20"/>
  <c r="BU90"/>
  <c r="BY90"/>
  <c r="CC90"/>
  <c r="BQ4"/>
  <c r="BQ8"/>
  <c r="BQ12"/>
  <c r="BQ16"/>
  <c r="BQ2"/>
  <c r="BT90"/>
  <c r="BV90"/>
  <c r="BX90"/>
  <c r="BZ90"/>
  <c r="CB90"/>
  <c r="CD90"/>
  <c r="CF90"/>
  <c r="CH90"/>
  <c r="CJ90"/>
  <c r="CL90"/>
  <c r="CN90"/>
  <c r="CP90"/>
  <c r="CR90"/>
  <c r="CT90"/>
  <c r="CV90"/>
  <c r="BO111"/>
  <c r="BP58"/>
  <c r="BO58"/>
  <c r="BP62"/>
  <c r="BO62"/>
  <c r="BP68"/>
  <c r="BO68"/>
  <c r="BO74"/>
  <c r="BP74"/>
  <c r="BQ74" s="1"/>
  <c r="BP57"/>
  <c r="BO57"/>
  <c r="BP59"/>
  <c r="BO59"/>
  <c r="BP61"/>
  <c r="BO61"/>
  <c r="BP63"/>
  <c r="BO63"/>
  <c r="BP65"/>
  <c r="BO65"/>
  <c r="BP67"/>
  <c r="BO67"/>
  <c r="BP69"/>
  <c r="BO69"/>
  <c r="BO71"/>
  <c r="BP71"/>
  <c r="BQ71" s="1"/>
  <c r="BO73"/>
  <c r="BP73"/>
  <c r="BQ73" s="1"/>
  <c r="BO75"/>
  <c r="BP75"/>
  <c r="BQ75" s="1"/>
  <c r="BO77"/>
  <c r="BP77"/>
  <c r="BQ77" s="1"/>
  <c r="BO79"/>
  <c r="BP79"/>
  <c r="BQ79" s="1"/>
  <c r="BO81"/>
  <c r="BP81"/>
  <c r="BQ81" s="1"/>
  <c r="BO83"/>
  <c r="BP83"/>
  <c r="BQ83" s="1"/>
  <c r="BO85"/>
  <c r="BP85"/>
  <c r="BQ85" s="1"/>
  <c r="BP55"/>
  <c r="BO55"/>
  <c r="BO24"/>
  <c r="BP24"/>
  <c r="BQ24" s="1"/>
  <c r="BO26"/>
  <c r="BP26"/>
  <c r="BO28"/>
  <c r="BP28"/>
  <c r="BQ28" s="1"/>
  <c r="BO30"/>
  <c r="BP30"/>
  <c r="BO32"/>
  <c r="BP32"/>
  <c r="BQ32" s="1"/>
  <c r="BO34"/>
  <c r="BP34"/>
  <c r="BO36"/>
  <c r="BP36"/>
  <c r="BQ36" s="1"/>
  <c r="BO38"/>
  <c r="BP38"/>
  <c r="BO40"/>
  <c r="BP40"/>
  <c r="BO42"/>
  <c r="BP42"/>
  <c r="BO44"/>
  <c r="BP44"/>
  <c r="BO46"/>
  <c r="BP46"/>
  <c r="BO48"/>
  <c r="BP48"/>
  <c r="BP50"/>
  <c r="BO50"/>
  <c r="BP92"/>
  <c r="BO92"/>
  <c r="BP96"/>
  <c r="BO96"/>
  <c r="BP100"/>
  <c r="BO100"/>
  <c r="BP104"/>
  <c r="BO104"/>
  <c r="BO108"/>
  <c r="BP108"/>
  <c r="BQ108" s="1"/>
  <c r="CV20"/>
  <c r="CT20"/>
  <c r="CG90"/>
  <c r="CK90"/>
  <c r="CO90"/>
  <c r="CS90"/>
  <c r="BP89"/>
  <c r="BQ89" s="1"/>
  <c r="BP91"/>
  <c r="BO95"/>
  <c r="BP99"/>
  <c r="BO103"/>
  <c r="BO107"/>
  <c r="BP111"/>
  <c r="BQ111" s="1"/>
  <c r="BP93"/>
  <c r="BO97"/>
  <c r="BP101"/>
  <c r="BO105"/>
  <c r="BO109"/>
  <c r="BR56"/>
  <c r="BP56"/>
  <c r="BO56"/>
  <c r="BP60"/>
  <c r="BO60"/>
  <c r="BP64"/>
  <c r="BO64"/>
  <c r="BP66"/>
  <c r="BO66"/>
  <c r="BO70"/>
  <c r="BP70"/>
  <c r="BO72"/>
  <c r="BP72"/>
  <c r="BO76"/>
  <c r="BP76"/>
  <c r="BO78"/>
  <c r="BP78"/>
  <c r="BO80"/>
  <c r="BP80"/>
  <c r="BO82"/>
  <c r="BP82"/>
  <c r="BO84"/>
  <c r="BP84"/>
  <c r="BO25"/>
  <c r="BP25"/>
  <c r="BQ25" s="1"/>
  <c r="BO27"/>
  <c r="BP27"/>
  <c r="BQ27" s="1"/>
  <c r="BO29"/>
  <c r="BP29"/>
  <c r="BQ29" s="1"/>
  <c r="BO31"/>
  <c r="BP31"/>
  <c r="BO33"/>
  <c r="BP33"/>
  <c r="BQ33" s="1"/>
  <c r="BO35"/>
  <c r="BP35"/>
  <c r="BO37"/>
  <c r="BP37"/>
  <c r="BQ37" s="1"/>
  <c r="BO39"/>
  <c r="BP39"/>
  <c r="BO41"/>
  <c r="BP41"/>
  <c r="BO43"/>
  <c r="BP43"/>
  <c r="BO45"/>
  <c r="BP45"/>
  <c r="BO47"/>
  <c r="BP47"/>
  <c r="BP49"/>
  <c r="BO49"/>
  <c r="BP51"/>
  <c r="BO51"/>
  <c r="BO23"/>
  <c r="BP23"/>
  <c r="BQ23" s="1"/>
  <c r="BR90"/>
  <c r="BP90"/>
  <c r="BO90"/>
  <c r="BP94"/>
  <c r="BO94"/>
  <c r="BP98"/>
  <c r="BO98"/>
  <c r="BP102"/>
  <c r="BO102"/>
  <c r="BP106"/>
  <c r="BO106"/>
  <c r="BO110"/>
  <c r="BP110"/>
  <c r="BQ110" s="1"/>
  <c r="BM112"/>
  <c r="BS90"/>
  <c r="BW90"/>
  <c r="CA90"/>
  <c r="CE90"/>
  <c r="CI90"/>
  <c r="CM90"/>
  <c r="CQ90"/>
  <c r="CU90"/>
  <c r="BQ6"/>
  <c r="BQ10"/>
  <c r="BQ14"/>
  <c r="BQ18"/>
  <c r="BO91"/>
  <c r="BP95"/>
  <c r="BQ95" s="1"/>
  <c r="BO99"/>
  <c r="BP103"/>
  <c r="BQ103" s="1"/>
  <c r="BP107"/>
  <c r="BQ107" s="1"/>
  <c r="BO93"/>
  <c r="BP97"/>
  <c r="BQ97" s="1"/>
  <c r="BO101"/>
  <c r="BP105"/>
  <c r="BQ105" s="1"/>
  <c r="BP109"/>
  <c r="BQ109" s="1"/>
  <c r="BM53"/>
  <c r="A16" i="4"/>
  <c r="A15"/>
  <c r="BN53" i="2"/>
  <c r="CU18" i="3"/>
  <c r="BP174" l="1"/>
  <c r="CU173"/>
  <c r="CX4" i="2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CX19"/>
  <c r="CS52"/>
  <c r="CS111"/>
  <c r="CV111"/>
  <c r="CU111"/>
  <c r="CT111"/>
  <c r="CV86"/>
  <c r="CU86"/>
  <c r="CT86"/>
  <c r="BQ20"/>
  <c r="BQ106"/>
  <c r="BQ98"/>
  <c r="BQ90"/>
  <c r="BQ51"/>
  <c r="BQ49"/>
  <c r="BQ104"/>
  <c r="BQ96"/>
  <c r="BQ50"/>
  <c r="CS86"/>
  <c r="CT52"/>
  <c r="CV52"/>
  <c r="CU52"/>
  <c r="DY19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Z19"/>
  <c r="EA19"/>
  <c r="EB19"/>
  <c r="CX5"/>
  <c r="CX6"/>
  <c r="CX7"/>
  <c r="CX8"/>
  <c r="CX9"/>
  <c r="CX10"/>
  <c r="CX11"/>
  <c r="CX12"/>
  <c r="CX13"/>
  <c r="CX14"/>
  <c r="CX15"/>
  <c r="CX16"/>
  <c r="CX17"/>
  <c r="CX18"/>
  <c r="EA20"/>
  <c r="BQ64"/>
  <c r="BQ56"/>
  <c r="BQ69"/>
  <c r="BQ65"/>
  <c r="BQ61"/>
  <c r="BQ57"/>
  <c r="BQ62"/>
  <c r="BQ102"/>
  <c r="BQ94"/>
  <c r="BQ47"/>
  <c r="BQ45"/>
  <c r="BQ43"/>
  <c r="BQ41"/>
  <c r="BQ39"/>
  <c r="BQ35"/>
  <c r="BQ31"/>
  <c r="BQ84"/>
  <c r="BQ82"/>
  <c r="BQ80"/>
  <c r="BQ78"/>
  <c r="BQ76"/>
  <c r="BQ72"/>
  <c r="BQ70"/>
  <c r="BQ66"/>
  <c r="BQ60"/>
  <c r="BQ101"/>
  <c r="BQ99"/>
  <c r="BQ91"/>
  <c r="BQ93"/>
  <c r="BQ100"/>
  <c r="BQ92"/>
  <c r="BQ48"/>
  <c r="BQ46"/>
  <c r="BQ44"/>
  <c r="BQ42"/>
  <c r="BQ40"/>
  <c r="BQ38"/>
  <c r="BQ34"/>
  <c r="BQ30"/>
  <c r="BQ26"/>
  <c r="BQ67"/>
  <c r="BQ63"/>
  <c r="BQ59"/>
  <c r="BQ68"/>
  <c r="BQ58"/>
  <c r="A18" i="4"/>
  <c r="A17"/>
  <c r="BP175" i="3" l="1"/>
  <c r="CU174"/>
  <c r="CY24" i="2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CX25"/>
  <c r="CX26"/>
  <c r="CX27"/>
  <c r="CX28"/>
  <c r="CX29"/>
  <c r="CX30"/>
  <c r="CX31"/>
  <c r="CX32"/>
  <c r="CX33"/>
  <c r="CX34"/>
  <c r="CX35"/>
  <c r="CX36"/>
  <c r="CX37"/>
  <c r="CX38"/>
  <c r="CX39"/>
  <c r="CX40"/>
  <c r="CX41"/>
  <c r="CX42"/>
  <c r="CX43"/>
  <c r="CX44"/>
  <c r="CX45"/>
  <c r="CX46"/>
  <c r="CX47"/>
  <c r="CX48"/>
  <c r="CX49"/>
  <c r="CX50"/>
  <c r="CX51"/>
  <c r="CX24"/>
  <c r="EA52" s="1"/>
  <c r="BQ112"/>
  <c r="BQ86"/>
  <c r="BQ52"/>
  <c r="A20" i="4"/>
  <c r="A19"/>
  <c r="BP176" i="3" l="1"/>
  <c r="CU175"/>
  <c r="A22" i="4"/>
  <c r="A21"/>
  <c r="BP177" i="3" l="1"/>
  <c r="CU176"/>
  <c r="A24" i="4"/>
  <c r="A23"/>
  <c r="BP178" i="3" l="1"/>
  <c r="CU177"/>
  <c r="A26" i="4"/>
  <c r="A25"/>
  <c r="BP179" i="3" l="1"/>
  <c r="CU178"/>
  <c r="A28" i="4"/>
  <c r="A27"/>
  <c r="BP180" i="3" l="1"/>
  <c r="CU179"/>
  <c r="A30" i="4"/>
  <c r="A29"/>
  <c r="BP181" i="3" l="1"/>
  <c r="CU180"/>
  <c r="A32" i="4"/>
  <c r="A31"/>
  <c r="EB52" i="3"/>
  <c r="BP182" l="1"/>
  <c r="CU181"/>
  <c r="BP183" l="1"/>
  <c r="CU182"/>
  <c r="BP184" l="1"/>
  <c r="CU183"/>
  <c r="BP185" l="1"/>
  <c r="CU184"/>
  <c r="BP186" l="1"/>
  <c r="CU185"/>
  <c r="BP187" l="1"/>
  <c r="CU186"/>
  <c r="CR188"/>
  <c r="CS188"/>
  <c r="CU187" l="1"/>
  <c r="BQ166"/>
  <c r="CS189"/>
  <c r="CU189"/>
  <c r="CT189"/>
  <c r="CU166" l="1"/>
  <c r="BM188"/>
</calcChain>
</file>

<file path=xl/sharedStrings.xml><?xml version="1.0" encoding="utf-8"?>
<sst xmlns="http://schemas.openxmlformats.org/spreadsheetml/2006/main" count="139" uniqueCount="71">
  <si>
    <t>Дата/Время</t>
  </si>
  <si>
    <t>Освещеность, Вт/м²</t>
  </si>
  <si>
    <t>2016 январь</t>
  </si>
  <si>
    <t>2016 апрель</t>
  </si>
  <si>
    <t>2016 июль</t>
  </si>
  <si>
    <t>2016 октябрь</t>
  </si>
  <si>
    <t>Освещенность, Вт/м²</t>
  </si>
  <si>
    <t>jan16</t>
  </si>
  <si>
    <t xml:space="preserve"> </t>
  </si>
  <si>
    <t>apr16</t>
  </si>
  <si>
    <t>oct16</t>
  </si>
  <si>
    <t>july16</t>
  </si>
  <si>
    <t>MW</t>
  </si>
  <si>
    <t>eff</t>
  </si>
  <si>
    <t>Pn W/m2</t>
  </si>
  <si>
    <t>p/Pn</t>
  </si>
  <si>
    <t>Wind</t>
  </si>
  <si>
    <t>Sol</t>
  </si>
  <si>
    <t>apr 16</t>
  </si>
  <si>
    <t>july 16</t>
  </si>
  <si>
    <t>oct 16</t>
  </si>
  <si>
    <t>wind</t>
  </si>
  <si>
    <t>sol</t>
  </si>
  <si>
    <t>jan av</t>
  </si>
  <si>
    <t>max</t>
  </si>
  <si>
    <t>apr av</t>
  </si>
  <si>
    <t>jul av</t>
  </si>
  <si>
    <t>oct av</t>
  </si>
  <si>
    <t>січень</t>
  </si>
  <si>
    <t>квітень</t>
  </si>
  <si>
    <t>липень</t>
  </si>
  <si>
    <t>жовтень</t>
  </si>
  <si>
    <t>94 m</t>
  </si>
  <si>
    <t>Карман</t>
  </si>
  <si>
    <t>sum</t>
  </si>
  <si>
    <t>aver</t>
  </si>
  <si>
    <t>Sum</t>
  </si>
  <si>
    <t>Еще</t>
  </si>
  <si>
    <t>стриб</t>
  </si>
  <si>
    <t>jan</t>
  </si>
  <si>
    <t>jump sol</t>
  </si>
  <si>
    <t>apr</t>
  </si>
  <si>
    <t>july</t>
  </si>
  <si>
    <t>oct</t>
  </si>
  <si>
    <t>-0,6…-0,5</t>
  </si>
  <si>
    <t>-0,5…-0,4</t>
  </si>
  <si>
    <t>-0,4…-0,3</t>
  </si>
  <si>
    <t>-0,3…-0,2</t>
  </si>
  <si>
    <t>-0,2…-0,1</t>
  </si>
  <si>
    <t>-0,1…-0,0</t>
  </si>
  <si>
    <t>0,0…0,1</t>
  </si>
  <si>
    <t>0,1…0,2</t>
  </si>
  <si>
    <t>0,2…0,3</t>
  </si>
  <si>
    <t>0,3…0,4</t>
  </si>
  <si>
    <t>0,4…0,5</t>
  </si>
  <si>
    <t>0,5…0,6</t>
  </si>
  <si>
    <t>0,6…0,7</t>
  </si>
  <si>
    <t>0,7…0,8</t>
  </si>
  <si>
    <t>0,8…0,9</t>
  </si>
  <si>
    <t>-0,7…-0,6</t>
  </si>
  <si>
    <t>-0,8…-0,7</t>
  </si>
  <si>
    <t>1 hour</t>
  </si>
  <si>
    <t>sum 0,1</t>
  </si>
  <si>
    <t>0,7     apr</t>
  </si>
  <si>
    <t>okt</t>
  </si>
  <si>
    <t>0,5x0,5</t>
  </si>
  <si>
    <t>0,75x0,25</t>
  </si>
  <si>
    <t xml:space="preserve">   apr</t>
  </si>
  <si>
    <t>небаланс</t>
  </si>
  <si>
    <t>0,75/0,25</t>
  </si>
  <si>
    <t>0,25/0,75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</si>
</sst>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8"/>
      <color rgb="FF00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2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0" borderId="8" xfId="0" applyFont="1" applyBorder="1"/>
    <xf numFmtId="2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6" borderId="0" xfId="0" applyFill="1"/>
    <xf numFmtId="0" fontId="1" fillId="0" borderId="0" xfId="0" applyFont="1"/>
    <xf numFmtId="0" fontId="0" fillId="7" borderId="0" xfId="0" applyFill="1"/>
    <xf numFmtId="2" fontId="0" fillId="0" borderId="0" xfId="0" applyNumberFormat="1"/>
    <xf numFmtId="0" fontId="0" fillId="0" borderId="0" xfId="0" applyFill="1" applyAlignment="1">
      <alignment horizontal="right"/>
    </xf>
    <xf numFmtId="0" fontId="3" fillId="0" borderId="8" xfId="0" applyFont="1" applyFill="1" applyBorder="1"/>
    <xf numFmtId="2" fontId="0" fillId="0" borderId="0" xfId="0" applyNumberFormat="1" applyFill="1"/>
    <xf numFmtId="0" fontId="4" fillId="0" borderId="0" xfId="0" applyFont="1"/>
    <xf numFmtId="164" fontId="0" fillId="0" borderId="0" xfId="0" applyNumberFormat="1"/>
    <xf numFmtId="0" fontId="5" fillId="0" borderId="0" xfId="0" applyFont="1"/>
    <xf numFmtId="2" fontId="4" fillId="0" borderId="0" xfId="0" applyNumberFormat="1" applyFont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/>
    </xf>
    <xf numFmtId="22" fontId="0" fillId="0" borderId="0" xfId="0" applyNumberFormat="1"/>
    <xf numFmtId="165" fontId="1" fillId="0" borderId="0" xfId="0" applyNumberFormat="1" applyFont="1"/>
    <xf numFmtId="165" fontId="4" fillId="0" borderId="0" xfId="0" applyNumberFormat="1" applyFont="1"/>
    <xf numFmtId="0" fontId="3" fillId="0" borderId="0" xfId="0" applyFont="1" applyBorder="1"/>
    <xf numFmtId="165" fontId="3" fillId="0" borderId="0" xfId="0" applyNumberFormat="1" applyFont="1"/>
    <xf numFmtId="2" fontId="1" fillId="0" borderId="0" xfId="0" applyNumberFormat="1" applyFont="1"/>
    <xf numFmtId="165" fontId="0" fillId="0" borderId="0" xfId="0" applyNumberFormat="1"/>
    <xf numFmtId="1" fontId="0" fillId="0" borderId="0" xfId="0" applyNumberFormat="1"/>
    <xf numFmtId="0" fontId="0" fillId="8" borderId="0" xfId="0" applyFill="1"/>
    <xf numFmtId="0" fontId="3" fillId="0" borderId="9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0" xfId="0" applyFill="1" applyBorder="1" applyAlignment="1"/>
    <xf numFmtId="2" fontId="0" fillId="0" borderId="0" xfId="0" applyNumberFormat="1" applyFill="1" applyBorder="1" applyAlignment="1"/>
    <xf numFmtId="1" fontId="0" fillId="0" borderId="0" xfId="0" applyNumberFormat="1" applyFill="1" applyBorder="1" applyAlignment="1"/>
    <xf numFmtId="0" fontId="3" fillId="0" borderId="0" xfId="0" applyNumberFormat="1" applyFont="1" applyFill="1" applyBorder="1" applyAlignment="1"/>
    <xf numFmtId="0" fontId="0" fillId="8" borderId="0" xfId="0" applyFill="1" applyAlignment="1">
      <alignment horizontal="right"/>
    </xf>
    <xf numFmtId="164" fontId="4" fillId="0" borderId="0" xfId="0" applyNumberFormat="1" applyFont="1"/>
    <xf numFmtId="0" fontId="3" fillId="0" borderId="0" xfId="0" applyFont="1" applyFill="1"/>
    <xf numFmtId="1" fontId="1" fillId="0" borderId="0" xfId="0" applyNumberFormat="1" applyFont="1"/>
    <xf numFmtId="1" fontId="4" fillId="0" borderId="0" xfId="0" applyNumberFormat="1" applyFont="1"/>
    <xf numFmtId="164" fontId="1" fillId="0" borderId="0" xfId="0" applyNumberFormat="1" applyFont="1"/>
    <xf numFmtId="2" fontId="0" fillId="6" borderId="0" xfId="0" applyNumberFormat="1" applyFill="1"/>
    <xf numFmtId="2" fontId="1" fillId="0" borderId="0" xfId="0" applyNumberFormat="1" applyFont="1" applyFill="1"/>
    <xf numFmtId="0" fontId="0" fillId="0" borderId="0" xfId="0" applyNumberFormat="1" applyFill="1" applyBorder="1" applyAlignment="1"/>
    <xf numFmtId="10" fontId="0" fillId="0" borderId="0" xfId="0" applyNumberFormat="1"/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10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49" fontId="0" fillId="0" borderId="0" xfId="0" applyNumberFormat="1"/>
    <xf numFmtId="165" fontId="4" fillId="0" borderId="0" xfId="0" applyNumberFormat="1" applyFont="1" applyFill="1"/>
    <xf numFmtId="0" fontId="0" fillId="0" borderId="0" xfId="0" applyBorder="1"/>
    <xf numFmtId="0" fontId="8" fillId="9" borderId="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6" fillId="9" borderId="0" xfId="0" applyFont="1" applyFill="1" applyBorder="1" applyAlignment="1">
      <alignment horizontal="right"/>
    </xf>
    <xf numFmtId="2" fontId="6" fillId="9" borderId="0" xfId="0" applyNumberFormat="1" applyFont="1" applyFill="1" applyBorder="1" applyAlignment="1">
      <alignment horizontal="right" wrapText="1"/>
    </xf>
    <xf numFmtId="0" fontId="3" fillId="0" borderId="0" xfId="0" applyFont="1"/>
    <xf numFmtId="165" fontId="0" fillId="0" borderId="7" xfId="0" applyNumberFormat="1" applyFill="1" applyBorder="1" applyAlignment="1"/>
    <xf numFmtId="2" fontId="3" fillId="0" borderId="0" xfId="0" applyNumberFormat="1" applyFont="1"/>
    <xf numFmtId="0" fontId="3" fillId="0" borderId="0" xfId="0" applyFont="1" applyFill="1" applyBorder="1" applyAlignment="1"/>
    <xf numFmtId="164" fontId="3" fillId="0" borderId="0" xfId="0" applyNumberFormat="1" applyFont="1" applyFill="1" applyBorder="1" applyAlignment="1"/>
    <xf numFmtId="0" fontId="3" fillId="0" borderId="0" xfId="0" applyFont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1" fontId="3" fillId="0" borderId="0" xfId="0" applyNumberFormat="1" applyFont="1" applyFill="1" applyBorder="1" applyAlignment="1"/>
    <xf numFmtId="0" fontId="3" fillId="0" borderId="7" xfId="0" applyFont="1" applyFill="1" applyBorder="1" applyAlignment="1"/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2" fontId="0" fillId="2" borderId="0" xfId="0" applyNumberFormat="1" applyFill="1"/>
    <xf numFmtId="164" fontId="3" fillId="0" borderId="0" xfId="0" applyNumberFormat="1" applyFont="1"/>
    <xf numFmtId="0" fontId="10" fillId="0" borderId="0" xfId="0" applyFont="1" applyAlignment="1">
      <alignment horizontal="right" wrapText="1"/>
    </xf>
    <xf numFmtId="2" fontId="9" fillId="0" borderId="0" xfId="0" applyNumberFormat="1" applyFont="1" applyAlignment="1">
      <alignment horizontal="right"/>
    </xf>
    <xf numFmtId="0" fontId="11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vertical="top" wrapText="1"/>
    </xf>
    <xf numFmtId="0" fontId="9" fillId="0" borderId="0" xfId="0" applyFont="1" applyBorder="1" applyAlignment="1">
      <alignment horizontal="right" vertical="top" wrapText="1"/>
    </xf>
    <xf numFmtId="0" fontId="9" fillId="0" borderId="0" xfId="0" applyFont="1" applyBorder="1" applyAlignment="1">
      <alignment horizontal="right"/>
    </xf>
    <xf numFmtId="0" fontId="9" fillId="0" borderId="0" xfId="0" applyFont="1" applyBorder="1" applyAlignment="1">
      <alignment horizontal="right" wrapText="1"/>
    </xf>
    <xf numFmtId="0" fontId="9" fillId="0" borderId="0" xfId="0" applyFont="1" applyBorder="1" applyAlignment="1">
      <alignment wrapText="1"/>
    </xf>
    <xf numFmtId="17" fontId="2" fillId="2" borderId="1" xfId="0" applyNumberFormat="1" applyFont="1" applyFill="1" applyBorder="1" applyAlignment="1">
      <alignment horizontal="center"/>
    </xf>
    <xf numFmtId="17" fontId="2" fillId="2" borderId="2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400"/>
              <a:t>липень</a:t>
            </a:r>
          </a:p>
        </c:rich>
      </c:tx>
      <c:layout>
        <c:manualLayout>
          <c:xMode val="edge"/>
          <c:yMode val="edge"/>
          <c:x val="0.30741378500649741"/>
          <c:y val="6.9444444444444503E-2"/>
        </c:manualLayout>
      </c:layout>
      <c:spPr>
        <a:solidFill>
          <a:schemeClr val="bg1"/>
        </a:solidFill>
      </c:spPr>
    </c:title>
    <c:plotArea>
      <c:layout>
        <c:manualLayout>
          <c:layoutTarget val="inner"/>
          <c:xMode val="edge"/>
          <c:yMode val="edge"/>
          <c:x val="0.13168589166206623"/>
          <c:y val="5.1400554097404488E-2"/>
          <c:w val="0.7738695024745551"/>
          <c:h val="0.7238054097404496"/>
        </c:manualLayout>
      </c:layout>
      <c:barChart>
        <c:barDir val="col"/>
        <c:grouping val="clustered"/>
        <c:ser>
          <c:idx val="0"/>
          <c:order val="0"/>
          <c:cat>
            <c:strRef>
              <c:f>gist!$K$5:$K$18</c:f>
              <c:strCache>
                <c:ptCount val="14"/>
                <c:pt idx="0">
                  <c:v>-0,7…-0,6</c:v>
                </c:pt>
                <c:pt idx="1">
                  <c:v>-0,6…-0,5</c:v>
                </c:pt>
                <c:pt idx="2">
                  <c:v>-0,5…-0,4</c:v>
                </c:pt>
                <c:pt idx="3">
                  <c:v>-0,4…-0,3</c:v>
                </c:pt>
                <c:pt idx="4">
                  <c:v>-0,3…-0,2</c:v>
                </c:pt>
                <c:pt idx="5">
                  <c:v>-0,2…-0,1</c:v>
                </c:pt>
                <c:pt idx="6">
                  <c:v>-0,1…-0,0</c:v>
                </c:pt>
                <c:pt idx="7">
                  <c:v>0,0…0,1</c:v>
                </c:pt>
                <c:pt idx="8">
                  <c:v>0,1…0,2</c:v>
                </c:pt>
                <c:pt idx="9">
                  <c:v>0,2…0,3</c:v>
                </c:pt>
                <c:pt idx="10">
                  <c:v>0,3…0,4</c:v>
                </c:pt>
                <c:pt idx="11">
                  <c:v>0,4…0,5</c:v>
                </c:pt>
                <c:pt idx="12">
                  <c:v>0,5…0,6</c:v>
                </c:pt>
                <c:pt idx="13">
                  <c:v>0,6…0,7</c:v>
                </c:pt>
              </c:strCache>
            </c:strRef>
          </c:cat>
          <c:val>
            <c:numRef>
              <c:f>gist!$L$5:$L$18</c:f>
              <c:numCache>
                <c:formatCode>0.000</c:formatCode>
                <c:ptCount val="14"/>
                <c:pt idx="0">
                  <c:v>8.6021505376344086E-3</c:v>
                </c:pt>
                <c:pt idx="1">
                  <c:v>1.0752688172043012E-2</c:v>
                </c:pt>
                <c:pt idx="2">
                  <c:v>1.0752688172043012E-2</c:v>
                </c:pt>
                <c:pt idx="3">
                  <c:v>8.6021505376344086E-3</c:v>
                </c:pt>
                <c:pt idx="4">
                  <c:v>1.5053763440860216E-2</c:v>
                </c:pt>
                <c:pt idx="5">
                  <c:v>4.4086021505376341E-2</c:v>
                </c:pt>
                <c:pt idx="6">
                  <c:v>0.33118279569892473</c:v>
                </c:pt>
                <c:pt idx="7">
                  <c:v>0.45483870967741935</c:v>
                </c:pt>
                <c:pt idx="8">
                  <c:v>6.9892473118279563E-2</c:v>
                </c:pt>
                <c:pt idx="9">
                  <c:v>1.6129032258064516E-2</c:v>
                </c:pt>
                <c:pt idx="10">
                  <c:v>8.6021505376344086E-3</c:v>
                </c:pt>
                <c:pt idx="11">
                  <c:v>5.3763440860215058E-3</c:v>
                </c:pt>
                <c:pt idx="12">
                  <c:v>1.0752688172043012E-2</c:v>
                </c:pt>
                <c:pt idx="13">
                  <c:v>4.3010752688172043E-3</c:v>
                </c:pt>
              </c:numCache>
            </c:numRef>
          </c:val>
        </c:ser>
        <c:axId val="82306176"/>
        <c:axId val="82308480"/>
      </c:barChart>
      <c:catAx>
        <c:axId val="82306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ru-RU" sz="1200"/>
                  <a:t>у.о.</a:t>
                </a:r>
              </a:p>
            </c:rich>
          </c:tx>
          <c:layout>
            <c:manualLayout>
              <c:xMode val="edge"/>
              <c:yMode val="edge"/>
              <c:x val="0.90291776027996307"/>
              <c:y val="0.83238407699037664"/>
            </c:manualLayout>
          </c:layout>
        </c:title>
        <c:tickLblPos val="nextTo"/>
        <c:crossAx val="82308480"/>
        <c:crosses val="autoZero"/>
        <c:auto val="1"/>
        <c:lblAlgn val="ctr"/>
        <c:lblOffset val="100"/>
      </c:catAx>
      <c:valAx>
        <c:axId val="82308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ru-RU" sz="1200"/>
                  <a:t>частість</a:t>
                </a:r>
              </a:p>
            </c:rich>
          </c:tx>
        </c:title>
        <c:numFmt formatCode="0.0" sourceLinked="0"/>
        <c:tickLblPos val="nextTo"/>
        <c:crossAx val="82306176"/>
        <c:crosses val="autoZero"/>
        <c:crossBetween val="between"/>
        <c:majorUnit val="0.1"/>
      </c:valAx>
    </c:plotArea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7530183727034116E-2"/>
          <c:y val="2.8252405949256338E-2"/>
          <c:w val="0.87922440944882196"/>
          <c:h val="0.79822506561679785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sum!$AF$52:$AF$99</c:f>
              <c:numCache>
                <c:formatCode>0.0</c:formatCode>
                <c:ptCount val="48"/>
                <c:pt idx="0">
                  <c:v>0.47383720334801821</c:v>
                </c:pt>
                <c:pt idx="1">
                  <c:v>0.49412537376789339</c:v>
                </c:pt>
                <c:pt idx="2">
                  <c:v>0.5026330563239908</c:v>
                </c:pt>
                <c:pt idx="3">
                  <c:v>0.49909252838859591</c:v>
                </c:pt>
                <c:pt idx="4">
                  <c:v>0.49455460030433351</c:v>
                </c:pt>
                <c:pt idx="5">
                  <c:v>0.48882266999531548</c:v>
                </c:pt>
                <c:pt idx="6">
                  <c:v>0.46930776795163992</c:v>
                </c:pt>
                <c:pt idx="7">
                  <c:v>0.44089672307594679</c:v>
                </c:pt>
                <c:pt idx="8">
                  <c:v>0.427280152283676</c:v>
                </c:pt>
                <c:pt idx="9">
                  <c:v>0.42378177916838133</c:v>
                </c:pt>
                <c:pt idx="10">
                  <c:v>0.42490622354104446</c:v>
                </c:pt>
                <c:pt idx="11">
                  <c:v>0.42591118891468682</c:v>
                </c:pt>
                <c:pt idx="12">
                  <c:v>0.42295673308243392</c:v>
                </c:pt>
                <c:pt idx="13">
                  <c:v>0.41237493314690232</c:v>
                </c:pt>
                <c:pt idx="14">
                  <c:v>0.37034024042460606</c:v>
                </c:pt>
                <c:pt idx="15">
                  <c:v>0.3583733948907431</c:v>
                </c:pt>
                <c:pt idx="16">
                  <c:v>0.37164033285923348</c:v>
                </c:pt>
                <c:pt idx="17">
                  <c:v>0.31601722182735886</c:v>
                </c:pt>
                <c:pt idx="18">
                  <c:v>0.31609788357671154</c:v>
                </c:pt>
                <c:pt idx="19">
                  <c:v>0.33796798007245515</c:v>
                </c:pt>
                <c:pt idx="20">
                  <c:v>0.33466062585446621</c:v>
                </c:pt>
                <c:pt idx="21">
                  <c:v>0.36698744039395087</c:v>
                </c:pt>
                <c:pt idx="22">
                  <c:v>0.39091679252133493</c:v>
                </c:pt>
                <c:pt idx="23">
                  <c:v>0.39799574499559237</c:v>
                </c:pt>
                <c:pt idx="24">
                  <c:v>0.39530994457820989</c:v>
                </c:pt>
                <c:pt idx="25">
                  <c:v>0.44223933507121171</c:v>
                </c:pt>
                <c:pt idx="26">
                  <c:v>0.43659407657776317</c:v>
                </c:pt>
                <c:pt idx="27">
                  <c:v>0.44369209602938298</c:v>
                </c:pt>
                <c:pt idx="28">
                  <c:v>0.44467934878212545</c:v>
                </c:pt>
                <c:pt idx="29">
                  <c:v>0.47423481017891717</c:v>
                </c:pt>
                <c:pt idx="30">
                  <c:v>0.45892948800579175</c:v>
                </c:pt>
                <c:pt idx="31">
                  <c:v>0.46532072988652051</c:v>
                </c:pt>
                <c:pt idx="32">
                  <c:v>0.45512538882275427</c:v>
                </c:pt>
                <c:pt idx="33">
                  <c:v>0.47531290210735189</c:v>
                </c:pt>
                <c:pt idx="34">
                  <c:v>0.46260456388086357</c:v>
                </c:pt>
                <c:pt idx="35">
                  <c:v>0.45726404653184533</c:v>
                </c:pt>
                <c:pt idx="36">
                  <c:v>0.48962739849466635</c:v>
                </c:pt>
                <c:pt idx="37">
                  <c:v>0.46268268790868416</c:v>
                </c:pt>
                <c:pt idx="38">
                  <c:v>0.43149357305252051</c:v>
                </c:pt>
                <c:pt idx="39">
                  <c:v>0.4725942158457655</c:v>
                </c:pt>
                <c:pt idx="40">
                  <c:v>0.45276171028408629</c:v>
                </c:pt>
                <c:pt idx="41">
                  <c:v>0.46032995632060997</c:v>
                </c:pt>
                <c:pt idx="42">
                  <c:v>0.53800074641096118</c:v>
                </c:pt>
                <c:pt idx="43">
                  <c:v>0.54415470878024808</c:v>
                </c:pt>
                <c:pt idx="44">
                  <c:v>0.54345871896028131</c:v>
                </c:pt>
                <c:pt idx="45">
                  <c:v>0.5256615623429306</c:v>
                </c:pt>
                <c:pt idx="46">
                  <c:v>0.49360641000208888</c:v>
                </c:pt>
                <c:pt idx="47">
                  <c:v>0.47630716206593843</c:v>
                </c:pt>
              </c:numCache>
            </c:numRef>
          </c:val>
        </c:ser>
        <c:marker val="1"/>
        <c:axId val="86390656"/>
        <c:axId val="86392192"/>
      </c:lineChart>
      <c:catAx>
        <c:axId val="86390656"/>
        <c:scaling>
          <c:orientation val="minMax"/>
        </c:scaling>
        <c:axPos val="b"/>
        <c:tickLblPos val="nextTo"/>
        <c:crossAx val="86392192"/>
        <c:crosses val="autoZero"/>
        <c:auto val="1"/>
        <c:lblAlgn val="ctr"/>
        <c:lblOffset val="100"/>
      </c:catAx>
      <c:valAx>
        <c:axId val="86392192"/>
        <c:scaling>
          <c:orientation val="minMax"/>
        </c:scaling>
        <c:axPos val="l"/>
        <c:majorGridlines/>
        <c:numFmt formatCode="0.0" sourceLinked="1"/>
        <c:tickLblPos val="nextTo"/>
        <c:crossAx val="86390656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0793209876543212"/>
          <c:y val="5.1400554097404488E-2"/>
          <c:w val="0.76265114610210916"/>
          <c:h val="0.83277376786235058"/>
        </c:manualLayout>
      </c:layout>
      <c:lineChart>
        <c:grouping val="standard"/>
        <c:ser>
          <c:idx val="0"/>
          <c:order val="0"/>
          <c:tx>
            <c:strRef>
              <c:f>рис!$J$1</c:f>
              <c:strCache>
                <c:ptCount val="1"/>
                <c:pt idx="0">
                  <c:v>січень</c:v>
                </c:pt>
              </c:strCache>
            </c:strRef>
          </c:tx>
          <c:spPr>
            <a:ln>
              <a:solidFill>
                <a:schemeClr val="tx2"/>
              </a:solidFill>
              <a:prstDash val="sysDot"/>
            </a:ln>
          </c:spPr>
          <c:marker>
            <c:symbol val="none"/>
          </c:marker>
          <c:cat>
            <c:numRef>
              <c:f>рис!$A$2:$A$32</c:f>
              <c:numCache>
                <c:formatCode>0.00</c:formatCode>
                <c:ptCount val="31"/>
                <c:pt idx="0">
                  <c:v>5</c:v>
                </c:pt>
                <c:pt idx="1">
                  <c:v>5.3</c:v>
                </c:pt>
                <c:pt idx="2">
                  <c:v>6</c:v>
                </c:pt>
                <c:pt idx="3">
                  <c:v>6.3</c:v>
                </c:pt>
                <c:pt idx="4">
                  <c:v>7</c:v>
                </c:pt>
                <c:pt idx="5">
                  <c:v>7.3</c:v>
                </c:pt>
                <c:pt idx="6">
                  <c:v>8</c:v>
                </c:pt>
                <c:pt idx="7">
                  <c:v>8.3000000000000007</c:v>
                </c:pt>
                <c:pt idx="8">
                  <c:v>9</c:v>
                </c:pt>
                <c:pt idx="9">
                  <c:v>9.3000000000000007</c:v>
                </c:pt>
                <c:pt idx="10">
                  <c:v>10</c:v>
                </c:pt>
                <c:pt idx="11">
                  <c:v>10.3</c:v>
                </c:pt>
                <c:pt idx="12">
                  <c:v>11</c:v>
                </c:pt>
                <c:pt idx="13">
                  <c:v>11.3</c:v>
                </c:pt>
                <c:pt idx="14">
                  <c:v>12</c:v>
                </c:pt>
                <c:pt idx="15">
                  <c:v>12.3</c:v>
                </c:pt>
                <c:pt idx="16">
                  <c:v>13</c:v>
                </c:pt>
                <c:pt idx="17">
                  <c:v>13.3</c:v>
                </c:pt>
                <c:pt idx="18">
                  <c:v>14</c:v>
                </c:pt>
                <c:pt idx="19">
                  <c:v>14.3</c:v>
                </c:pt>
                <c:pt idx="20">
                  <c:v>15</c:v>
                </c:pt>
                <c:pt idx="21">
                  <c:v>15.3</c:v>
                </c:pt>
                <c:pt idx="22">
                  <c:v>16</c:v>
                </c:pt>
                <c:pt idx="23">
                  <c:v>16.3</c:v>
                </c:pt>
                <c:pt idx="24">
                  <c:v>17</c:v>
                </c:pt>
                <c:pt idx="25">
                  <c:v>17.3</c:v>
                </c:pt>
                <c:pt idx="26">
                  <c:v>18</c:v>
                </c:pt>
                <c:pt idx="27">
                  <c:v>18.3</c:v>
                </c:pt>
                <c:pt idx="28">
                  <c:v>19</c:v>
                </c:pt>
                <c:pt idx="29">
                  <c:v>19.3</c:v>
                </c:pt>
                <c:pt idx="30">
                  <c:v>20</c:v>
                </c:pt>
              </c:numCache>
            </c:numRef>
          </c:cat>
          <c:val>
            <c:numRef>
              <c:f>рис!$J$2:$J$31</c:f>
              <c:numCache>
                <c:formatCode>0</c:formatCode>
                <c:ptCount val="30"/>
                <c:pt idx="4">
                  <c:v>0</c:v>
                </c:pt>
                <c:pt idx="5">
                  <c:v>16.666666666666668</c:v>
                </c:pt>
                <c:pt idx="6">
                  <c:v>55.555555555555557</c:v>
                </c:pt>
                <c:pt idx="7">
                  <c:v>111.11111111111111</c:v>
                </c:pt>
                <c:pt idx="8">
                  <c:v>166.66666666666666</c:v>
                </c:pt>
                <c:pt idx="9">
                  <c:v>233.33333333333334</c:v>
                </c:pt>
                <c:pt idx="10">
                  <c:v>288.88888888888891</c:v>
                </c:pt>
                <c:pt idx="11">
                  <c:v>333.33333333333331</c:v>
                </c:pt>
                <c:pt idx="12">
                  <c:v>361.11111111111114</c:v>
                </c:pt>
                <c:pt idx="13">
                  <c:v>366.66666666666669</c:v>
                </c:pt>
                <c:pt idx="14">
                  <c:v>366.66666666666669</c:v>
                </c:pt>
                <c:pt idx="15">
                  <c:v>355.5555555555556</c:v>
                </c:pt>
                <c:pt idx="16">
                  <c:v>333.33333333333331</c:v>
                </c:pt>
                <c:pt idx="17">
                  <c:v>300</c:v>
                </c:pt>
                <c:pt idx="18">
                  <c:v>244.44444444444446</c:v>
                </c:pt>
                <c:pt idx="19">
                  <c:v>188.88888888888891</c:v>
                </c:pt>
                <c:pt idx="20">
                  <c:v>127.77777777777779</c:v>
                </c:pt>
                <c:pt idx="21">
                  <c:v>66.666666666666671</c:v>
                </c:pt>
                <c:pt idx="22">
                  <c:v>18.888888888888889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рис!$K$1</c:f>
              <c:strCache>
                <c:ptCount val="1"/>
                <c:pt idx="0">
                  <c:v>квітень</c:v>
                </c:pt>
              </c:strCache>
            </c:strRef>
          </c:tx>
          <c:spPr>
            <a:ln cmpd="dbl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numRef>
              <c:f>рис!$A$2:$A$32</c:f>
              <c:numCache>
                <c:formatCode>0.00</c:formatCode>
                <c:ptCount val="31"/>
                <c:pt idx="0">
                  <c:v>5</c:v>
                </c:pt>
                <c:pt idx="1">
                  <c:v>5.3</c:v>
                </c:pt>
                <c:pt idx="2">
                  <c:v>6</c:v>
                </c:pt>
                <c:pt idx="3">
                  <c:v>6.3</c:v>
                </c:pt>
                <c:pt idx="4">
                  <c:v>7</c:v>
                </c:pt>
                <c:pt idx="5">
                  <c:v>7.3</c:v>
                </c:pt>
                <c:pt idx="6">
                  <c:v>8</c:v>
                </c:pt>
                <c:pt idx="7">
                  <c:v>8.3000000000000007</c:v>
                </c:pt>
                <c:pt idx="8">
                  <c:v>9</c:v>
                </c:pt>
                <c:pt idx="9">
                  <c:v>9.3000000000000007</c:v>
                </c:pt>
                <c:pt idx="10">
                  <c:v>10</c:v>
                </c:pt>
                <c:pt idx="11">
                  <c:v>10.3</c:v>
                </c:pt>
                <c:pt idx="12">
                  <c:v>11</c:v>
                </c:pt>
                <c:pt idx="13">
                  <c:v>11.3</c:v>
                </c:pt>
                <c:pt idx="14">
                  <c:v>12</c:v>
                </c:pt>
                <c:pt idx="15">
                  <c:v>12.3</c:v>
                </c:pt>
                <c:pt idx="16">
                  <c:v>13</c:v>
                </c:pt>
                <c:pt idx="17">
                  <c:v>13.3</c:v>
                </c:pt>
                <c:pt idx="18">
                  <c:v>14</c:v>
                </c:pt>
                <c:pt idx="19">
                  <c:v>14.3</c:v>
                </c:pt>
                <c:pt idx="20">
                  <c:v>15</c:v>
                </c:pt>
                <c:pt idx="21">
                  <c:v>15.3</c:v>
                </c:pt>
                <c:pt idx="22">
                  <c:v>16</c:v>
                </c:pt>
                <c:pt idx="23">
                  <c:v>16.3</c:v>
                </c:pt>
                <c:pt idx="24">
                  <c:v>17</c:v>
                </c:pt>
                <c:pt idx="25">
                  <c:v>17.3</c:v>
                </c:pt>
                <c:pt idx="26">
                  <c:v>18</c:v>
                </c:pt>
                <c:pt idx="27">
                  <c:v>18.3</c:v>
                </c:pt>
                <c:pt idx="28">
                  <c:v>19</c:v>
                </c:pt>
                <c:pt idx="29">
                  <c:v>19.3</c:v>
                </c:pt>
                <c:pt idx="30">
                  <c:v>20</c:v>
                </c:pt>
              </c:numCache>
            </c:numRef>
          </c:cat>
          <c:val>
            <c:numRef>
              <c:f>рис!$K$2:$K$31</c:f>
              <c:numCache>
                <c:formatCode>0</c:formatCode>
                <c:ptCount val="30"/>
                <c:pt idx="1">
                  <c:v>0</c:v>
                </c:pt>
                <c:pt idx="2">
                  <c:v>9.6969696969696972</c:v>
                </c:pt>
                <c:pt idx="3">
                  <c:v>30.303030303030305</c:v>
                </c:pt>
                <c:pt idx="4">
                  <c:v>78.787878787878796</c:v>
                </c:pt>
                <c:pt idx="5">
                  <c:v>145.45454545454544</c:v>
                </c:pt>
                <c:pt idx="6">
                  <c:v>230.30303030303031</c:v>
                </c:pt>
                <c:pt idx="7">
                  <c:v>310</c:v>
                </c:pt>
                <c:pt idx="8">
                  <c:v>390</c:v>
                </c:pt>
                <c:pt idx="9">
                  <c:v>484.84848484848487</c:v>
                </c:pt>
                <c:pt idx="10">
                  <c:v>557.57575757575762</c:v>
                </c:pt>
                <c:pt idx="11">
                  <c:v>606.06060606060612</c:v>
                </c:pt>
                <c:pt idx="12">
                  <c:v>660.60606060606062</c:v>
                </c:pt>
                <c:pt idx="13">
                  <c:v>703.030303030303</c:v>
                </c:pt>
                <c:pt idx="14">
                  <c:v>727.27272727272725</c:v>
                </c:pt>
                <c:pt idx="15">
                  <c:v>735</c:v>
                </c:pt>
                <c:pt idx="16">
                  <c:v>725</c:v>
                </c:pt>
                <c:pt idx="17">
                  <c:v>710</c:v>
                </c:pt>
                <c:pt idx="18">
                  <c:v>680</c:v>
                </c:pt>
                <c:pt idx="19">
                  <c:v>640</c:v>
                </c:pt>
                <c:pt idx="20">
                  <c:v>580</c:v>
                </c:pt>
                <c:pt idx="21">
                  <c:v>510</c:v>
                </c:pt>
                <c:pt idx="22">
                  <c:v>440</c:v>
                </c:pt>
                <c:pt idx="23">
                  <c:v>360</c:v>
                </c:pt>
                <c:pt idx="24">
                  <c:v>270</c:v>
                </c:pt>
                <c:pt idx="25">
                  <c:v>180</c:v>
                </c:pt>
                <c:pt idx="26">
                  <c:v>109.09090909090909</c:v>
                </c:pt>
                <c:pt idx="27">
                  <c:v>48.484848484848484</c:v>
                </c:pt>
                <c:pt idx="28">
                  <c:v>18.18181818181818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strRef>
              <c:f>рис!$L$1</c:f>
              <c:strCache>
                <c:ptCount val="1"/>
                <c:pt idx="0">
                  <c:v>липень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рис!$A$2:$A$32</c:f>
              <c:numCache>
                <c:formatCode>0.00</c:formatCode>
                <c:ptCount val="31"/>
                <c:pt idx="0">
                  <c:v>5</c:v>
                </c:pt>
                <c:pt idx="1">
                  <c:v>5.3</c:v>
                </c:pt>
                <c:pt idx="2">
                  <c:v>6</c:v>
                </c:pt>
                <c:pt idx="3">
                  <c:v>6.3</c:v>
                </c:pt>
                <c:pt idx="4">
                  <c:v>7</c:v>
                </c:pt>
                <c:pt idx="5">
                  <c:v>7.3</c:v>
                </c:pt>
                <c:pt idx="6">
                  <c:v>8</c:v>
                </c:pt>
                <c:pt idx="7">
                  <c:v>8.3000000000000007</c:v>
                </c:pt>
                <c:pt idx="8">
                  <c:v>9</c:v>
                </c:pt>
                <c:pt idx="9">
                  <c:v>9.3000000000000007</c:v>
                </c:pt>
                <c:pt idx="10">
                  <c:v>10</c:v>
                </c:pt>
                <c:pt idx="11">
                  <c:v>10.3</c:v>
                </c:pt>
                <c:pt idx="12">
                  <c:v>11</c:v>
                </c:pt>
                <c:pt idx="13">
                  <c:v>11.3</c:v>
                </c:pt>
                <c:pt idx="14">
                  <c:v>12</c:v>
                </c:pt>
                <c:pt idx="15">
                  <c:v>12.3</c:v>
                </c:pt>
                <c:pt idx="16">
                  <c:v>13</c:v>
                </c:pt>
                <c:pt idx="17">
                  <c:v>13.3</c:v>
                </c:pt>
                <c:pt idx="18">
                  <c:v>14</c:v>
                </c:pt>
                <c:pt idx="19">
                  <c:v>14.3</c:v>
                </c:pt>
                <c:pt idx="20">
                  <c:v>15</c:v>
                </c:pt>
                <c:pt idx="21">
                  <c:v>15.3</c:v>
                </c:pt>
                <c:pt idx="22">
                  <c:v>16</c:v>
                </c:pt>
                <c:pt idx="23">
                  <c:v>16.3</c:v>
                </c:pt>
                <c:pt idx="24">
                  <c:v>17</c:v>
                </c:pt>
                <c:pt idx="25">
                  <c:v>17.3</c:v>
                </c:pt>
                <c:pt idx="26">
                  <c:v>18</c:v>
                </c:pt>
                <c:pt idx="27">
                  <c:v>18.3</c:v>
                </c:pt>
                <c:pt idx="28">
                  <c:v>19</c:v>
                </c:pt>
                <c:pt idx="29">
                  <c:v>19.3</c:v>
                </c:pt>
                <c:pt idx="30">
                  <c:v>20</c:v>
                </c:pt>
              </c:numCache>
            </c:numRef>
          </c:cat>
          <c:val>
            <c:numRef>
              <c:f>рис!$L$2:$L$31</c:f>
              <c:numCache>
                <c:formatCode>0</c:formatCode>
                <c:ptCount val="30"/>
                <c:pt idx="1">
                  <c:v>20</c:v>
                </c:pt>
                <c:pt idx="2">
                  <c:v>40</c:v>
                </c:pt>
                <c:pt idx="3">
                  <c:v>70</c:v>
                </c:pt>
                <c:pt idx="4">
                  <c:v>130</c:v>
                </c:pt>
                <c:pt idx="5">
                  <c:v>224.99999999999997</c:v>
                </c:pt>
                <c:pt idx="6">
                  <c:v>330</c:v>
                </c:pt>
                <c:pt idx="7">
                  <c:v>450</c:v>
                </c:pt>
                <c:pt idx="8">
                  <c:v>550</c:v>
                </c:pt>
                <c:pt idx="9">
                  <c:v>660</c:v>
                </c:pt>
                <c:pt idx="10">
                  <c:v>762.5</c:v>
                </c:pt>
                <c:pt idx="11">
                  <c:v>830</c:v>
                </c:pt>
                <c:pt idx="12">
                  <c:v>880</c:v>
                </c:pt>
                <c:pt idx="13">
                  <c:v>905</c:v>
                </c:pt>
                <c:pt idx="14">
                  <c:v>925</c:v>
                </c:pt>
                <c:pt idx="15">
                  <c:v>920</c:v>
                </c:pt>
                <c:pt idx="16">
                  <c:v>905</c:v>
                </c:pt>
                <c:pt idx="17">
                  <c:v>870</c:v>
                </c:pt>
                <c:pt idx="18">
                  <c:v>820</c:v>
                </c:pt>
                <c:pt idx="19">
                  <c:v>760</c:v>
                </c:pt>
                <c:pt idx="20">
                  <c:v>700</c:v>
                </c:pt>
                <c:pt idx="21">
                  <c:v>630</c:v>
                </c:pt>
                <c:pt idx="22">
                  <c:v>550</c:v>
                </c:pt>
                <c:pt idx="23">
                  <c:v>470</c:v>
                </c:pt>
                <c:pt idx="24">
                  <c:v>374.99999999999994</c:v>
                </c:pt>
                <c:pt idx="25">
                  <c:v>275</c:v>
                </c:pt>
                <c:pt idx="26">
                  <c:v>187.49999999999997</c:v>
                </c:pt>
                <c:pt idx="27">
                  <c:v>112.49999999999999</c:v>
                </c:pt>
                <c:pt idx="28">
                  <c:v>52.5</c:v>
                </c:pt>
                <c:pt idx="29">
                  <c:v>25</c:v>
                </c:pt>
              </c:numCache>
            </c:numRef>
          </c:val>
        </c:ser>
        <c:ser>
          <c:idx val="3"/>
          <c:order val="3"/>
          <c:tx>
            <c:strRef>
              <c:f>рис!$M$1</c:f>
              <c:strCache>
                <c:ptCount val="1"/>
                <c:pt idx="0">
                  <c:v>жовтень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рис!$A$2:$A$32</c:f>
              <c:numCache>
                <c:formatCode>0.00</c:formatCode>
                <c:ptCount val="31"/>
                <c:pt idx="0">
                  <c:v>5</c:v>
                </c:pt>
                <c:pt idx="1">
                  <c:v>5.3</c:v>
                </c:pt>
                <c:pt idx="2">
                  <c:v>6</c:v>
                </c:pt>
                <c:pt idx="3">
                  <c:v>6.3</c:v>
                </c:pt>
                <c:pt idx="4">
                  <c:v>7</c:v>
                </c:pt>
                <c:pt idx="5">
                  <c:v>7.3</c:v>
                </c:pt>
                <c:pt idx="6">
                  <c:v>8</c:v>
                </c:pt>
                <c:pt idx="7">
                  <c:v>8.3000000000000007</c:v>
                </c:pt>
                <c:pt idx="8">
                  <c:v>9</c:v>
                </c:pt>
                <c:pt idx="9">
                  <c:v>9.3000000000000007</c:v>
                </c:pt>
                <c:pt idx="10">
                  <c:v>10</c:v>
                </c:pt>
                <c:pt idx="11">
                  <c:v>10.3</c:v>
                </c:pt>
                <c:pt idx="12">
                  <c:v>11</c:v>
                </c:pt>
                <c:pt idx="13">
                  <c:v>11.3</c:v>
                </c:pt>
                <c:pt idx="14">
                  <c:v>12</c:v>
                </c:pt>
                <c:pt idx="15">
                  <c:v>12.3</c:v>
                </c:pt>
                <c:pt idx="16">
                  <c:v>13</c:v>
                </c:pt>
                <c:pt idx="17">
                  <c:v>13.3</c:v>
                </c:pt>
                <c:pt idx="18">
                  <c:v>14</c:v>
                </c:pt>
                <c:pt idx="19">
                  <c:v>14.3</c:v>
                </c:pt>
                <c:pt idx="20">
                  <c:v>15</c:v>
                </c:pt>
                <c:pt idx="21">
                  <c:v>15.3</c:v>
                </c:pt>
                <c:pt idx="22">
                  <c:v>16</c:v>
                </c:pt>
                <c:pt idx="23">
                  <c:v>16.3</c:v>
                </c:pt>
                <c:pt idx="24">
                  <c:v>17</c:v>
                </c:pt>
                <c:pt idx="25">
                  <c:v>17.3</c:v>
                </c:pt>
                <c:pt idx="26">
                  <c:v>18</c:v>
                </c:pt>
                <c:pt idx="27">
                  <c:v>18.3</c:v>
                </c:pt>
                <c:pt idx="28">
                  <c:v>19</c:v>
                </c:pt>
                <c:pt idx="29">
                  <c:v>19.3</c:v>
                </c:pt>
                <c:pt idx="30">
                  <c:v>20</c:v>
                </c:pt>
              </c:numCache>
            </c:numRef>
          </c:cat>
          <c:val>
            <c:numRef>
              <c:f>рис!$M$2:$M$31</c:f>
              <c:numCache>
                <c:formatCode>0</c:formatCode>
                <c:ptCount val="30"/>
                <c:pt idx="4">
                  <c:v>5.8823529411764701</c:v>
                </c:pt>
                <c:pt idx="5">
                  <c:v>47.058823529411761</c:v>
                </c:pt>
                <c:pt idx="6">
                  <c:v>117.64705882352941</c:v>
                </c:pt>
                <c:pt idx="7">
                  <c:v>200</c:v>
                </c:pt>
                <c:pt idx="8">
                  <c:v>282.35294117647055</c:v>
                </c:pt>
                <c:pt idx="9">
                  <c:v>341.17647058823525</c:v>
                </c:pt>
                <c:pt idx="10">
                  <c:v>400</c:v>
                </c:pt>
                <c:pt idx="11">
                  <c:v>458.8235294117647</c:v>
                </c:pt>
                <c:pt idx="12">
                  <c:v>494.11764705882348</c:v>
                </c:pt>
                <c:pt idx="13">
                  <c:v>517.64705882352939</c:v>
                </c:pt>
                <c:pt idx="14">
                  <c:v>535.29411764705878</c:v>
                </c:pt>
                <c:pt idx="15">
                  <c:v>541.17647058823525</c:v>
                </c:pt>
                <c:pt idx="16">
                  <c:v>535.29411764705878</c:v>
                </c:pt>
                <c:pt idx="17">
                  <c:v>517.64705882352939</c:v>
                </c:pt>
                <c:pt idx="18">
                  <c:v>488.23529411764702</c:v>
                </c:pt>
                <c:pt idx="19">
                  <c:v>441.17647058823525</c:v>
                </c:pt>
                <c:pt idx="20">
                  <c:v>370.58823529411762</c:v>
                </c:pt>
                <c:pt idx="21">
                  <c:v>305.88235294117646</c:v>
                </c:pt>
                <c:pt idx="22">
                  <c:v>207.32258064516125</c:v>
                </c:pt>
                <c:pt idx="23">
                  <c:v>130.03225806451613</c:v>
                </c:pt>
                <c:pt idx="24">
                  <c:v>62.838709677419345</c:v>
                </c:pt>
                <c:pt idx="25">
                  <c:v>17.161290322580641</c:v>
                </c:pt>
                <c:pt idx="26">
                  <c:v>0</c:v>
                </c:pt>
              </c:numCache>
            </c:numRef>
          </c:val>
        </c:ser>
        <c:marker val="1"/>
        <c:axId val="86604032"/>
        <c:axId val="86614400"/>
      </c:lineChart>
      <c:catAx>
        <c:axId val="86604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uk-UA" sz="1200"/>
                  <a:t>час</a:t>
                </a:r>
              </a:p>
            </c:rich>
          </c:tx>
          <c:layout>
            <c:manualLayout>
              <c:xMode val="edge"/>
              <c:yMode val="edge"/>
              <c:x val="0.9253890833090308"/>
              <c:y val="0.90439814814814812"/>
            </c:manualLayout>
          </c:layout>
        </c:title>
        <c:numFmt formatCode="0.00" sourceLinked="1"/>
        <c:tickLblPos val="nextTo"/>
        <c:txPr>
          <a:bodyPr/>
          <a:lstStyle/>
          <a:p>
            <a:pPr>
              <a:defRPr sz="1000" baseline="0"/>
            </a:pPr>
            <a:endParaRPr lang="ru-RU"/>
          </a:p>
        </c:txPr>
        <c:crossAx val="86614400"/>
        <c:crosses val="autoZero"/>
        <c:auto val="1"/>
        <c:lblAlgn val="ctr"/>
        <c:lblOffset val="100"/>
        <c:tickLblSkip val="4"/>
      </c:catAx>
      <c:valAx>
        <c:axId val="866144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uk-UA" sz="1100"/>
                  <a:t>Вт/кв.м</a:t>
                </a:r>
                <a:endParaRPr lang="uk-UA" sz="1100" baseline="30000"/>
              </a:p>
            </c:rich>
          </c:tx>
          <c:layout>
            <c:manualLayout>
              <c:xMode val="edge"/>
              <c:yMode val="edge"/>
              <c:x val="0.12037037037037036"/>
              <c:y val="5.4204943132108503E-2"/>
            </c:manualLayout>
          </c:layout>
          <c:spPr>
            <a:solidFill>
              <a:sysClr val="window" lastClr="FFFFFF"/>
            </a:solidFill>
          </c:spPr>
        </c:title>
        <c:numFmt formatCode="General" sourceLinked="1"/>
        <c:tickLblPos val="nextTo"/>
        <c:crossAx val="86604032"/>
        <c:crosses val="autoZero"/>
        <c:crossBetween val="between"/>
        <c:majorUnit val="200"/>
      </c:valAx>
    </c:plotArea>
    <c:legend>
      <c:legendPos val="r"/>
      <c:layout>
        <c:manualLayout>
          <c:xMode val="edge"/>
          <c:yMode val="edge"/>
          <c:x val="0.70199061922815609"/>
          <c:y val="3.6269320501604148E-2"/>
          <c:w val="0.28935185185185347"/>
          <c:h val="0.31415135608048994"/>
        </c:manualLayout>
      </c:layout>
      <c:spPr>
        <a:solidFill>
          <a:schemeClr val="bg1"/>
        </a:solidFill>
      </c:spPr>
      <c:txPr>
        <a:bodyPr/>
        <a:lstStyle/>
        <a:p>
          <a:pPr>
            <a:defRPr sz="1100"/>
          </a:pPr>
          <a:endParaRPr lang="ru-RU"/>
        </a:p>
      </c:txPr>
    </c:legend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cat>
            <c:numRef>
              <c:f>рис!$A$36:$A$55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</c:numCache>
            </c:numRef>
          </c:cat>
          <c:val>
            <c:numRef>
              <c:f>рис!$B$36:$B$55</c:f>
              <c:numCache>
                <c:formatCode>General</c:formatCode>
                <c:ptCount val="20"/>
                <c:pt idx="0">
                  <c:v>255</c:v>
                </c:pt>
                <c:pt idx="1">
                  <c:v>90</c:v>
                </c:pt>
                <c:pt idx="2">
                  <c:v>103</c:v>
                </c:pt>
                <c:pt idx="3">
                  <c:v>102</c:v>
                </c:pt>
                <c:pt idx="4">
                  <c:v>103</c:v>
                </c:pt>
                <c:pt idx="5">
                  <c:v>56</c:v>
                </c:pt>
                <c:pt idx="6">
                  <c:v>56</c:v>
                </c:pt>
                <c:pt idx="7">
                  <c:v>55</c:v>
                </c:pt>
                <c:pt idx="8">
                  <c:v>54</c:v>
                </c:pt>
                <c:pt idx="9">
                  <c:v>42</c:v>
                </c:pt>
                <c:pt idx="10">
                  <c:v>50</c:v>
                </c:pt>
                <c:pt idx="11">
                  <c:v>44</c:v>
                </c:pt>
                <c:pt idx="12">
                  <c:v>51</c:v>
                </c:pt>
                <c:pt idx="13">
                  <c:v>46</c:v>
                </c:pt>
                <c:pt idx="14">
                  <c:v>40</c:v>
                </c:pt>
                <c:pt idx="15">
                  <c:v>49</c:v>
                </c:pt>
                <c:pt idx="16">
                  <c:v>55</c:v>
                </c:pt>
                <c:pt idx="17">
                  <c:v>63</c:v>
                </c:pt>
                <c:pt idx="18">
                  <c:v>91</c:v>
                </c:pt>
                <c:pt idx="19">
                  <c:v>83</c:v>
                </c:pt>
              </c:numCache>
            </c:numRef>
          </c:val>
        </c:ser>
        <c:axId val="86637184"/>
        <c:axId val="86446464"/>
      </c:barChart>
      <c:catAx>
        <c:axId val="86637184"/>
        <c:scaling>
          <c:orientation val="minMax"/>
        </c:scaling>
        <c:axPos val="b"/>
        <c:numFmt formatCode="General" sourceLinked="1"/>
        <c:tickLblPos val="nextTo"/>
        <c:crossAx val="86446464"/>
        <c:crosses val="autoZero"/>
        <c:auto val="1"/>
        <c:lblAlgn val="ctr"/>
        <c:lblOffset val="100"/>
        <c:tickLblSkip val="2"/>
      </c:catAx>
      <c:valAx>
        <c:axId val="86446464"/>
        <c:scaling>
          <c:orientation val="minMax"/>
        </c:scaling>
        <c:axPos val="l"/>
        <c:majorGridlines/>
        <c:numFmt formatCode="General" sourceLinked="1"/>
        <c:tickLblPos val="nextTo"/>
        <c:crossAx val="86637184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рис!$Q$36:$Q$55</c:f>
              <c:numCache>
                <c:formatCode>General</c:formatCode>
                <c:ptCount val="20"/>
                <c:pt idx="0">
                  <c:v>246</c:v>
                </c:pt>
                <c:pt idx="1">
                  <c:v>168</c:v>
                </c:pt>
                <c:pt idx="2">
                  <c:v>144</c:v>
                </c:pt>
                <c:pt idx="3">
                  <c:v>128</c:v>
                </c:pt>
                <c:pt idx="4">
                  <c:v>113</c:v>
                </c:pt>
                <c:pt idx="5">
                  <c:v>111</c:v>
                </c:pt>
                <c:pt idx="6">
                  <c:v>121</c:v>
                </c:pt>
                <c:pt idx="7">
                  <c:v>101</c:v>
                </c:pt>
                <c:pt idx="8">
                  <c:v>126</c:v>
                </c:pt>
                <c:pt idx="9">
                  <c:v>176</c:v>
                </c:pt>
                <c:pt idx="10">
                  <c:v>33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6461440"/>
        <c:axId val="86475520"/>
      </c:barChart>
      <c:catAx>
        <c:axId val="86461440"/>
        <c:scaling>
          <c:orientation val="minMax"/>
        </c:scaling>
        <c:axPos val="b"/>
        <c:tickLblPos val="nextTo"/>
        <c:crossAx val="86475520"/>
        <c:crosses val="autoZero"/>
        <c:auto val="1"/>
        <c:lblAlgn val="ctr"/>
        <c:lblOffset val="100"/>
      </c:catAx>
      <c:valAx>
        <c:axId val="86475520"/>
        <c:scaling>
          <c:orientation val="minMax"/>
        </c:scaling>
        <c:axPos val="l"/>
        <c:majorGridlines/>
        <c:numFmt formatCode="General" sourceLinked="1"/>
        <c:tickLblPos val="nextTo"/>
        <c:crossAx val="86461440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рис!$G$36:$G$55</c:f>
              <c:numCache>
                <c:formatCode>General</c:formatCode>
                <c:ptCount val="20"/>
                <c:pt idx="0">
                  <c:v>228</c:v>
                </c:pt>
                <c:pt idx="1">
                  <c:v>81</c:v>
                </c:pt>
                <c:pt idx="2">
                  <c:v>47</c:v>
                </c:pt>
                <c:pt idx="3">
                  <c:v>25</c:v>
                </c:pt>
                <c:pt idx="4">
                  <c:v>16</c:v>
                </c:pt>
                <c:pt idx="5">
                  <c:v>12</c:v>
                </c:pt>
                <c:pt idx="6">
                  <c:v>19</c:v>
                </c:pt>
                <c:pt idx="7">
                  <c:v>13</c:v>
                </c:pt>
                <c:pt idx="8">
                  <c:v>10</c:v>
                </c:pt>
                <c:pt idx="9">
                  <c:v>12</c:v>
                </c:pt>
                <c:pt idx="10">
                  <c:v>21</c:v>
                </c:pt>
                <c:pt idx="11">
                  <c:v>30</c:v>
                </c:pt>
                <c:pt idx="12">
                  <c:v>24</c:v>
                </c:pt>
                <c:pt idx="13">
                  <c:v>16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6490496"/>
        <c:axId val="86500480"/>
      </c:barChart>
      <c:catAx>
        <c:axId val="86490496"/>
        <c:scaling>
          <c:orientation val="minMax"/>
        </c:scaling>
        <c:axPos val="b"/>
        <c:tickLblPos val="nextTo"/>
        <c:crossAx val="86500480"/>
        <c:crosses val="autoZero"/>
        <c:auto val="1"/>
        <c:lblAlgn val="ctr"/>
        <c:lblOffset val="100"/>
      </c:catAx>
      <c:valAx>
        <c:axId val="86500480"/>
        <c:scaling>
          <c:orientation val="minMax"/>
        </c:scaling>
        <c:axPos val="l"/>
        <c:majorGridlines/>
        <c:numFmt formatCode="General" sourceLinked="1"/>
        <c:tickLblPos val="nextTo"/>
        <c:crossAx val="86490496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4224997737351797"/>
          <c:y val="5.1400554097404488E-2"/>
          <c:w val="0.82719449723956995"/>
          <c:h val="0.81116469816272951"/>
        </c:manualLayout>
      </c:layout>
      <c:barChart>
        <c:barDir val="col"/>
        <c:grouping val="clustered"/>
        <c:ser>
          <c:idx val="0"/>
          <c:order val="0"/>
          <c:cat>
            <c:numRef>
              <c:f>gist!$A$87:$A$97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gist!$N$87:$N$98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26</c:v>
                </c:pt>
                <c:pt idx="4">
                  <c:v>76</c:v>
                </c:pt>
                <c:pt idx="5">
                  <c:v>200</c:v>
                </c:pt>
                <c:pt idx="6">
                  <c:v>194</c:v>
                </c:pt>
                <c:pt idx="7">
                  <c:v>83</c:v>
                </c:pt>
                <c:pt idx="8">
                  <c:v>40</c:v>
                </c:pt>
                <c:pt idx="9">
                  <c:v>15</c:v>
                </c:pt>
                <c:pt idx="10">
                  <c:v>6</c:v>
                </c:pt>
              </c:numCache>
            </c:numRef>
          </c:val>
        </c:ser>
        <c:axId val="82223488"/>
        <c:axId val="82225408"/>
      </c:barChart>
      <c:catAx>
        <c:axId val="82223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у.о.</a:t>
                </a:r>
              </a:p>
            </c:rich>
          </c:tx>
          <c:layout>
            <c:manualLayout>
              <c:xMode val="edge"/>
              <c:yMode val="edge"/>
              <c:x val="0.90699409448819002"/>
              <c:y val="0.87868037328667303"/>
            </c:manualLayout>
          </c:layout>
        </c:title>
        <c:numFmt formatCode="General" sourceLinked="1"/>
        <c:tickLblPos val="nextTo"/>
        <c:crossAx val="82225408"/>
        <c:crosses val="autoZero"/>
        <c:auto val="1"/>
        <c:lblAlgn val="ctr"/>
        <c:lblOffset val="100"/>
      </c:catAx>
      <c:valAx>
        <c:axId val="82225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uk-UA" sz="1200"/>
                  <a:t>частість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ru-RU"/>
          </a:p>
        </c:txPr>
        <c:crossAx val="82223488"/>
        <c:crosses val="autoZero"/>
        <c:crossBetween val="between"/>
      </c:valAx>
    </c:plotArea>
    <c:plotVisOnly val="1"/>
  </c:chart>
  <c:spPr>
    <a:ln>
      <a:noFill/>
    </a:ln>
  </c:spPr>
  <c:txPr>
    <a:bodyPr/>
    <a:lstStyle/>
    <a:p>
      <a:pPr>
        <a:defRPr sz="1200"/>
      </a:pPr>
      <a:endParaRPr lang="ru-R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sum!$BM$17:$BM$34</c:f>
              <c:numCache>
                <c:formatCode>0.000</c:formatCode>
                <c:ptCount val="18"/>
                <c:pt idx="0">
                  <c:v>3.4200000000000001E-2</c:v>
                </c:pt>
                <c:pt idx="1">
                  <c:v>0.16</c:v>
                </c:pt>
                <c:pt idx="2">
                  <c:v>0.3024</c:v>
                </c:pt>
                <c:pt idx="3">
                  <c:v>0.45</c:v>
                </c:pt>
                <c:pt idx="4">
                  <c:v>0.5706</c:v>
                </c:pt>
                <c:pt idx="5">
                  <c:v>0.65</c:v>
                </c:pt>
                <c:pt idx="6">
                  <c:v>0.7</c:v>
                </c:pt>
                <c:pt idx="7">
                  <c:v>0.72</c:v>
                </c:pt>
                <c:pt idx="8">
                  <c:v>0.73</c:v>
                </c:pt>
                <c:pt idx="9">
                  <c:v>0.7218</c:v>
                </c:pt>
                <c:pt idx="10">
                  <c:v>0.7</c:v>
                </c:pt>
                <c:pt idx="11">
                  <c:v>0.6633</c:v>
                </c:pt>
                <c:pt idx="12">
                  <c:v>0.62</c:v>
                </c:pt>
                <c:pt idx="13">
                  <c:v>0.55000000000000004</c:v>
                </c:pt>
                <c:pt idx="14">
                  <c:v>0.47</c:v>
                </c:pt>
                <c:pt idx="15">
                  <c:v>0.36</c:v>
                </c:pt>
                <c:pt idx="16">
                  <c:v>0.24390000000000001</c:v>
                </c:pt>
                <c:pt idx="17">
                  <c:v>9.2699999999999991E-2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sum!$BN$17:$BN$34</c:f>
              <c:numCache>
                <c:formatCode>0.000</c:formatCode>
                <c:ptCount val="18"/>
                <c:pt idx="0">
                  <c:v>1.4341935483870973E-2</c:v>
                </c:pt>
                <c:pt idx="1">
                  <c:v>5.1387096774193543E-2</c:v>
                </c:pt>
                <c:pt idx="2">
                  <c:v>0.10492258064516126</c:v>
                </c:pt>
                <c:pt idx="3">
                  <c:v>0.14974838709677415</c:v>
                </c:pt>
                <c:pt idx="4">
                  <c:v>0.19259999999999997</c:v>
                </c:pt>
                <c:pt idx="5">
                  <c:v>0.2599258064516129</c:v>
                </c:pt>
                <c:pt idx="6">
                  <c:v>0.31328709677419353</c:v>
                </c:pt>
                <c:pt idx="7">
                  <c:v>0.32487096774193552</c:v>
                </c:pt>
                <c:pt idx="8">
                  <c:v>0.30234193548387095</c:v>
                </c:pt>
                <c:pt idx="9">
                  <c:v>0.32066129032258067</c:v>
                </c:pt>
                <c:pt idx="10">
                  <c:v>0.26965161290322587</c:v>
                </c:pt>
                <c:pt idx="11">
                  <c:v>0.30045483870967749</c:v>
                </c:pt>
                <c:pt idx="12">
                  <c:v>0.26921612903225806</c:v>
                </c:pt>
                <c:pt idx="13">
                  <c:v>0.21887419354838705</c:v>
                </c:pt>
                <c:pt idx="14">
                  <c:v>0.16928709677419354</c:v>
                </c:pt>
                <c:pt idx="15">
                  <c:v>0.10045161290322581</c:v>
                </c:pt>
                <c:pt idx="16">
                  <c:v>6.2129032258064515E-2</c:v>
                </c:pt>
                <c:pt idx="17">
                  <c:v>1.7651612903225807E-2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sum!$BO$17:$BO$34</c:f>
              <c:numCache>
                <c:formatCode>General</c:formatCode>
                <c:ptCount val="18"/>
                <c:pt idx="0">
                  <c:v>1.4999999999999999E-2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0.21</c:v>
                </c:pt>
                <c:pt idx="5">
                  <c:v>0.26</c:v>
                </c:pt>
                <c:pt idx="6">
                  <c:v>0.3</c:v>
                </c:pt>
                <c:pt idx="7">
                  <c:v>0.32500000000000001</c:v>
                </c:pt>
                <c:pt idx="8">
                  <c:v>0.33</c:v>
                </c:pt>
                <c:pt idx="9">
                  <c:v>0.33</c:v>
                </c:pt>
                <c:pt idx="10">
                  <c:v>0.32</c:v>
                </c:pt>
                <c:pt idx="11">
                  <c:v>0.3</c:v>
                </c:pt>
                <c:pt idx="12">
                  <c:v>0.27</c:v>
                </c:pt>
                <c:pt idx="13">
                  <c:v>0.22</c:v>
                </c:pt>
                <c:pt idx="14">
                  <c:v>0.17</c:v>
                </c:pt>
                <c:pt idx="15">
                  <c:v>0.115</c:v>
                </c:pt>
                <c:pt idx="16">
                  <c:v>0.06</c:v>
                </c:pt>
                <c:pt idx="17">
                  <c:v>1.7000000000000001E-2</c:v>
                </c:pt>
              </c:numCache>
            </c:numRef>
          </c:val>
        </c:ser>
        <c:marker val="1"/>
        <c:axId val="84105472"/>
        <c:axId val="84111360"/>
      </c:lineChart>
      <c:catAx>
        <c:axId val="84105472"/>
        <c:scaling>
          <c:orientation val="minMax"/>
        </c:scaling>
        <c:axPos val="b"/>
        <c:tickLblPos val="nextTo"/>
        <c:crossAx val="84111360"/>
        <c:crosses val="autoZero"/>
        <c:auto val="1"/>
        <c:lblAlgn val="ctr"/>
        <c:lblOffset val="100"/>
      </c:catAx>
      <c:valAx>
        <c:axId val="84111360"/>
        <c:scaling>
          <c:orientation val="minMax"/>
        </c:scaling>
        <c:axPos val="l"/>
        <c:majorGridlines/>
        <c:numFmt formatCode="0.000" sourceLinked="1"/>
        <c:tickLblPos val="nextTo"/>
        <c:crossAx val="841054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sum!$BM$64:$BM$90</c:f>
              <c:numCache>
                <c:formatCode>0.000</c:formatCode>
                <c:ptCount val="27"/>
                <c:pt idx="0">
                  <c:v>2.0625000000000001E-2</c:v>
                </c:pt>
                <c:pt idx="1">
                  <c:v>6.3524999999999998E-2</c:v>
                </c:pt>
                <c:pt idx="2">
                  <c:v>0.13</c:v>
                </c:pt>
                <c:pt idx="3">
                  <c:v>0.202125</c:v>
                </c:pt>
                <c:pt idx="4">
                  <c:v>0.32</c:v>
                </c:pt>
                <c:pt idx="5">
                  <c:v>0.42</c:v>
                </c:pt>
                <c:pt idx="6">
                  <c:v>0.52</c:v>
                </c:pt>
                <c:pt idx="7">
                  <c:v>0.64</c:v>
                </c:pt>
                <c:pt idx="8">
                  <c:v>0.73</c:v>
                </c:pt>
                <c:pt idx="9">
                  <c:v>0.83</c:v>
                </c:pt>
                <c:pt idx="10">
                  <c:v>0.91</c:v>
                </c:pt>
                <c:pt idx="11">
                  <c:v>0.96</c:v>
                </c:pt>
                <c:pt idx="12">
                  <c:v>0.98</c:v>
                </c:pt>
                <c:pt idx="13">
                  <c:v>1</c:v>
                </c:pt>
                <c:pt idx="14">
                  <c:v>1</c:v>
                </c:pt>
                <c:pt idx="15">
                  <c:v>0.99</c:v>
                </c:pt>
                <c:pt idx="16">
                  <c:v>0.96</c:v>
                </c:pt>
                <c:pt idx="17">
                  <c:v>0.91</c:v>
                </c:pt>
                <c:pt idx="18">
                  <c:v>0.8</c:v>
                </c:pt>
                <c:pt idx="19">
                  <c:v>0.7</c:v>
                </c:pt>
                <c:pt idx="20">
                  <c:v>0.59</c:v>
                </c:pt>
                <c:pt idx="21">
                  <c:v>0.48</c:v>
                </c:pt>
                <c:pt idx="22">
                  <c:v>0.36299999999999999</c:v>
                </c:pt>
                <c:pt idx="23">
                  <c:v>0.27</c:v>
                </c:pt>
                <c:pt idx="24">
                  <c:v>0.16005</c:v>
                </c:pt>
                <c:pt idx="25">
                  <c:v>6.3524999999999998E-2</c:v>
                </c:pt>
                <c:pt idx="26">
                  <c:v>3.1350000000000003E-2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sum!$BN$64:$BN$90</c:f>
              <c:numCache>
                <c:formatCode>0.000</c:formatCode>
                <c:ptCount val="27"/>
                <c:pt idx="0">
                  <c:v>7.5625000000000006E-3</c:v>
                </c:pt>
                <c:pt idx="1">
                  <c:v>2.5354999999999999E-2</c:v>
                </c:pt>
                <c:pt idx="2">
                  <c:v>6.4267500000000005E-2</c:v>
                </c:pt>
                <c:pt idx="3">
                  <c:v>0.11129249999999997</c:v>
                </c:pt>
                <c:pt idx="4">
                  <c:v>0.1857075</c:v>
                </c:pt>
                <c:pt idx="5">
                  <c:v>0.25121250000000001</c:v>
                </c:pt>
                <c:pt idx="6">
                  <c:v>0.29713749999999994</c:v>
                </c:pt>
                <c:pt idx="7">
                  <c:v>0.40141750000000004</c:v>
                </c:pt>
                <c:pt idx="8">
                  <c:v>0.4345</c:v>
                </c:pt>
                <c:pt idx="9">
                  <c:v>0.49720000000000014</c:v>
                </c:pt>
                <c:pt idx="10">
                  <c:v>0.50886000000000009</c:v>
                </c:pt>
                <c:pt idx="11">
                  <c:v>0.61239749999999982</c:v>
                </c:pt>
                <c:pt idx="12">
                  <c:v>0.58855499999999994</c:v>
                </c:pt>
                <c:pt idx="13">
                  <c:v>0.56729750000000001</c:v>
                </c:pt>
                <c:pt idx="14">
                  <c:v>0.56474000000000013</c:v>
                </c:pt>
                <c:pt idx="15">
                  <c:v>0.56861749999999989</c:v>
                </c:pt>
                <c:pt idx="16">
                  <c:v>0.54667249999999989</c:v>
                </c:pt>
                <c:pt idx="17">
                  <c:v>0.63346250000000004</c:v>
                </c:pt>
                <c:pt idx="18">
                  <c:v>0.47938000000000003</c:v>
                </c:pt>
                <c:pt idx="19">
                  <c:v>0.45399750000000005</c:v>
                </c:pt>
                <c:pt idx="20">
                  <c:v>0.38290999999999992</c:v>
                </c:pt>
                <c:pt idx="21">
                  <c:v>0.30494749999999998</c:v>
                </c:pt>
                <c:pt idx="22">
                  <c:v>0.23594999999999999</c:v>
                </c:pt>
                <c:pt idx="23">
                  <c:v>0.15012250000000002</c:v>
                </c:pt>
                <c:pt idx="24">
                  <c:v>8.9622500000000008E-2</c:v>
                </c:pt>
                <c:pt idx="25">
                  <c:v>3.5997499999999988E-2</c:v>
                </c:pt>
                <c:pt idx="26">
                  <c:v>1.6527500000000001E-2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sum!$BO$64:$BO$90</c:f>
              <c:numCache>
                <c:formatCode>General</c:formatCode>
                <c:ptCount val="27"/>
                <c:pt idx="0">
                  <c:v>8.0000000000000002E-3</c:v>
                </c:pt>
                <c:pt idx="1">
                  <c:v>2.5000000000000001E-2</c:v>
                </c:pt>
                <c:pt idx="2">
                  <c:v>6.5000000000000002E-2</c:v>
                </c:pt>
                <c:pt idx="3">
                  <c:v>0.12</c:v>
                </c:pt>
                <c:pt idx="4">
                  <c:v>0.19</c:v>
                </c:pt>
                <c:pt idx="5">
                  <c:v>0.25</c:v>
                </c:pt>
                <c:pt idx="6">
                  <c:v>0.31</c:v>
                </c:pt>
                <c:pt idx="7">
                  <c:v>0.4</c:v>
                </c:pt>
                <c:pt idx="8">
                  <c:v>0.46</c:v>
                </c:pt>
                <c:pt idx="9">
                  <c:v>0.5</c:v>
                </c:pt>
                <c:pt idx="10">
                  <c:v>0.54500000000000004</c:v>
                </c:pt>
                <c:pt idx="11">
                  <c:v>0.57999999999999996</c:v>
                </c:pt>
                <c:pt idx="12">
                  <c:v>0.6</c:v>
                </c:pt>
                <c:pt idx="13">
                  <c:v>0.61</c:v>
                </c:pt>
                <c:pt idx="14">
                  <c:v>0.61</c:v>
                </c:pt>
                <c:pt idx="15">
                  <c:v>0.6</c:v>
                </c:pt>
                <c:pt idx="16">
                  <c:v>0.57999999999999996</c:v>
                </c:pt>
                <c:pt idx="17">
                  <c:v>0.55000000000000004</c:v>
                </c:pt>
                <c:pt idx="18">
                  <c:v>0.51</c:v>
                </c:pt>
                <c:pt idx="19">
                  <c:v>0.45</c:v>
                </c:pt>
                <c:pt idx="20">
                  <c:v>0.38</c:v>
                </c:pt>
                <c:pt idx="21">
                  <c:v>0.31</c:v>
                </c:pt>
                <c:pt idx="22">
                  <c:v>0.24</c:v>
                </c:pt>
                <c:pt idx="23">
                  <c:v>0.15</c:v>
                </c:pt>
                <c:pt idx="24">
                  <c:v>0.09</c:v>
                </c:pt>
                <c:pt idx="25">
                  <c:v>0.04</c:v>
                </c:pt>
                <c:pt idx="26">
                  <c:v>1.4999999999999999E-2</c:v>
                </c:pt>
              </c:numCache>
            </c:numRef>
          </c:val>
        </c:ser>
        <c:marker val="1"/>
        <c:axId val="83436288"/>
        <c:axId val="83437824"/>
      </c:lineChart>
      <c:catAx>
        <c:axId val="83436288"/>
        <c:scaling>
          <c:orientation val="minMax"/>
        </c:scaling>
        <c:axPos val="b"/>
        <c:numFmt formatCode="0" sourceLinked="0"/>
        <c:tickLblPos val="nextTo"/>
        <c:crossAx val="83437824"/>
        <c:crosses val="autoZero"/>
        <c:auto val="1"/>
        <c:lblAlgn val="ctr"/>
        <c:lblOffset val="100"/>
      </c:catAx>
      <c:valAx>
        <c:axId val="83437824"/>
        <c:scaling>
          <c:orientation val="minMax"/>
        </c:scaling>
        <c:axPos val="l"/>
        <c:majorGridlines/>
        <c:numFmt formatCode="0.000" sourceLinked="1"/>
        <c:tickLblPos val="nextTo"/>
        <c:crossAx val="834362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sum!$BM$113:$BM$141</c:f>
              <c:numCache>
                <c:formatCode>0.000</c:formatCode>
                <c:ptCount val="29"/>
                <c:pt idx="0">
                  <c:v>3.04E-2</c:v>
                </c:pt>
                <c:pt idx="1">
                  <c:v>0.06</c:v>
                </c:pt>
                <c:pt idx="2">
                  <c:v>0.09</c:v>
                </c:pt>
                <c:pt idx="3">
                  <c:v>0.17</c:v>
                </c:pt>
                <c:pt idx="4">
                  <c:v>0.28000000000000003</c:v>
                </c:pt>
                <c:pt idx="5">
                  <c:v>0.37</c:v>
                </c:pt>
                <c:pt idx="6">
                  <c:v>0.46</c:v>
                </c:pt>
                <c:pt idx="7">
                  <c:v>0.54</c:v>
                </c:pt>
                <c:pt idx="8">
                  <c:v>0.63</c:v>
                </c:pt>
                <c:pt idx="9">
                  <c:v>0.73</c:v>
                </c:pt>
                <c:pt idx="10">
                  <c:v>0.8</c:v>
                </c:pt>
                <c:pt idx="11">
                  <c:v>0.87</c:v>
                </c:pt>
                <c:pt idx="12">
                  <c:v>0.91</c:v>
                </c:pt>
                <c:pt idx="13">
                  <c:v>0.93</c:v>
                </c:pt>
                <c:pt idx="14">
                  <c:v>0.94</c:v>
                </c:pt>
                <c:pt idx="15">
                  <c:v>0.94</c:v>
                </c:pt>
                <c:pt idx="16">
                  <c:v>0.93120000000000003</c:v>
                </c:pt>
                <c:pt idx="17">
                  <c:v>0.9</c:v>
                </c:pt>
                <c:pt idx="18">
                  <c:v>0.85</c:v>
                </c:pt>
                <c:pt idx="19">
                  <c:v>0.79</c:v>
                </c:pt>
                <c:pt idx="20">
                  <c:v>0.70400000000000007</c:v>
                </c:pt>
                <c:pt idx="21">
                  <c:v>0.63119999999999998</c:v>
                </c:pt>
                <c:pt idx="22">
                  <c:v>0.53</c:v>
                </c:pt>
                <c:pt idx="23">
                  <c:v>0.42</c:v>
                </c:pt>
                <c:pt idx="24">
                  <c:v>0.3</c:v>
                </c:pt>
                <c:pt idx="25">
                  <c:v>0.2064</c:v>
                </c:pt>
                <c:pt idx="26">
                  <c:v>0.13440000000000002</c:v>
                </c:pt>
                <c:pt idx="27">
                  <c:v>0.09</c:v>
                </c:pt>
                <c:pt idx="28">
                  <c:v>5.1200000000000002E-2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sum!$BN$113:$BN$141</c:f>
              <c:numCache>
                <c:formatCode>0.000</c:formatCode>
                <c:ptCount val="29"/>
                <c:pt idx="0">
                  <c:v>1.904516129032259E-2</c:v>
                </c:pt>
                <c:pt idx="1">
                  <c:v>3.0064516129032257E-2</c:v>
                </c:pt>
                <c:pt idx="2">
                  <c:v>4.3819354838709648E-2</c:v>
                </c:pt>
                <c:pt idx="3">
                  <c:v>6.1935483870967735E-2</c:v>
                </c:pt>
                <c:pt idx="4">
                  <c:v>0.19752258064516134</c:v>
                </c:pt>
                <c:pt idx="5">
                  <c:v>0.26985806451612898</c:v>
                </c:pt>
                <c:pt idx="6">
                  <c:v>0.34190967741935491</c:v>
                </c:pt>
                <c:pt idx="7">
                  <c:v>0.41476129032258058</c:v>
                </c:pt>
                <c:pt idx="8">
                  <c:v>0.49654193548387093</c:v>
                </c:pt>
                <c:pt idx="9">
                  <c:v>0.60572903225806451</c:v>
                </c:pt>
                <c:pt idx="10">
                  <c:v>0.66159999999999997</c:v>
                </c:pt>
                <c:pt idx="11">
                  <c:v>0.67287741935483869</c:v>
                </c:pt>
                <c:pt idx="12">
                  <c:v>0.69922580645161281</c:v>
                </c:pt>
                <c:pt idx="13">
                  <c:v>0.75803870967741926</c:v>
                </c:pt>
                <c:pt idx="14">
                  <c:v>0.68384516129032258</c:v>
                </c:pt>
                <c:pt idx="15">
                  <c:v>0.72461935483870987</c:v>
                </c:pt>
                <c:pt idx="16">
                  <c:v>0.66018064516129038</c:v>
                </c:pt>
                <c:pt idx="17">
                  <c:v>0.63034838709677432</c:v>
                </c:pt>
                <c:pt idx="18">
                  <c:v>0.53667096774193557</c:v>
                </c:pt>
                <c:pt idx="19">
                  <c:v>0.49354838709677423</c:v>
                </c:pt>
                <c:pt idx="20">
                  <c:v>0.47778064516129037</c:v>
                </c:pt>
                <c:pt idx="21">
                  <c:v>0.40041290322580642</c:v>
                </c:pt>
                <c:pt idx="22">
                  <c:v>0.37434838709677426</c:v>
                </c:pt>
                <c:pt idx="23">
                  <c:v>0.30190967741935493</c:v>
                </c:pt>
                <c:pt idx="24">
                  <c:v>0.22000000000000003</c:v>
                </c:pt>
                <c:pt idx="25">
                  <c:v>0.15145806451612906</c:v>
                </c:pt>
                <c:pt idx="26">
                  <c:v>8.9445161290322581E-2</c:v>
                </c:pt>
                <c:pt idx="27">
                  <c:v>4.0129032258064509E-2</c:v>
                </c:pt>
                <c:pt idx="28">
                  <c:v>2.5367741935483877E-2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sum!$BO$113:$BO$141</c:f>
              <c:numCache>
                <c:formatCode>0.000</c:formatCode>
                <c:ptCount val="29"/>
                <c:pt idx="0">
                  <c:v>0.02</c:v>
                </c:pt>
                <c:pt idx="1">
                  <c:v>3.2000000000000001E-2</c:v>
                </c:pt>
                <c:pt idx="2">
                  <c:v>4.4999999999999998E-2</c:v>
                </c:pt>
                <c:pt idx="3">
                  <c:v>0.08</c:v>
                </c:pt>
                <c:pt idx="4">
                  <c:v>0.18</c:v>
                </c:pt>
                <c:pt idx="5">
                  <c:v>0.27</c:v>
                </c:pt>
                <c:pt idx="6">
                  <c:v>0.35</c:v>
                </c:pt>
                <c:pt idx="7">
                  <c:v>0.43</c:v>
                </c:pt>
                <c:pt idx="8">
                  <c:v>0.51</c:v>
                </c:pt>
                <c:pt idx="9">
                  <c:v>0.61</c:v>
                </c:pt>
                <c:pt idx="10">
                  <c:v>0.67</c:v>
                </c:pt>
                <c:pt idx="11">
                  <c:v>0.7</c:v>
                </c:pt>
                <c:pt idx="12">
                  <c:v>0.72</c:v>
                </c:pt>
                <c:pt idx="13">
                  <c:v>0.74</c:v>
                </c:pt>
                <c:pt idx="14">
                  <c:v>0.73</c:v>
                </c:pt>
                <c:pt idx="15">
                  <c:v>0.72</c:v>
                </c:pt>
                <c:pt idx="16">
                  <c:v>0.68</c:v>
                </c:pt>
                <c:pt idx="17">
                  <c:v>0.63</c:v>
                </c:pt>
                <c:pt idx="18">
                  <c:v>0.56999999999999995</c:v>
                </c:pt>
                <c:pt idx="19">
                  <c:v>0.52</c:v>
                </c:pt>
                <c:pt idx="20">
                  <c:v>0.47</c:v>
                </c:pt>
                <c:pt idx="21">
                  <c:v>0.42</c:v>
                </c:pt>
                <c:pt idx="22">
                  <c:v>0.36</c:v>
                </c:pt>
                <c:pt idx="23">
                  <c:v>0.3</c:v>
                </c:pt>
                <c:pt idx="24">
                  <c:v>0.22</c:v>
                </c:pt>
                <c:pt idx="25">
                  <c:v>0.15</c:v>
                </c:pt>
                <c:pt idx="26">
                  <c:v>0.09</c:v>
                </c:pt>
                <c:pt idx="27">
                  <c:v>4.2000000000000003E-2</c:v>
                </c:pt>
                <c:pt idx="28">
                  <c:v>2.5000000000000001E-2</c:v>
                </c:pt>
              </c:numCache>
            </c:numRef>
          </c:val>
        </c:ser>
        <c:marker val="1"/>
        <c:axId val="84143104"/>
        <c:axId val="86254336"/>
      </c:lineChart>
      <c:catAx>
        <c:axId val="84143104"/>
        <c:scaling>
          <c:orientation val="minMax"/>
        </c:scaling>
        <c:axPos val="b"/>
        <c:tickLblPos val="nextTo"/>
        <c:crossAx val="86254336"/>
        <c:crosses val="autoZero"/>
        <c:auto val="1"/>
        <c:lblAlgn val="ctr"/>
        <c:lblOffset val="100"/>
      </c:catAx>
      <c:valAx>
        <c:axId val="86254336"/>
        <c:scaling>
          <c:orientation val="minMax"/>
        </c:scaling>
        <c:axPos val="l"/>
        <c:majorGridlines/>
        <c:numFmt formatCode="0.000" sourceLinked="1"/>
        <c:tickLblPos val="nextTo"/>
        <c:crossAx val="84143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sum!$BM$166:$BM$187</c:f>
              <c:numCache>
                <c:formatCode>0.000</c:formatCode>
                <c:ptCount val="22"/>
                <c:pt idx="0">
                  <c:v>2.1250000000000002E-2</c:v>
                </c:pt>
                <c:pt idx="1">
                  <c:v>9.8600000000000007E-2</c:v>
                </c:pt>
                <c:pt idx="2">
                  <c:v>0.2</c:v>
                </c:pt>
                <c:pt idx="3">
                  <c:v>0.31875000000000003</c:v>
                </c:pt>
                <c:pt idx="4">
                  <c:v>0.42</c:v>
                </c:pt>
                <c:pt idx="5">
                  <c:v>0.50575000000000003</c:v>
                </c:pt>
                <c:pt idx="6">
                  <c:v>0.58225000000000005</c:v>
                </c:pt>
                <c:pt idx="7">
                  <c:v>0.67065000000000008</c:v>
                </c:pt>
                <c:pt idx="8">
                  <c:v>0.7259000000000001</c:v>
                </c:pt>
                <c:pt idx="9">
                  <c:v>0.79135000000000011</c:v>
                </c:pt>
                <c:pt idx="10">
                  <c:v>0.83</c:v>
                </c:pt>
                <c:pt idx="11">
                  <c:v>0.84</c:v>
                </c:pt>
                <c:pt idx="12">
                  <c:v>0.84</c:v>
                </c:pt>
                <c:pt idx="13">
                  <c:v>0.81345000000000001</c:v>
                </c:pt>
                <c:pt idx="14">
                  <c:v>0.7582000000000001</c:v>
                </c:pt>
                <c:pt idx="15">
                  <c:v>0.68170000000000008</c:v>
                </c:pt>
                <c:pt idx="16">
                  <c:v>0.58225000000000005</c:v>
                </c:pt>
                <c:pt idx="17">
                  <c:v>0.47260000000000002</c:v>
                </c:pt>
                <c:pt idx="18">
                  <c:v>0.36295000000000005</c:v>
                </c:pt>
                <c:pt idx="19">
                  <c:v>0.27455000000000002</c:v>
                </c:pt>
                <c:pt idx="20">
                  <c:v>0.17</c:v>
                </c:pt>
                <c:pt idx="21">
                  <c:v>0.05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sum!$BN$166:$BN$187</c:f>
              <c:numCache>
                <c:formatCode>0.000</c:formatCode>
                <c:ptCount val="22"/>
                <c:pt idx="0">
                  <c:v>4.7983870967741931E-3</c:v>
                </c:pt>
                <c:pt idx="1">
                  <c:v>4.0169354838709675E-2</c:v>
                </c:pt>
                <c:pt idx="2">
                  <c:v>9.818870967741937E-2</c:v>
                </c:pt>
                <c:pt idx="3">
                  <c:v>0.17688225806451613</c:v>
                </c:pt>
                <c:pt idx="4">
                  <c:v>0.23339354838709678</c:v>
                </c:pt>
                <c:pt idx="5">
                  <c:v>0.2845306451612904</c:v>
                </c:pt>
                <c:pt idx="6">
                  <c:v>0.3268387096774194</c:v>
                </c:pt>
                <c:pt idx="7">
                  <c:v>0.40048709677419358</c:v>
                </c:pt>
                <c:pt idx="8">
                  <c:v>0.41762419354838698</c:v>
                </c:pt>
                <c:pt idx="9">
                  <c:v>0.43256774193548392</c:v>
                </c:pt>
                <c:pt idx="10">
                  <c:v>0.47194193548387087</c:v>
                </c:pt>
                <c:pt idx="11">
                  <c:v>0.40887741935483873</c:v>
                </c:pt>
                <c:pt idx="12">
                  <c:v>0.39308387096774189</c:v>
                </c:pt>
                <c:pt idx="13">
                  <c:v>0.38041612903225813</c:v>
                </c:pt>
                <c:pt idx="14">
                  <c:v>0.42324516129032252</c:v>
                </c:pt>
                <c:pt idx="15">
                  <c:v>0.37644032258064525</c:v>
                </c:pt>
                <c:pt idx="16">
                  <c:v>0.28524354838709681</c:v>
                </c:pt>
                <c:pt idx="17">
                  <c:v>0.26388387096774191</c:v>
                </c:pt>
                <c:pt idx="18">
                  <c:v>0.17622419354838709</c:v>
                </c:pt>
                <c:pt idx="19">
                  <c:v>0.11052741935483872</c:v>
                </c:pt>
                <c:pt idx="20">
                  <c:v>5.3412903225806448E-2</c:v>
                </c:pt>
                <c:pt idx="21">
                  <c:v>1.4587096774193547E-2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sum!$BO$166:$BO$187</c:f>
              <c:numCache>
                <c:formatCode>0.000</c:formatCode>
                <c:ptCount val="22"/>
                <c:pt idx="0">
                  <c:v>5.0000000000000001E-3</c:v>
                </c:pt>
                <c:pt idx="1">
                  <c:v>0.04</c:v>
                </c:pt>
                <c:pt idx="2">
                  <c:v>0.1</c:v>
                </c:pt>
                <c:pt idx="3">
                  <c:v>0.17</c:v>
                </c:pt>
                <c:pt idx="4">
                  <c:v>0.24</c:v>
                </c:pt>
                <c:pt idx="5">
                  <c:v>0.28999999999999998</c:v>
                </c:pt>
                <c:pt idx="6">
                  <c:v>0.34</c:v>
                </c:pt>
                <c:pt idx="7">
                  <c:v>0.39</c:v>
                </c:pt>
                <c:pt idx="8">
                  <c:v>0.42</c:v>
                </c:pt>
                <c:pt idx="9">
                  <c:v>0.44</c:v>
                </c:pt>
                <c:pt idx="10">
                  <c:v>0.45500000000000002</c:v>
                </c:pt>
                <c:pt idx="11">
                  <c:v>0.46</c:v>
                </c:pt>
                <c:pt idx="12">
                  <c:v>0.45500000000000002</c:v>
                </c:pt>
                <c:pt idx="13">
                  <c:v>0.44</c:v>
                </c:pt>
                <c:pt idx="14">
                  <c:v>0.41499999999999998</c:v>
                </c:pt>
                <c:pt idx="15">
                  <c:v>0.375</c:v>
                </c:pt>
                <c:pt idx="16">
                  <c:v>0.315</c:v>
                </c:pt>
                <c:pt idx="17">
                  <c:v>0.26</c:v>
                </c:pt>
                <c:pt idx="18">
                  <c:v>0.17622419354838709</c:v>
                </c:pt>
                <c:pt idx="19">
                  <c:v>0.11052741935483872</c:v>
                </c:pt>
                <c:pt idx="20">
                  <c:v>5.3412903225806448E-2</c:v>
                </c:pt>
                <c:pt idx="21">
                  <c:v>1.4587096774193547E-2</c:v>
                </c:pt>
              </c:numCache>
            </c:numRef>
          </c:val>
        </c:ser>
        <c:marker val="1"/>
        <c:axId val="86284928"/>
        <c:axId val="86307200"/>
      </c:lineChart>
      <c:catAx>
        <c:axId val="86284928"/>
        <c:scaling>
          <c:orientation val="minMax"/>
        </c:scaling>
        <c:axPos val="b"/>
        <c:tickLblPos val="nextTo"/>
        <c:crossAx val="86307200"/>
        <c:crosses val="autoZero"/>
        <c:auto val="1"/>
        <c:lblAlgn val="ctr"/>
        <c:lblOffset val="100"/>
      </c:catAx>
      <c:valAx>
        <c:axId val="86307200"/>
        <c:scaling>
          <c:orientation val="minMax"/>
        </c:scaling>
        <c:axPos val="l"/>
        <c:majorGridlines/>
        <c:numFmt formatCode="0.000" sourceLinked="1"/>
        <c:tickLblPos val="nextTo"/>
        <c:crossAx val="86284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958573928259021"/>
          <c:y val="5.1400554097404488E-2"/>
          <c:w val="0.83716885389326334"/>
          <c:h val="0.79822506561679785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sum!$EB$152:$EB$199</c:f>
              <c:numCache>
                <c:formatCode>0.000</c:formatCode>
                <c:ptCount val="48"/>
                <c:pt idx="0">
                  <c:v>0.5681419252395159</c:v>
                </c:pt>
                <c:pt idx="1">
                  <c:v>0.57331641418405543</c:v>
                </c:pt>
                <c:pt idx="2">
                  <c:v>0.59053543092209226</c:v>
                </c:pt>
                <c:pt idx="3">
                  <c:v>0.57584730774797799</c:v>
                </c:pt>
                <c:pt idx="4">
                  <c:v>0.5803634215362069</c:v>
                </c:pt>
                <c:pt idx="5">
                  <c:v>0.56973206547573085</c:v>
                </c:pt>
                <c:pt idx="6">
                  <c:v>0.59141300036748246</c:v>
                </c:pt>
                <c:pt idx="7">
                  <c:v>0.59463423541529781</c:v>
                </c:pt>
                <c:pt idx="8">
                  <c:v>0.58694063186201362</c:v>
                </c:pt>
                <c:pt idx="9">
                  <c:v>0.5827987966829592</c:v>
                </c:pt>
                <c:pt idx="10">
                  <c:v>0.58481646676261234</c:v>
                </c:pt>
                <c:pt idx="11">
                  <c:v>0.60302687929130883</c:v>
                </c:pt>
                <c:pt idx="12">
                  <c:v>0.58908416741817593</c:v>
                </c:pt>
                <c:pt idx="13">
                  <c:v>0.57998382293494655</c:v>
                </c:pt>
                <c:pt idx="14">
                  <c:v>0.5900739844488605</c:v>
                </c:pt>
                <c:pt idx="15">
                  <c:v>0.59739516562026873</c:v>
                </c:pt>
                <c:pt idx="16">
                  <c:v>0.57360973420765249</c:v>
                </c:pt>
                <c:pt idx="17">
                  <c:v>0.57197973415070869</c:v>
                </c:pt>
                <c:pt idx="18">
                  <c:v>0.52489929916910338</c:v>
                </c:pt>
                <c:pt idx="19">
                  <c:v>0.54414207738082687</c:v>
                </c:pt>
                <c:pt idx="20">
                  <c:v>0.5175296131707291</c:v>
                </c:pt>
                <c:pt idx="21">
                  <c:v>0.53718446571493161</c:v>
                </c:pt>
                <c:pt idx="22">
                  <c:v>0.54920658118306631</c:v>
                </c:pt>
                <c:pt idx="23">
                  <c:v>0.57739920971580239</c:v>
                </c:pt>
                <c:pt idx="24">
                  <c:v>0.57378507850770522</c:v>
                </c:pt>
                <c:pt idx="25">
                  <c:v>0.59946817544115094</c:v>
                </c:pt>
                <c:pt idx="26">
                  <c:v>0.6148961695767573</c:v>
                </c:pt>
                <c:pt idx="27">
                  <c:v>0.59929186836277004</c:v>
                </c:pt>
                <c:pt idx="28">
                  <c:v>0.59170188007890701</c:v>
                </c:pt>
                <c:pt idx="29">
                  <c:v>0.60183339712112993</c:v>
                </c:pt>
                <c:pt idx="30">
                  <c:v>0.59095497681156817</c:v>
                </c:pt>
                <c:pt idx="31">
                  <c:v>0.57585965584178445</c:v>
                </c:pt>
                <c:pt idx="32">
                  <c:v>0.60313681753355664</c:v>
                </c:pt>
                <c:pt idx="33">
                  <c:v>0.59483679801217881</c:v>
                </c:pt>
                <c:pt idx="34">
                  <c:v>0.58696684961873857</c:v>
                </c:pt>
                <c:pt idx="35">
                  <c:v>0.56052458479233491</c:v>
                </c:pt>
                <c:pt idx="36">
                  <c:v>0.54924311213108457</c:v>
                </c:pt>
                <c:pt idx="37">
                  <c:v>0.55524621481385172</c:v>
                </c:pt>
                <c:pt idx="38">
                  <c:v>0.58341843206848787</c:v>
                </c:pt>
                <c:pt idx="39">
                  <c:v>0.58002239620393903</c:v>
                </c:pt>
                <c:pt idx="40">
                  <c:v>0.59450449218683354</c:v>
                </c:pt>
                <c:pt idx="41">
                  <c:v>0.57752972661227653</c:v>
                </c:pt>
                <c:pt idx="42">
                  <c:v>0.57191092255196208</c:v>
                </c:pt>
                <c:pt idx="43">
                  <c:v>0.57826403920432956</c:v>
                </c:pt>
                <c:pt idx="44">
                  <c:v>0.57384397416104349</c:v>
                </c:pt>
                <c:pt idx="45">
                  <c:v>0.56816057168915057</c:v>
                </c:pt>
                <c:pt idx="46">
                  <c:v>0.59349728938255664</c:v>
                </c:pt>
                <c:pt idx="47">
                  <c:v>0.6058649570839717</c:v>
                </c:pt>
              </c:numCache>
            </c:numRef>
          </c:val>
        </c:ser>
        <c:marker val="1"/>
        <c:axId val="86325888"/>
        <c:axId val="86335872"/>
      </c:lineChart>
      <c:catAx>
        <c:axId val="86325888"/>
        <c:scaling>
          <c:orientation val="minMax"/>
        </c:scaling>
        <c:axPos val="b"/>
        <c:tickLblPos val="nextTo"/>
        <c:crossAx val="86335872"/>
        <c:crosses val="autoZero"/>
        <c:auto val="1"/>
        <c:lblAlgn val="ctr"/>
        <c:lblOffset val="100"/>
      </c:catAx>
      <c:valAx>
        <c:axId val="86335872"/>
        <c:scaling>
          <c:orientation val="minMax"/>
        </c:scaling>
        <c:axPos val="l"/>
        <c:majorGridlines/>
        <c:numFmt formatCode="0.000" sourceLinked="1"/>
        <c:tickLblPos val="nextTo"/>
        <c:crossAx val="863258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958573928259021"/>
          <c:y val="5.1400554097404488E-2"/>
          <c:w val="0.83994663167104378"/>
          <c:h val="0.79822506561679785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sum!$EB$52:$EB$99</c:f>
              <c:numCache>
                <c:formatCode>0.000</c:formatCode>
                <c:ptCount val="48"/>
                <c:pt idx="0">
                  <c:v>0.47383720334801821</c:v>
                </c:pt>
                <c:pt idx="1">
                  <c:v>0.49412537376789339</c:v>
                </c:pt>
                <c:pt idx="2">
                  <c:v>0.5026330563239908</c:v>
                </c:pt>
                <c:pt idx="3">
                  <c:v>0.49909252838859591</c:v>
                </c:pt>
                <c:pt idx="4">
                  <c:v>0.49455460030433351</c:v>
                </c:pt>
                <c:pt idx="5">
                  <c:v>0.48882266999531548</c:v>
                </c:pt>
                <c:pt idx="6">
                  <c:v>0.46930776795163992</c:v>
                </c:pt>
                <c:pt idx="7">
                  <c:v>0.44089672307594679</c:v>
                </c:pt>
                <c:pt idx="8">
                  <c:v>0.427280152283676</c:v>
                </c:pt>
                <c:pt idx="9">
                  <c:v>0.42378177916838133</c:v>
                </c:pt>
                <c:pt idx="10">
                  <c:v>0.42490622354104446</c:v>
                </c:pt>
                <c:pt idx="11">
                  <c:v>0.42591118891468682</c:v>
                </c:pt>
                <c:pt idx="12">
                  <c:v>0.42295673308243392</c:v>
                </c:pt>
                <c:pt idx="13">
                  <c:v>0.41237493314690232</c:v>
                </c:pt>
                <c:pt idx="14">
                  <c:v>0.37034024042460606</c:v>
                </c:pt>
                <c:pt idx="15">
                  <c:v>0.3583733948907431</c:v>
                </c:pt>
                <c:pt idx="16">
                  <c:v>0.37164033285923348</c:v>
                </c:pt>
                <c:pt idx="17">
                  <c:v>0.31601722182735886</c:v>
                </c:pt>
                <c:pt idx="18">
                  <c:v>0.31609788357671154</c:v>
                </c:pt>
                <c:pt idx="19">
                  <c:v>0.33796798007245515</c:v>
                </c:pt>
                <c:pt idx="20">
                  <c:v>0.33466062585446621</c:v>
                </c:pt>
                <c:pt idx="21">
                  <c:v>0.36698744039395087</c:v>
                </c:pt>
                <c:pt idx="22">
                  <c:v>0.39091679252133493</c:v>
                </c:pt>
                <c:pt idx="23">
                  <c:v>0.39799574499559237</c:v>
                </c:pt>
                <c:pt idx="24">
                  <c:v>0.39530994457820989</c:v>
                </c:pt>
                <c:pt idx="25">
                  <c:v>0.44223933507121171</c:v>
                </c:pt>
                <c:pt idx="26">
                  <c:v>0.43659407657776317</c:v>
                </c:pt>
                <c:pt idx="27">
                  <c:v>0.44369209602938298</c:v>
                </c:pt>
                <c:pt idx="28">
                  <c:v>0.44467934878212545</c:v>
                </c:pt>
                <c:pt idx="29">
                  <c:v>0.47423481017891717</c:v>
                </c:pt>
                <c:pt idx="30">
                  <c:v>0.45892948800579175</c:v>
                </c:pt>
                <c:pt idx="31">
                  <c:v>0.46532072988652051</c:v>
                </c:pt>
                <c:pt idx="32">
                  <c:v>0.45512538882275427</c:v>
                </c:pt>
                <c:pt idx="33">
                  <c:v>0.47531290210735189</c:v>
                </c:pt>
                <c:pt idx="34">
                  <c:v>0.46260456388086357</c:v>
                </c:pt>
                <c:pt idx="35">
                  <c:v>0.45726404653184533</c:v>
                </c:pt>
                <c:pt idx="36">
                  <c:v>0.48962739849466635</c:v>
                </c:pt>
                <c:pt idx="37">
                  <c:v>0.46268268790868416</c:v>
                </c:pt>
                <c:pt idx="38">
                  <c:v>0.43149357305252051</c:v>
                </c:pt>
                <c:pt idx="39">
                  <c:v>0.4725942158457655</c:v>
                </c:pt>
                <c:pt idx="40">
                  <c:v>0.45276171028408629</c:v>
                </c:pt>
                <c:pt idx="41">
                  <c:v>0.46032995632060997</c:v>
                </c:pt>
                <c:pt idx="42">
                  <c:v>0.53800074641096118</c:v>
                </c:pt>
                <c:pt idx="43">
                  <c:v>0.54415470878024808</c:v>
                </c:pt>
                <c:pt idx="44">
                  <c:v>0.54345871896028131</c:v>
                </c:pt>
                <c:pt idx="45">
                  <c:v>0.5256615623429306</c:v>
                </c:pt>
                <c:pt idx="46">
                  <c:v>0.49360641000208888</c:v>
                </c:pt>
                <c:pt idx="47">
                  <c:v>0.47630716206593843</c:v>
                </c:pt>
              </c:numCache>
            </c:numRef>
          </c:val>
        </c:ser>
        <c:marker val="1"/>
        <c:axId val="86343040"/>
        <c:axId val="86348928"/>
      </c:lineChart>
      <c:catAx>
        <c:axId val="86343040"/>
        <c:scaling>
          <c:orientation val="minMax"/>
        </c:scaling>
        <c:axPos val="b"/>
        <c:tickLblPos val="nextTo"/>
        <c:crossAx val="86348928"/>
        <c:crosses val="autoZero"/>
        <c:auto val="1"/>
        <c:lblAlgn val="ctr"/>
        <c:lblOffset val="100"/>
      </c:catAx>
      <c:valAx>
        <c:axId val="86348928"/>
        <c:scaling>
          <c:orientation val="minMax"/>
        </c:scaling>
        <c:axPos val="l"/>
        <c:majorGridlines/>
        <c:numFmt formatCode="0.000" sourceLinked="1"/>
        <c:tickLblPos val="nextTo"/>
        <c:crossAx val="86343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958573928259021"/>
          <c:y val="5.1400554097404488E-2"/>
          <c:w val="0.83716885389326334"/>
          <c:h val="0.79822506561679785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sum!$EB$102:$EB$149</c:f>
              <c:numCache>
                <c:formatCode>0.000</c:formatCode>
                <c:ptCount val="48"/>
                <c:pt idx="0">
                  <c:v>0.21842370411558387</c:v>
                </c:pt>
                <c:pt idx="1">
                  <c:v>0.26653502075011953</c:v>
                </c:pt>
                <c:pt idx="2">
                  <c:v>0.28660569988186646</c:v>
                </c:pt>
                <c:pt idx="3">
                  <c:v>0.30495158247735937</c:v>
                </c:pt>
                <c:pt idx="4">
                  <c:v>0.31815739446945634</c:v>
                </c:pt>
                <c:pt idx="5">
                  <c:v>0.33718080170713122</c:v>
                </c:pt>
                <c:pt idx="6">
                  <c:v>0.34739168309814017</c:v>
                </c:pt>
                <c:pt idx="7">
                  <c:v>0.34796062481513745</c:v>
                </c:pt>
                <c:pt idx="8">
                  <c:v>0.36206642287464214</c:v>
                </c:pt>
                <c:pt idx="9">
                  <c:v>0.37676898764300104</c:v>
                </c:pt>
                <c:pt idx="10">
                  <c:v>0.37263396464279785</c:v>
                </c:pt>
                <c:pt idx="11">
                  <c:v>0.36377874725431336</c:v>
                </c:pt>
                <c:pt idx="12">
                  <c:v>0.37043161049299367</c:v>
                </c:pt>
                <c:pt idx="13">
                  <c:v>0.35144053070459791</c:v>
                </c:pt>
                <c:pt idx="14">
                  <c:v>0.2778543884640694</c:v>
                </c:pt>
                <c:pt idx="15">
                  <c:v>0.21139793235767043</c:v>
                </c:pt>
                <c:pt idx="16">
                  <c:v>0.17459264253391632</c:v>
                </c:pt>
                <c:pt idx="17">
                  <c:v>0.16059835939461511</c:v>
                </c:pt>
                <c:pt idx="18">
                  <c:v>0.1794390100343875</c:v>
                </c:pt>
                <c:pt idx="19">
                  <c:v>0.19542936234440234</c:v>
                </c:pt>
                <c:pt idx="20">
                  <c:v>0.22835837650136132</c:v>
                </c:pt>
                <c:pt idx="21">
                  <c:v>0.22706460638484921</c:v>
                </c:pt>
                <c:pt idx="22">
                  <c:v>0.2440678970392467</c:v>
                </c:pt>
                <c:pt idx="23">
                  <c:v>0.25982640284925507</c:v>
                </c:pt>
                <c:pt idx="24">
                  <c:v>0.25784286240150461</c:v>
                </c:pt>
                <c:pt idx="25">
                  <c:v>0.28195245830745741</c:v>
                </c:pt>
                <c:pt idx="26">
                  <c:v>0.30009352373119447</c:v>
                </c:pt>
                <c:pt idx="27">
                  <c:v>0.2821855450927373</c:v>
                </c:pt>
                <c:pt idx="28">
                  <c:v>0.29836222962103587</c:v>
                </c:pt>
                <c:pt idx="29">
                  <c:v>0.32438970040438903</c:v>
                </c:pt>
                <c:pt idx="30">
                  <c:v>0.34069738945540412</c:v>
                </c:pt>
                <c:pt idx="31">
                  <c:v>0.32471197448062594</c:v>
                </c:pt>
                <c:pt idx="32">
                  <c:v>0.31231729319839557</c:v>
                </c:pt>
                <c:pt idx="33">
                  <c:v>0.32244688392618365</c:v>
                </c:pt>
                <c:pt idx="34">
                  <c:v>0.30921317865422088</c:v>
                </c:pt>
                <c:pt idx="35">
                  <c:v>0.30028891476657582</c:v>
                </c:pt>
                <c:pt idx="36">
                  <c:v>0.28595819460383087</c:v>
                </c:pt>
                <c:pt idx="37">
                  <c:v>0.27254947925911965</c:v>
                </c:pt>
                <c:pt idx="38">
                  <c:v>0.24860053204322968</c:v>
                </c:pt>
                <c:pt idx="39">
                  <c:v>0.25288892538830043</c:v>
                </c:pt>
                <c:pt idx="40">
                  <c:v>0.23582778690480707</c:v>
                </c:pt>
                <c:pt idx="41">
                  <c:v>0.24638054288935604</c:v>
                </c:pt>
                <c:pt idx="42">
                  <c:v>0.24272598368960091</c:v>
                </c:pt>
                <c:pt idx="43">
                  <c:v>0.23749239057225235</c:v>
                </c:pt>
                <c:pt idx="44">
                  <c:v>0.24908784535215037</c:v>
                </c:pt>
                <c:pt idx="45">
                  <c:v>0.23567590301369842</c:v>
                </c:pt>
                <c:pt idx="46">
                  <c:v>0.24010706054836553</c:v>
                </c:pt>
                <c:pt idx="47">
                  <c:v>0.24016142677745719</c:v>
                </c:pt>
              </c:numCache>
            </c:numRef>
          </c:val>
        </c:ser>
        <c:marker val="1"/>
        <c:axId val="86373120"/>
        <c:axId val="86374656"/>
      </c:lineChart>
      <c:catAx>
        <c:axId val="86373120"/>
        <c:scaling>
          <c:orientation val="minMax"/>
        </c:scaling>
        <c:axPos val="b"/>
        <c:tickLblPos val="nextTo"/>
        <c:crossAx val="86374656"/>
        <c:crosses val="autoZero"/>
        <c:auto val="1"/>
        <c:lblAlgn val="ctr"/>
        <c:lblOffset val="100"/>
      </c:catAx>
      <c:valAx>
        <c:axId val="86374656"/>
        <c:scaling>
          <c:orientation val="minMax"/>
        </c:scaling>
        <c:axPos val="l"/>
        <c:majorGridlines/>
        <c:numFmt formatCode="0.000" sourceLinked="1"/>
        <c:tickLblPos val="nextTo"/>
        <c:crossAx val="86373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6</xdr:row>
      <xdr:rowOff>53340</xdr:rowOff>
    </xdr:from>
    <xdr:to>
      <xdr:col>19</xdr:col>
      <xdr:colOff>68580</xdr:colOff>
      <xdr:row>21</xdr:row>
      <xdr:rowOff>45720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102869</xdr:rowOff>
    </xdr:from>
    <xdr:to>
      <xdr:col>8</xdr:col>
      <xdr:colOff>371475</xdr:colOff>
      <xdr:row>118</xdr:row>
      <xdr:rowOff>5714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66675</xdr:colOff>
      <xdr:row>18</xdr:row>
      <xdr:rowOff>47625</xdr:rowOff>
    </xdr:from>
    <xdr:to>
      <xdr:col>59</xdr:col>
      <xdr:colOff>180975</xdr:colOff>
      <xdr:row>32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152400</xdr:colOff>
      <xdr:row>72</xdr:row>
      <xdr:rowOff>19050</xdr:rowOff>
    </xdr:from>
    <xdr:to>
      <xdr:col>62</xdr:col>
      <xdr:colOff>266700</xdr:colOff>
      <xdr:row>86</xdr:row>
      <xdr:rowOff>95250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142875</xdr:colOff>
      <xdr:row>118</xdr:row>
      <xdr:rowOff>142875</xdr:rowOff>
    </xdr:from>
    <xdr:to>
      <xdr:col>61</xdr:col>
      <xdr:colOff>257175</xdr:colOff>
      <xdr:row>133</xdr:row>
      <xdr:rowOff>28575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190500</xdr:colOff>
      <xdr:row>167</xdr:row>
      <xdr:rowOff>171450</xdr:rowOff>
    </xdr:from>
    <xdr:to>
      <xdr:col>61</xdr:col>
      <xdr:colOff>304800</xdr:colOff>
      <xdr:row>182</xdr:row>
      <xdr:rowOff>57150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113</xdr:col>
      <xdr:colOff>276225</xdr:colOff>
      <xdr:row>154</xdr:row>
      <xdr:rowOff>161925</xdr:rowOff>
    </xdr:from>
    <xdr:to>
      <xdr:col>127</xdr:col>
      <xdr:colOff>47625</xdr:colOff>
      <xdr:row>169</xdr:row>
      <xdr:rowOff>47625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113</xdr:col>
      <xdr:colOff>219075</xdr:colOff>
      <xdr:row>81</xdr:row>
      <xdr:rowOff>66675</xdr:rowOff>
    </xdr:from>
    <xdr:to>
      <xdr:col>126</xdr:col>
      <xdr:colOff>333375</xdr:colOff>
      <xdr:row>95</xdr:row>
      <xdr:rowOff>142875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113</xdr:col>
      <xdr:colOff>276225</xdr:colOff>
      <xdr:row>103</xdr:row>
      <xdr:rowOff>161925</xdr:rowOff>
    </xdr:from>
    <xdr:to>
      <xdr:col>127</xdr:col>
      <xdr:colOff>47625</xdr:colOff>
      <xdr:row>118</xdr:row>
      <xdr:rowOff>47625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323850</xdr:colOff>
      <xdr:row>83</xdr:row>
      <xdr:rowOff>57150</xdr:rowOff>
    </xdr:from>
    <xdr:to>
      <xdr:col>30</xdr:col>
      <xdr:colOff>95250</xdr:colOff>
      <xdr:row>97</xdr:row>
      <xdr:rowOff>133350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38101</xdr:colOff>
      <xdr:row>7</xdr:row>
      <xdr:rowOff>104775</xdr:rowOff>
    </xdr:from>
    <xdr:to>
      <xdr:col>19</xdr:col>
      <xdr:colOff>266700</xdr:colOff>
      <xdr:row>20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36</xdr:row>
      <xdr:rowOff>9525</xdr:rowOff>
    </xdr:from>
    <xdr:to>
      <xdr:col>9</xdr:col>
      <xdr:colOff>352425</xdr:colOff>
      <xdr:row>50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35</xdr:row>
      <xdr:rowOff>180975</xdr:rowOff>
    </xdr:from>
    <xdr:to>
      <xdr:col>21</xdr:col>
      <xdr:colOff>257175</xdr:colOff>
      <xdr:row>50</xdr:row>
      <xdr:rowOff>66675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</xdr:colOff>
      <xdr:row>52</xdr:row>
      <xdr:rowOff>47625</xdr:rowOff>
    </xdr:from>
    <xdr:to>
      <xdr:col>19</xdr:col>
      <xdr:colOff>226695</xdr:colOff>
      <xdr:row>66</xdr:row>
      <xdr:rowOff>114300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K1033"/>
  <sheetViews>
    <sheetView tabSelected="1" workbookViewId="0">
      <selection activeCell="B23" sqref="B23"/>
    </sheetView>
  </sheetViews>
  <sheetFormatPr defaultRowHeight="14.4"/>
  <cols>
    <col min="1" max="1" width="20" style="1" customWidth="1"/>
    <col min="2" max="2" width="22" style="1" customWidth="1"/>
    <col min="3" max="3" width="1.44140625" customWidth="1"/>
    <col min="4" max="4" width="18.44140625" customWidth="1"/>
    <col min="5" max="5" width="22.44140625" customWidth="1"/>
    <col min="6" max="6" width="1.44140625" customWidth="1"/>
    <col min="7" max="7" width="18.33203125" customWidth="1"/>
    <col min="8" max="8" width="20" customWidth="1"/>
    <col min="9" max="9" width="1.5546875" customWidth="1"/>
    <col min="10" max="10" width="18.44140625" style="1" customWidth="1"/>
    <col min="11" max="11" width="19.5546875" style="1" customWidth="1"/>
  </cols>
  <sheetData>
    <row r="1" spans="1:11" ht="18.600000000000001" thickBot="1">
      <c r="A1" s="89" t="s">
        <v>2</v>
      </c>
      <c r="B1" s="90"/>
      <c r="D1" s="91" t="s">
        <v>3</v>
      </c>
      <c r="E1" s="91"/>
      <c r="G1" s="92" t="s">
        <v>4</v>
      </c>
      <c r="H1" s="92"/>
      <c r="J1" s="93" t="s">
        <v>5</v>
      </c>
      <c r="K1" s="93"/>
    </row>
    <row r="2" spans="1:11" ht="15" thickBot="1">
      <c r="A2" s="6" t="s">
        <v>0</v>
      </c>
      <c r="B2" s="7" t="s">
        <v>6</v>
      </c>
      <c r="D2" s="8" t="s">
        <v>0</v>
      </c>
      <c r="E2" s="9" t="s">
        <v>1</v>
      </c>
      <c r="G2" s="12" t="s">
        <v>0</v>
      </c>
      <c r="H2" s="13" t="s">
        <v>1</v>
      </c>
      <c r="J2" s="10" t="s">
        <v>0</v>
      </c>
      <c r="K2" s="11" t="s">
        <v>1</v>
      </c>
    </row>
    <row r="3" spans="1:11">
      <c r="A3" s="2">
        <v>42370.3125</v>
      </c>
      <c r="B3" s="3">
        <v>25</v>
      </c>
      <c r="D3" s="2">
        <v>42461.270833333336</v>
      </c>
      <c r="E3" s="3">
        <v>25</v>
      </c>
      <c r="G3" s="2">
        <v>42552.208333333336</v>
      </c>
      <c r="H3" s="3">
        <v>0</v>
      </c>
      <c r="J3" s="2">
        <v>42644.3125</v>
      </c>
      <c r="K3" s="3">
        <v>103</v>
      </c>
    </row>
    <row r="4" spans="1:11">
      <c r="A4" s="2">
        <v>42370.333333333336</v>
      </c>
      <c r="B4" s="3">
        <v>51</v>
      </c>
      <c r="D4" s="2">
        <v>42461.291666666664</v>
      </c>
      <c r="E4" s="3">
        <v>51</v>
      </c>
      <c r="G4" s="2">
        <v>42552.229166666664</v>
      </c>
      <c r="H4" s="3">
        <v>38</v>
      </c>
      <c r="J4" s="2">
        <v>42644.333333333336</v>
      </c>
      <c r="K4" s="3">
        <v>207</v>
      </c>
    </row>
    <row r="5" spans="1:11">
      <c r="A5" s="2">
        <v>42370.354166666664</v>
      </c>
      <c r="B5" s="3">
        <v>155</v>
      </c>
      <c r="D5" s="2">
        <v>42461.3125</v>
      </c>
      <c r="E5" s="3">
        <v>77</v>
      </c>
      <c r="G5" s="2">
        <v>42552.25</v>
      </c>
      <c r="H5" s="3">
        <v>77</v>
      </c>
      <c r="J5" s="2">
        <v>42644.354166666664</v>
      </c>
      <c r="K5" s="3">
        <v>336</v>
      </c>
    </row>
    <row r="6" spans="1:11">
      <c r="A6" s="2">
        <v>42370.375</v>
      </c>
      <c r="B6" s="3">
        <v>258</v>
      </c>
      <c r="D6" s="2">
        <v>42461.333333333336</v>
      </c>
      <c r="E6" s="3">
        <v>258</v>
      </c>
      <c r="G6" s="2">
        <v>42552.270833333336</v>
      </c>
      <c r="H6" s="3">
        <v>90</v>
      </c>
      <c r="J6" s="2">
        <v>42644.375</v>
      </c>
      <c r="K6" s="3">
        <v>452</v>
      </c>
    </row>
    <row r="7" spans="1:11">
      <c r="A7" s="2">
        <v>42370.395833333336</v>
      </c>
      <c r="B7" s="3">
        <v>297</v>
      </c>
      <c r="D7" s="2">
        <v>42461.354166666664</v>
      </c>
      <c r="E7" s="3">
        <v>375</v>
      </c>
      <c r="G7" s="2">
        <v>42552.291666666664</v>
      </c>
      <c r="H7" s="3">
        <v>64</v>
      </c>
      <c r="J7" s="2">
        <v>42644.395833333336</v>
      </c>
      <c r="K7" s="3">
        <v>569</v>
      </c>
    </row>
    <row r="8" spans="1:11">
      <c r="A8" s="2">
        <v>42370.416666666664</v>
      </c>
      <c r="B8" s="3">
        <v>414</v>
      </c>
      <c r="D8" s="2">
        <v>42461.375</v>
      </c>
      <c r="E8" s="3">
        <v>465</v>
      </c>
      <c r="G8" s="2">
        <v>42552.3125</v>
      </c>
      <c r="H8" s="3">
        <v>258</v>
      </c>
      <c r="J8" s="2">
        <v>42644.416666666664</v>
      </c>
      <c r="K8" s="3">
        <v>660</v>
      </c>
    </row>
    <row r="9" spans="1:11">
      <c r="A9" s="2">
        <v>42370.4375</v>
      </c>
      <c r="B9" s="3">
        <v>595</v>
      </c>
      <c r="D9" s="2">
        <v>42461.395833333336</v>
      </c>
      <c r="E9" s="3">
        <v>582</v>
      </c>
      <c r="G9" s="2">
        <v>42552.333333333336</v>
      </c>
      <c r="H9" s="3">
        <v>362</v>
      </c>
      <c r="J9" s="2">
        <v>42644.4375</v>
      </c>
      <c r="K9" s="3">
        <v>737</v>
      </c>
    </row>
    <row r="10" spans="1:11">
      <c r="A10" s="2">
        <v>42370.458333333336</v>
      </c>
      <c r="B10" s="3">
        <v>608</v>
      </c>
      <c r="D10" s="2">
        <v>42461.416666666664</v>
      </c>
      <c r="E10" s="3">
        <v>711</v>
      </c>
      <c r="G10" s="2">
        <v>42552.354166666664</v>
      </c>
      <c r="H10" s="3">
        <v>465</v>
      </c>
      <c r="J10" s="2">
        <v>42644.458333333336</v>
      </c>
      <c r="K10" s="3">
        <v>789</v>
      </c>
    </row>
    <row r="11" spans="1:11">
      <c r="A11" s="2">
        <v>42370.479166666664</v>
      </c>
      <c r="B11" s="3">
        <v>142</v>
      </c>
      <c r="D11" s="2">
        <v>42461.4375</v>
      </c>
      <c r="E11" s="3">
        <v>802</v>
      </c>
      <c r="G11" s="2">
        <v>42552.375</v>
      </c>
      <c r="H11" s="3">
        <v>582</v>
      </c>
      <c r="J11" s="2">
        <v>42644.479166666664</v>
      </c>
      <c r="K11" s="3">
        <v>841</v>
      </c>
    </row>
    <row r="12" spans="1:11">
      <c r="A12" s="2">
        <v>42370.5</v>
      </c>
      <c r="B12" s="3">
        <v>245</v>
      </c>
      <c r="D12" s="2">
        <v>42461.458333333336</v>
      </c>
      <c r="E12" s="3">
        <v>841</v>
      </c>
      <c r="G12" s="2">
        <v>42552.395833333336</v>
      </c>
      <c r="H12" s="3">
        <v>556</v>
      </c>
      <c r="J12" s="2">
        <v>42644.5</v>
      </c>
      <c r="K12" s="3">
        <v>867</v>
      </c>
    </row>
    <row r="13" spans="1:11">
      <c r="A13" s="2">
        <v>42370.520833333336</v>
      </c>
      <c r="B13" s="3">
        <v>660</v>
      </c>
      <c r="D13" s="2">
        <v>42461.479166666664</v>
      </c>
      <c r="E13" s="3">
        <v>867</v>
      </c>
      <c r="G13" s="2">
        <v>42552.416666666664</v>
      </c>
      <c r="H13" s="3">
        <v>750</v>
      </c>
      <c r="J13" s="2">
        <v>42644.520833333336</v>
      </c>
      <c r="K13" s="3">
        <v>880</v>
      </c>
    </row>
    <row r="14" spans="1:11">
      <c r="A14" s="2">
        <v>42370.541666666664</v>
      </c>
      <c r="B14" s="3">
        <v>660</v>
      </c>
      <c r="D14" s="2">
        <v>42461.5</v>
      </c>
      <c r="E14" s="3">
        <v>931</v>
      </c>
      <c r="G14" s="2">
        <v>42552.4375</v>
      </c>
      <c r="H14" s="3">
        <v>892</v>
      </c>
      <c r="J14" s="2">
        <v>42644.541666666664</v>
      </c>
      <c r="K14" s="3">
        <v>918</v>
      </c>
    </row>
    <row r="15" spans="1:11">
      <c r="A15" s="2">
        <v>42370.5625</v>
      </c>
      <c r="B15" s="3">
        <v>543</v>
      </c>
      <c r="D15" s="2">
        <v>42461.520833333336</v>
      </c>
      <c r="E15" s="3">
        <v>905</v>
      </c>
      <c r="G15" s="2">
        <v>42552.458333333336</v>
      </c>
      <c r="H15" s="3">
        <v>918</v>
      </c>
      <c r="J15" s="2">
        <v>42644.5625</v>
      </c>
      <c r="K15" s="3">
        <v>220</v>
      </c>
    </row>
    <row r="16" spans="1:11">
      <c r="A16" s="2">
        <v>42370.583333333336</v>
      </c>
      <c r="B16" s="3">
        <v>362</v>
      </c>
      <c r="D16" s="2">
        <v>42461.541666666664</v>
      </c>
      <c r="E16" s="3">
        <v>905</v>
      </c>
      <c r="G16" s="2">
        <v>42552.479166666664</v>
      </c>
      <c r="H16" s="3">
        <v>944</v>
      </c>
      <c r="J16" s="2">
        <v>42644.583333333336</v>
      </c>
      <c r="K16" s="3">
        <v>815</v>
      </c>
    </row>
    <row r="17" spans="1:11">
      <c r="A17" s="2">
        <v>42370.604166666664</v>
      </c>
      <c r="B17" s="3">
        <v>232</v>
      </c>
      <c r="D17" s="2">
        <v>42461.5625</v>
      </c>
      <c r="E17" s="3">
        <v>828</v>
      </c>
      <c r="G17" s="2">
        <v>42552.5</v>
      </c>
      <c r="H17" s="3">
        <v>1074</v>
      </c>
      <c r="J17" s="2">
        <v>42644.604166666664</v>
      </c>
      <c r="K17" s="3">
        <v>737</v>
      </c>
    </row>
    <row r="18" spans="1:11">
      <c r="A18" s="2">
        <v>42370.625</v>
      </c>
      <c r="B18" s="3">
        <v>51</v>
      </c>
      <c r="D18" s="2">
        <v>42461.583333333336</v>
      </c>
      <c r="E18" s="3">
        <v>841</v>
      </c>
      <c r="G18" s="2">
        <v>42552.520833333336</v>
      </c>
      <c r="H18" s="3">
        <v>815</v>
      </c>
      <c r="J18" s="2">
        <v>42644.625</v>
      </c>
      <c r="K18" s="3">
        <v>621</v>
      </c>
    </row>
    <row r="19" spans="1:11">
      <c r="A19" s="2">
        <v>42370.645833333336</v>
      </c>
      <c r="B19" s="3">
        <v>38</v>
      </c>
      <c r="D19" s="2">
        <v>42461.604166666664</v>
      </c>
      <c r="E19" s="3">
        <v>660</v>
      </c>
      <c r="G19" s="2">
        <v>42552.541666666664</v>
      </c>
      <c r="H19" s="3">
        <v>685</v>
      </c>
      <c r="J19" s="2">
        <v>42644.645833333336</v>
      </c>
      <c r="K19" s="3">
        <v>556</v>
      </c>
    </row>
    <row r="20" spans="1:11">
      <c r="A20" s="2">
        <v>42370.666666666664</v>
      </c>
      <c r="B20" s="3">
        <v>0</v>
      </c>
      <c r="D20" s="2">
        <v>42461.625</v>
      </c>
      <c r="E20" s="3">
        <v>634</v>
      </c>
      <c r="G20" s="2">
        <v>42552.5625</v>
      </c>
      <c r="H20" s="3">
        <v>647</v>
      </c>
      <c r="J20" s="2">
        <v>42644.666666666664</v>
      </c>
      <c r="K20" s="3">
        <v>271</v>
      </c>
    </row>
    <row r="21" spans="1:11">
      <c r="A21" s="2">
        <v>42370.6875</v>
      </c>
      <c r="B21" s="3">
        <v>0</v>
      </c>
      <c r="D21" s="2">
        <v>42461.645833333336</v>
      </c>
      <c r="E21" s="3">
        <v>569</v>
      </c>
      <c r="G21" s="2">
        <v>42552.583333333336</v>
      </c>
      <c r="H21" s="3">
        <v>181</v>
      </c>
      <c r="J21" s="2">
        <v>42644.6875</v>
      </c>
      <c r="K21" s="3">
        <v>323</v>
      </c>
    </row>
    <row r="22" spans="1:11">
      <c r="A22" s="2">
        <v>42370.708333333336</v>
      </c>
      <c r="B22" s="3">
        <v>0</v>
      </c>
      <c r="D22" s="2">
        <v>42461.666666666664</v>
      </c>
      <c r="E22" s="3">
        <v>427</v>
      </c>
      <c r="G22" s="2">
        <v>42552.604166666664</v>
      </c>
      <c r="H22" s="3">
        <v>207</v>
      </c>
      <c r="J22" s="2">
        <v>42644.708333333336</v>
      </c>
      <c r="K22" s="3">
        <v>207</v>
      </c>
    </row>
    <row r="23" spans="1:11">
      <c r="A23" s="2">
        <v>42371.3125</v>
      </c>
      <c r="B23" s="3">
        <v>25</v>
      </c>
      <c r="D23" s="2">
        <v>42461.6875</v>
      </c>
      <c r="E23" s="3">
        <v>375</v>
      </c>
      <c r="G23" s="2">
        <v>42552.625</v>
      </c>
      <c r="H23" s="3">
        <v>38</v>
      </c>
      <c r="J23" s="2">
        <v>42644.729166666664</v>
      </c>
      <c r="K23" s="3">
        <v>90</v>
      </c>
    </row>
    <row r="24" spans="1:11">
      <c r="A24" s="2">
        <v>42371.333333333336</v>
      </c>
      <c r="B24" s="3">
        <v>38</v>
      </c>
      <c r="D24" s="2">
        <v>42461.708333333336</v>
      </c>
      <c r="E24" s="3">
        <v>284</v>
      </c>
      <c r="G24" s="2">
        <v>42552.645833333336</v>
      </c>
      <c r="H24" s="3">
        <v>25</v>
      </c>
      <c r="J24" s="2">
        <v>42644.75</v>
      </c>
      <c r="K24" s="3">
        <v>0</v>
      </c>
    </row>
    <row r="25" spans="1:11">
      <c r="A25" s="2">
        <v>42371.354166666664</v>
      </c>
      <c r="B25" s="3">
        <v>103</v>
      </c>
      <c r="D25" s="2">
        <v>42461.729166666664</v>
      </c>
      <c r="E25" s="3">
        <v>129</v>
      </c>
      <c r="G25" s="2">
        <v>42552.666666666664</v>
      </c>
      <c r="H25" s="3">
        <v>25</v>
      </c>
      <c r="J25" s="2">
        <v>42644.770833333336</v>
      </c>
      <c r="K25" s="3">
        <v>0</v>
      </c>
    </row>
    <row r="26" spans="1:11">
      <c r="A26" s="2">
        <v>42371.375</v>
      </c>
      <c r="B26" s="3">
        <v>388</v>
      </c>
      <c r="D26" s="2">
        <v>42461.75</v>
      </c>
      <c r="E26" s="3">
        <v>129</v>
      </c>
      <c r="G26" s="2">
        <v>42552.6875</v>
      </c>
      <c r="H26" s="3">
        <v>25</v>
      </c>
      <c r="J26" s="2">
        <v>42644.791666666664</v>
      </c>
      <c r="K26" s="3">
        <v>0</v>
      </c>
    </row>
    <row r="27" spans="1:11">
      <c r="A27" s="2">
        <v>42371.395833333336</v>
      </c>
      <c r="B27" s="3">
        <v>478</v>
      </c>
      <c r="D27" s="2">
        <v>42461.770833333336</v>
      </c>
      <c r="E27" s="3">
        <v>51</v>
      </c>
      <c r="G27" s="2">
        <v>42552.708333333336</v>
      </c>
      <c r="H27" s="3">
        <v>38</v>
      </c>
      <c r="J27" s="2">
        <v>42645.3125</v>
      </c>
      <c r="K27" s="3">
        <v>38</v>
      </c>
    </row>
    <row r="28" spans="1:11">
      <c r="A28" s="2">
        <v>42371.416666666664</v>
      </c>
      <c r="B28" s="3">
        <v>543</v>
      </c>
      <c r="D28" s="2">
        <v>42461.791666666664</v>
      </c>
      <c r="E28" s="3">
        <v>0</v>
      </c>
      <c r="G28" s="2">
        <v>42552.729166666664</v>
      </c>
      <c r="H28" s="3">
        <v>77</v>
      </c>
      <c r="J28" s="2">
        <v>42645.333333333336</v>
      </c>
      <c r="K28" s="3">
        <v>232</v>
      </c>
    </row>
    <row r="29" spans="1:11">
      <c r="A29" s="2">
        <v>42371.4375</v>
      </c>
      <c r="B29" s="3">
        <v>608</v>
      </c>
      <c r="D29" s="2">
        <v>42461.8125</v>
      </c>
      <c r="E29" s="3">
        <v>0</v>
      </c>
      <c r="G29" s="2">
        <v>42552.75</v>
      </c>
      <c r="H29" s="3">
        <v>64</v>
      </c>
      <c r="J29" s="2">
        <v>42645.354166666664</v>
      </c>
      <c r="K29" s="3">
        <v>375</v>
      </c>
    </row>
    <row r="30" spans="1:11">
      <c r="A30" s="2">
        <v>42371.458333333336</v>
      </c>
      <c r="B30" s="3">
        <v>647</v>
      </c>
      <c r="D30" s="2">
        <v>42461.833333333336</v>
      </c>
      <c r="E30" s="3">
        <v>0</v>
      </c>
      <c r="G30" s="2">
        <v>42552.770833333336</v>
      </c>
      <c r="H30" s="3">
        <v>38</v>
      </c>
      <c r="J30" s="2">
        <v>42645.375</v>
      </c>
      <c r="K30" s="3">
        <v>491</v>
      </c>
    </row>
    <row r="31" spans="1:11">
      <c r="A31" s="2">
        <v>42371.479166666664</v>
      </c>
      <c r="B31" s="3">
        <v>672</v>
      </c>
      <c r="D31" s="2">
        <v>42462.270833333336</v>
      </c>
      <c r="E31" s="3">
        <v>0</v>
      </c>
      <c r="G31" s="2">
        <v>42552.791666666664</v>
      </c>
      <c r="H31" s="3">
        <v>25</v>
      </c>
      <c r="J31" s="2">
        <v>42645.395833333336</v>
      </c>
      <c r="K31" s="3">
        <v>595</v>
      </c>
    </row>
    <row r="32" spans="1:11">
      <c r="A32" s="2">
        <v>42371.5</v>
      </c>
      <c r="B32" s="3">
        <v>672</v>
      </c>
      <c r="D32" s="2">
        <v>42462.291666666664</v>
      </c>
      <c r="E32" s="3">
        <v>38</v>
      </c>
      <c r="G32" s="2">
        <v>42552.8125</v>
      </c>
      <c r="H32" s="3">
        <v>25</v>
      </c>
      <c r="J32" s="2">
        <v>42645.416666666664</v>
      </c>
      <c r="K32" s="3">
        <v>672</v>
      </c>
    </row>
    <row r="33" spans="1:11">
      <c r="A33" s="2">
        <v>42371.520833333336</v>
      </c>
      <c r="B33" s="3">
        <v>660</v>
      </c>
      <c r="D33" s="2">
        <v>42462.3125</v>
      </c>
      <c r="E33" s="3">
        <v>64</v>
      </c>
      <c r="G33" s="2">
        <v>42552.833333333336</v>
      </c>
      <c r="H33" s="3">
        <v>25</v>
      </c>
      <c r="J33" s="2">
        <v>42645.4375</v>
      </c>
      <c r="K33" s="3">
        <v>750</v>
      </c>
    </row>
    <row r="34" spans="1:11">
      <c r="A34" s="2">
        <v>42371.541666666664</v>
      </c>
      <c r="B34" s="3">
        <v>582</v>
      </c>
      <c r="D34" s="2">
        <v>42462.333333333336</v>
      </c>
      <c r="E34" s="3">
        <v>103</v>
      </c>
      <c r="G34" s="2">
        <v>42552.854166666664</v>
      </c>
      <c r="H34" s="3">
        <v>0</v>
      </c>
      <c r="J34" s="2">
        <v>42645.458333333336</v>
      </c>
      <c r="K34" s="3">
        <v>815</v>
      </c>
    </row>
    <row r="35" spans="1:11">
      <c r="A35" s="2">
        <v>42371.5625</v>
      </c>
      <c r="B35" s="3">
        <v>504</v>
      </c>
      <c r="D35" s="2">
        <v>42462.354166666664</v>
      </c>
      <c r="E35" s="3">
        <v>142</v>
      </c>
      <c r="G35" s="2">
        <v>42552.875</v>
      </c>
      <c r="H35" s="3">
        <v>0</v>
      </c>
      <c r="J35" s="2">
        <v>42645.479166666664</v>
      </c>
      <c r="K35" s="3">
        <v>854</v>
      </c>
    </row>
    <row r="36" spans="1:11">
      <c r="A36" s="2">
        <v>42371.583333333336</v>
      </c>
      <c r="B36" s="3">
        <v>427</v>
      </c>
      <c r="D36" s="2">
        <v>42462.375</v>
      </c>
      <c r="E36" s="3">
        <v>232</v>
      </c>
      <c r="G36" s="2">
        <v>42552.895833333336</v>
      </c>
      <c r="H36" s="3">
        <v>0</v>
      </c>
      <c r="J36" s="2">
        <v>42645.5</v>
      </c>
      <c r="K36" s="3">
        <v>905</v>
      </c>
    </row>
    <row r="37" spans="1:11">
      <c r="A37" s="2">
        <v>42371.604166666664</v>
      </c>
      <c r="B37" s="3">
        <v>336</v>
      </c>
      <c r="D37" s="2">
        <v>42462.395833333336</v>
      </c>
      <c r="E37" s="3">
        <v>828</v>
      </c>
      <c r="G37" s="2">
        <v>42552.916666666664</v>
      </c>
      <c r="H37" s="3">
        <v>0</v>
      </c>
      <c r="J37" s="2">
        <v>42645.520833333336</v>
      </c>
      <c r="K37" s="3">
        <v>867</v>
      </c>
    </row>
    <row r="38" spans="1:11">
      <c r="A38" s="2">
        <v>42371.625</v>
      </c>
      <c r="B38" s="3">
        <v>90</v>
      </c>
      <c r="D38" s="2">
        <v>42462.416666666664</v>
      </c>
      <c r="E38" s="3">
        <v>258</v>
      </c>
      <c r="G38" s="2">
        <v>42553.208333333336</v>
      </c>
      <c r="H38" s="3">
        <v>25</v>
      </c>
      <c r="J38" s="2">
        <v>42645.541666666664</v>
      </c>
      <c r="K38" s="3">
        <v>880</v>
      </c>
    </row>
    <row r="39" spans="1:11">
      <c r="A39" s="2">
        <v>42371.645833333336</v>
      </c>
      <c r="B39" s="3">
        <v>25</v>
      </c>
      <c r="D39" s="2">
        <v>42462.4375</v>
      </c>
      <c r="E39" s="3">
        <v>970</v>
      </c>
      <c r="G39" s="2">
        <v>42553.229166666664</v>
      </c>
      <c r="H39" s="3">
        <v>25</v>
      </c>
      <c r="J39" s="2">
        <v>42645.5625</v>
      </c>
      <c r="K39" s="3">
        <v>828</v>
      </c>
    </row>
    <row r="40" spans="1:11">
      <c r="A40" s="2">
        <v>42371.666666666664</v>
      </c>
      <c r="B40" s="3">
        <v>0</v>
      </c>
      <c r="D40" s="2">
        <v>42462.458333333336</v>
      </c>
      <c r="E40" s="3">
        <v>944</v>
      </c>
      <c r="G40" s="2">
        <v>42553.25</v>
      </c>
      <c r="H40" s="3">
        <v>38</v>
      </c>
      <c r="J40" s="2">
        <v>42645.583333333336</v>
      </c>
      <c r="K40" s="3">
        <v>776</v>
      </c>
    </row>
    <row r="41" spans="1:11">
      <c r="A41" s="2">
        <v>42371.6875</v>
      </c>
      <c r="B41" s="3">
        <v>0</v>
      </c>
      <c r="D41" s="2">
        <v>42462.479166666664</v>
      </c>
      <c r="E41" s="3">
        <v>1229</v>
      </c>
      <c r="G41" s="2">
        <v>42553.270833333336</v>
      </c>
      <c r="H41" s="3">
        <v>51</v>
      </c>
      <c r="J41" s="2">
        <v>42645.604166666664</v>
      </c>
      <c r="K41" s="3">
        <v>711</v>
      </c>
    </row>
    <row r="42" spans="1:11">
      <c r="A42" s="2">
        <v>42371.708333333336</v>
      </c>
      <c r="B42" s="3">
        <v>0</v>
      </c>
      <c r="D42" s="2">
        <v>42462.5</v>
      </c>
      <c r="E42" s="3">
        <v>1048</v>
      </c>
      <c r="G42" s="2">
        <v>42553.291666666664</v>
      </c>
      <c r="H42" s="3">
        <v>77</v>
      </c>
      <c r="J42" s="2">
        <v>42645.625</v>
      </c>
      <c r="K42" s="3">
        <v>634</v>
      </c>
    </row>
    <row r="43" spans="1:11">
      <c r="A43" s="2">
        <v>42372.333333333336</v>
      </c>
      <c r="B43" s="3">
        <v>90</v>
      </c>
      <c r="D43" s="2">
        <v>42462.520833333336</v>
      </c>
      <c r="E43" s="3">
        <v>0</v>
      </c>
      <c r="G43" s="2">
        <v>42553.3125</v>
      </c>
      <c r="H43" s="3">
        <v>258</v>
      </c>
      <c r="J43" s="2">
        <v>42645.645833333336</v>
      </c>
      <c r="K43" s="3">
        <v>543</v>
      </c>
    </row>
    <row r="44" spans="1:11">
      <c r="A44" s="2">
        <v>42372.354166666664</v>
      </c>
      <c r="B44" s="3">
        <v>181</v>
      </c>
      <c r="D44" s="2">
        <v>42462.541666666664</v>
      </c>
      <c r="E44" s="3">
        <v>284</v>
      </c>
      <c r="G44" s="2">
        <v>42553.333333333336</v>
      </c>
      <c r="H44" s="3">
        <v>362</v>
      </c>
      <c r="J44" s="2">
        <v>42645.666666666664</v>
      </c>
      <c r="K44" s="3">
        <v>427</v>
      </c>
    </row>
    <row r="45" spans="1:11">
      <c r="A45" s="2">
        <v>42372.375</v>
      </c>
      <c r="B45" s="3">
        <v>284</v>
      </c>
      <c r="D45" s="2">
        <v>42462.5625</v>
      </c>
      <c r="E45" s="3">
        <v>271</v>
      </c>
      <c r="G45" s="2">
        <v>42553.354166666664</v>
      </c>
      <c r="H45" s="3">
        <v>478</v>
      </c>
      <c r="J45" s="2">
        <v>42645.6875</v>
      </c>
      <c r="K45" s="3">
        <v>310</v>
      </c>
    </row>
    <row r="46" spans="1:11">
      <c r="A46" s="2">
        <v>42372.395833333336</v>
      </c>
      <c r="B46" s="3">
        <v>375</v>
      </c>
      <c r="D46" s="2">
        <v>42462.583333333336</v>
      </c>
      <c r="E46" s="3">
        <v>168</v>
      </c>
      <c r="G46" s="2">
        <v>42553.375</v>
      </c>
      <c r="H46" s="3">
        <v>569</v>
      </c>
      <c r="J46" s="2">
        <v>42645.708333333336</v>
      </c>
      <c r="K46" s="3">
        <v>194</v>
      </c>
    </row>
    <row r="47" spans="1:11">
      <c r="A47" s="2">
        <v>42372.416666666664</v>
      </c>
      <c r="B47" s="3">
        <v>478</v>
      </c>
      <c r="D47" s="2">
        <v>42462.604166666664</v>
      </c>
      <c r="E47" s="3">
        <v>245</v>
      </c>
      <c r="G47" s="2">
        <v>42553.395833333336</v>
      </c>
      <c r="H47" s="3">
        <v>685</v>
      </c>
      <c r="J47" s="2">
        <v>42645.729166666664</v>
      </c>
      <c r="K47" s="3">
        <v>90</v>
      </c>
    </row>
    <row r="48" spans="1:11">
      <c r="A48" s="2">
        <v>42372.4375</v>
      </c>
      <c r="B48" s="3">
        <v>582</v>
      </c>
      <c r="D48" s="2">
        <v>42462.625</v>
      </c>
      <c r="E48" s="3">
        <v>194</v>
      </c>
      <c r="G48" s="2">
        <v>42553.416666666664</v>
      </c>
      <c r="H48" s="3">
        <v>763</v>
      </c>
      <c r="J48" s="2">
        <v>42645.75</v>
      </c>
      <c r="K48" s="3">
        <v>0</v>
      </c>
    </row>
    <row r="49" spans="1:11">
      <c r="A49" s="2">
        <v>42372.458333333336</v>
      </c>
      <c r="B49" s="3">
        <v>647</v>
      </c>
      <c r="D49" s="2">
        <v>42462.645833333336</v>
      </c>
      <c r="E49" s="3">
        <v>232</v>
      </c>
      <c r="G49" s="2">
        <v>42553.4375</v>
      </c>
      <c r="H49" s="3">
        <v>828</v>
      </c>
      <c r="J49" s="2">
        <v>42645.770833333336</v>
      </c>
      <c r="K49" s="3">
        <v>0</v>
      </c>
    </row>
    <row r="50" spans="1:11">
      <c r="A50" s="2">
        <v>42372.479166666664</v>
      </c>
      <c r="B50" s="3">
        <v>660</v>
      </c>
      <c r="D50" s="2">
        <v>42462.666666666664</v>
      </c>
      <c r="E50" s="3">
        <v>142</v>
      </c>
      <c r="G50" s="2">
        <v>42553.458333333336</v>
      </c>
      <c r="H50" s="3">
        <v>905</v>
      </c>
      <c r="J50" s="2">
        <v>42645.791666666664</v>
      </c>
      <c r="K50" s="3">
        <v>0</v>
      </c>
    </row>
    <row r="51" spans="1:11">
      <c r="A51" s="2">
        <v>42372.5</v>
      </c>
      <c r="B51" s="3">
        <v>672</v>
      </c>
      <c r="D51" s="2">
        <v>42462.6875</v>
      </c>
      <c r="E51" s="3">
        <v>194</v>
      </c>
      <c r="G51" s="2">
        <v>42553.479166666664</v>
      </c>
      <c r="H51" s="3">
        <v>867</v>
      </c>
      <c r="J51" s="2">
        <v>42646.291666666664</v>
      </c>
      <c r="K51" s="3">
        <v>25</v>
      </c>
    </row>
    <row r="52" spans="1:11">
      <c r="A52" s="2">
        <v>42372.520833333336</v>
      </c>
      <c r="B52" s="3">
        <v>245</v>
      </c>
      <c r="D52" s="2">
        <v>42462.708333333336</v>
      </c>
      <c r="E52" s="3">
        <v>155</v>
      </c>
      <c r="G52" s="2">
        <v>42553.5</v>
      </c>
      <c r="H52" s="3">
        <v>983</v>
      </c>
      <c r="J52" s="2">
        <v>42646.3125</v>
      </c>
      <c r="K52" s="3">
        <v>116</v>
      </c>
    </row>
    <row r="53" spans="1:11">
      <c r="A53" s="2">
        <v>42372.541666666664</v>
      </c>
      <c r="B53" s="3">
        <v>647</v>
      </c>
      <c r="D53" s="2">
        <v>42462.729166666664</v>
      </c>
      <c r="E53" s="3">
        <v>245</v>
      </c>
      <c r="G53" s="2">
        <v>42553.520833333336</v>
      </c>
      <c r="H53" s="3">
        <v>1061</v>
      </c>
      <c r="J53" s="2">
        <v>42646.333333333336</v>
      </c>
      <c r="K53" s="3">
        <v>232</v>
      </c>
    </row>
    <row r="54" spans="1:11">
      <c r="A54" s="2">
        <v>42372.5625</v>
      </c>
      <c r="B54" s="3">
        <v>517</v>
      </c>
      <c r="D54" s="2">
        <v>42462.75</v>
      </c>
      <c r="E54" s="3">
        <v>116</v>
      </c>
      <c r="G54" s="2">
        <v>42553.541666666664</v>
      </c>
      <c r="H54" s="3">
        <v>1074</v>
      </c>
      <c r="J54" s="2">
        <v>42646.354166666664</v>
      </c>
      <c r="K54" s="3">
        <v>349</v>
      </c>
    </row>
    <row r="55" spans="1:11">
      <c r="A55" s="2">
        <v>42372.583333333336</v>
      </c>
      <c r="B55" s="3">
        <v>427</v>
      </c>
      <c r="D55" s="2">
        <v>42462.770833333336</v>
      </c>
      <c r="E55" s="3">
        <v>25</v>
      </c>
      <c r="G55" s="2">
        <v>42553.5625</v>
      </c>
      <c r="H55" s="3">
        <v>970</v>
      </c>
      <c r="J55" s="2">
        <v>42646.375</v>
      </c>
      <c r="K55" s="3">
        <v>465</v>
      </c>
    </row>
    <row r="56" spans="1:11">
      <c r="A56" s="2">
        <v>42372.604166666664</v>
      </c>
      <c r="B56" s="3">
        <v>336</v>
      </c>
      <c r="D56" s="2">
        <v>42462.791666666664</v>
      </c>
      <c r="E56" s="3">
        <v>0</v>
      </c>
      <c r="G56" s="2">
        <v>42553.583333333336</v>
      </c>
      <c r="H56" s="3">
        <v>1009</v>
      </c>
      <c r="J56" s="2">
        <v>42646.395833333336</v>
      </c>
      <c r="K56" s="3">
        <v>569</v>
      </c>
    </row>
    <row r="57" spans="1:11">
      <c r="A57" s="2">
        <v>42372.625</v>
      </c>
      <c r="B57" s="3">
        <v>194</v>
      </c>
      <c r="D57" s="2">
        <v>42462.8125</v>
      </c>
      <c r="E57" s="3">
        <v>0</v>
      </c>
      <c r="G57" s="2">
        <v>42553.604166666664</v>
      </c>
      <c r="H57" s="3">
        <v>828</v>
      </c>
      <c r="J57" s="2">
        <v>42646.416666666664</v>
      </c>
      <c r="K57" s="3">
        <v>660</v>
      </c>
    </row>
    <row r="58" spans="1:11">
      <c r="A58" s="2">
        <v>42372.645833333336</v>
      </c>
      <c r="B58" s="3">
        <v>64</v>
      </c>
      <c r="D58" s="2">
        <v>42462.833333333336</v>
      </c>
      <c r="E58" s="3">
        <v>0</v>
      </c>
      <c r="G58" s="2">
        <v>42553.625</v>
      </c>
      <c r="H58" s="3">
        <v>543</v>
      </c>
      <c r="J58" s="2">
        <v>42646.4375</v>
      </c>
      <c r="K58" s="3">
        <v>737</v>
      </c>
    </row>
    <row r="59" spans="1:11">
      <c r="A59" s="2">
        <v>42372.666666666664</v>
      </c>
      <c r="B59" s="3">
        <v>0</v>
      </c>
      <c r="D59" s="2">
        <v>42463.270833333336</v>
      </c>
      <c r="E59" s="3">
        <v>25</v>
      </c>
      <c r="G59" s="2">
        <v>42553.645833333336</v>
      </c>
      <c r="H59" s="3">
        <v>582</v>
      </c>
      <c r="J59" s="2">
        <v>42646.458333333336</v>
      </c>
      <c r="K59" s="3">
        <v>802</v>
      </c>
    </row>
    <row r="60" spans="1:11">
      <c r="A60" s="2">
        <v>42372.6875</v>
      </c>
      <c r="B60" s="3">
        <v>0</v>
      </c>
      <c r="D60" s="2">
        <v>42463.291666666664</v>
      </c>
      <c r="E60" s="3">
        <v>77</v>
      </c>
      <c r="G60" s="2">
        <v>42553.666666666664</v>
      </c>
      <c r="H60" s="3">
        <v>401</v>
      </c>
      <c r="J60" s="2">
        <v>42646.479166666664</v>
      </c>
      <c r="K60" s="3">
        <v>841</v>
      </c>
    </row>
    <row r="61" spans="1:11">
      <c r="A61" s="2">
        <v>42372.708333333336</v>
      </c>
      <c r="B61" s="3">
        <v>0</v>
      </c>
      <c r="D61" s="2">
        <v>42463.3125</v>
      </c>
      <c r="E61" s="3">
        <v>155</v>
      </c>
      <c r="G61" s="2">
        <v>42553.6875</v>
      </c>
      <c r="H61" s="3">
        <v>297</v>
      </c>
      <c r="J61" s="2">
        <v>42646.5</v>
      </c>
      <c r="K61" s="3">
        <v>854</v>
      </c>
    </row>
    <row r="62" spans="1:11">
      <c r="A62" s="2">
        <v>42373.3125</v>
      </c>
      <c r="B62" s="3">
        <v>25</v>
      </c>
      <c r="D62" s="2">
        <v>42463.333333333336</v>
      </c>
      <c r="E62" s="3">
        <v>349</v>
      </c>
      <c r="G62" s="2">
        <v>42553.708333333336</v>
      </c>
      <c r="H62" s="3">
        <v>245</v>
      </c>
      <c r="J62" s="2">
        <v>42646.520833333336</v>
      </c>
      <c r="K62" s="3">
        <v>867</v>
      </c>
    </row>
    <row r="63" spans="1:11">
      <c r="A63" s="2">
        <v>42373.333333333336</v>
      </c>
      <c r="B63" s="3">
        <v>116</v>
      </c>
      <c r="D63" s="2">
        <v>42463.354166666664</v>
      </c>
      <c r="E63" s="3">
        <v>129</v>
      </c>
      <c r="G63" s="2">
        <v>42553.729166666664</v>
      </c>
      <c r="H63" s="3">
        <v>194</v>
      </c>
      <c r="J63" s="2">
        <v>42646.541666666664</v>
      </c>
      <c r="K63" s="3">
        <v>854</v>
      </c>
    </row>
    <row r="64" spans="1:11">
      <c r="A64" s="2">
        <v>42373.354166666664</v>
      </c>
      <c r="B64" s="3">
        <v>232</v>
      </c>
      <c r="D64" s="2">
        <v>42463.375</v>
      </c>
      <c r="E64" s="3">
        <v>245</v>
      </c>
      <c r="G64" s="2">
        <v>42553.75</v>
      </c>
      <c r="H64" s="3">
        <v>181</v>
      </c>
      <c r="J64" s="2">
        <v>42646.5625</v>
      </c>
      <c r="K64" s="3">
        <v>828</v>
      </c>
    </row>
    <row r="65" spans="1:11">
      <c r="A65" s="2">
        <v>42373.375</v>
      </c>
      <c r="B65" s="3">
        <v>336</v>
      </c>
      <c r="D65" s="2">
        <v>42463.395833333336</v>
      </c>
      <c r="E65" s="3">
        <v>323</v>
      </c>
      <c r="G65" s="2">
        <v>42553.770833333336</v>
      </c>
      <c r="H65" s="3">
        <v>142</v>
      </c>
      <c r="J65" s="2">
        <v>42646.583333333336</v>
      </c>
      <c r="K65" s="3">
        <v>763</v>
      </c>
    </row>
    <row r="66" spans="1:11">
      <c r="A66" s="2">
        <v>42373.395833333336</v>
      </c>
      <c r="B66" s="3">
        <v>427</v>
      </c>
      <c r="D66" s="2">
        <v>42463.416666666664</v>
      </c>
      <c r="E66" s="3">
        <v>776</v>
      </c>
      <c r="G66" s="2">
        <v>42553.791666666664</v>
      </c>
      <c r="H66" s="3">
        <v>64</v>
      </c>
      <c r="J66" s="2">
        <v>42646.604166666664</v>
      </c>
      <c r="K66" s="3">
        <v>711</v>
      </c>
    </row>
    <row r="67" spans="1:11">
      <c r="A67" s="2">
        <v>42373.416666666664</v>
      </c>
      <c r="B67" s="3">
        <v>595</v>
      </c>
      <c r="D67" s="2">
        <v>42463.4375</v>
      </c>
      <c r="E67" s="3">
        <v>854</v>
      </c>
      <c r="G67" s="2">
        <v>42553.8125</v>
      </c>
      <c r="H67" s="3">
        <v>38</v>
      </c>
      <c r="J67" s="2">
        <v>42646.625</v>
      </c>
      <c r="K67" s="3">
        <v>634</v>
      </c>
    </row>
    <row r="68" spans="1:11">
      <c r="A68" s="2">
        <v>42373.4375</v>
      </c>
      <c r="B68" s="3">
        <v>660</v>
      </c>
      <c r="D68" s="2">
        <v>42463.458333333336</v>
      </c>
      <c r="E68" s="3">
        <v>1112</v>
      </c>
      <c r="G68" s="2">
        <v>42553.833333333336</v>
      </c>
      <c r="H68" s="3">
        <v>25</v>
      </c>
      <c r="J68" s="2">
        <v>42646.645833333336</v>
      </c>
      <c r="K68" s="3">
        <v>530</v>
      </c>
    </row>
    <row r="69" spans="1:11">
      <c r="A69" s="2">
        <v>42373.458333333336</v>
      </c>
      <c r="B69" s="3">
        <v>685</v>
      </c>
      <c r="D69" s="2">
        <v>42463.479166666664</v>
      </c>
      <c r="E69" s="3">
        <v>1164</v>
      </c>
      <c r="G69" s="2">
        <v>42553.854166666664</v>
      </c>
      <c r="H69" s="3">
        <v>0</v>
      </c>
      <c r="J69" s="2">
        <v>42646.666666666664</v>
      </c>
      <c r="K69" s="3">
        <v>414</v>
      </c>
    </row>
    <row r="70" spans="1:11">
      <c r="A70" s="2">
        <v>42373.479166666664</v>
      </c>
      <c r="B70" s="3">
        <v>698</v>
      </c>
      <c r="D70" s="2">
        <v>42463.5</v>
      </c>
      <c r="E70" s="3">
        <v>1164</v>
      </c>
      <c r="G70" s="2">
        <v>42553.875</v>
      </c>
      <c r="H70" s="3">
        <v>0</v>
      </c>
      <c r="J70" s="2">
        <v>42646.6875</v>
      </c>
      <c r="K70" s="3">
        <v>116</v>
      </c>
    </row>
    <row r="71" spans="1:11">
      <c r="A71" s="2">
        <v>42373.5</v>
      </c>
      <c r="B71" s="3">
        <v>698</v>
      </c>
      <c r="D71" s="2">
        <v>42463.520833333336</v>
      </c>
      <c r="E71" s="3">
        <v>530</v>
      </c>
      <c r="G71" s="2">
        <v>42553.895833333336</v>
      </c>
      <c r="H71" s="3">
        <v>0</v>
      </c>
      <c r="J71" s="2">
        <v>42646.708333333336</v>
      </c>
      <c r="K71" s="3">
        <v>181</v>
      </c>
    </row>
    <row r="72" spans="1:11">
      <c r="A72" s="2">
        <v>42373.520833333336</v>
      </c>
      <c r="B72" s="3">
        <v>685</v>
      </c>
      <c r="D72" s="2">
        <v>42463.541666666664</v>
      </c>
      <c r="E72" s="3">
        <v>1164</v>
      </c>
      <c r="G72" s="2">
        <v>42553.916666666664</v>
      </c>
      <c r="H72" s="3">
        <v>0</v>
      </c>
      <c r="J72" s="2">
        <v>42646.729166666664</v>
      </c>
      <c r="K72" s="3">
        <v>51</v>
      </c>
    </row>
    <row r="73" spans="1:11">
      <c r="A73" s="2">
        <v>42373.541666666664</v>
      </c>
      <c r="B73" s="3">
        <v>634</v>
      </c>
      <c r="D73" s="2">
        <v>42463.5625</v>
      </c>
      <c r="E73" s="3">
        <v>1177</v>
      </c>
      <c r="G73" s="2">
        <v>42554.208333333336</v>
      </c>
      <c r="H73" s="3">
        <v>0</v>
      </c>
      <c r="J73" s="2">
        <v>42646.75</v>
      </c>
      <c r="K73" s="3">
        <v>0</v>
      </c>
    </row>
    <row r="74" spans="1:11">
      <c r="A74" s="2">
        <v>42373.5625</v>
      </c>
      <c r="B74" s="3">
        <v>569</v>
      </c>
      <c r="D74" s="2">
        <v>42463.583333333336</v>
      </c>
      <c r="E74" s="3">
        <v>1061</v>
      </c>
      <c r="G74" s="2">
        <v>42554.229166666664</v>
      </c>
      <c r="H74" s="3">
        <v>25</v>
      </c>
      <c r="J74" s="2">
        <v>42646.770833333336</v>
      </c>
      <c r="K74" s="3">
        <v>0</v>
      </c>
    </row>
    <row r="75" spans="1:11">
      <c r="A75" s="2">
        <v>42373.583333333336</v>
      </c>
      <c r="B75" s="3">
        <v>491</v>
      </c>
      <c r="D75" s="2">
        <v>42463.604166666664</v>
      </c>
      <c r="E75" s="3">
        <v>1009</v>
      </c>
      <c r="G75" s="2">
        <v>42554.25</v>
      </c>
      <c r="H75" s="3">
        <v>38</v>
      </c>
      <c r="J75" s="2">
        <v>42646.791666666664</v>
      </c>
      <c r="K75" s="3">
        <v>0</v>
      </c>
    </row>
    <row r="76" spans="1:11">
      <c r="A76" s="2">
        <v>42373.604166666664</v>
      </c>
      <c r="B76" s="3">
        <v>388</v>
      </c>
      <c r="D76" s="2">
        <v>42463.625</v>
      </c>
      <c r="E76" s="3">
        <v>918</v>
      </c>
      <c r="G76" s="2">
        <v>42554.270833333336</v>
      </c>
      <c r="H76" s="3">
        <v>77</v>
      </c>
      <c r="J76" s="2">
        <v>42647.3125</v>
      </c>
      <c r="K76" s="3">
        <v>25</v>
      </c>
    </row>
    <row r="77" spans="1:11">
      <c r="A77" s="2">
        <v>42373.625</v>
      </c>
      <c r="B77" s="3">
        <v>271</v>
      </c>
      <c r="D77" s="2">
        <v>42463.645833333336</v>
      </c>
      <c r="E77" s="3">
        <v>815</v>
      </c>
      <c r="G77" s="2">
        <v>42554.291666666664</v>
      </c>
      <c r="H77" s="3">
        <v>155</v>
      </c>
      <c r="J77" s="2">
        <v>42647.333333333336</v>
      </c>
      <c r="K77" s="3">
        <v>64</v>
      </c>
    </row>
    <row r="78" spans="1:11">
      <c r="A78" s="2">
        <v>42373.645833333336</v>
      </c>
      <c r="B78" s="3">
        <v>129</v>
      </c>
      <c r="D78" s="2">
        <v>42463.666666666664</v>
      </c>
      <c r="E78" s="3">
        <v>698</v>
      </c>
      <c r="G78" s="2">
        <v>42554.3125</v>
      </c>
      <c r="H78" s="3">
        <v>297</v>
      </c>
      <c r="J78" s="2">
        <v>42647.354166666664</v>
      </c>
      <c r="K78" s="3">
        <v>129</v>
      </c>
    </row>
    <row r="79" spans="1:11">
      <c r="A79" s="2">
        <v>42373.666666666664</v>
      </c>
      <c r="B79" s="3">
        <v>0</v>
      </c>
      <c r="D79" s="2">
        <v>42463.6875</v>
      </c>
      <c r="E79" s="3">
        <v>478</v>
      </c>
      <c r="G79" s="2">
        <v>42554.333333333336</v>
      </c>
      <c r="H79" s="3">
        <v>245</v>
      </c>
      <c r="J79" s="2">
        <v>42647.375</v>
      </c>
      <c r="K79" s="3">
        <v>142</v>
      </c>
    </row>
    <row r="80" spans="1:11">
      <c r="A80" s="2">
        <v>42373.6875</v>
      </c>
      <c r="B80" s="3">
        <v>0</v>
      </c>
      <c r="D80" s="2">
        <v>42463.708333333336</v>
      </c>
      <c r="E80" s="3">
        <v>129</v>
      </c>
      <c r="G80" s="2">
        <v>42554.354166666664</v>
      </c>
      <c r="H80" s="3">
        <v>220</v>
      </c>
      <c r="J80" s="2">
        <v>42647.395833333336</v>
      </c>
      <c r="K80" s="3">
        <v>284</v>
      </c>
    </row>
    <row r="81" spans="1:11">
      <c r="A81" s="2">
        <v>42373.708333333336</v>
      </c>
      <c r="B81" s="3">
        <v>0</v>
      </c>
      <c r="D81" s="2">
        <v>42463.729166666664</v>
      </c>
      <c r="E81" s="3">
        <v>220</v>
      </c>
      <c r="G81" s="2">
        <v>42554.375</v>
      </c>
      <c r="H81" s="3">
        <v>504</v>
      </c>
      <c r="J81" s="2">
        <v>42647.416666666664</v>
      </c>
      <c r="K81" s="3">
        <v>181</v>
      </c>
    </row>
    <row r="82" spans="1:11">
      <c r="A82" s="2">
        <v>42374.333333333336</v>
      </c>
      <c r="B82" s="3">
        <v>25</v>
      </c>
      <c r="D82" s="2">
        <v>42463.75</v>
      </c>
      <c r="E82" s="3">
        <v>116</v>
      </c>
      <c r="G82" s="2">
        <v>42554.395833333336</v>
      </c>
      <c r="H82" s="3">
        <v>440</v>
      </c>
      <c r="J82" s="2">
        <v>42647.4375</v>
      </c>
      <c r="K82" s="3">
        <v>207</v>
      </c>
    </row>
    <row r="83" spans="1:11">
      <c r="A83" s="2">
        <v>42374.354166666664</v>
      </c>
      <c r="B83" s="3">
        <v>25</v>
      </c>
      <c r="D83" s="2">
        <v>42463.770833333336</v>
      </c>
      <c r="E83" s="3">
        <v>38</v>
      </c>
      <c r="G83" s="2">
        <v>42554.416666666664</v>
      </c>
      <c r="H83" s="3">
        <v>634</v>
      </c>
      <c r="J83" s="2">
        <v>42647.458333333336</v>
      </c>
      <c r="K83" s="3">
        <v>220</v>
      </c>
    </row>
    <row r="84" spans="1:11">
      <c r="A84" s="2">
        <v>42374.375</v>
      </c>
      <c r="B84" s="3">
        <v>25</v>
      </c>
      <c r="D84" s="2">
        <v>42463.791666666664</v>
      </c>
      <c r="E84" s="3">
        <v>25</v>
      </c>
      <c r="G84" s="2">
        <v>42554.4375</v>
      </c>
      <c r="H84" s="3">
        <v>957</v>
      </c>
      <c r="J84" s="2">
        <v>42647.479166666664</v>
      </c>
      <c r="K84" s="3">
        <v>220</v>
      </c>
    </row>
    <row r="85" spans="1:11">
      <c r="A85" s="2">
        <v>42374.395833333336</v>
      </c>
      <c r="B85" s="3">
        <v>103</v>
      </c>
      <c r="D85" s="2">
        <v>42463.8125</v>
      </c>
      <c r="E85" s="3">
        <v>0</v>
      </c>
      <c r="G85" s="2">
        <v>42554.458333333336</v>
      </c>
      <c r="H85" s="3">
        <v>362</v>
      </c>
      <c r="J85" s="2">
        <v>42647.5</v>
      </c>
      <c r="K85" s="3">
        <v>478</v>
      </c>
    </row>
    <row r="86" spans="1:11">
      <c r="A86" s="2">
        <v>42374.416666666664</v>
      </c>
      <c r="B86" s="3">
        <v>194</v>
      </c>
      <c r="D86" s="2">
        <v>42463.833333333336</v>
      </c>
      <c r="E86" s="3">
        <v>0</v>
      </c>
      <c r="G86" s="2">
        <v>42554.479166666664</v>
      </c>
      <c r="H86" s="3">
        <v>440</v>
      </c>
      <c r="J86" s="2">
        <v>42647.520833333336</v>
      </c>
      <c r="K86" s="3">
        <v>207</v>
      </c>
    </row>
    <row r="87" spans="1:11">
      <c r="A87" s="2">
        <v>42374.4375</v>
      </c>
      <c r="B87" s="3">
        <v>194</v>
      </c>
      <c r="D87" s="2">
        <v>42463.854166666664</v>
      </c>
      <c r="E87" s="3">
        <v>0</v>
      </c>
      <c r="G87" s="2">
        <v>42554.5</v>
      </c>
      <c r="H87" s="3">
        <v>1125</v>
      </c>
      <c r="J87" s="2">
        <v>42647.541666666664</v>
      </c>
      <c r="K87" s="3">
        <v>284</v>
      </c>
    </row>
    <row r="88" spans="1:11">
      <c r="A88" s="2">
        <v>42374.458333333336</v>
      </c>
      <c r="B88" s="3">
        <v>155</v>
      </c>
      <c r="D88" s="2">
        <v>42463.875</v>
      </c>
      <c r="E88" s="3">
        <v>0</v>
      </c>
      <c r="G88" s="2">
        <v>42554.520833333336</v>
      </c>
      <c r="H88" s="3">
        <v>1125</v>
      </c>
      <c r="J88" s="2">
        <v>42647.5625</v>
      </c>
      <c r="K88" s="3">
        <v>142</v>
      </c>
    </row>
    <row r="89" spans="1:11">
      <c r="A89" s="2">
        <v>42374.479166666664</v>
      </c>
      <c r="B89" s="3">
        <v>142</v>
      </c>
      <c r="D89" s="2">
        <v>42464.270833333336</v>
      </c>
      <c r="E89" s="3">
        <v>25</v>
      </c>
      <c r="G89" s="2">
        <v>42554.541666666664</v>
      </c>
      <c r="H89" s="3">
        <v>284</v>
      </c>
      <c r="J89" s="2">
        <v>42647.583333333336</v>
      </c>
      <c r="K89" s="3">
        <v>168</v>
      </c>
    </row>
    <row r="90" spans="1:11">
      <c r="A90" s="2">
        <v>42374.5</v>
      </c>
      <c r="B90" s="3">
        <v>129</v>
      </c>
      <c r="D90" s="2">
        <v>42464.291666666664</v>
      </c>
      <c r="E90" s="3">
        <v>38</v>
      </c>
      <c r="G90" s="2">
        <v>42554.5625</v>
      </c>
      <c r="H90" s="3">
        <v>375</v>
      </c>
      <c r="J90" s="2">
        <v>42647.604166666664</v>
      </c>
      <c r="K90" s="3">
        <v>776</v>
      </c>
    </row>
    <row r="91" spans="1:11">
      <c r="A91" s="2">
        <v>42374.520833333336</v>
      </c>
      <c r="B91" s="3">
        <v>168</v>
      </c>
      <c r="D91" s="2">
        <v>42464.3125</v>
      </c>
      <c r="E91" s="3">
        <v>64</v>
      </c>
      <c r="G91" s="2">
        <v>42554.583333333336</v>
      </c>
      <c r="H91" s="3">
        <v>452</v>
      </c>
      <c r="J91" s="2">
        <v>42647.625</v>
      </c>
      <c r="K91" s="3">
        <v>582</v>
      </c>
    </row>
    <row r="92" spans="1:11">
      <c r="A92" s="2">
        <v>42374.541666666664</v>
      </c>
      <c r="B92" s="3">
        <v>155</v>
      </c>
      <c r="D92" s="2">
        <v>42464.333333333336</v>
      </c>
      <c r="E92" s="3">
        <v>103</v>
      </c>
      <c r="G92" s="2">
        <v>42554.604166666664</v>
      </c>
      <c r="H92" s="3">
        <v>155</v>
      </c>
      <c r="J92" s="2">
        <v>42647.645833333336</v>
      </c>
      <c r="K92" s="3">
        <v>543</v>
      </c>
    </row>
    <row r="93" spans="1:11">
      <c r="A93" s="2">
        <v>42374.5625</v>
      </c>
      <c r="B93" s="3">
        <v>77</v>
      </c>
      <c r="D93" s="2">
        <v>42464.354166666664</v>
      </c>
      <c r="E93" s="3">
        <v>142</v>
      </c>
      <c r="G93" s="2">
        <v>42554.625</v>
      </c>
      <c r="H93" s="3">
        <v>245</v>
      </c>
      <c r="J93" s="2">
        <v>42647.666666666664</v>
      </c>
      <c r="K93" s="3">
        <v>414</v>
      </c>
    </row>
    <row r="94" spans="1:11">
      <c r="A94" s="2">
        <v>42374.583333333336</v>
      </c>
      <c r="B94" s="3">
        <v>142</v>
      </c>
      <c r="D94" s="2">
        <v>42464.375</v>
      </c>
      <c r="E94" s="3">
        <v>155</v>
      </c>
      <c r="G94" s="2">
        <v>42554.645833333336</v>
      </c>
      <c r="H94" s="3">
        <v>854</v>
      </c>
      <c r="J94" s="2">
        <v>42647.6875</v>
      </c>
      <c r="K94" s="3">
        <v>194</v>
      </c>
    </row>
    <row r="95" spans="1:11">
      <c r="A95" s="2">
        <v>42374.604166666664</v>
      </c>
      <c r="B95" s="3">
        <v>90</v>
      </c>
      <c r="D95" s="2">
        <v>42464.395833333336</v>
      </c>
      <c r="E95" s="3">
        <v>168</v>
      </c>
      <c r="G95" s="2">
        <v>42554.666666666664</v>
      </c>
      <c r="H95" s="3">
        <v>789</v>
      </c>
      <c r="J95" s="2">
        <v>42647.708333333336</v>
      </c>
      <c r="K95" s="3">
        <v>51</v>
      </c>
    </row>
    <row r="96" spans="1:11">
      <c r="A96" s="2">
        <v>42374.625</v>
      </c>
      <c r="B96" s="3">
        <v>51</v>
      </c>
      <c r="D96" s="2">
        <v>42464.416666666664</v>
      </c>
      <c r="E96" s="3">
        <v>220</v>
      </c>
      <c r="G96" s="2">
        <v>42554.6875</v>
      </c>
      <c r="H96" s="3">
        <v>698</v>
      </c>
      <c r="J96" s="2">
        <v>42647.729166666664</v>
      </c>
      <c r="K96" s="3">
        <v>25</v>
      </c>
    </row>
    <row r="97" spans="1:11">
      <c r="A97" s="2">
        <v>42374.645833333336</v>
      </c>
      <c r="B97" s="3">
        <v>25</v>
      </c>
      <c r="D97" s="2">
        <v>42464.4375</v>
      </c>
      <c r="E97" s="3">
        <v>349</v>
      </c>
      <c r="G97" s="2">
        <v>42554.708333333336</v>
      </c>
      <c r="H97" s="3">
        <v>491</v>
      </c>
      <c r="J97" s="2">
        <v>42647.75</v>
      </c>
      <c r="K97" s="3">
        <v>0</v>
      </c>
    </row>
    <row r="98" spans="1:11">
      <c r="A98" s="2">
        <v>42374.666666666664</v>
      </c>
      <c r="B98" s="3">
        <v>0</v>
      </c>
      <c r="D98" s="2">
        <v>42464.458333333336</v>
      </c>
      <c r="E98" s="3">
        <v>634</v>
      </c>
      <c r="G98" s="2">
        <v>42554.729166666664</v>
      </c>
      <c r="H98" s="3">
        <v>284</v>
      </c>
      <c r="J98" s="2">
        <v>42647.770833333336</v>
      </c>
      <c r="K98" s="3">
        <v>0</v>
      </c>
    </row>
    <row r="99" spans="1:11">
      <c r="A99" s="2">
        <v>42374.6875</v>
      </c>
      <c r="B99" s="3">
        <v>0</v>
      </c>
      <c r="D99" s="2">
        <v>42464.479166666664</v>
      </c>
      <c r="E99" s="3">
        <v>672</v>
      </c>
      <c r="G99" s="2">
        <v>42554.75</v>
      </c>
      <c r="H99" s="3">
        <v>181</v>
      </c>
      <c r="J99" s="2">
        <v>42647.791666666664</v>
      </c>
      <c r="K99" s="3">
        <v>0</v>
      </c>
    </row>
    <row r="100" spans="1:11">
      <c r="A100" s="2">
        <v>42374.708333333336</v>
      </c>
      <c r="B100" s="3">
        <v>0</v>
      </c>
      <c r="D100" s="2">
        <v>42464.5</v>
      </c>
      <c r="E100" s="3">
        <v>543</v>
      </c>
      <c r="G100" s="2">
        <v>42554.770833333336</v>
      </c>
      <c r="H100" s="3">
        <v>116</v>
      </c>
      <c r="J100" s="2">
        <v>42648.3125</v>
      </c>
      <c r="K100" s="3">
        <v>38</v>
      </c>
    </row>
    <row r="101" spans="1:11">
      <c r="A101" s="2">
        <v>42375.3125</v>
      </c>
      <c r="B101" s="3">
        <v>0</v>
      </c>
      <c r="D101" s="2">
        <v>42464.520833333336</v>
      </c>
      <c r="E101" s="3">
        <v>789</v>
      </c>
      <c r="G101" s="2">
        <v>42554.791666666664</v>
      </c>
      <c r="H101" s="3">
        <v>64</v>
      </c>
      <c r="J101" s="2">
        <v>42648.333333333336</v>
      </c>
      <c r="K101" s="3">
        <v>103</v>
      </c>
    </row>
    <row r="102" spans="1:11">
      <c r="A102" s="2">
        <v>42375.333333333336</v>
      </c>
      <c r="B102" s="3">
        <v>25</v>
      </c>
      <c r="D102" s="2">
        <v>42464.541666666664</v>
      </c>
      <c r="E102" s="3">
        <v>815</v>
      </c>
      <c r="G102" s="2">
        <v>42554.8125</v>
      </c>
      <c r="H102" s="3">
        <v>64</v>
      </c>
      <c r="J102" s="2">
        <v>42648.354166666664</v>
      </c>
      <c r="K102" s="3">
        <v>103</v>
      </c>
    </row>
    <row r="103" spans="1:11">
      <c r="A103" s="2">
        <v>42375.354166666664</v>
      </c>
      <c r="B103" s="3">
        <v>25</v>
      </c>
      <c r="D103" s="2">
        <v>42464.5625</v>
      </c>
      <c r="E103" s="3">
        <v>880</v>
      </c>
      <c r="G103" s="2">
        <v>42554.833333333336</v>
      </c>
      <c r="H103" s="3">
        <v>25</v>
      </c>
      <c r="J103" s="2">
        <v>42648.375</v>
      </c>
      <c r="K103" s="3">
        <v>155</v>
      </c>
    </row>
    <row r="104" spans="1:11">
      <c r="A104" s="2">
        <v>42375.375</v>
      </c>
      <c r="B104" s="3">
        <v>38</v>
      </c>
      <c r="D104" s="2">
        <v>42464.583333333336</v>
      </c>
      <c r="E104" s="3">
        <v>802</v>
      </c>
      <c r="G104" s="2">
        <v>42554.854166666664</v>
      </c>
      <c r="H104" s="3">
        <v>0</v>
      </c>
      <c r="J104" s="2">
        <v>42648.395833333336</v>
      </c>
      <c r="K104" s="3">
        <v>129</v>
      </c>
    </row>
    <row r="105" spans="1:11">
      <c r="A105" s="2">
        <v>42375.395833333336</v>
      </c>
      <c r="B105" s="3">
        <v>38</v>
      </c>
      <c r="D105" s="2">
        <v>42464.604166666664</v>
      </c>
      <c r="E105" s="3">
        <v>880</v>
      </c>
      <c r="G105" s="2">
        <v>42554.875</v>
      </c>
      <c r="H105" s="3">
        <v>0</v>
      </c>
      <c r="J105" s="2">
        <v>42648.416666666664</v>
      </c>
      <c r="K105" s="3">
        <v>77</v>
      </c>
    </row>
    <row r="106" spans="1:11">
      <c r="A106" s="2">
        <v>42375.416666666664</v>
      </c>
      <c r="B106" s="3">
        <v>129</v>
      </c>
      <c r="D106" s="2">
        <v>42464.625</v>
      </c>
      <c r="E106" s="3">
        <v>711</v>
      </c>
      <c r="G106" s="2">
        <v>42554.895833333336</v>
      </c>
      <c r="H106" s="3">
        <v>0</v>
      </c>
      <c r="J106" s="2">
        <v>42648.4375</v>
      </c>
      <c r="K106" s="3">
        <v>297</v>
      </c>
    </row>
    <row r="107" spans="1:11">
      <c r="A107" s="2">
        <v>42375.4375</v>
      </c>
      <c r="B107" s="3">
        <v>77</v>
      </c>
      <c r="D107" s="2">
        <v>42464.645833333336</v>
      </c>
      <c r="E107" s="3">
        <v>685</v>
      </c>
      <c r="G107" s="2">
        <v>42554.916666666664</v>
      </c>
      <c r="H107" s="3">
        <v>0</v>
      </c>
      <c r="J107" s="2">
        <v>42648.458333333336</v>
      </c>
      <c r="K107" s="3">
        <v>168</v>
      </c>
    </row>
    <row r="108" spans="1:11">
      <c r="A108" s="2">
        <v>42375.458333333336</v>
      </c>
      <c r="B108" s="3">
        <v>77</v>
      </c>
      <c r="D108" s="2">
        <v>42464.666666666664</v>
      </c>
      <c r="E108" s="3">
        <v>569</v>
      </c>
      <c r="G108" s="2">
        <v>42555.208333333336</v>
      </c>
      <c r="H108" s="3">
        <v>25</v>
      </c>
      <c r="J108" s="2">
        <v>42648.479166666664</v>
      </c>
      <c r="K108" s="3">
        <v>323</v>
      </c>
    </row>
    <row r="109" spans="1:11">
      <c r="A109" s="2">
        <v>42375.479166666664</v>
      </c>
      <c r="B109" s="3">
        <v>103</v>
      </c>
      <c r="D109" s="2">
        <v>42464.6875</v>
      </c>
      <c r="E109" s="3">
        <v>452</v>
      </c>
      <c r="G109" s="2">
        <v>42555.229166666664</v>
      </c>
      <c r="H109" s="3">
        <v>25</v>
      </c>
      <c r="J109" s="2">
        <v>42648.5</v>
      </c>
      <c r="K109" s="3">
        <v>440</v>
      </c>
    </row>
    <row r="110" spans="1:11">
      <c r="A110" s="2">
        <v>42375.5</v>
      </c>
      <c r="B110" s="3">
        <v>90</v>
      </c>
      <c r="D110" s="2">
        <v>42464.708333333336</v>
      </c>
      <c r="E110" s="3">
        <v>323</v>
      </c>
      <c r="G110" s="2">
        <v>42555.25</v>
      </c>
      <c r="H110" s="3">
        <v>38</v>
      </c>
      <c r="J110" s="2">
        <v>42648.520833333336</v>
      </c>
      <c r="K110" s="3">
        <v>336</v>
      </c>
    </row>
    <row r="111" spans="1:11">
      <c r="A111" s="2">
        <v>42375.520833333336</v>
      </c>
      <c r="B111" s="3">
        <v>77</v>
      </c>
      <c r="D111" s="2">
        <v>42464.729166666664</v>
      </c>
      <c r="E111" s="3">
        <v>207</v>
      </c>
      <c r="G111" s="2">
        <v>42555.270833333336</v>
      </c>
      <c r="H111" s="3">
        <v>51</v>
      </c>
      <c r="J111" s="2">
        <v>42648.541666666664</v>
      </c>
      <c r="K111" s="3">
        <v>51</v>
      </c>
    </row>
    <row r="112" spans="1:11">
      <c r="A112" s="2">
        <v>42375.541666666664</v>
      </c>
      <c r="B112" s="3">
        <v>64</v>
      </c>
      <c r="D112" s="2">
        <v>42464.75</v>
      </c>
      <c r="E112" s="3">
        <v>103</v>
      </c>
      <c r="G112" s="2">
        <v>42555.291666666664</v>
      </c>
      <c r="H112" s="3">
        <v>64</v>
      </c>
      <c r="J112" s="2">
        <v>42648.5625</v>
      </c>
      <c r="K112" s="3">
        <v>297</v>
      </c>
    </row>
    <row r="113" spans="1:11">
      <c r="A113" s="2">
        <v>42375.5625</v>
      </c>
      <c r="B113" s="3">
        <v>51</v>
      </c>
      <c r="D113" s="2">
        <v>42464.770833333336</v>
      </c>
      <c r="E113" s="3">
        <v>38</v>
      </c>
      <c r="G113" s="2">
        <v>42555.3125</v>
      </c>
      <c r="H113" s="3">
        <v>258</v>
      </c>
      <c r="J113" s="2">
        <v>42648.583333333336</v>
      </c>
      <c r="K113" s="3">
        <v>232</v>
      </c>
    </row>
    <row r="114" spans="1:11">
      <c r="A114" s="2">
        <v>42375.583333333336</v>
      </c>
      <c r="B114" s="3">
        <v>38</v>
      </c>
      <c r="D114" s="2">
        <v>42464.791666666664</v>
      </c>
      <c r="E114" s="3">
        <v>25</v>
      </c>
      <c r="G114" s="2">
        <v>42555.333333333336</v>
      </c>
      <c r="H114" s="3">
        <v>375</v>
      </c>
      <c r="J114" s="2">
        <v>42648.604166666664</v>
      </c>
      <c r="K114" s="3">
        <v>181</v>
      </c>
    </row>
    <row r="115" spans="1:11">
      <c r="A115" s="2">
        <v>42375.604166666664</v>
      </c>
      <c r="B115" s="3">
        <v>51</v>
      </c>
      <c r="D115" s="2">
        <v>42464.8125</v>
      </c>
      <c r="E115" s="3">
        <v>0</v>
      </c>
      <c r="G115" s="2">
        <v>42555.354166666664</v>
      </c>
      <c r="H115" s="3">
        <v>478</v>
      </c>
      <c r="J115" s="2">
        <v>42648.625</v>
      </c>
      <c r="K115" s="3">
        <v>25</v>
      </c>
    </row>
    <row r="116" spans="1:11">
      <c r="A116" s="2">
        <v>42375.625</v>
      </c>
      <c r="B116" s="3">
        <v>38</v>
      </c>
      <c r="D116" s="2">
        <v>42464.833333333336</v>
      </c>
      <c r="E116" s="3">
        <v>0</v>
      </c>
      <c r="G116" s="2">
        <v>42555.375</v>
      </c>
      <c r="H116" s="3">
        <v>582</v>
      </c>
      <c r="J116" s="2">
        <v>42648.645833333336</v>
      </c>
      <c r="K116" s="3">
        <v>25</v>
      </c>
    </row>
    <row r="117" spans="1:11">
      <c r="A117" s="2">
        <v>42375.645833333336</v>
      </c>
      <c r="B117" s="3">
        <v>25</v>
      </c>
      <c r="D117" s="2">
        <v>42464.854166666664</v>
      </c>
      <c r="E117" s="3">
        <v>0</v>
      </c>
      <c r="G117" s="2">
        <v>42555.395833333336</v>
      </c>
      <c r="H117" s="3">
        <v>672</v>
      </c>
      <c r="J117" s="2">
        <v>42648.666666666664</v>
      </c>
      <c r="K117" s="3">
        <v>25</v>
      </c>
    </row>
    <row r="118" spans="1:11">
      <c r="A118" s="2">
        <v>42375.666666666664</v>
      </c>
      <c r="B118" s="3">
        <v>0</v>
      </c>
      <c r="D118" s="2">
        <v>42464.875</v>
      </c>
      <c r="E118" s="3">
        <v>0</v>
      </c>
      <c r="G118" s="2">
        <v>42555.416666666664</v>
      </c>
      <c r="H118" s="3">
        <v>763</v>
      </c>
      <c r="J118" s="2">
        <v>42648.6875</v>
      </c>
      <c r="K118" s="3">
        <v>25</v>
      </c>
    </row>
    <row r="119" spans="1:11">
      <c r="A119" s="2">
        <v>42375.6875</v>
      </c>
      <c r="B119" s="3">
        <v>0</v>
      </c>
      <c r="D119" s="2">
        <v>42465.270833333336</v>
      </c>
      <c r="E119" s="3">
        <v>25</v>
      </c>
      <c r="G119" s="2">
        <v>42555.4375</v>
      </c>
      <c r="H119" s="3">
        <v>841</v>
      </c>
      <c r="J119" s="2">
        <v>42648.708333333336</v>
      </c>
      <c r="K119" s="3">
        <v>25</v>
      </c>
    </row>
    <row r="120" spans="1:11">
      <c r="A120" s="2">
        <v>42375.708333333336</v>
      </c>
      <c r="B120" s="3">
        <v>0</v>
      </c>
      <c r="D120" s="2">
        <v>42465.291666666664</v>
      </c>
      <c r="E120" s="3">
        <v>77</v>
      </c>
      <c r="G120" s="2">
        <v>42555.458333333336</v>
      </c>
      <c r="H120" s="3">
        <v>905</v>
      </c>
      <c r="J120" s="2">
        <v>42648.729166666664</v>
      </c>
      <c r="K120" s="3">
        <v>0</v>
      </c>
    </row>
    <row r="121" spans="1:11">
      <c r="A121" s="2">
        <v>42376.333333333336</v>
      </c>
      <c r="B121" s="3">
        <v>25</v>
      </c>
      <c r="D121" s="2">
        <v>42465.3125</v>
      </c>
      <c r="E121" s="3">
        <v>168</v>
      </c>
      <c r="G121" s="2">
        <v>42555.479166666664</v>
      </c>
      <c r="H121" s="3">
        <v>983</v>
      </c>
      <c r="J121" s="2">
        <v>42648.75</v>
      </c>
      <c r="K121" s="3">
        <v>0</v>
      </c>
    </row>
    <row r="122" spans="1:11">
      <c r="A122" s="2">
        <v>42376.354166666664</v>
      </c>
      <c r="B122" s="3">
        <v>25</v>
      </c>
      <c r="D122" s="2">
        <v>42465.333333333336</v>
      </c>
      <c r="E122" s="3">
        <v>297</v>
      </c>
      <c r="G122" s="2">
        <v>42555.5</v>
      </c>
      <c r="H122" s="3">
        <v>1074</v>
      </c>
      <c r="J122" s="2">
        <v>42648.770833333336</v>
      </c>
      <c r="K122" s="3">
        <v>0</v>
      </c>
    </row>
    <row r="123" spans="1:11">
      <c r="A123" s="2">
        <v>42376.375</v>
      </c>
      <c r="B123" s="3">
        <v>25</v>
      </c>
      <c r="D123" s="2">
        <v>42465.354166666664</v>
      </c>
      <c r="E123" s="3">
        <v>427</v>
      </c>
      <c r="G123" s="2">
        <v>42555.520833333336</v>
      </c>
      <c r="H123" s="3">
        <v>401</v>
      </c>
      <c r="J123" s="2">
        <v>42648.791666666664</v>
      </c>
      <c r="K123" s="3">
        <v>0</v>
      </c>
    </row>
    <row r="124" spans="1:11">
      <c r="A124" s="2">
        <v>42376.395833333336</v>
      </c>
      <c r="B124" s="3">
        <v>38</v>
      </c>
      <c r="D124" s="2">
        <v>42465.375</v>
      </c>
      <c r="E124" s="3">
        <v>543</v>
      </c>
      <c r="G124" s="2">
        <v>42555.541666666664</v>
      </c>
      <c r="H124" s="3">
        <v>1035</v>
      </c>
      <c r="J124" s="2">
        <v>42649.3125</v>
      </c>
      <c r="K124" s="3">
        <v>103</v>
      </c>
    </row>
    <row r="125" spans="1:11">
      <c r="A125" s="2">
        <v>42376.416666666664</v>
      </c>
      <c r="B125" s="3">
        <v>38</v>
      </c>
      <c r="D125" s="2">
        <v>42465.395833333336</v>
      </c>
      <c r="E125" s="3">
        <v>647</v>
      </c>
      <c r="G125" s="2">
        <v>42555.5625</v>
      </c>
      <c r="H125" s="3">
        <v>983</v>
      </c>
      <c r="J125" s="2">
        <v>42649.333333333336</v>
      </c>
      <c r="K125" s="3">
        <v>220</v>
      </c>
    </row>
    <row r="126" spans="1:11">
      <c r="A126" s="2">
        <v>42376.4375</v>
      </c>
      <c r="B126" s="3">
        <v>51</v>
      </c>
      <c r="D126" s="2">
        <v>42465.416666666664</v>
      </c>
      <c r="E126" s="3">
        <v>750</v>
      </c>
      <c r="G126" s="2">
        <v>42555.583333333336</v>
      </c>
      <c r="H126" s="3">
        <v>931</v>
      </c>
      <c r="J126" s="2">
        <v>42649.354166666664</v>
      </c>
      <c r="K126" s="3">
        <v>349</v>
      </c>
    </row>
    <row r="127" spans="1:11">
      <c r="A127" s="2">
        <v>42376.458333333336</v>
      </c>
      <c r="B127" s="3">
        <v>38</v>
      </c>
      <c r="D127" s="2">
        <v>42465.4375</v>
      </c>
      <c r="E127" s="3">
        <v>828</v>
      </c>
      <c r="G127" s="2">
        <v>42555.604166666664</v>
      </c>
      <c r="H127" s="3">
        <v>892</v>
      </c>
      <c r="J127" s="2">
        <v>42649.375</v>
      </c>
      <c r="K127" s="3">
        <v>465</v>
      </c>
    </row>
    <row r="128" spans="1:11">
      <c r="A128" s="2">
        <v>42376.479166666664</v>
      </c>
      <c r="B128" s="3">
        <v>51</v>
      </c>
      <c r="D128" s="2">
        <v>42465.458333333336</v>
      </c>
      <c r="E128" s="3">
        <v>892</v>
      </c>
      <c r="G128" s="2">
        <v>42555.625</v>
      </c>
      <c r="H128" s="3">
        <v>867</v>
      </c>
      <c r="J128" s="2">
        <v>42649.395833333336</v>
      </c>
      <c r="K128" s="3">
        <v>582</v>
      </c>
    </row>
    <row r="129" spans="1:11">
      <c r="A129" s="2">
        <v>42376.5</v>
      </c>
      <c r="B129" s="3">
        <v>51</v>
      </c>
      <c r="D129" s="2">
        <v>42465.479166666664</v>
      </c>
      <c r="E129" s="3">
        <v>944</v>
      </c>
      <c r="G129" s="2">
        <v>42555.645833333336</v>
      </c>
      <c r="H129" s="3">
        <v>763</v>
      </c>
      <c r="J129" s="2">
        <v>42649.416666666664</v>
      </c>
      <c r="K129" s="3">
        <v>685</v>
      </c>
    </row>
    <row r="130" spans="1:11">
      <c r="A130" s="2">
        <v>42376.520833333336</v>
      </c>
      <c r="B130" s="3">
        <v>38</v>
      </c>
      <c r="D130" s="2">
        <v>42465.5</v>
      </c>
      <c r="E130" s="3">
        <v>970</v>
      </c>
      <c r="G130" s="2">
        <v>42555.666666666664</v>
      </c>
      <c r="H130" s="3">
        <v>672</v>
      </c>
      <c r="J130" s="2">
        <v>42649.4375</v>
      </c>
      <c r="K130" s="3">
        <v>789</v>
      </c>
    </row>
    <row r="131" spans="1:11">
      <c r="A131" s="2">
        <v>42376.541666666664</v>
      </c>
      <c r="B131" s="3">
        <v>25</v>
      </c>
      <c r="D131" s="2">
        <v>42465.520833333336</v>
      </c>
      <c r="E131" s="3">
        <v>996</v>
      </c>
      <c r="G131" s="2">
        <v>42555.6875</v>
      </c>
      <c r="H131" s="3">
        <v>582</v>
      </c>
      <c r="J131" s="2">
        <v>42649.458333333336</v>
      </c>
      <c r="K131" s="3">
        <v>854</v>
      </c>
    </row>
    <row r="132" spans="1:11">
      <c r="A132" s="2">
        <v>42376.5625</v>
      </c>
      <c r="B132" s="3">
        <v>25</v>
      </c>
      <c r="D132" s="2">
        <v>42465.541666666664</v>
      </c>
      <c r="E132" s="3">
        <v>983</v>
      </c>
      <c r="G132" s="2">
        <v>42555.708333333336</v>
      </c>
      <c r="H132" s="3">
        <v>440</v>
      </c>
      <c r="J132" s="2">
        <v>42649.479166666664</v>
      </c>
      <c r="K132" s="3">
        <v>931</v>
      </c>
    </row>
    <row r="133" spans="1:11">
      <c r="A133" s="2">
        <v>42376.583333333336</v>
      </c>
      <c r="B133" s="3">
        <v>25</v>
      </c>
      <c r="D133" s="2">
        <v>42465.5625</v>
      </c>
      <c r="E133" s="3">
        <v>957</v>
      </c>
      <c r="G133" s="2">
        <v>42555.729166666664</v>
      </c>
      <c r="H133" s="3">
        <v>362</v>
      </c>
      <c r="J133" s="2">
        <v>42649.5</v>
      </c>
      <c r="K133" s="3">
        <v>1009</v>
      </c>
    </row>
    <row r="134" spans="1:11">
      <c r="A134" s="2">
        <v>42376.604166666664</v>
      </c>
      <c r="B134" s="3">
        <v>25</v>
      </c>
      <c r="D134" s="2">
        <v>42465.583333333336</v>
      </c>
      <c r="E134" s="3">
        <v>918</v>
      </c>
      <c r="G134" s="2">
        <v>42555.75</v>
      </c>
      <c r="H134" s="3">
        <v>220</v>
      </c>
      <c r="J134" s="2">
        <v>42649.520833333336</v>
      </c>
      <c r="K134" s="3">
        <v>220</v>
      </c>
    </row>
    <row r="135" spans="1:11">
      <c r="A135" s="2">
        <v>42376.625</v>
      </c>
      <c r="B135" s="3">
        <v>25</v>
      </c>
      <c r="D135" s="2">
        <v>42465.604166666664</v>
      </c>
      <c r="E135" s="3">
        <v>867</v>
      </c>
      <c r="G135" s="2">
        <v>42555.770833333336</v>
      </c>
      <c r="H135" s="3">
        <v>116</v>
      </c>
      <c r="J135" s="2">
        <v>42649.541666666664</v>
      </c>
      <c r="K135" s="3">
        <v>232</v>
      </c>
    </row>
    <row r="136" spans="1:11">
      <c r="A136" s="2">
        <v>42376.645833333336</v>
      </c>
      <c r="B136" s="3">
        <v>25</v>
      </c>
      <c r="D136" s="2">
        <v>42465.625</v>
      </c>
      <c r="E136" s="3">
        <v>802</v>
      </c>
      <c r="G136" s="2">
        <v>42555.791666666664</v>
      </c>
      <c r="H136" s="3">
        <v>51</v>
      </c>
      <c r="J136" s="2">
        <v>42649.5625</v>
      </c>
      <c r="K136" s="3">
        <v>220</v>
      </c>
    </row>
    <row r="137" spans="1:11">
      <c r="A137" s="2">
        <v>42376.666666666664</v>
      </c>
      <c r="B137" s="3">
        <v>0</v>
      </c>
      <c r="D137" s="2">
        <v>42465.645833333336</v>
      </c>
      <c r="E137" s="3">
        <v>685</v>
      </c>
      <c r="G137" s="2">
        <v>42555.8125</v>
      </c>
      <c r="H137" s="3">
        <v>38</v>
      </c>
      <c r="J137" s="2">
        <v>42649.583333333336</v>
      </c>
      <c r="K137" s="3">
        <v>880</v>
      </c>
    </row>
    <row r="138" spans="1:11">
      <c r="A138" s="2">
        <v>42376.6875</v>
      </c>
      <c r="B138" s="3">
        <v>0</v>
      </c>
      <c r="D138" s="2">
        <v>42465.666666666664</v>
      </c>
      <c r="E138" s="3">
        <v>595</v>
      </c>
      <c r="G138" s="2">
        <v>42555.833333333336</v>
      </c>
      <c r="H138" s="3">
        <v>25</v>
      </c>
      <c r="J138" s="2">
        <v>42649.604166666664</v>
      </c>
      <c r="K138" s="3">
        <v>802</v>
      </c>
    </row>
    <row r="139" spans="1:11">
      <c r="A139" s="2">
        <v>42376.708333333336</v>
      </c>
      <c r="B139" s="3">
        <v>0</v>
      </c>
      <c r="D139" s="2">
        <v>42465.6875</v>
      </c>
      <c r="E139" s="3">
        <v>478</v>
      </c>
      <c r="G139" s="2">
        <v>42555.854166666664</v>
      </c>
      <c r="H139" s="3">
        <v>0</v>
      </c>
      <c r="J139" s="2">
        <v>42649.625</v>
      </c>
      <c r="K139" s="3">
        <v>685</v>
      </c>
    </row>
    <row r="140" spans="1:11">
      <c r="A140" s="2">
        <v>42377.333333333336</v>
      </c>
      <c r="B140" s="3">
        <v>25</v>
      </c>
      <c r="D140" s="2">
        <v>42465.708333333336</v>
      </c>
      <c r="E140" s="3">
        <v>349</v>
      </c>
      <c r="G140" s="2">
        <v>42555.875</v>
      </c>
      <c r="H140" s="3">
        <v>0</v>
      </c>
      <c r="J140" s="2">
        <v>42649.645833333336</v>
      </c>
      <c r="K140" s="3">
        <v>556</v>
      </c>
    </row>
    <row r="141" spans="1:11">
      <c r="A141" s="2">
        <v>42377.354166666664</v>
      </c>
      <c r="B141" s="3">
        <v>25</v>
      </c>
      <c r="D141" s="2">
        <v>42465.729166666664</v>
      </c>
      <c r="E141" s="3">
        <v>181</v>
      </c>
      <c r="G141" s="2">
        <v>42555.895833333336</v>
      </c>
      <c r="H141" s="3">
        <v>0</v>
      </c>
      <c r="J141" s="2">
        <v>42649.666666666664</v>
      </c>
      <c r="K141" s="3">
        <v>414</v>
      </c>
    </row>
    <row r="142" spans="1:11">
      <c r="A142" s="2">
        <v>42377.375</v>
      </c>
      <c r="B142" s="3">
        <v>25</v>
      </c>
      <c r="D142" s="2">
        <v>42465.75</v>
      </c>
      <c r="E142" s="3">
        <v>90</v>
      </c>
      <c r="G142" s="2">
        <v>42555.916666666664</v>
      </c>
      <c r="H142" s="3">
        <v>0</v>
      </c>
      <c r="J142" s="2">
        <v>42649.6875</v>
      </c>
      <c r="K142" s="3">
        <v>232</v>
      </c>
    </row>
    <row r="143" spans="1:11">
      <c r="A143" s="2">
        <v>42377.395833333336</v>
      </c>
      <c r="B143" s="3">
        <v>25</v>
      </c>
      <c r="D143" s="2">
        <v>42465.770833333336</v>
      </c>
      <c r="E143" s="3">
        <v>38</v>
      </c>
      <c r="G143" s="2">
        <v>42556.208333333336</v>
      </c>
      <c r="H143" s="3">
        <v>0</v>
      </c>
      <c r="J143" s="2">
        <v>42649.708333333336</v>
      </c>
      <c r="K143" s="3">
        <v>51</v>
      </c>
    </row>
    <row r="144" spans="1:11">
      <c r="A144" s="2">
        <v>42377.416666666664</v>
      </c>
      <c r="B144" s="3">
        <v>38</v>
      </c>
      <c r="D144" s="2">
        <v>42465.791666666664</v>
      </c>
      <c r="E144" s="3">
        <v>0</v>
      </c>
      <c r="G144" s="2">
        <v>42556.229166666664</v>
      </c>
      <c r="H144" s="3">
        <v>25</v>
      </c>
      <c r="J144" s="2">
        <v>42649.729166666664</v>
      </c>
      <c r="K144" s="3">
        <v>51</v>
      </c>
    </row>
    <row r="145" spans="1:11">
      <c r="A145" s="2">
        <v>42377.4375</v>
      </c>
      <c r="B145" s="3">
        <v>38</v>
      </c>
      <c r="D145" s="2">
        <v>42465.8125</v>
      </c>
      <c r="E145" s="3">
        <v>0</v>
      </c>
      <c r="G145" s="2">
        <v>42556.25</v>
      </c>
      <c r="H145" s="3">
        <v>64</v>
      </c>
      <c r="J145" s="2">
        <v>42649.75</v>
      </c>
      <c r="K145" s="3">
        <v>0</v>
      </c>
    </row>
    <row r="146" spans="1:11">
      <c r="A146" s="2">
        <v>42377.458333333336</v>
      </c>
      <c r="B146" s="3">
        <v>38</v>
      </c>
      <c r="D146" s="2">
        <v>42465.833333333336</v>
      </c>
      <c r="E146" s="3">
        <v>0</v>
      </c>
      <c r="G146" s="2">
        <v>42556.270833333336</v>
      </c>
      <c r="H146" s="3">
        <v>77</v>
      </c>
      <c r="J146" s="2">
        <v>42649.770833333336</v>
      </c>
      <c r="K146" s="3">
        <v>0</v>
      </c>
    </row>
    <row r="147" spans="1:11">
      <c r="A147" s="2">
        <v>42377.479166666664</v>
      </c>
      <c r="B147" s="3">
        <v>51</v>
      </c>
      <c r="D147" s="2">
        <v>42466.270833333336</v>
      </c>
      <c r="E147" s="3">
        <v>25</v>
      </c>
      <c r="G147" s="2">
        <v>42556.291666666664</v>
      </c>
      <c r="H147" s="3">
        <v>142</v>
      </c>
      <c r="J147" s="2">
        <v>42649.791666666664</v>
      </c>
      <c r="K147" s="3">
        <v>0</v>
      </c>
    </row>
    <row r="148" spans="1:11">
      <c r="A148" s="2">
        <v>42377.5</v>
      </c>
      <c r="B148" s="3">
        <v>51</v>
      </c>
      <c r="D148" s="2">
        <v>42466.291666666664</v>
      </c>
      <c r="E148" s="3">
        <v>64</v>
      </c>
      <c r="G148" s="2">
        <v>42556.3125</v>
      </c>
      <c r="H148" s="3">
        <v>388</v>
      </c>
      <c r="J148" s="2">
        <v>42650.3125</v>
      </c>
      <c r="K148" s="3">
        <v>51</v>
      </c>
    </row>
    <row r="149" spans="1:11">
      <c r="A149" s="2">
        <v>42377.520833333336</v>
      </c>
      <c r="B149" s="3">
        <v>25</v>
      </c>
      <c r="D149" s="2">
        <v>42466.3125</v>
      </c>
      <c r="E149" s="3">
        <v>142</v>
      </c>
      <c r="G149" s="2">
        <v>42556.333333333336</v>
      </c>
      <c r="H149" s="3">
        <v>232</v>
      </c>
      <c r="J149" s="2">
        <v>42650.333333333336</v>
      </c>
      <c r="K149" s="3">
        <v>90</v>
      </c>
    </row>
    <row r="150" spans="1:11">
      <c r="A150" s="2">
        <v>42377.541666666664</v>
      </c>
      <c r="B150" s="3">
        <v>38</v>
      </c>
      <c r="D150" s="2">
        <v>42466.333333333336</v>
      </c>
      <c r="E150" s="3">
        <v>284</v>
      </c>
      <c r="G150" s="2">
        <v>42556.354166666664</v>
      </c>
      <c r="H150" s="3">
        <v>388</v>
      </c>
      <c r="J150" s="2">
        <v>42650.354166666664</v>
      </c>
      <c r="K150" s="3">
        <v>362</v>
      </c>
    </row>
    <row r="151" spans="1:11">
      <c r="A151" s="2">
        <v>42377.5625</v>
      </c>
      <c r="B151" s="3">
        <v>25</v>
      </c>
      <c r="D151" s="2">
        <v>42466.354166666664</v>
      </c>
      <c r="E151" s="3">
        <v>297</v>
      </c>
      <c r="G151" s="2">
        <v>42556.375</v>
      </c>
      <c r="H151" s="3">
        <v>310</v>
      </c>
      <c r="J151" s="2">
        <v>42650.375</v>
      </c>
      <c r="K151" s="3">
        <v>517</v>
      </c>
    </row>
    <row r="152" spans="1:11">
      <c r="A152" s="2">
        <v>42377.583333333336</v>
      </c>
      <c r="B152" s="3">
        <v>25</v>
      </c>
      <c r="D152" s="2">
        <v>42466.375</v>
      </c>
      <c r="E152" s="3">
        <v>440</v>
      </c>
      <c r="G152" s="2">
        <v>42556.395833333336</v>
      </c>
      <c r="H152" s="3">
        <v>608</v>
      </c>
      <c r="J152" s="2">
        <v>42650.395833333336</v>
      </c>
      <c r="K152" s="3">
        <v>517</v>
      </c>
    </row>
    <row r="153" spans="1:11">
      <c r="A153" s="2">
        <v>42377.604166666664</v>
      </c>
      <c r="B153" s="3">
        <v>25</v>
      </c>
      <c r="D153" s="2">
        <v>42466.395833333336</v>
      </c>
      <c r="E153" s="3">
        <v>608</v>
      </c>
      <c r="G153" s="2">
        <v>42556.416666666664</v>
      </c>
      <c r="H153" s="3">
        <v>828</v>
      </c>
      <c r="J153" s="2">
        <v>42650.416666666664</v>
      </c>
      <c r="K153" s="3">
        <v>388</v>
      </c>
    </row>
    <row r="154" spans="1:11">
      <c r="A154" s="2">
        <v>42377.625</v>
      </c>
      <c r="B154" s="3">
        <v>25</v>
      </c>
      <c r="D154" s="2">
        <v>42466.416666666664</v>
      </c>
      <c r="E154" s="3">
        <v>711</v>
      </c>
      <c r="G154" s="2">
        <v>42556.4375</v>
      </c>
      <c r="H154" s="3">
        <v>867</v>
      </c>
      <c r="J154" s="2">
        <v>42650.4375</v>
      </c>
      <c r="K154" s="3">
        <v>582</v>
      </c>
    </row>
    <row r="155" spans="1:11">
      <c r="A155" s="2">
        <v>42377.645833333336</v>
      </c>
      <c r="B155" s="3">
        <v>25</v>
      </c>
      <c r="D155" s="2">
        <v>42466.4375</v>
      </c>
      <c r="E155" s="3">
        <v>660</v>
      </c>
      <c r="G155" s="2">
        <v>42556.458333333336</v>
      </c>
      <c r="H155" s="3">
        <v>918</v>
      </c>
      <c r="J155" s="2">
        <v>42650.458333333336</v>
      </c>
      <c r="K155" s="3">
        <v>323</v>
      </c>
    </row>
    <row r="156" spans="1:11">
      <c r="A156" s="2">
        <v>42377.666666666664</v>
      </c>
      <c r="B156" s="3">
        <v>0</v>
      </c>
      <c r="D156" s="2">
        <v>42466.458333333336</v>
      </c>
      <c r="E156" s="3">
        <v>388</v>
      </c>
      <c r="G156" s="2">
        <v>42556.479166666664</v>
      </c>
      <c r="H156" s="3">
        <v>970</v>
      </c>
      <c r="J156" s="2">
        <v>42650.479166666664</v>
      </c>
      <c r="K156" s="3">
        <v>880</v>
      </c>
    </row>
    <row r="157" spans="1:11">
      <c r="A157" s="2">
        <v>42377.6875</v>
      </c>
      <c r="B157" s="3">
        <v>0</v>
      </c>
      <c r="D157" s="2">
        <v>42466.479166666664</v>
      </c>
      <c r="E157" s="3">
        <v>672</v>
      </c>
      <c r="G157" s="2">
        <v>42556.5</v>
      </c>
      <c r="H157" s="3">
        <v>983</v>
      </c>
      <c r="J157" s="2">
        <v>42650.5</v>
      </c>
      <c r="K157" s="3">
        <v>892</v>
      </c>
    </row>
    <row r="158" spans="1:11">
      <c r="A158" s="2">
        <v>42377.708333333336</v>
      </c>
      <c r="B158" s="3">
        <v>0</v>
      </c>
      <c r="D158" s="2">
        <v>42466.5</v>
      </c>
      <c r="E158" s="3">
        <v>931</v>
      </c>
      <c r="G158" s="2">
        <v>42556.520833333336</v>
      </c>
      <c r="H158" s="3">
        <v>1009</v>
      </c>
      <c r="J158" s="2">
        <v>42650.520833333336</v>
      </c>
      <c r="K158" s="3">
        <v>854</v>
      </c>
    </row>
    <row r="159" spans="1:11">
      <c r="A159" s="2">
        <v>42378.3125</v>
      </c>
      <c r="B159" s="3">
        <v>25</v>
      </c>
      <c r="D159" s="2">
        <v>42466.520833333336</v>
      </c>
      <c r="E159" s="3">
        <v>828</v>
      </c>
      <c r="G159" s="2">
        <v>42556.541666666664</v>
      </c>
      <c r="H159" s="3">
        <v>1009</v>
      </c>
      <c r="J159" s="2">
        <v>42650.541666666664</v>
      </c>
      <c r="K159" s="3">
        <v>452</v>
      </c>
    </row>
    <row r="160" spans="1:11">
      <c r="A160" s="2">
        <v>42378.333333333336</v>
      </c>
      <c r="B160" s="3">
        <v>25</v>
      </c>
      <c r="D160" s="2">
        <v>42466.541666666664</v>
      </c>
      <c r="E160" s="3">
        <v>944</v>
      </c>
      <c r="G160" s="2">
        <v>42556.5625</v>
      </c>
      <c r="H160" s="3">
        <v>996</v>
      </c>
      <c r="J160" s="2">
        <v>42650.5625</v>
      </c>
      <c r="K160" s="3">
        <v>957</v>
      </c>
    </row>
    <row r="161" spans="1:11">
      <c r="A161" s="2">
        <v>42378.354166666664</v>
      </c>
      <c r="B161" s="3">
        <v>38</v>
      </c>
      <c r="D161" s="2">
        <v>42466.5625</v>
      </c>
      <c r="E161" s="3">
        <v>931</v>
      </c>
      <c r="G161" s="2">
        <v>42556.583333333336</v>
      </c>
      <c r="H161" s="3">
        <v>957</v>
      </c>
      <c r="J161" s="2">
        <v>42650.583333333336</v>
      </c>
      <c r="K161" s="3">
        <v>776</v>
      </c>
    </row>
    <row r="162" spans="1:11">
      <c r="A162" s="2">
        <v>42378.375</v>
      </c>
      <c r="B162" s="3">
        <v>38</v>
      </c>
      <c r="D162" s="2">
        <v>42466.583333333336</v>
      </c>
      <c r="E162" s="3">
        <v>905</v>
      </c>
      <c r="G162" s="2">
        <v>42556.604166666664</v>
      </c>
      <c r="H162" s="3">
        <v>892</v>
      </c>
      <c r="J162" s="2">
        <v>42650.604166666664</v>
      </c>
      <c r="K162" s="3">
        <v>711</v>
      </c>
    </row>
    <row r="163" spans="1:11">
      <c r="A163" s="2">
        <v>42378.395833333336</v>
      </c>
      <c r="B163" s="3">
        <v>38</v>
      </c>
      <c r="D163" s="2">
        <v>42466.604166666664</v>
      </c>
      <c r="E163" s="3">
        <v>621</v>
      </c>
      <c r="G163" s="2">
        <v>42556.625</v>
      </c>
      <c r="H163" s="3">
        <v>828</v>
      </c>
      <c r="J163" s="2">
        <v>42650.625</v>
      </c>
      <c r="K163" s="3">
        <v>621</v>
      </c>
    </row>
    <row r="164" spans="1:11">
      <c r="A164" s="2">
        <v>42378.416666666664</v>
      </c>
      <c r="B164" s="3">
        <v>64</v>
      </c>
      <c r="D164" s="2">
        <v>42466.625</v>
      </c>
      <c r="E164" s="3">
        <v>789</v>
      </c>
      <c r="G164" s="2">
        <v>42556.645833333336</v>
      </c>
      <c r="H164" s="3">
        <v>763</v>
      </c>
      <c r="J164" s="2">
        <v>42650.645833333336</v>
      </c>
      <c r="K164" s="3">
        <v>530</v>
      </c>
    </row>
    <row r="165" spans="1:11">
      <c r="A165" s="2">
        <v>42378.4375</v>
      </c>
      <c r="B165" s="3">
        <v>103</v>
      </c>
      <c r="D165" s="2">
        <v>42466.645833333336</v>
      </c>
      <c r="E165" s="3">
        <v>685</v>
      </c>
      <c r="G165" s="2">
        <v>42556.666666666664</v>
      </c>
      <c r="H165" s="3">
        <v>672</v>
      </c>
      <c r="J165" s="2">
        <v>42650.666666666664</v>
      </c>
      <c r="K165" s="3">
        <v>116</v>
      </c>
    </row>
    <row r="166" spans="1:11">
      <c r="A166" s="2">
        <v>42378.458333333336</v>
      </c>
      <c r="B166" s="3">
        <v>142</v>
      </c>
      <c r="D166" s="2">
        <v>42466.666666666664</v>
      </c>
      <c r="E166" s="3">
        <v>569</v>
      </c>
      <c r="G166" s="2">
        <v>42556.6875</v>
      </c>
      <c r="H166" s="3">
        <v>556</v>
      </c>
      <c r="J166" s="2">
        <v>42650.6875</v>
      </c>
      <c r="K166" s="3">
        <v>284</v>
      </c>
    </row>
    <row r="167" spans="1:11">
      <c r="A167" s="2">
        <v>42378.479166666664</v>
      </c>
      <c r="B167" s="3">
        <v>51</v>
      </c>
      <c r="D167" s="2">
        <v>42466.6875</v>
      </c>
      <c r="E167" s="3">
        <v>440</v>
      </c>
      <c r="G167" s="2">
        <v>42556.708333333336</v>
      </c>
      <c r="H167" s="3">
        <v>452</v>
      </c>
      <c r="J167" s="2">
        <v>42650.708333333336</v>
      </c>
      <c r="K167" s="3">
        <v>129</v>
      </c>
    </row>
    <row r="168" spans="1:11">
      <c r="A168" s="2">
        <v>42378.5</v>
      </c>
      <c r="B168" s="3">
        <v>90</v>
      </c>
      <c r="D168" s="2">
        <v>42466.708333333336</v>
      </c>
      <c r="E168" s="3">
        <v>323</v>
      </c>
      <c r="G168" s="2">
        <v>42556.729166666664</v>
      </c>
      <c r="H168" s="3">
        <v>336</v>
      </c>
      <c r="J168" s="2">
        <v>42650.729166666664</v>
      </c>
      <c r="K168" s="3">
        <v>25</v>
      </c>
    </row>
    <row r="169" spans="1:11">
      <c r="A169" s="2">
        <v>42378.520833333336</v>
      </c>
      <c r="B169" s="3">
        <v>51</v>
      </c>
      <c r="D169" s="2">
        <v>42466.729166666664</v>
      </c>
      <c r="E169" s="3">
        <v>194</v>
      </c>
      <c r="G169" s="2">
        <v>42556.75</v>
      </c>
      <c r="H169" s="3">
        <v>220</v>
      </c>
      <c r="J169" s="2">
        <v>42650.75</v>
      </c>
      <c r="K169" s="3">
        <v>0</v>
      </c>
    </row>
    <row r="170" spans="1:11">
      <c r="A170" s="2">
        <v>42378.541666666664</v>
      </c>
      <c r="B170" s="3">
        <v>25</v>
      </c>
      <c r="D170" s="2">
        <v>42466.75</v>
      </c>
      <c r="E170" s="3">
        <v>103</v>
      </c>
      <c r="G170" s="2">
        <v>42556.770833333336</v>
      </c>
      <c r="H170" s="3">
        <v>116</v>
      </c>
      <c r="J170" s="2">
        <v>42650.770833333336</v>
      </c>
      <c r="K170" s="3">
        <v>0</v>
      </c>
    </row>
    <row r="171" spans="1:11">
      <c r="A171" s="2">
        <v>42378.5625</v>
      </c>
      <c r="B171" s="3">
        <v>51</v>
      </c>
      <c r="D171" s="2">
        <v>42466.770833333336</v>
      </c>
      <c r="E171" s="3">
        <v>38</v>
      </c>
      <c r="G171" s="2">
        <v>42556.791666666664</v>
      </c>
      <c r="H171" s="3">
        <v>38</v>
      </c>
      <c r="J171" s="2">
        <v>42650.791666666664</v>
      </c>
      <c r="K171" s="3">
        <v>0</v>
      </c>
    </row>
    <row r="172" spans="1:11">
      <c r="A172" s="2">
        <v>42378.583333333336</v>
      </c>
      <c r="B172" s="3">
        <v>77</v>
      </c>
      <c r="D172" s="2">
        <v>42466.791666666664</v>
      </c>
      <c r="E172" s="3">
        <v>25</v>
      </c>
      <c r="G172" s="2">
        <v>42556.8125</v>
      </c>
      <c r="H172" s="3">
        <v>25</v>
      </c>
      <c r="J172" s="2">
        <v>42651.3125</v>
      </c>
      <c r="K172" s="3">
        <v>25</v>
      </c>
    </row>
    <row r="173" spans="1:11">
      <c r="A173" s="2">
        <v>42378.604166666664</v>
      </c>
      <c r="B173" s="3">
        <v>38</v>
      </c>
      <c r="D173" s="2">
        <v>42466.8125</v>
      </c>
      <c r="E173" s="3">
        <v>0</v>
      </c>
      <c r="G173" s="2">
        <v>42556.833333333336</v>
      </c>
      <c r="H173" s="3">
        <v>25</v>
      </c>
      <c r="J173" s="2">
        <v>42651.333333333336</v>
      </c>
      <c r="K173" s="3">
        <v>38</v>
      </c>
    </row>
    <row r="174" spans="1:11">
      <c r="A174" s="2">
        <v>42378.625</v>
      </c>
      <c r="B174" s="3">
        <v>25</v>
      </c>
      <c r="D174" s="2">
        <v>42466.833333333336</v>
      </c>
      <c r="E174" s="3">
        <v>0</v>
      </c>
      <c r="G174" s="2">
        <v>42556.854166666664</v>
      </c>
      <c r="H174" s="3">
        <v>0</v>
      </c>
      <c r="J174" s="2">
        <v>42651.354166666664</v>
      </c>
      <c r="K174" s="3">
        <v>77</v>
      </c>
    </row>
    <row r="175" spans="1:11">
      <c r="A175" s="2">
        <v>42378.645833333336</v>
      </c>
      <c r="B175" s="3">
        <v>25</v>
      </c>
      <c r="D175" s="2">
        <v>42466.854166666664</v>
      </c>
      <c r="E175" s="3">
        <v>0</v>
      </c>
      <c r="G175" s="2">
        <v>42556.875</v>
      </c>
      <c r="H175" s="3">
        <v>0</v>
      </c>
      <c r="J175" s="2">
        <v>42651.375</v>
      </c>
      <c r="K175" s="3">
        <v>116</v>
      </c>
    </row>
    <row r="176" spans="1:11">
      <c r="A176" s="2">
        <v>42378.666666666664</v>
      </c>
      <c r="B176" s="3">
        <v>0</v>
      </c>
      <c r="D176" s="2">
        <v>42466.875</v>
      </c>
      <c r="E176" s="3">
        <v>0</v>
      </c>
      <c r="G176" s="2">
        <v>42556.895833333336</v>
      </c>
      <c r="H176" s="3">
        <v>0</v>
      </c>
      <c r="J176" s="2">
        <v>42651.395833333336</v>
      </c>
      <c r="K176" s="3">
        <v>77</v>
      </c>
    </row>
    <row r="177" spans="1:11">
      <c r="A177" s="2">
        <v>42378.6875</v>
      </c>
      <c r="B177" s="3">
        <v>0</v>
      </c>
      <c r="D177" s="2">
        <v>42467.270833333336</v>
      </c>
      <c r="E177" s="3">
        <v>25</v>
      </c>
      <c r="G177" s="2">
        <v>42556.916666666664</v>
      </c>
      <c r="H177" s="3">
        <v>0</v>
      </c>
      <c r="J177" s="2">
        <v>42651.416666666664</v>
      </c>
      <c r="K177" s="3">
        <v>116</v>
      </c>
    </row>
    <row r="178" spans="1:11">
      <c r="A178" s="2">
        <v>42378.708333333336</v>
      </c>
      <c r="B178" s="3">
        <v>0</v>
      </c>
      <c r="D178" s="2">
        <v>42467.291666666664</v>
      </c>
      <c r="E178" s="3">
        <v>77</v>
      </c>
      <c r="G178" s="2">
        <v>42557.208333333336</v>
      </c>
      <c r="H178" s="3">
        <v>0</v>
      </c>
      <c r="J178" s="2">
        <v>42651.4375</v>
      </c>
      <c r="K178" s="3">
        <v>181</v>
      </c>
    </row>
    <row r="179" spans="1:11">
      <c r="A179" s="2">
        <v>42379.3125</v>
      </c>
      <c r="B179" s="3">
        <v>25</v>
      </c>
      <c r="D179" s="2">
        <v>42467.3125</v>
      </c>
      <c r="E179" s="3">
        <v>168</v>
      </c>
      <c r="G179" s="2">
        <v>42557.229166666664</v>
      </c>
      <c r="H179" s="3">
        <v>25</v>
      </c>
      <c r="J179" s="2">
        <v>42651.458333333336</v>
      </c>
      <c r="K179" s="3">
        <v>194</v>
      </c>
    </row>
    <row r="180" spans="1:11">
      <c r="A180" s="2">
        <v>42379.333333333336</v>
      </c>
      <c r="B180" s="3">
        <v>38</v>
      </c>
      <c r="D180" s="2">
        <v>42467.333333333336</v>
      </c>
      <c r="E180" s="3">
        <v>284</v>
      </c>
      <c r="G180" s="2">
        <v>42557.25</v>
      </c>
      <c r="H180" s="3">
        <v>38</v>
      </c>
      <c r="J180" s="2">
        <v>42651.479166666664</v>
      </c>
      <c r="K180" s="3">
        <v>181</v>
      </c>
    </row>
    <row r="181" spans="1:11">
      <c r="A181" s="2">
        <v>42379.354166666664</v>
      </c>
      <c r="B181" s="3">
        <v>232</v>
      </c>
      <c r="D181" s="2">
        <v>42467.354166666664</v>
      </c>
      <c r="E181" s="3">
        <v>401</v>
      </c>
      <c r="G181" s="2">
        <v>42557.270833333336</v>
      </c>
      <c r="H181" s="3">
        <v>38</v>
      </c>
      <c r="J181" s="2">
        <v>42651.5</v>
      </c>
      <c r="K181" s="3">
        <v>103</v>
      </c>
    </row>
    <row r="182" spans="1:11">
      <c r="A182" s="2">
        <v>42379.375</v>
      </c>
      <c r="B182" s="3">
        <v>362</v>
      </c>
      <c r="D182" s="2">
        <v>42467.375</v>
      </c>
      <c r="E182" s="3">
        <v>517</v>
      </c>
      <c r="G182" s="2">
        <v>42557.291666666664</v>
      </c>
      <c r="H182" s="3">
        <v>51</v>
      </c>
      <c r="J182" s="2">
        <v>42651.520833333336</v>
      </c>
      <c r="K182" s="3">
        <v>51</v>
      </c>
    </row>
    <row r="183" spans="1:11">
      <c r="A183" s="2">
        <v>42379.395833333336</v>
      </c>
      <c r="B183" s="3">
        <v>388</v>
      </c>
      <c r="D183" s="2">
        <v>42467.395833333336</v>
      </c>
      <c r="E183" s="3">
        <v>634</v>
      </c>
      <c r="G183" s="2">
        <v>42557.3125</v>
      </c>
      <c r="H183" s="3">
        <v>284</v>
      </c>
      <c r="J183" s="2">
        <v>42651.541666666664</v>
      </c>
      <c r="K183" s="3">
        <v>90</v>
      </c>
    </row>
    <row r="184" spans="1:11">
      <c r="A184" s="2">
        <v>42379.416666666664</v>
      </c>
      <c r="B184" s="3">
        <v>530</v>
      </c>
      <c r="D184" s="2">
        <v>42467.416666666664</v>
      </c>
      <c r="E184" s="3">
        <v>724</v>
      </c>
      <c r="G184" s="2">
        <v>42557.333333333336</v>
      </c>
      <c r="H184" s="3">
        <v>401</v>
      </c>
      <c r="J184" s="2">
        <v>42651.5625</v>
      </c>
      <c r="K184" s="3">
        <v>64</v>
      </c>
    </row>
    <row r="185" spans="1:11">
      <c r="A185" s="2">
        <v>42379.4375</v>
      </c>
      <c r="B185" s="3">
        <v>595</v>
      </c>
      <c r="D185" s="2">
        <v>42467.4375</v>
      </c>
      <c r="E185" s="3">
        <v>802</v>
      </c>
      <c r="G185" s="2">
        <v>42557.354166666664</v>
      </c>
      <c r="H185" s="3">
        <v>504</v>
      </c>
      <c r="J185" s="2">
        <v>42651.583333333336</v>
      </c>
      <c r="K185" s="3">
        <v>38</v>
      </c>
    </row>
    <row r="186" spans="1:11">
      <c r="A186" s="2">
        <v>42379.458333333336</v>
      </c>
      <c r="B186" s="3">
        <v>621</v>
      </c>
      <c r="D186" s="2">
        <v>42467.458333333336</v>
      </c>
      <c r="E186" s="3">
        <v>867</v>
      </c>
      <c r="G186" s="2">
        <v>42557.375</v>
      </c>
      <c r="H186" s="3">
        <v>621</v>
      </c>
      <c r="J186" s="2">
        <v>42651.604166666664</v>
      </c>
      <c r="K186" s="3">
        <v>38</v>
      </c>
    </row>
    <row r="187" spans="1:11">
      <c r="A187" s="2">
        <v>42379.479166666664</v>
      </c>
      <c r="B187" s="3">
        <v>647</v>
      </c>
      <c r="D187" s="2">
        <v>42467.479166666664</v>
      </c>
      <c r="E187" s="3">
        <v>918</v>
      </c>
      <c r="G187" s="2">
        <v>42557.395833333336</v>
      </c>
      <c r="H187" s="3">
        <v>737</v>
      </c>
      <c r="J187" s="2">
        <v>42651.625</v>
      </c>
      <c r="K187" s="3">
        <v>51</v>
      </c>
    </row>
    <row r="188" spans="1:11">
      <c r="A188" s="2">
        <v>42379.5</v>
      </c>
      <c r="B188" s="3">
        <v>595</v>
      </c>
      <c r="D188" s="2">
        <v>42467.5</v>
      </c>
      <c r="E188" s="3">
        <v>944</v>
      </c>
      <c r="G188" s="2">
        <v>42557.416666666664</v>
      </c>
      <c r="H188" s="3">
        <v>931</v>
      </c>
      <c r="J188" s="2">
        <v>42651.645833333336</v>
      </c>
      <c r="K188" s="3">
        <v>38</v>
      </c>
    </row>
    <row r="189" spans="1:11">
      <c r="A189" s="2">
        <v>42379.520833333336</v>
      </c>
      <c r="B189" s="3">
        <v>181</v>
      </c>
      <c r="D189" s="2">
        <v>42467.520833333336</v>
      </c>
      <c r="E189" s="3">
        <v>957</v>
      </c>
      <c r="G189" s="2">
        <v>42557.4375</v>
      </c>
      <c r="H189" s="3">
        <v>957</v>
      </c>
      <c r="J189" s="2">
        <v>42651.666666666664</v>
      </c>
      <c r="K189" s="3">
        <v>25</v>
      </c>
    </row>
    <row r="190" spans="1:11">
      <c r="A190" s="2">
        <v>42379.541666666664</v>
      </c>
      <c r="B190" s="3">
        <v>51</v>
      </c>
      <c r="D190" s="2">
        <v>42467.541666666664</v>
      </c>
      <c r="E190" s="3">
        <v>944</v>
      </c>
      <c r="G190" s="2">
        <v>42557.458333333336</v>
      </c>
      <c r="H190" s="3">
        <v>957</v>
      </c>
      <c r="J190" s="2">
        <v>42651.6875</v>
      </c>
      <c r="K190" s="3">
        <v>25</v>
      </c>
    </row>
    <row r="191" spans="1:11">
      <c r="A191" s="2">
        <v>42379.5625</v>
      </c>
      <c r="B191" s="3">
        <v>64</v>
      </c>
      <c r="D191" s="2">
        <v>42467.5625</v>
      </c>
      <c r="E191" s="3">
        <v>918</v>
      </c>
      <c r="G191" s="2">
        <v>42557.479166666664</v>
      </c>
      <c r="H191" s="3">
        <v>996</v>
      </c>
      <c r="J191" s="2">
        <v>42651.708333333336</v>
      </c>
      <c r="K191" s="3">
        <v>64</v>
      </c>
    </row>
    <row r="192" spans="1:11">
      <c r="A192" s="2">
        <v>42379.583333333336</v>
      </c>
      <c r="B192" s="3">
        <v>103</v>
      </c>
      <c r="D192" s="2">
        <v>42467.583333333336</v>
      </c>
      <c r="E192" s="3">
        <v>880</v>
      </c>
      <c r="G192" s="2">
        <v>42557.5</v>
      </c>
      <c r="H192" s="3">
        <v>1074</v>
      </c>
      <c r="J192" s="2">
        <v>42651.729166666664</v>
      </c>
      <c r="K192" s="3">
        <v>0</v>
      </c>
    </row>
    <row r="193" spans="1:11">
      <c r="A193" s="2">
        <v>42379.604166666664</v>
      </c>
      <c r="B193" s="3">
        <v>103</v>
      </c>
      <c r="D193" s="2">
        <v>42467.604166666664</v>
      </c>
      <c r="E193" s="3">
        <v>815</v>
      </c>
      <c r="G193" s="2">
        <v>42557.520833333336</v>
      </c>
      <c r="H193" s="3">
        <v>1125</v>
      </c>
      <c r="J193" s="2">
        <v>42651.75</v>
      </c>
      <c r="K193" s="3">
        <v>0</v>
      </c>
    </row>
    <row r="194" spans="1:11">
      <c r="A194" s="2">
        <v>42379.625</v>
      </c>
      <c r="B194" s="3">
        <v>38</v>
      </c>
      <c r="D194" s="2">
        <v>42467.625</v>
      </c>
      <c r="E194" s="3">
        <v>737</v>
      </c>
      <c r="G194" s="2">
        <v>42557.541666666664</v>
      </c>
      <c r="H194" s="3">
        <v>1061</v>
      </c>
      <c r="J194" s="2">
        <v>42651.770833333336</v>
      </c>
      <c r="K194" s="3">
        <v>0</v>
      </c>
    </row>
    <row r="195" spans="1:11">
      <c r="A195" s="2">
        <v>42379.645833333336</v>
      </c>
      <c r="B195" s="3">
        <v>25</v>
      </c>
      <c r="D195" s="2">
        <v>42467.645833333336</v>
      </c>
      <c r="E195" s="3">
        <v>660</v>
      </c>
      <c r="G195" s="2">
        <v>42557.5625</v>
      </c>
      <c r="H195" s="3">
        <v>271</v>
      </c>
      <c r="J195" s="2">
        <v>42651.791666666664</v>
      </c>
      <c r="K195" s="3">
        <v>0</v>
      </c>
    </row>
    <row r="196" spans="1:11">
      <c r="A196" s="2">
        <v>42379.666666666664</v>
      </c>
      <c r="B196" s="3">
        <v>0</v>
      </c>
      <c r="D196" s="2">
        <v>42467.666666666664</v>
      </c>
      <c r="E196" s="3">
        <v>556</v>
      </c>
      <c r="G196" s="2">
        <v>42557.583333333336</v>
      </c>
      <c r="H196" s="3">
        <v>1009</v>
      </c>
      <c r="J196" s="2">
        <v>42652.3125</v>
      </c>
      <c r="K196" s="3">
        <v>25</v>
      </c>
    </row>
    <row r="197" spans="1:11">
      <c r="A197" s="2">
        <v>42379.6875</v>
      </c>
      <c r="B197" s="3">
        <v>0</v>
      </c>
      <c r="D197" s="2">
        <v>42467.6875</v>
      </c>
      <c r="E197" s="3">
        <v>440</v>
      </c>
      <c r="G197" s="2">
        <v>42557.604166666664</v>
      </c>
      <c r="H197" s="3">
        <v>905</v>
      </c>
      <c r="J197" s="2">
        <v>42652.333333333336</v>
      </c>
      <c r="K197" s="3">
        <v>25</v>
      </c>
    </row>
    <row r="198" spans="1:11">
      <c r="A198" s="2">
        <v>42379.708333333336</v>
      </c>
      <c r="B198" s="3">
        <v>0</v>
      </c>
      <c r="D198" s="2">
        <v>42467.708333333336</v>
      </c>
      <c r="E198" s="3">
        <v>323</v>
      </c>
      <c r="G198" s="2">
        <v>42557.625</v>
      </c>
      <c r="H198" s="3">
        <v>828</v>
      </c>
      <c r="J198" s="2">
        <v>42652.354166666664</v>
      </c>
      <c r="K198" s="3">
        <v>25</v>
      </c>
    </row>
    <row r="199" spans="1:11">
      <c r="A199" s="2">
        <v>42380.333333333336</v>
      </c>
      <c r="B199" s="3">
        <v>25</v>
      </c>
      <c r="D199" s="2">
        <v>42467.729166666664</v>
      </c>
      <c r="E199" s="3">
        <v>207</v>
      </c>
      <c r="G199" s="2">
        <v>42557.645833333336</v>
      </c>
      <c r="H199" s="3">
        <v>750</v>
      </c>
      <c r="J199" s="2">
        <v>42652.375</v>
      </c>
      <c r="K199" s="3">
        <v>51</v>
      </c>
    </row>
    <row r="200" spans="1:11">
      <c r="A200" s="2">
        <v>42380.354166666664</v>
      </c>
      <c r="B200" s="3">
        <v>25</v>
      </c>
      <c r="D200" s="2">
        <v>42467.75</v>
      </c>
      <c r="E200" s="3">
        <v>103</v>
      </c>
      <c r="G200" s="2">
        <v>42557.666666666664</v>
      </c>
      <c r="H200" s="3">
        <v>672</v>
      </c>
      <c r="J200" s="2">
        <v>42652.395833333336</v>
      </c>
      <c r="K200" s="3">
        <v>38</v>
      </c>
    </row>
    <row r="201" spans="1:11">
      <c r="A201" s="2">
        <v>42380.375</v>
      </c>
      <c r="B201" s="3">
        <v>25</v>
      </c>
      <c r="D201" s="2">
        <v>42467.770833333336</v>
      </c>
      <c r="E201" s="3">
        <v>38</v>
      </c>
      <c r="G201" s="2">
        <v>42557.6875</v>
      </c>
      <c r="H201" s="3">
        <v>569</v>
      </c>
      <c r="J201" s="2">
        <v>42652.416666666664</v>
      </c>
      <c r="K201" s="3">
        <v>51</v>
      </c>
    </row>
    <row r="202" spans="1:11">
      <c r="A202" s="2">
        <v>42380.395833333336</v>
      </c>
      <c r="B202" s="3">
        <v>25</v>
      </c>
      <c r="D202" s="2">
        <v>42467.791666666664</v>
      </c>
      <c r="E202" s="3">
        <v>0</v>
      </c>
      <c r="G202" s="2">
        <v>42557.708333333336</v>
      </c>
      <c r="H202" s="3">
        <v>452</v>
      </c>
      <c r="J202" s="2">
        <v>42652.4375</v>
      </c>
      <c r="K202" s="3">
        <v>64</v>
      </c>
    </row>
    <row r="203" spans="1:11">
      <c r="A203" s="2">
        <v>42380.416666666664</v>
      </c>
      <c r="B203" s="3">
        <v>25</v>
      </c>
      <c r="D203" s="2">
        <v>42467.8125</v>
      </c>
      <c r="E203" s="3">
        <v>0</v>
      </c>
      <c r="G203" s="2">
        <v>42557.729166666664</v>
      </c>
      <c r="H203" s="3">
        <v>323</v>
      </c>
      <c r="J203" s="2">
        <v>42652.458333333336</v>
      </c>
      <c r="K203" s="3">
        <v>77</v>
      </c>
    </row>
    <row r="204" spans="1:11">
      <c r="A204" s="2">
        <v>42380.4375</v>
      </c>
      <c r="B204" s="3">
        <v>25</v>
      </c>
      <c r="D204" s="2">
        <v>42467.833333333336</v>
      </c>
      <c r="E204" s="3">
        <v>0</v>
      </c>
      <c r="G204" s="2">
        <v>42557.75</v>
      </c>
      <c r="H204" s="3">
        <v>220</v>
      </c>
      <c r="J204" s="2">
        <v>42652.479166666664</v>
      </c>
      <c r="K204" s="3">
        <v>129</v>
      </c>
    </row>
    <row r="205" spans="1:11">
      <c r="A205" s="2">
        <v>42380.458333333336</v>
      </c>
      <c r="B205" s="3">
        <v>25</v>
      </c>
      <c r="D205" s="2">
        <v>42468.25</v>
      </c>
      <c r="E205" s="3">
        <v>0</v>
      </c>
      <c r="G205" s="2">
        <v>42557.770833333336</v>
      </c>
      <c r="H205" s="3">
        <v>116</v>
      </c>
      <c r="J205" s="2">
        <v>42652.5</v>
      </c>
      <c r="K205" s="3">
        <v>103</v>
      </c>
    </row>
    <row r="206" spans="1:11">
      <c r="A206" s="2">
        <v>42380.479166666664</v>
      </c>
      <c r="B206" s="3">
        <v>25</v>
      </c>
      <c r="D206" s="2">
        <v>42468.270833333336</v>
      </c>
      <c r="E206" s="3">
        <v>25</v>
      </c>
      <c r="G206" s="2">
        <v>42557.791666666664</v>
      </c>
      <c r="H206" s="3">
        <v>51</v>
      </c>
      <c r="J206" s="2">
        <v>42652.520833333336</v>
      </c>
      <c r="K206" s="3">
        <v>116</v>
      </c>
    </row>
    <row r="207" spans="1:11">
      <c r="A207" s="2">
        <v>42380.5</v>
      </c>
      <c r="B207" s="3">
        <v>25</v>
      </c>
      <c r="D207" s="2">
        <v>42468.291666666664</v>
      </c>
      <c r="E207" s="3">
        <v>77</v>
      </c>
      <c r="G207" s="2">
        <v>42557.8125</v>
      </c>
      <c r="H207" s="3">
        <v>38</v>
      </c>
      <c r="J207" s="2">
        <v>42652.541666666664</v>
      </c>
      <c r="K207" s="3">
        <v>103</v>
      </c>
    </row>
    <row r="208" spans="1:11">
      <c r="A208" s="2">
        <v>42380.520833333336</v>
      </c>
      <c r="B208" s="3">
        <v>25</v>
      </c>
      <c r="D208" s="2">
        <v>42468.3125</v>
      </c>
      <c r="E208" s="3">
        <v>155</v>
      </c>
      <c r="G208" s="2">
        <v>42557.833333333336</v>
      </c>
      <c r="H208" s="3">
        <v>25</v>
      </c>
      <c r="J208" s="2">
        <v>42652.5625</v>
      </c>
      <c r="K208" s="3">
        <v>116</v>
      </c>
    </row>
    <row r="209" spans="1:11">
      <c r="A209" s="2">
        <v>42380.541666666664</v>
      </c>
      <c r="B209" s="3">
        <v>25</v>
      </c>
      <c r="D209" s="2">
        <v>42468.333333333336</v>
      </c>
      <c r="E209" s="3">
        <v>271</v>
      </c>
      <c r="G209" s="2">
        <v>42557.854166666664</v>
      </c>
      <c r="H209" s="3">
        <v>0</v>
      </c>
      <c r="J209" s="2">
        <v>42652.583333333336</v>
      </c>
      <c r="K209" s="3">
        <v>129</v>
      </c>
    </row>
    <row r="210" spans="1:11">
      <c r="A210" s="2">
        <v>42380.5625</v>
      </c>
      <c r="B210" s="3">
        <v>25</v>
      </c>
      <c r="D210" s="2">
        <v>42468.354166666664</v>
      </c>
      <c r="E210" s="3">
        <v>388</v>
      </c>
      <c r="G210" s="2">
        <v>42557.875</v>
      </c>
      <c r="H210" s="3">
        <v>0</v>
      </c>
      <c r="J210" s="2">
        <v>42652.604166666664</v>
      </c>
      <c r="K210" s="3">
        <v>232</v>
      </c>
    </row>
    <row r="211" spans="1:11">
      <c r="A211" s="2">
        <v>42380.583333333336</v>
      </c>
      <c r="B211" s="3">
        <v>25</v>
      </c>
      <c r="D211" s="2">
        <v>42468.375</v>
      </c>
      <c r="E211" s="3">
        <v>491</v>
      </c>
      <c r="G211" s="2">
        <v>42557.895833333336</v>
      </c>
      <c r="H211" s="3">
        <v>0</v>
      </c>
      <c r="J211" s="2">
        <v>42652.625</v>
      </c>
      <c r="K211" s="3">
        <v>271</v>
      </c>
    </row>
    <row r="212" spans="1:11">
      <c r="A212" s="2">
        <v>42380.604166666664</v>
      </c>
      <c r="B212" s="3">
        <v>25</v>
      </c>
      <c r="D212" s="2">
        <v>42468.395833333336</v>
      </c>
      <c r="E212" s="3">
        <v>595</v>
      </c>
      <c r="G212" s="2">
        <v>42557.916666666664</v>
      </c>
      <c r="H212" s="3">
        <v>0</v>
      </c>
      <c r="J212" s="2">
        <v>42652.645833333336</v>
      </c>
      <c r="K212" s="3">
        <v>90</v>
      </c>
    </row>
    <row r="213" spans="1:11">
      <c r="A213" s="2">
        <v>42380.625</v>
      </c>
      <c r="B213" s="3">
        <v>25</v>
      </c>
      <c r="D213" s="2">
        <v>42468.416666666664</v>
      </c>
      <c r="E213" s="3">
        <v>698</v>
      </c>
      <c r="G213" s="2">
        <v>42558.229166666664</v>
      </c>
      <c r="H213" s="3">
        <v>25</v>
      </c>
      <c r="J213" s="2">
        <v>42652.666666666664</v>
      </c>
      <c r="K213" s="3">
        <v>116</v>
      </c>
    </row>
    <row r="214" spans="1:11">
      <c r="A214" s="2">
        <v>42380.645833333336</v>
      </c>
      <c r="B214" s="3">
        <v>25</v>
      </c>
      <c r="D214" s="2">
        <v>42468.4375</v>
      </c>
      <c r="E214" s="3">
        <v>776</v>
      </c>
      <c r="G214" s="2">
        <v>42558.25</v>
      </c>
      <c r="H214" s="3">
        <v>38</v>
      </c>
      <c r="J214" s="2">
        <v>42652.6875</v>
      </c>
      <c r="K214" s="3">
        <v>77</v>
      </c>
    </row>
    <row r="215" spans="1:11">
      <c r="A215" s="2">
        <v>42380.666666666664</v>
      </c>
      <c r="B215" s="3">
        <v>0</v>
      </c>
      <c r="D215" s="2">
        <v>42468.458333333336</v>
      </c>
      <c r="E215" s="3">
        <v>841</v>
      </c>
      <c r="G215" s="2">
        <v>42558.270833333336</v>
      </c>
      <c r="H215" s="3">
        <v>64</v>
      </c>
      <c r="J215" s="2">
        <v>42652.708333333336</v>
      </c>
      <c r="K215" s="3">
        <v>38</v>
      </c>
    </row>
    <row r="216" spans="1:11">
      <c r="A216" s="2">
        <v>42380.6875</v>
      </c>
      <c r="B216" s="3">
        <v>0</v>
      </c>
      <c r="D216" s="2">
        <v>42468.479166666664</v>
      </c>
      <c r="E216" s="3">
        <v>892</v>
      </c>
      <c r="G216" s="2">
        <v>42558.291666666664</v>
      </c>
      <c r="H216" s="3">
        <v>64</v>
      </c>
      <c r="J216" s="2">
        <v>42652.729166666664</v>
      </c>
      <c r="K216" s="3">
        <v>25</v>
      </c>
    </row>
    <row r="217" spans="1:11">
      <c r="A217" s="2">
        <v>42380.708333333336</v>
      </c>
      <c r="B217" s="3">
        <v>0</v>
      </c>
      <c r="D217" s="2">
        <v>42468.5</v>
      </c>
      <c r="E217" s="3">
        <v>918</v>
      </c>
      <c r="G217" s="2">
        <v>42558.3125</v>
      </c>
      <c r="H217" s="3">
        <v>258</v>
      </c>
      <c r="J217" s="2">
        <v>42652.75</v>
      </c>
      <c r="K217" s="3">
        <v>0</v>
      </c>
    </row>
    <row r="218" spans="1:11">
      <c r="A218" s="2">
        <v>42381.354166666664</v>
      </c>
      <c r="B218" s="3">
        <v>25</v>
      </c>
      <c r="D218" s="2">
        <v>42468.520833333336</v>
      </c>
      <c r="E218" s="3">
        <v>944</v>
      </c>
      <c r="G218" s="2">
        <v>42558.333333333336</v>
      </c>
      <c r="H218" s="3">
        <v>375</v>
      </c>
      <c r="J218" s="2">
        <v>42652.770833333336</v>
      </c>
      <c r="K218" s="3">
        <v>0</v>
      </c>
    </row>
    <row r="219" spans="1:11">
      <c r="A219" s="2">
        <v>42381.375</v>
      </c>
      <c r="B219" s="3">
        <v>25</v>
      </c>
      <c r="D219" s="2">
        <v>42468.541666666664</v>
      </c>
      <c r="E219" s="3">
        <v>944</v>
      </c>
      <c r="G219" s="2">
        <v>42558.354166666664</v>
      </c>
      <c r="H219" s="3">
        <v>478</v>
      </c>
      <c r="J219" s="2">
        <v>42652.791666666664</v>
      </c>
      <c r="K219" s="3">
        <v>0</v>
      </c>
    </row>
    <row r="220" spans="1:11">
      <c r="A220" s="2">
        <v>42381.395833333336</v>
      </c>
      <c r="B220" s="3">
        <v>25</v>
      </c>
      <c r="D220" s="2">
        <v>42468.5625</v>
      </c>
      <c r="E220" s="3">
        <v>918</v>
      </c>
      <c r="G220" s="2">
        <v>42558.375</v>
      </c>
      <c r="H220" s="3">
        <v>582</v>
      </c>
      <c r="J220" s="2">
        <v>42653.3125</v>
      </c>
      <c r="K220" s="3">
        <v>103</v>
      </c>
    </row>
    <row r="221" spans="1:11">
      <c r="A221" s="2">
        <v>42381.416666666664</v>
      </c>
      <c r="B221" s="3">
        <v>51</v>
      </c>
      <c r="D221" s="2">
        <v>42468.583333333336</v>
      </c>
      <c r="E221" s="3">
        <v>867</v>
      </c>
      <c r="G221" s="2">
        <v>42558.395833333336</v>
      </c>
      <c r="H221" s="3">
        <v>672</v>
      </c>
      <c r="J221" s="2">
        <v>42653.333333333336</v>
      </c>
      <c r="K221" s="3">
        <v>220</v>
      </c>
    </row>
    <row r="222" spans="1:11">
      <c r="A222" s="2">
        <v>42381.4375</v>
      </c>
      <c r="B222" s="3">
        <v>51</v>
      </c>
      <c r="D222" s="2">
        <v>42468.604166666664</v>
      </c>
      <c r="E222" s="3">
        <v>776</v>
      </c>
      <c r="G222" s="2">
        <v>42558.416666666664</v>
      </c>
      <c r="H222" s="3">
        <v>763</v>
      </c>
      <c r="J222" s="2">
        <v>42653.354166666664</v>
      </c>
      <c r="K222" s="3">
        <v>323</v>
      </c>
    </row>
    <row r="223" spans="1:11">
      <c r="A223" s="2">
        <v>42381.458333333336</v>
      </c>
      <c r="B223" s="3">
        <v>38</v>
      </c>
      <c r="D223" s="2">
        <v>42468.625</v>
      </c>
      <c r="E223" s="3">
        <v>750</v>
      </c>
      <c r="G223" s="2">
        <v>42558.4375</v>
      </c>
      <c r="H223" s="3">
        <v>854</v>
      </c>
      <c r="J223" s="2">
        <v>42653.375</v>
      </c>
      <c r="K223" s="3">
        <v>375</v>
      </c>
    </row>
    <row r="224" spans="1:11">
      <c r="A224" s="2">
        <v>42381.479166666664</v>
      </c>
      <c r="B224" s="3">
        <v>25</v>
      </c>
      <c r="D224" s="2">
        <v>42468.645833333336</v>
      </c>
      <c r="E224" s="3">
        <v>647</v>
      </c>
      <c r="G224" s="2">
        <v>42558.458333333336</v>
      </c>
      <c r="H224" s="3">
        <v>918</v>
      </c>
      <c r="J224" s="2">
        <v>42653.395833333336</v>
      </c>
      <c r="K224" s="3">
        <v>440</v>
      </c>
    </row>
    <row r="225" spans="1:11">
      <c r="A225" s="2">
        <v>42381.5</v>
      </c>
      <c r="B225" s="3">
        <v>51</v>
      </c>
      <c r="D225" s="2">
        <v>42468.666666666664</v>
      </c>
      <c r="E225" s="3">
        <v>543</v>
      </c>
      <c r="G225" s="2">
        <v>42558.479166666664</v>
      </c>
      <c r="H225" s="3">
        <v>918</v>
      </c>
      <c r="J225" s="2">
        <v>42653.416666666664</v>
      </c>
      <c r="K225" s="3">
        <v>672</v>
      </c>
    </row>
    <row r="226" spans="1:11">
      <c r="A226" s="2">
        <v>42381.520833333336</v>
      </c>
      <c r="B226" s="3">
        <v>51</v>
      </c>
      <c r="D226" s="2">
        <v>42468.6875</v>
      </c>
      <c r="E226" s="3">
        <v>440</v>
      </c>
      <c r="G226" s="2">
        <v>42558.5</v>
      </c>
      <c r="H226" s="3">
        <v>1138</v>
      </c>
      <c r="J226" s="2">
        <v>42653.4375</v>
      </c>
      <c r="K226" s="3">
        <v>776</v>
      </c>
    </row>
    <row r="227" spans="1:11">
      <c r="A227" s="2">
        <v>42381.541666666664</v>
      </c>
      <c r="B227" s="3">
        <v>51</v>
      </c>
      <c r="D227" s="2">
        <v>42468.708333333336</v>
      </c>
      <c r="E227" s="3">
        <v>297</v>
      </c>
      <c r="G227" s="2">
        <v>42558.520833333336</v>
      </c>
      <c r="H227" s="3">
        <v>1074</v>
      </c>
      <c r="J227" s="2">
        <v>42653.458333333336</v>
      </c>
      <c r="K227" s="3">
        <v>763</v>
      </c>
    </row>
    <row r="228" spans="1:11">
      <c r="A228" s="2">
        <v>42381.5625</v>
      </c>
      <c r="B228" s="3">
        <v>25</v>
      </c>
      <c r="D228" s="2">
        <v>42468.729166666664</v>
      </c>
      <c r="E228" s="3">
        <v>181</v>
      </c>
      <c r="G228" s="2">
        <v>42558.541666666664</v>
      </c>
      <c r="H228" s="3">
        <v>1074</v>
      </c>
      <c r="J228" s="2">
        <v>42653.479166666664</v>
      </c>
      <c r="K228" s="3">
        <v>867</v>
      </c>
    </row>
    <row r="229" spans="1:11">
      <c r="A229" s="2">
        <v>42381.583333333336</v>
      </c>
      <c r="B229" s="3">
        <v>77</v>
      </c>
      <c r="D229" s="2">
        <v>42468.75</v>
      </c>
      <c r="E229" s="3">
        <v>64</v>
      </c>
      <c r="G229" s="2">
        <v>42558.5625</v>
      </c>
      <c r="H229" s="3">
        <v>582</v>
      </c>
      <c r="J229" s="2">
        <v>42653.5</v>
      </c>
      <c r="K229" s="3">
        <v>905</v>
      </c>
    </row>
    <row r="230" spans="1:11">
      <c r="A230" s="2">
        <v>42381.604166666664</v>
      </c>
      <c r="B230" s="3">
        <v>25</v>
      </c>
      <c r="D230" s="2">
        <v>42468.770833333336</v>
      </c>
      <c r="E230" s="3">
        <v>38</v>
      </c>
      <c r="G230" s="2">
        <v>42558.583333333336</v>
      </c>
      <c r="H230" s="3">
        <v>660</v>
      </c>
      <c r="J230" s="2">
        <v>42653.520833333336</v>
      </c>
      <c r="K230" s="3">
        <v>168</v>
      </c>
    </row>
    <row r="231" spans="1:11">
      <c r="A231" s="2">
        <v>42381.625</v>
      </c>
      <c r="B231" s="3">
        <v>25</v>
      </c>
      <c r="D231" s="2">
        <v>42468.791666666664</v>
      </c>
      <c r="E231" s="3">
        <v>25</v>
      </c>
      <c r="G231" s="2">
        <v>42558.604166666664</v>
      </c>
      <c r="H231" s="3">
        <v>284</v>
      </c>
      <c r="J231" s="2">
        <v>42653.541666666664</v>
      </c>
      <c r="K231" s="3">
        <v>362</v>
      </c>
    </row>
    <row r="232" spans="1:11">
      <c r="A232" s="2">
        <v>42381.645833333336</v>
      </c>
      <c r="B232" s="3">
        <v>0</v>
      </c>
      <c r="D232" s="2">
        <v>42468.8125</v>
      </c>
      <c r="E232" s="3">
        <v>0</v>
      </c>
      <c r="G232" s="2">
        <v>42558.625</v>
      </c>
      <c r="H232" s="3">
        <v>375</v>
      </c>
      <c r="J232" s="2">
        <v>42653.5625</v>
      </c>
      <c r="K232" s="3">
        <v>155</v>
      </c>
    </row>
    <row r="233" spans="1:11">
      <c r="A233" s="2">
        <v>42381.666666666664</v>
      </c>
      <c r="B233" s="3">
        <v>0</v>
      </c>
      <c r="D233" s="2">
        <v>42468.833333333336</v>
      </c>
      <c r="E233" s="3">
        <v>0</v>
      </c>
      <c r="G233" s="2">
        <v>42558.645833333336</v>
      </c>
      <c r="H233" s="3">
        <v>789</v>
      </c>
      <c r="J233" s="2">
        <v>42653.583333333336</v>
      </c>
      <c r="K233" s="3">
        <v>828</v>
      </c>
    </row>
    <row r="234" spans="1:11">
      <c r="A234" s="2">
        <v>42381.6875</v>
      </c>
      <c r="B234" s="3">
        <v>0</v>
      </c>
      <c r="D234" s="2">
        <v>42468.854166666664</v>
      </c>
      <c r="E234" s="3">
        <v>0</v>
      </c>
      <c r="G234" s="2">
        <v>42558.666666666664</v>
      </c>
      <c r="H234" s="3">
        <v>349</v>
      </c>
      <c r="J234" s="2">
        <v>42653.604166666664</v>
      </c>
      <c r="K234" s="3">
        <v>802</v>
      </c>
    </row>
    <row r="235" spans="1:11">
      <c r="A235" s="2">
        <v>42381.708333333336</v>
      </c>
      <c r="B235" s="3">
        <v>0</v>
      </c>
      <c r="D235" s="2">
        <v>42468.875</v>
      </c>
      <c r="E235" s="3">
        <v>0</v>
      </c>
      <c r="G235" s="2">
        <v>42558.6875</v>
      </c>
      <c r="H235" s="3">
        <v>220</v>
      </c>
      <c r="J235" s="2">
        <v>42653.625</v>
      </c>
      <c r="K235" s="3">
        <v>207</v>
      </c>
    </row>
    <row r="236" spans="1:11">
      <c r="A236" s="2">
        <v>42382.3125</v>
      </c>
      <c r="B236" s="3">
        <v>0</v>
      </c>
      <c r="D236" s="2">
        <v>42469.270833333336</v>
      </c>
      <c r="E236" s="3">
        <v>38</v>
      </c>
      <c r="G236" s="2">
        <v>42558.708333333336</v>
      </c>
      <c r="H236" s="3">
        <v>491</v>
      </c>
      <c r="J236" s="2">
        <v>42653.645833333336</v>
      </c>
      <c r="K236" s="3">
        <v>530</v>
      </c>
    </row>
    <row r="237" spans="1:11">
      <c r="A237" s="2">
        <v>42382.333333333336</v>
      </c>
      <c r="B237" s="3">
        <v>129</v>
      </c>
      <c r="D237" s="2">
        <v>42469.291666666664</v>
      </c>
      <c r="E237" s="3">
        <v>90</v>
      </c>
      <c r="G237" s="2">
        <v>42558.729166666664</v>
      </c>
      <c r="H237" s="3">
        <v>142</v>
      </c>
      <c r="J237" s="2">
        <v>42653.666666666664</v>
      </c>
      <c r="K237" s="3">
        <v>64</v>
      </c>
    </row>
    <row r="238" spans="1:11">
      <c r="A238" s="2">
        <v>42382.354166666664</v>
      </c>
      <c r="B238" s="3">
        <v>38</v>
      </c>
      <c r="D238" s="2">
        <v>42469.3125</v>
      </c>
      <c r="E238" s="3">
        <v>155</v>
      </c>
      <c r="G238" s="2">
        <v>42558.75</v>
      </c>
      <c r="H238" s="3">
        <v>129</v>
      </c>
      <c r="J238" s="2">
        <v>42653.6875</v>
      </c>
      <c r="K238" s="3">
        <v>297</v>
      </c>
    </row>
    <row r="239" spans="1:11">
      <c r="A239" s="2">
        <v>42382.375</v>
      </c>
      <c r="B239" s="3">
        <v>77</v>
      </c>
      <c r="D239" s="2">
        <v>42469.333333333336</v>
      </c>
      <c r="E239" s="3">
        <v>194</v>
      </c>
      <c r="G239" s="2">
        <v>42558.770833333336</v>
      </c>
      <c r="H239" s="3">
        <v>116</v>
      </c>
      <c r="J239" s="2">
        <v>42653.708333333336</v>
      </c>
      <c r="K239" s="3">
        <v>38</v>
      </c>
    </row>
    <row r="240" spans="1:11">
      <c r="A240" s="2">
        <v>42382.395833333336</v>
      </c>
      <c r="B240" s="3">
        <v>220</v>
      </c>
      <c r="D240" s="2">
        <v>42469.354166666664</v>
      </c>
      <c r="E240" s="3">
        <v>271</v>
      </c>
      <c r="G240" s="2">
        <v>42558.791666666664</v>
      </c>
      <c r="H240" s="3">
        <v>25</v>
      </c>
      <c r="J240" s="2">
        <v>42653.729166666664</v>
      </c>
      <c r="K240" s="3">
        <v>25</v>
      </c>
    </row>
    <row r="241" spans="1:11">
      <c r="A241" s="2">
        <v>42382.416666666664</v>
      </c>
      <c r="B241" s="3">
        <v>155</v>
      </c>
      <c r="D241" s="2">
        <v>42469.375</v>
      </c>
      <c r="E241" s="3">
        <v>297</v>
      </c>
      <c r="G241" s="2">
        <v>42558.8125</v>
      </c>
      <c r="H241" s="3">
        <v>25</v>
      </c>
      <c r="J241" s="2">
        <v>42653.75</v>
      </c>
      <c r="K241" s="3">
        <v>0</v>
      </c>
    </row>
    <row r="242" spans="1:11">
      <c r="A242" s="2">
        <v>42382.4375</v>
      </c>
      <c r="B242" s="3">
        <v>672</v>
      </c>
      <c r="D242" s="2">
        <v>42469.395833333336</v>
      </c>
      <c r="E242" s="3">
        <v>349</v>
      </c>
      <c r="G242" s="2">
        <v>42558.833333333336</v>
      </c>
      <c r="H242" s="3">
        <v>0</v>
      </c>
      <c r="J242" s="2">
        <v>42653.770833333336</v>
      </c>
      <c r="K242" s="3">
        <v>0</v>
      </c>
    </row>
    <row r="243" spans="1:11">
      <c r="A243" s="2">
        <v>42382.458333333336</v>
      </c>
      <c r="B243" s="3">
        <v>750</v>
      </c>
      <c r="D243" s="2">
        <v>42469.416666666664</v>
      </c>
      <c r="E243" s="3">
        <v>297</v>
      </c>
      <c r="G243" s="2">
        <v>42558.854166666664</v>
      </c>
      <c r="H243" s="3">
        <v>0</v>
      </c>
      <c r="J243" s="2">
        <v>42653.791666666664</v>
      </c>
      <c r="K243" s="3">
        <v>0</v>
      </c>
    </row>
    <row r="244" spans="1:11">
      <c r="A244" s="2">
        <v>42382.479166666664</v>
      </c>
      <c r="B244" s="3">
        <v>698</v>
      </c>
      <c r="D244" s="2">
        <v>42469.4375</v>
      </c>
      <c r="E244" s="3">
        <v>284</v>
      </c>
      <c r="G244" s="2">
        <v>42558.875</v>
      </c>
      <c r="H244" s="3">
        <v>0</v>
      </c>
      <c r="J244" s="2">
        <v>42654.3125</v>
      </c>
      <c r="K244" s="3">
        <v>38</v>
      </c>
    </row>
    <row r="245" spans="1:11">
      <c r="A245" s="2">
        <v>42382.5</v>
      </c>
      <c r="B245" s="3">
        <v>711</v>
      </c>
      <c r="D245" s="2">
        <v>42469.458333333336</v>
      </c>
      <c r="E245" s="3">
        <v>284</v>
      </c>
      <c r="G245" s="2">
        <v>42559.208333333336</v>
      </c>
      <c r="H245" s="3">
        <v>25</v>
      </c>
      <c r="J245" s="2">
        <v>42654.333333333336</v>
      </c>
      <c r="K245" s="3">
        <v>64</v>
      </c>
    </row>
    <row r="246" spans="1:11">
      <c r="A246" s="2">
        <v>42382.520833333336</v>
      </c>
      <c r="B246" s="3">
        <v>168</v>
      </c>
      <c r="D246" s="2">
        <v>42469.479166666664</v>
      </c>
      <c r="E246" s="3">
        <v>323</v>
      </c>
      <c r="G246" s="2">
        <v>42559.229166666664</v>
      </c>
      <c r="H246" s="3">
        <v>25</v>
      </c>
      <c r="J246" s="2">
        <v>42654.354166666664</v>
      </c>
      <c r="K246" s="3">
        <v>245</v>
      </c>
    </row>
    <row r="247" spans="1:11">
      <c r="A247" s="2">
        <v>42382.541666666664</v>
      </c>
      <c r="B247" s="3">
        <v>737</v>
      </c>
      <c r="D247" s="2">
        <v>42469.5</v>
      </c>
      <c r="E247" s="3">
        <v>388</v>
      </c>
      <c r="G247" s="2">
        <v>42559.25</v>
      </c>
      <c r="H247" s="3">
        <v>25</v>
      </c>
      <c r="J247" s="2">
        <v>42654.375</v>
      </c>
      <c r="K247" s="3">
        <v>478</v>
      </c>
    </row>
    <row r="248" spans="1:11">
      <c r="A248" s="2">
        <v>42382.5625</v>
      </c>
      <c r="B248" s="3">
        <v>724</v>
      </c>
      <c r="D248" s="2">
        <v>42469.520833333336</v>
      </c>
      <c r="E248" s="3">
        <v>427</v>
      </c>
      <c r="G248" s="2">
        <v>42559.270833333336</v>
      </c>
      <c r="H248" s="3">
        <v>38</v>
      </c>
      <c r="J248" s="2">
        <v>42654.395833333336</v>
      </c>
      <c r="K248" s="3">
        <v>258</v>
      </c>
    </row>
    <row r="249" spans="1:11">
      <c r="A249" s="2">
        <v>42382.583333333336</v>
      </c>
      <c r="B249" s="3">
        <v>452</v>
      </c>
      <c r="D249" s="2">
        <v>42469.541666666664</v>
      </c>
      <c r="E249" s="3">
        <v>362</v>
      </c>
      <c r="G249" s="2">
        <v>42559.291666666664</v>
      </c>
      <c r="H249" s="3">
        <v>51</v>
      </c>
      <c r="J249" s="2">
        <v>42654.416666666664</v>
      </c>
      <c r="K249" s="3">
        <v>465</v>
      </c>
    </row>
    <row r="250" spans="1:11">
      <c r="A250" s="2">
        <v>42382.604166666664</v>
      </c>
      <c r="B250" s="3">
        <v>77</v>
      </c>
      <c r="D250" s="2">
        <v>42469.5625</v>
      </c>
      <c r="E250" s="3">
        <v>336</v>
      </c>
      <c r="G250" s="2">
        <v>42559.3125</v>
      </c>
      <c r="H250" s="3">
        <v>271</v>
      </c>
      <c r="J250" s="2">
        <v>42654.4375</v>
      </c>
      <c r="K250" s="3">
        <v>556</v>
      </c>
    </row>
    <row r="251" spans="1:11">
      <c r="A251" s="2">
        <v>42382.625</v>
      </c>
      <c r="B251" s="3">
        <v>51</v>
      </c>
      <c r="D251" s="2">
        <v>42469.583333333336</v>
      </c>
      <c r="E251" s="3">
        <v>388</v>
      </c>
      <c r="G251" s="2">
        <v>42559.333333333336</v>
      </c>
      <c r="H251" s="3">
        <v>375</v>
      </c>
      <c r="J251" s="2">
        <v>42654.458333333336</v>
      </c>
      <c r="K251" s="3">
        <v>556</v>
      </c>
    </row>
    <row r="252" spans="1:11">
      <c r="A252" s="2">
        <v>42382.645833333336</v>
      </c>
      <c r="B252" s="3">
        <v>25</v>
      </c>
      <c r="D252" s="2">
        <v>42469.604166666664</v>
      </c>
      <c r="E252" s="3">
        <v>763</v>
      </c>
      <c r="G252" s="2">
        <v>42559.354166666664</v>
      </c>
      <c r="H252" s="3">
        <v>491</v>
      </c>
      <c r="J252" s="2">
        <v>42654.479166666664</v>
      </c>
      <c r="K252" s="3">
        <v>375</v>
      </c>
    </row>
    <row r="253" spans="1:11">
      <c r="A253" s="2">
        <v>42382.666666666664</v>
      </c>
      <c r="B253" s="3">
        <v>25</v>
      </c>
      <c r="D253" s="2">
        <v>42469.625</v>
      </c>
      <c r="E253" s="3">
        <v>349</v>
      </c>
      <c r="G253" s="2">
        <v>42559.375</v>
      </c>
      <c r="H253" s="3">
        <v>595</v>
      </c>
      <c r="J253" s="2">
        <v>42654.5</v>
      </c>
      <c r="K253" s="3">
        <v>375</v>
      </c>
    </row>
    <row r="254" spans="1:11">
      <c r="A254" s="2">
        <v>42382.6875</v>
      </c>
      <c r="B254" s="3">
        <v>0</v>
      </c>
      <c r="D254" s="2">
        <v>42469.645833333336</v>
      </c>
      <c r="E254" s="3">
        <v>711</v>
      </c>
      <c r="G254" s="2">
        <v>42559.395833333336</v>
      </c>
      <c r="H254" s="3">
        <v>711</v>
      </c>
      <c r="J254" s="2">
        <v>42654.520833333336</v>
      </c>
      <c r="K254" s="3">
        <v>543</v>
      </c>
    </row>
    <row r="255" spans="1:11">
      <c r="A255" s="2">
        <v>42382.708333333336</v>
      </c>
      <c r="B255" s="3">
        <v>0</v>
      </c>
      <c r="D255" s="2">
        <v>42469.666666666664</v>
      </c>
      <c r="E255" s="3">
        <v>504</v>
      </c>
      <c r="G255" s="2">
        <v>42559.416666666664</v>
      </c>
      <c r="H255" s="3">
        <v>905</v>
      </c>
      <c r="J255" s="2">
        <v>42654.541666666664</v>
      </c>
      <c r="K255" s="3">
        <v>970</v>
      </c>
    </row>
    <row r="256" spans="1:11">
      <c r="A256" s="2">
        <v>42383.3125</v>
      </c>
      <c r="B256" s="3">
        <v>25</v>
      </c>
      <c r="D256" s="2">
        <v>42469.6875</v>
      </c>
      <c r="E256" s="3">
        <v>207</v>
      </c>
      <c r="G256" s="2">
        <v>42559.4375</v>
      </c>
      <c r="H256" s="3">
        <v>918</v>
      </c>
      <c r="J256" s="2">
        <v>42654.5625</v>
      </c>
      <c r="K256" s="3">
        <v>401</v>
      </c>
    </row>
    <row r="257" spans="1:11">
      <c r="A257" s="2">
        <v>42383.333333333336</v>
      </c>
      <c r="B257" s="3">
        <v>155</v>
      </c>
      <c r="D257" s="2">
        <v>42469.708333333336</v>
      </c>
      <c r="E257" s="3">
        <v>220</v>
      </c>
      <c r="G257" s="2">
        <v>42559.458333333336</v>
      </c>
      <c r="H257" s="3">
        <v>983</v>
      </c>
      <c r="J257" s="2">
        <v>42654.583333333336</v>
      </c>
      <c r="K257" s="3">
        <v>892</v>
      </c>
    </row>
    <row r="258" spans="1:11">
      <c r="A258" s="2">
        <v>42383.354166666664</v>
      </c>
      <c r="B258" s="3">
        <v>271</v>
      </c>
      <c r="D258" s="2">
        <v>42469.729166666664</v>
      </c>
      <c r="E258" s="3">
        <v>103</v>
      </c>
      <c r="G258" s="2">
        <v>42559.479166666664</v>
      </c>
      <c r="H258" s="3">
        <v>944</v>
      </c>
      <c r="J258" s="2">
        <v>42654.604166666664</v>
      </c>
      <c r="K258" s="3">
        <v>414</v>
      </c>
    </row>
    <row r="259" spans="1:11">
      <c r="A259" s="2">
        <v>42383.375</v>
      </c>
      <c r="B259" s="3">
        <v>414</v>
      </c>
      <c r="D259" s="2">
        <v>42469.75</v>
      </c>
      <c r="E259" s="3">
        <v>77</v>
      </c>
      <c r="G259" s="2">
        <v>42559.5</v>
      </c>
      <c r="H259" s="3">
        <v>1112</v>
      </c>
      <c r="J259" s="2">
        <v>42654.625</v>
      </c>
      <c r="K259" s="3">
        <v>129</v>
      </c>
    </row>
    <row r="260" spans="1:11">
      <c r="A260" s="2">
        <v>42383.395833333336</v>
      </c>
      <c r="B260" s="3">
        <v>478</v>
      </c>
      <c r="D260" s="2">
        <v>42469.770833333336</v>
      </c>
      <c r="E260" s="3">
        <v>64</v>
      </c>
      <c r="G260" s="2">
        <v>42559.520833333336</v>
      </c>
      <c r="H260" s="3">
        <v>336</v>
      </c>
      <c r="J260" s="2">
        <v>42654.645833333336</v>
      </c>
      <c r="K260" s="3">
        <v>155</v>
      </c>
    </row>
    <row r="261" spans="1:11">
      <c r="A261" s="2">
        <v>42383.416666666664</v>
      </c>
      <c r="B261" s="3">
        <v>569</v>
      </c>
      <c r="D261" s="2">
        <v>42469.791666666664</v>
      </c>
      <c r="E261" s="3">
        <v>25</v>
      </c>
      <c r="G261" s="2">
        <v>42559.541666666664</v>
      </c>
      <c r="H261" s="3">
        <v>1125</v>
      </c>
      <c r="J261" s="2">
        <v>42654.666666666664</v>
      </c>
      <c r="K261" s="3">
        <v>116</v>
      </c>
    </row>
    <row r="262" spans="1:11">
      <c r="A262" s="2">
        <v>42383.4375</v>
      </c>
      <c r="B262" s="3">
        <v>271</v>
      </c>
      <c r="D262" s="2">
        <v>42469.8125</v>
      </c>
      <c r="E262" s="3">
        <v>0</v>
      </c>
      <c r="G262" s="2">
        <v>42559.5625</v>
      </c>
      <c r="H262" s="3">
        <v>1074</v>
      </c>
      <c r="J262" s="2">
        <v>42654.6875</v>
      </c>
      <c r="K262" s="3">
        <v>129</v>
      </c>
    </row>
    <row r="263" spans="1:11">
      <c r="A263" s="2">
        <v>42383.458333333336</v>
      </c>
      <c r="B263" s="3">
        <v>297</v>
      </c>
      <c r="D263" s="2">
        <v>42469.833333333336</v>
      </c>
      <c r="E263" s="3">
        <v>0</v>
      </c>
      <c r="G263" s="2">
        <v>42559.583333333336</v>
      </c>
      <c r="H263" s="3">
        <v>232</v>
      </c>
      <c r="J263" s="2">
        <v>42654.708333333336</v>
      </c>
      <c r="K263" s="3">
        <v>38</v>
      </c>
    </row>
    <row r="264" spans="1:11">
      <c r="A264" s="2">
        <v>42383.479166666664</v>
      </c>
      <c r="B264" s="3">
        <v>155</v>
      </c>
      <c r="D264" s="2">
        <v>42469.854166666664</v>
      </c>
      <c r="E264" s="3">
        <v>0</v>
      </c>
      <c r="G264" s="2">
        <v>42559.604166666664</v>
      </c>
      <c r="H264" s="3">
        <v>970</v>
      </c>
      <c r="J264" s="2">
        <v>42654.729166666664</v>
      </c>
      <c r="K264" s="3">
        <v>25</v>
      </c>
    </row>
    <row r="265" spans="1:11">
      <c r="A265" s="2">
        <v>42383.5</v>
      </c>
      <c r="B265" s="3">
        <v>116</v>
      </c>
      <c r="D265" s="2">
        <v>42469.875</v>
      </c>
      <c r="E265" s="3">
        <v>0</v>
      </c>
      <c r="G265" s="2">
        <v>42559.625</v>
      </c>
      <c r="H265" s="3">
        <v>918</v>
      </c>
      <c r="J265" s="2">
        <v>42654.75</v>
      </c>
      <c r="K265" s="3">
        <v>0</v>
      </c>
    </row>
    <row r="266" spans="1:11">
      <c r="A266" s="2">
        <v>42383.520833333336</v>
      </c>
      <c r="B266" s="3">
        <v>155</v>
      </c>
      <c r="D266" s="2">
        <v>42470.270833333336</v>
      </c>
      <c r="E266" s="3">
        <v>38</v>
      </c>
      <c r="G266" s="2">
        <v>42559.645833333336</v>
      </c>
      <c r="H266" s="3">
        <v>802</v>
      </c>
      <c r="J266" s="2">
        <v>42654.770833333336</v>
      </c>
      <c r="K266" s="3">
        <v>0</v>
      </c>
    </row>
    <row r="267" spans="1:11">
      <c r="A267" s="2">
        <v>42383.541666666664</v>
      </c>
      <c r="B267" s="3">
        <v>336</v>
      </c>
      <c r="D267" s="2">
        <v>42470.291666666664</v>
      </c>
      <c r="E267" s="3">
        <v>103</v>
      </c>
      <c r="G267" s="2">
        <v>42559.666666666664</v>
      </c>
      <c r="H267" s="3">
        <v>750</v>
      </c>
      <c r="J267" s="2">
        <v>42654.791666666664</v>
      </c>
      <c r="K267" s="3">
        <v>0</v>
      </c>
    </row>
    <row r="268" spans="1:11">
      <c r="A268" s="2">
        <v>42383.5625</v>
      </c>
      <c r="B268" s="3">
        <v>129</v>
      </c>
      <c r="D268" s="2">
        <v>42470.3125</v>
      </c>
      <c r="E268" s="3">
        <v>220</v>
      </c>
      <c r="G268" s="2">
        <v>42559.6875</v>
      </c>
      <c r="H268" s="3">
        <v>634</v>
      </c>
      <c r="J268" s="2">
        <v>42655.3125</v>
      </c>
      <c r="K268" s="3">
        <v>25</v>
      </c>
    </row>
    <row r="269" spans="1:11">
      <c r="A269" s="2">
        <v>42383.583333333336</v>
      </c>
      <c r="B269" s="3">
        <v>336</v>
      </c>
      <c r="D269" s="2">
        <v>42470.333333333336</v>
      </c>
      <c r="E269" s="3">
        <v>310</v>
      </c>
      <c r="G269" s="2">
        <v>42559.708333333336</v>
      </c>
      <c r="H269" s="3">
        <v>452</v>
      </c>
      <c r="J269" s="2">
        <v>42655.333333333336</v>
      </c>
      <c r="K269" s="3">
        <v>90</v>
      </c>
    </row>
    <row r="270" spans="1:11">
      <c r="A270" s="2">
        <v>42383.604166666664</v>
      </c>
      <c r="B270" s="3">
        <v>90</v>
      </c>
      <c r="D270" s="2">
        <v>42470.354166666664</v>
      </c>
      <c r="E270" s="3">
        <v>388</v>
      </c>
      <c r="G270" s="2">
        <v>42559.729166666664</v>
      </c>
      <c r="H270" s="3">
        <v>375</v>
      </c>
      <c r="J270" s="2">
        <v>42655.354166666664</v>
      </c>
      <c r="K270" s="3">
        <v>103</v>
      </c>
    </row>
    <row r="271" spans="1:11">
      <c r="A271" s="2">
        <v>42383.625</v>
      </c>
      <c r="B271" s="3">
        <v>129</v>
      </c>
      <c r="D271" s="2">
        <v>42470.375</v>
      </c>
      <c r="E271" s="3">
        <v>388</v>
      </c>
      <c r="G271" s="2">
        <v>42559.75</v>
      </c>
      <c r="H271" s="3">
        <v>232</v>
      </c>
      <c r="J271" s="2">
        <v>42655.375</v>
      </c>
      <c r="K271" s="3">
        <v>168</v>
      </c>
    </row>
    <row r="272" spans="1:11">
      <c r="A272" s="2">
        <v>42383.645833333336</v>
      </c>
      <c r="B272" s="3">
        <v>38</v>
      </c>
      <c r="D272" s="2">
        <v>42470.395833333336</v>
      </c>
      <c r="E272" s="3">
        <v>414</v>
      </c>
      <c r="G272" s="2">
        <v>42559.770833333336</v>
      </c>
      <c r="H272" s="3">
        <v>116</v>
      </c>
      <c r="J272" s="2">
        <v>42655.395833333336</v>
      </c>
      <c r="K272" s="3">
        <v>220</v>
      </c>
    </row>
    <row r="273" spans="1:11">
      <c r="A273" s="2">
        <v>42383.666666666664</v>
      </c>
      <c r="B273" s="3">
        <v>0</v>
      </c>
      <c r="D273" s="2">
        <v>42470.416666666664</v>
      </c>
      <c r="E273" s="3">
        <v>478</v>
      </c>
      <c r="G273" s="2">
        <v>42559.791666666664</v>
      </c>
      <c r="H273" s="3">
        <v>38</v>
      </c>
      <c r="J273" s="2">
        <v>42655.416666666664</v>
      </c>
      <c r="K273" s="3">
        <v>168</v>
      </c>
    </row>
    <row r="274" spans="1:11">
      <c r="A274" s="2">
        <v>42383.6875</v>
      </c>
      <c r="B274" s="3">
        <v>0</v>
      </c>
      <c r="D274" s="2">
        <v>42470.4375</v>
      </c>
      <c r="E274" s="3">
        <v>867</v>
      </c>
      <c r="G274" s="2">
        <v>42559.8125</v>
      </c>
      <c r="H274" s="3">
        <v>25</v>
      </c>
      <c r="J274" s="2">
        <v>42655.4375</v>
      </c>
      <c r="K274" s="3">
        <v>168</v>
      </c>
    </row>
    <row r="275" spans="1:11">
      <c r="A275" s="2">
        <v>42383.708333333336</v>
      </c>
      <c r="B275" s="3">
        <v>0</v>
      </c>
      <c r="D275" s="2">
        <v>42470.458333333336</v>
      </c>
      <c r="E275" s="3">
        <v>892</v>
      </c>
      <c r="G275" s="2">
        <v>42559.833333333336</v>
      </c>
      <c r="H275" s="3">
        <v>25</v>
      </c>
      <c r="J275" s="2">
        <v>42655.458333333336</v>
      </c>
      <c r="K275" s="3">
        <v>349</v>
      </c>
    </row>
    <row r="276" spans="1:11">
      <c r="A276" s="2">
        <v>42384.3125</v>
      </c>
      <c r="B276" s="3">
        <v>25</v>
      </c>
      <c r="D276" s="2">
        <v>42470.479166666664</v>
      </c>
      <c r="E276" s="3">
        <v>905</v>
      </c>
      <c r="G276" s="2">
        <v>42559.854166666664</v>
      </c>
      <c r="H276" s="3">
        <v>0</v>
      </c>
      <c r="J276" s="2">
        <v>42655.479166666664</v>
      </c>
      <c r="K276" s="3">
        <v>491</v>
      </c>
    </row>
    <row r="277" spans="1:11">
      <c r="A277" s="2">
        <v>42384.333333333336</v>
      </c>
      <c r="B277" s="3">
        <v>103</v>
      </c>
      <c r="D277" s="2">
        <v>42470.5</v>
      </c>
      <c r="E277" s="3">
        <v>970</v>
      </c>
      <c r="G277" s="2">
        <v>42559.875</v>
      </c>
      <c r="H277" s="3">
        <v>0</v>
      </c>
      <c r="J277" s="2">
        <v>42655.5</v>
      </c>
      <c r="K277" s="3">
        <v>362</v>
      </c>
    </row>
    <row r="278" spans="1:11">
      <c r="A278" s="2">
        <v>42384.354166666664</v>
      </c>
      <c r="B278" s="3">
        <v>297</v>
      </c>
      <c r="D278" s="2">
        <v>42470.520833333336</v>
      </c>
      <c r="E278" s="3">
        <v>918</v>
      </c>
      <c r="G278" s="2">
        <v>42559.895833333336</v>
      </c>
      <c r="H278" s="3">
        <v>0</v>
      </c>
      <c r="J278" s="2">
        <v>42655.520833333336</v>
      </c>
      <c r="K278" s="3">
        <v>388</v>
      </c>
    </row>
    <row r="279" spans="1:11">
      <c r="A279" s="2">
        <v>42384.375</v>
      </c>
      <c r="B279" s="3">
        <v>414</v>
      </c>
      <c r="D279" s="2">
        <v>42470.541666666664</v>
      </c>
      <c r="E279" s="3">
        <v>802</v>
      </c>
      <c r="G279" s="2">
        <v>42559.916666666664</v>
      </c>
      <c r="H279" s="3">
        <v>0</v>
      </c>
      <c r="J279" s="2">
        <v>42655.541666666664</v>
      </c>
      <c r="K279" s="3">
        <v>530</v>
      </c>
    </row>
    <row r="280" spans="1:11">
      <c r="A280" s="2">
        <v>42384.395833333336</v>
      </c>
      <c r="B280" s="3">
        <v>517</v>
      </c>
      <c r="D280" s="2">
        <v>42470.5625</v>
      </c>
      <c r="E280" s="3">
        <v>789</v>
      </c>
      <c r="G280" s="2">
        <v>42560.229166666664</v>
      </c>
      <c r="H280" s="3">
        <v>25</v>
      </c>
      <c r="J280" s="2">
        <v>42655.5625</v>
      </c>
      <c r="K280" s="3">
        <v>297</v>
      </c>
    </row>
    <row r="281" spans="1:11">
      <c r="A281" s="2">
        <v>42384.416666666664</v>
      </c>
      <c r="B281" s="3">
        <v>582</v>
      </c>
      <c r="D281" s="2">
        <v>42470.583333333336</v>
      </c>
      <c r="E281" s="3">
        <v>504</v>
      </c>
      <c r="G281" s="2">
        <v>42560.25</v>
      </c>
      <c r="H281" s="3">
        <v>38</v>
      </c>
      <c r="J281" s="2">
        <v>42655.583333333336</v>
      </c>
      <c r="K281" s="3">
        <v>297</v>
      </c>
    </row>
    <row r="282" spans="1:11">
      <c r="A282" s="2">
        <v>42384.4375</v>
      </c>
      <c r="B282" s="3">
        <v>789</v>
      </c>
      <c r="D282" s="2">
        <v>42470.604166666664</v>
      </c>
      <c r="E282" s="3">
        <v>931</v>
      </c>
      <c r="G282" s="2">
        <v>42560.270833333336</v>
      </c>
      <c r="H282" s="3">
        <v>38</v>
      </c>
      <c r="J282" s="2">
        <v>42655.604166666664</v>
      </c>
      <c r="K282" s="3">
        <v>220</v>
      </c>
    </row>
    <row r="283" spans="1:11">
      <c r="A283" s="2">
        <v>42384.458333333336</v>
      </c>
      <c r="B283" s="3">
        <v>621</v>
      </c>
      <c r="D283" s="2">
        <v>42470.625</v>
      </c>
      <c r="E283" s="3">
        <v>750</v>
      </c>
      <c r="G283" s="2">
        <v>42560.291666666664</v>
      </c>
      <c r="H283" s="3">
        <v>51</v>
      </c>
      <c r="J283" s="2">
        <v>42655.625</v>
      </c>
      <c r="K283" s="3">
        <v>142</v>
      </c>
    </row>
    <row r="284" spans="1:11">
      <c r="A284" s="2">
        <v>42384.479166666664</v>
      </c>
      <c r="B284" s="3">
        <v>634</v>
      </c>
      <c r="D284" s="2">
        <v>42470.645833333336</v>
      </c>
      <c r="E284" s="3">
        <v>569</v>
      </c>
      <c r="G284" s="2">
        <v>42560.3125</v>
      </c>
      <c r="H284" s="3">
        <v>258</v>
      </c>
      <c r="J284" s="2">
        <v>42655.645833333336</v>
      </c>
      <c r="K284" s="3">
        <v>103</v>
      </c>
    </row>
    <row r="285" spans="1:11">
      <c r="A285" s="2">
        <v>42384.5</v>
      </c>
      <c r="B285" s="3">
        <v>763</v>
      </c>
      <c r="D285" s="2">
        <v>42470.666666666664</v>
      </c>
      <c r="E285" s="3">
        <v>297</v>
      </c>
      <c r="G285" s="2">
        <v>42560.333333333336</v>
      </c>
      <c r="H285" s="3">
        <v>375</v>
      </c>
      <c r="J285" s="2">
        <v>42655.666666666664</v>
      </c>
      <c r="K285" s="3">
        <v>90</v>
      </c>
    </row>
    <row r="286" spans="1:11">
      <c r="A286" s="2">
        <v>42384.520833333336</v>
      </c>
      <c r="B286" s="3">
        <v>737</v>
      </c>
      <c r="D286" s="2">
        <v>42470.6875</v>
      </c>
      <c r="E286" s="3">
        <v>284</v>
      </c>
      <c r="G286" s="2">
        <v>42560.354166666664</v>
      </c>
      <c r="H286" s="3">
        <v>491</v>
      </c>
      <c r="J286" s="2">
        <v>42655.6875</v>
      </c>
      <c r="K286" s="3">
        <v>51</v>
      </c>
    </row>
    <row r="287" spans="1:11">
      <c r="A287" s="2">
        <v>42384.541666666664</v>
      </c>
      <c r="B287" s="3">
        <v>672</v>
      </c>
      <c r="D287" s="2">
        <v>42470.708333333336</v>
      </c>
      <c r="E287" s="3">
        <v>245</v>
      </c>
      <c r="G287" s="2">
        <v>42560.375</v>
      </c>
      <c r="H287" s="3">
        <v>595</v>
      </c>
      <c r="J287" s="2">
        <v>42655.708333333336</v>
      </c>
      <c r="K287" s="3">
        <v>25</v>
      </c>
    </row>
    <row r="288" spans="1:11">
      <c r="A288" s="2">
        <v>42384.5625</v>
      </c>
      <c r="B288" s="3">
        <v>621</v>
      </c>
      <c r="D288" s="2">
        <v>42470.729166666664</v>
      </c>
      <c r="E288" s="3">
        <v>129</v>
      </c>
      <c r="G288" s="2">
        <v>42560.395833333336</v>
      </c>
      <c r="H288" s="3">
        <v>685</v>
      </c>
      <c r="J288" s="2">
        <v>42655.729166666664</v>
      </c>
      <c r="K288" s="3">
        <v>25</v>
      </c>
    </row>
    <row r="289" spans="1:11">
      <c r="A289" s="2">
        <v>42384.583333333336</v>
      </c>
      <c r="B289" s="3">
        <v>530</v>
      </c>
      <c r="D289" s="2">
        <v>42470.75</v>
      </c>
      <c r="E289" s="3">
        <v>77</v>
      </c>
      <c r="G289" s="2">
        <v>42560.416666666664</v>
      </c>
      <c r="H289" s="3">
        <v>880</v>
      </c>
      <c r="J289" s="2">
        <v>42655.75</v>
      </c>
      <c r="K289" s="3">
        <v>0</v>
      </c>
    </row>
    <row r="290" spans="1:11">
      <c r="A290" s="2">
        <v>42384.604166666664</v>
      </c>
      <c r="B290" s="3">
        <v>414</v>
      </c>
      <c r="D290" s="2">
        <v>42470.770833333336</v>
      </c>
      <c r="E290" s="3">
        <v>38</v>
      </c>
      <c r="G290" s="2">
        <v>42560.4375</v>
      </c>
      <c r="H290" s="3">
        <v>905</v>
      </c>
      <c r="J290" s="2">
        <v>42655.770833333336</v>
      </c>
      <c r="K290" s="3">
        <v>0</v>
      </c>
    </row>
    <row r="291" spans="1:11">
      <c r="A291" s="2">
        <v>42384.625</v>
      </c>
      <c r="B291" s="3">
        <v>297</v>
      </c>
      <c r="D291" s="2">
        <v>42470.791666666664</v>
      </c>
      <c r="E291" s="3">
        <v>25</v>
      </c>
      <c r="G291" s="2">
        <v>42560.458333333336</v>
      </c>
      <c r="H291" s="3">
        <v>297</v>
      </c>
      <c r="J291" s="2">
        <v>42655.791666666664</v>
      </c>
      <c r="K291" s="3">
        <v>0</v>
      </c>
    </row>
    <row r="292" spans="1:11">
      <c r="A292" s="2">
        <v>42384.645833333336</v>
      </c>
      <c r="B292" s="3">
        <v>168</v>
      </c>
      <c r="D292" s="2">
        <v>42470.8125</v>
      </c>
      <c r="E292" s="3">
        <v>0</v>
      </c>
      <c r="G292" s="2">
        <v>42560.479166666664</v>
      </c>
      <c r="H292" s="3">
        <v>996</v>
      </c>
      <c r="J292" s="2">
        <v>42656.3125</v>
      </c>
      <c r="K292" s="3">
        <v>25</v>
      </c>
    </row>
    <row r="293" spans="1:11">
      <c r="A293" s="2">
        <v>42384.666666666664</v>
      </c>
      <c r="B293" s="3">
        <v>25</v>
      </c>
      <c r="D293" s="2">
        <v>42470.833333333336</v>
      </c>
      <c r="E293" s="3">
        <v>0</v>
      </c>
      <c r="G293" s="2">
        <v>42560.5</v>
      </c>
      <c r="H293" s="3">
        <v>1074</v>
      </c>
      <c r="J293" s="2">
        <v>42656.333333333336</v>
      </c>
      <c r="K293" s="3">
        <v>25</v>
      </c>
    </row>
    <row r="294" spans="1:11">
      <c r="A294" s="2">
        <v>42384.6875</v>
      </c>
      <c r="B294" s="3">
        <v>0</v>
      </c>
      <c r="D294" s="2">
        <v>42470.854166666664</v>
      </c>
      <c r="E294" s="3">
        <v>0</v>
      </c>
      <c r="G294" s="2">
        <v>42560.520833333336</v>
      </c>
      <c r="H294" s="3">
        <v>918</v>
      </c>
      <c r="J294" s="2">
        <v>42656.354166666664</v>
      </c>
      <c r="K294" s="3">
        <v>25</v>
      </c>
    </row>
    <row r="295" spans="1:11">
      <c r="A295" s="2">
        <v>42384.708333333336</v>
      </c>
      <c r="B295" s="3">
        <v>0</v>
      </c>
      <c r="D295" s="2">
        <v>42470.875</v>
      </c>
      <c r="E295" s="3">
        <v>0</v>
      </c>
      <c r="G295" s="2">
        <v>42560.541666666664</v>
      </c>
      <c r="H295" s="3">
        <v>867</v>
      </c>
      <c r="J295" s="2">
        <v>42656.375</v>
      </c>
      <c r="K295" s="3">
        <v>25</v>
      </c>
    </row>
    <row r="296" spans="1:11">
      <c r="A296" s="2">
        <v>42384.729166666664</v>
      </c>
      <c r="B296" s="3">
        <v>0</v>
      </c>
      <c r="D296" s="2">
        <v>42471.270833333336</v>
      </c>
      <c r="E296" s="3">
        <v>25</v>
      </c>
      <c r="G296" s="2">
        <v>42560.5625</v>
      </c>
      <c r="H296" s="3">
        <v>867</v>
      </c>
      <c r="J296" s="2">
        <v>42656.395833333336</v>
      </c>
      <c r="K296" s="3">
        <v>25</v>
      </c>
    </row>
    <row r="297" spans="1:11">
      <c r="A297" s="2">
        <v>42384.75</v>
      </c>
      <c r="B297" s="3">
        <v>0</v>
      </c>
      <c r="D297" s="2">
        <v>42471.291666666664</v>
      </c>
      <c r="E297" s="3">
        <v>38</v>
      </c>
      <c r="G297" s="2">
        <v>42560.583333333336</v>
      </c>
      <c r="H297" s="3">
        <v>918</v>
      </c>
      <c r="J297" s="2">
        <v>42656.416666666664</v>
      </c>
      <c r="K297" s="3">
        <v>25</v>
      </c>
    </row>
    <row r="298" spans="1:11">
      <c r="A298" s="2">
        <v>42385.3125</v>
      </c>
      <c r="B298" s="3">
        <v>0</v>
      </c>
      <c r="D298" s="2">
        <v>42471.3125</v>
      </c>
      <c r="E298" s="3">
        <v>103</v>
      </c>
      <c r="G298" s="2">
        <v>42560.604166666664</v>
      </c>
      <c r="H298" s="3">
        <v>828</v>
      </c>
      <c r="J298" s="2">
        <v>42656.4375</v>
      </c>
      <c r="K298" s="3">
        <v>25</v>
      </c>
    </row>
    <row r="299" spans="1:11">
      <c r="A299" s="2">
        <v>42385.333333333336</v>
      </c>
      <c r="B299" s="3">
        <v>25</v>
      </c>
      <c r="D299" s="2">
        <v>42471.333333333336</v>
      </c>
      <c r="E299" s="3">
        <v>155</v>
      </c>
      <c r="G299" s="2">
        <v>42560.625</v>
      </c>
      <c r="H299" s="3">
        <v>815</v>
      </c>
      <c r="J299" s="2">
        <v>42656.458333333336</v>
      </c>
      <c r="K299" s="3">
        <v>25</v>
      </c>
    </row>
    <row r="300" spans="1:11">
      <c r="A300" s="2">
        <v>42385.354166666664</v>
      </c>
      <c r="B300" s="3">
        <v>25</v>
      </c>
      <c r="D300" s="2">
        <v>42471.354166666664</v>
      </c>
      <c r="E300" s="3">
        <v>155</v>
      </c>
      <c r="G300" s="2">
        <v>42560.645833333336</v>
      </c>
      <c r="H300" s="3">
        <v>258</v>
      </c>
      <c r="J300" s="2">
        <v>42656.479166666664</v>
      </c>
      <c r="K300" s="3">
        <v>25</v>
      </c>
    </row>
    <row r="301" spans="1:11">
      <c r="A301" s="2">
        <v>42385.375</v>
      </c>
      <c r="B301" s="3">
        <v>38</v>
      </c>
      <c r="D301" s="2">
        <v>42471.375</v>
      </c>
      <c r="E301" s="3">
        <v>517</v>
      </c>
      <c r="G301" s="2">
        <v>42560.666666666664</v>
      </c>
      <c r="H301" s="3">
        <v>621</v>
      </c>
      <c r="J301" s="2">
        <v>42656.5</v>
      </c>
      <c r="K301" s="3">
        <v>25</v>
      </c>
    </row>
    <row r="302" spans="1:11">
      <c r="A302" s="2">
        <v>42385.395833333336</v>
      </c>
      <c r="B302" s="3">
        <v>25</v>
      </c>
      <c r="D302" s="2">
        <v>42471.395833333336</v>
      </c>
      <c r="E302" s="3">
        <v>621</v>
      </c>
      <c r="G302" s="2">
        <v>42560.6875</v>
      </c>
      <c r="H302" s="3">
        <v>530</v>
      </c>
      <c r="J302" s="2">
        <v>42656.520833333336</v>
      </c>
      <c r="K302" s="3">
        <v>25</v>
      </c>
    </row>
    <row r="303" spans="1:11">
      <c r="A303" s="2">
        <v>42385.416666666664</v>
      </c>
      <c r="B303" s="3">
        <v>64</v>
      </c>
      <c r="D303" s="2">
        <v>42471.416666666664</v>
      </c>
      <c r="E303" s="3">
        <v>711</v>
      </c>
      <c r="G303" s="2">
        <v>42560.708333333336</v>
      </c>
      <c r="H303" s="3">
        <v>452</v>
      </c>
      <c r="J303" s="2">
        <v>42656.541666666664</v>
      </c>
      <c r="K303" s="3">
        <v>51</v>
      </c>
    </row>
    <row r="304" spans="1:11">
      <c r="A304" s="2">
        <v>42385.4375</v>
      </c>
      <c r="B304" s="3">
        <v>64</v>
      </c>
      <c r="D304" s="2">
        <v>42471.4375</v>
      </c>
      <c r="E304" s="3">
        <v>789</v>
      </c>
      <c r="G304" s="2">
        <v>42560.729166666664</v>
      </c>
      <c r="H304" s="3">
        <v>168</v>
      </c>
      <c r="J304" s="2">
        <v>42656.5625</v>
      </c>
      <c r="K304" s="3">
        <v>38</v>
      </c>
    </row>
    <row r="305" spans="1:11">
      <c r="A305" s="2">
        <v>42385.458333333336</v>
      </c>
      <c r="B305" s="3">
        <v>38</v>
      </c>
      <c r="D305" s="2">
        <v>42471.458333333336</v>
      </c>
      <c r="E305" s="3">
        <v>362</v>
      </c>
      <c r="G305" s="2">
        <v>42560.75</v>
      </c>
      <c r="H305" s="3">
        <v>258</v>
      </c>
      <c r="J305" s="2">
        <v>42656.583333333336</v>
      </c>
      <c r="K305" s="3">
        <v>51</v>
      </c>
    </row>
    <row r="306" spans="1:11">
      <c r="A306" s="2">
        <v>42385.479166666664</v>
      </c>
      <c r="B306" s="3">
        <v>51</v>
      </c>
      <c r="D306" s="2">
        <v>42471.479166666664</v>
      </c>
      <c r="E306" s="3">
        <v>996</v>
      </c>
      <c r="G306" s="2">
        <v>42560.770833333336</v>
      </c>
      <c r="H306" s="3">
        <v>129</v>
      </c>
      <c r="J306" s="2">
        <v>42656.604166666664</v>
      </c>
      <c r="K306" s="3">
        <v>77</v>
      </c>
    </row>
    <row r="307" spans="1:11">
      <c r="A307" s="2">
        <v>42385.5</v>
      </c>
      <c r="B307" s="3">
        <v>77</v>
      </c>
      <c r="D307" s="2">
        <v>42471.5</v>
      </c>
      <c r="E307" s="3">
        <v>983</v>
      </c>
      <c r="G307" s="2">
        <v>42560.791666666664</v>
      </c>
      <c r="H307" s="3">
        <v>64</v>
      </c>
      <c r="J307" s="2">
        <v>42656.625</v>
      </c>
      <c r="K307" s="3">
        <v>51</v>
      </c>
    </row>
    <row r="308" spans="1:11">
      <c r="A308" s="2">
        <v>42385.520833333336</v>
      </c>
      <c r="B308" s="3">
        <v>38</v>
      </c>
      <c r="D308" s="2">
        <v>42471.520833333336</v>
      </c>
      <c r="E308" s="3">
        <v>349</v>
      </c>
      <c r="G308" s="2">
        <v>42560.8125</v>
      </c>
      <c r="H308" s="3">
        <v>51</v>
      </c>
      <c r="J308" s="2">
        <v>42656.645833333336</v>
      </c>
      <c r="K308" s="3">
        <v>77</v>
      </c>
    </row>
    <row r="309" spans="1:11">
      <c r="A309" s="2">
        <v>42385.541666666664</v>
      </c>
      <c r="B309" s="3">
        <v>38</v>
      </c>
      <c r="D309" s="2">
        <v>42471.541666666664</v>
      </c>
      <c r="E309" s="3">
        <v>336</v>
      </c>
      <c r="G309" s="2">
        <v>42560.833333333336</v>
      </c>
      <c r="H309" s="3">
        <v>25</v>
      </c>
      <c r="J309" s="2">
        <v>42656.666666666664</v>
      </c>
      <c r="K309" s="3">
        <v>51</v>
      </c>
    </row>
    <row r="310" spans="1:11">
      <c r="A310" s="2">
        <v>42385.5625</v>
      </c>
      <c r="B310" s="3">
        <v>25</v>
      </c>
      <c r="D310" s="2">
        <v>42471.5625</v>
      </c>
      <c r="E310" s="3">
        <v>465</v>
      </c>
      <c r="G310" s="2">
        <v>42560.854166666664</v>
      </c>
      <c r="H310" s="3">
        <v>0</v>
      </c>
      <c r="J310" s="2">
        <v>42656.6875</v>
      </c>
      <c r="K310" s="3">
        <v>25</v>
      </c>
    </row>
    <row r="311" spans="1:11">
      <c r="A311" s="2">
        <v>42385.583333333336</v>
      </c>
      <c r="B311" s="3">
        <v>25</v>
      </c>
      <c r="D311" s="2">
        <v>42471.583333333336</v>
      </c>
      <c r="E311" s="3">
        <v>297</v>
      </c>
      <c r="G311" s="2">
        <v>42560.875</v>
      </c>
      <c r="H311" s="3">
        <v>0</v>
      </c>
      <c r="J311" s="2">
        <v>42656.708333333336</v>
      </c>
      <c r="K311" s="3">
        <v>0</v>
      </c>
    </row>
    <row r="312" spans="1:11">
      <c r="A312" s="2">
        <v>42385.604166666664</v>
      </c>
      <c r="B312" s="3">
        <v>25</v>
      </c>
      <c r="D312" s="2">
        <v>42471.604166666664</v>
      </c>
      <c r="E312" s="3">
        <v>362</v>
      </c>
      <c r="G312" s="2">
        <v>42560.895833333336</v>
      </c>
      <c r="H312" s="3">
        <v>0</v>
      </c>
      <c r="J312" s="2">
        <v>42656.729166666664</v>
      </c>
      <c r="K312" s="3">
        <v>0</v>
      </c>
    </row>
    <row r="313" spans="1:11">
      <c r="A313" s="2">
        <v>42385.625</v>
      </c>
      <c r="B313" s="3">
        <v>25</v>
      </c>
      <c r="D313" s="2">
        <v>42471.625</v>
      </c>
      <c r="E313" s="3">
        <v>245</v>
      </c>
      <c r="G313" s="2">
        <v>42560.916666666664</v>
      </c>
      <c r="H313" s="3">
        <v>0</v>
      </c>
      <c r="J313" s="2">
        <v>42656.75</v>
      </c>
      <c r="K313" s="3">
        <v>0</v>
      </c>
    </row>
    <row r="314" spans="1:11">
      <c r="A314" s="2">
        <v>42385.645833333336</v>
      </c>
      <c r="B314" s="3">
        <v>25</v>
      </c>
      <c r="D314" s="2">
        <v>42471.645833333336</v>
      </c>
      <c r="E314" s="3">
        <v>271</v>
      </c>
      <c r="G314" s="2">
        <v>42561.208333333336</v>
      </c>
      <c r="H314" s="3">
        <v>0</v>
      </c>
      <c r="J314" s="2">
        <v>42657.3125</v>
      </c>
      <c r="K314" s="3">
        <v>25</v>
      </c>
    </row>
    <row r="315" spans="1:11">
      <c r="A315" s="2">
        <v>42385.666666666664</v>
      </c>
      <c r="B315" s="3">
        <v>0</v>
      </c>
      <c r="D315" s="2">
        <v>42471.666666666664</v>
      </c>
      <c r="E315" s="3">
        <v>232</v>
      </c>
      <c r="G315" s="2">
        <v>42561.229166666664</v>
      </c>
      <c r="H315" s="3">
        <v>25</v>
      </c>
      <c r="J315" s="2">
        <v>42657.333333333336</v>
      </c>
      <c r="K315" s="3">
        <v>25</v>
      </c>
    </row>
    <row r="316" spans="1:11">
      <c r="A316" s="2">
        <v>42385.6875</v>
      </c>
      <c r="B316" s="3">
        <v>0</v>
      </c>
      <c r="D316" s="2">
        <v>42471.6875</v>
      </c>
      <c r="E316" s="3">
        <v>181</v>
      </c>
      <c r="G316" s="2">
        <v>42561.25</v>
      </c>
      <c r="H316" s="3">
        <v>38</v>
      </c>
      <c r="J316" s="2">
        <v>42657.354166666664</v>
      </c>
      <c r="K316" s="3">
        <v>25</v>
      </c>
    </row>
    <row r="317" spans="1:11">
      <c r="A317" s="2">
        <v>42385.708333333336</v>
      </c>
      <c r="B317" s="3">
        <v>0</v>
      </c>
      <c r="D317" s="2">
        <v>42471.708333333336</v>
      </c>
      <c r="E317" s="3">
        <v>155</v>
      </c>
      <c r="G317" s="2">
        <v>42561.270833333336</v>
      </c>
      <c r="H317" s="3">
        <v>51</v>
      </c>
      <c r="J317" s="2">
        <v>42657.375</v>
      </c>
      <c r="K317" s="3">
        <v>25</v>
      </c>
    </row>
    <row r="318" spans="1:11">
      <c r="A318" s="2">
        <v>42386.333333333336</v>
      </c>
      <c r="B318" s="3">
        <v>25</v>
      </c>
      <c r="D318" s="2">
        <v>42471.729166666664</v>
      </c>
      <c r="E318" s="3">
        <v>90</v>
      </c>
      <c r="G318" s="2">
        <v>42561.291666666664</v>
      </c>
      <c r="H318" s="3">
        <v>64</v>
      </c>
      <c r="J318" s="2">
        <v>42657.395833333336</v>
      </c>
      <c r="K318" s="3">
        <v>90</v>
      </c>
    </row>
    <row r="319" spans="1:11">
      <c r="A319" s="2">
        <v>42386.354166666664</v>
      </c>
      <c r="B319" s="3">
        <v>25</v>
      </c>
      <c r="D319" s="2">
        <v>42471.75</v>
      </c>
      <c r="E319" s="3">
        <v>77</v>
      </c>
      <c r="G319" s="2">
        <v>42561.3125</v>
      </c>
      <c r="H319" s="3">
        <v>297</v>
      </c>
      <c r="J319" s="2">
        <v>42657.416666666664</v>
      </c>
      <c r="K319" s="3">
        <v>155</v>
      </c>
    </row>
    <row r="320" spans="1:11">
      <c r="A320" s="2">
        <v>42386.375</v>
      </c>
      <c r="B320" s="3">
        <v>25</v>
      </c>
      <c r="D320" s="2">
        <v>42471.770833333336</v>
      </c>
      <c r="E320" s="3">
        <v>51</v>
      </c>
      <c r="G320" s="2">
        <v>42561.333333333336</v>
      </c>
      <c r="H320" s="3">
        <v>440</v>
      </c>
      <c r="J320" s="2">
        <v>42657.4375</v>
      </c>
      <c r="K320" s="3">
        <v>116</v>
      </c>
    </row>
    <row r="321" spans="1:11">
      <c r="A321" s="2">
        <v>42386.395833333336</v>
      </c>
      <c r="B321" s="3">
        <v>38</v>
      </c>
      <c r="D321" s="2">
        <v>42471.791666666664</v>
      </c>
      <c r="E321" s="3">
        <v>25</v>
      </c>
      <c r="G321" s="2">
        <v>42561.354166666664</v>
      </c>
      <c r="H321" s="3">
        <v>582</v>
      </c>
      <c r="J321" s="2">
        <v>42657.458333333336</v>
      </c>
      <c r="K321" s="3">
        <v>90</v>
      </c>
    </row>
    <row r="322" spans="1:11">
      <c r="A322" s="2">
        <v>42386.416666666664</v>
      </c>
      <c r="B322" s="3">
        <v>51</v>
      </c>
      <c r="D322" s="2">
        <v>42471.8125</v>
      </c>
      <c r="E322" s="3">
        <v>0</v>
      </c>
      <c r="G322" s="2">
        <v>42561.375</v>
      </c>
      <c r="H322" s="3">
        <v>440</v>
      </c>
      <c r="J322" s="2">
        <v>42657.479166666664</v>
      </c>
      <c r="K322" s="3">
        <v>64</v>
      </c>
    </row>
    <row r="323" spans="1:11">
      <c r="A323" s="2">
        <v>42386.4375</v>
      </c>
      <c r="B323" s="3">
        <v>90</v>
      </c>
      <c r="D323" s="2">
        <v>42471.833333333336</v>
      </c>
      <c r="E323" s="3">
        <v>0</v>
      </c>
      <c r="G323" s="2">
        <v>42561.395833333336</v>
      </c>
      <c r="H323" s="3">
        <v>711</v>
      </c>
      <c r="J323" s="2">
        <v>42657.5</v>
      </c>
      <c r="K323" s="3">
        <v>77</v>
      </c>
    </row>
    <row r="324" spans="1:11">
      <c r="A324" s="2">
        <v>42386.458333333336</v>
      </c>
      <c r="B324" s="3">
        <v>90</v>
      </c>
      <c r="D324" s="2">
        <v>42471.854166666664</v>
      </c>
      <c r="E324" s="3">
        <v>0</v>
      </c>
      <c r="G324" s="2">
        <v>42561.416666666664</v>
      </c>
      <c r="H324" s="3">
        <v>789</v>
      </c>
      <c r="J324" s="2">
        <v>42657.520833333336</v>
      </c>
      <c r="K324" s="3">
        <v>129</v>
      </c>
    </row>
    <row r="325" spans="1:11">
      <c r="A325" s="2">
        <v>42386.479166666664</v>
      </c>
      <c r="B325" s="3">
        <v>51</v>
      </c>
      <c r="D325" s="2">
        <v>42471.875</v>
      </c>
      <c r="E325" s="3">
        <v>0</v>
      </c>
      <c r="G325" s="2">
        <v>42561.4375</v>
      </c>
      <c r="H325" s="3">
        <v>698</v>
      </c>
      <c r="J325" s="2">
        <v>42657.541666666664</v>
      </c>
      <c r="K325" s="3">
        <v>77</v>
      </c>
    </row>
    <row r="326" spans="1:11">
      <c r="A326" s="2">
        <v>42386.5</v>
      </c>
      <c r="B326" s="3">
        <v>64</v>
      </c>
      <c r="D326" s="2">
        <v>42472.270833333336</v>
      </c>
      <c r="E326" s="3">
        <v>25</v>
      </c>
      <c r="G326" s="2">
        <v>42561.458333333336</v>
      </c>
      <c r="H326" s="3">
        <v>1035</v>
      </c>
      <c r="J326" s="2">
        <v>42657.5625</v>
      </c>
      <c r="K326" s="3">
        <v>142</v>
      </c>
    </row>
    <row r="327" spans="1:11">
      <c r="A327" s="2">
        <v>42386.520833333336</v>
      </c>
      <c r="B327" s="3">
        <v>38</v>
      </c>
      <c r="D327" s="2">
        <v>42472.291666666664</v>
      </c>
      <c r="E327" s="3">
        <v>25</v>
      </c>
      <c r="G327" s="2">
        <v>42561.479166666664</v>
      </c>
      <c r="H327" s="3">
        <v>388</v>
      </c>
      <c r="J327" s="2">
        <v>42657.583333333336</v>
      </c>
      <c r="K327" s="3">
        <v>90</v>
      </c>
    </row>
    <row r="328" spans="1:11">
      <c r="A328" s="2">
        <v>42386.541666666664</v>
      </c>
      <c r="B328" s="3">
        <v>38</v>
      </c>
      <c r="D328" s="2">
        <v>42472.3125</v>
      </c>
      <c r="E328" s="3">
        <v>25</v>
      </c>
      <c r="G328" s="2">
        <v>42561.5</v>
      </c>
      <c r="H328" s="3">
        <v>1035</v>
      </c>
      <c r="J328" s="2">
        <v>42657.604166666664</v>
      </c>
      <c r="K328" s="3">
        <v>64</v>
      </c>
    </row>
    <row r="329" spans="1:11">
      <c r="A329" s="2">
        <v>42386.5625</v>
      </c>
      <c r="B329" s="3">
        <v>116</v>
      </c>
      <c r="D329" s="2">
        <v>42472.333333333336</v>
      </c>
      <c r="E329" s="3">
        <v>64</v>
      </c>
      <c r="G329" s="2">
        <v>42561.520833333336</v>
      </c>
      <c r="H329" s="3">
        <v>245</v>
      </c>
      <c r="J329" s="2">
        <v>42657.625</v>
      </c>
      <c r="K329" s="3">
        <v>64</v>
      </c>
    </row>
    <row r="330" spans="1:11">
      <c r="A330" s="2">
        <v>42386.583333333336</v>
      </c>
      <c r="B330" s="3">
        <v>77</v>
      </c>
      <c r="D330" s="2">
        <v>42472.354166666664</v>
      </c>
      <c r="E330" s="3">
        <v>155</v>
      </c>
      <c r="G330" s="2">
        <v>42561.541666666664</v>
      </c>
      <c r="H330" s="3">
        <v>1022</v>
      </c>
      <c r="J330" s="2">
        <v>42657.645833333336</v>
      </c>
      <c r="K330" s="3">
        <v>51</v>
      </c>
    </row>
    <row r="331" spans="1:11">
      <c r="A331" s="2">
        <v>42386.604166666664</v>
      </c>
      <c r="B331" s="3">
        <v>51</v>
      </c>
      <c r="D331" s="2">
        <v>42472.375</v>
      </c>
      <c r="E331" s="3">
        <v>220</v>
      </c>
      <c r="G331" s="2">
        <v>42561.5625</v>
      </c>
      <c r="H331" s="3">
        <v>672</v>
      </c>
      <c r="J331" s="2">
        <v>42657.666666666664</v>
      </c>
      <c r="K331" s="3">
        <v>38</v>
      </c>
    </row>
    <row r="332" spans="1:11">
      <c r="A332" s="2">
        <v>42386.625</v>
      </c>
      <c r="B332" s="3">
        <v>90</v>
      </c>
      <c r="D332" s="2">
        <v>42472.395833333336</v>
      </c>
      <c r="E332" s="3">
        <v>452</v>
      </c>
      <c r="G332" s="2">
        <v>42561.583333333336</v>
      </c>
      <c r="H332" s="3">
        <v>957</v>
      </c>
      <c r="J332" s="2">
        <v>42657.6875</v>
      </c>
      <c r="K332" s="3">
        <v>25</v>
      </c>
    </row>
    <row r="333" spans="1:11">
      <c r="A333" s="2">
        <v>42386.645833333336</v>
      </c>
      <c r="B333" s="3">
        <v>142</v>
      </c>
      <c r="D333" s="2">
        <v>42472.416666666664</v>
      </c>
      <c r="E333" s="3">
        <v>685</v>
      </c>
      <c r="G333" s="2">
        <v>42561.604166666664</v>
      </c>
      <c r="H333" s="3">
        <v>375</v>
      </c>
      <c r="J333" s="2">
        <v>42657.708333333336</v>
      </c>
      <c r="K333" s="3">
        <v>25</v>
      </c>
    </row>
    <row r="334" spans="1:11">
      <c r="A334" s="2">
        <v>42386.666666666664</v>
      </c>
      <c r="B334" s="3">
        <v>25</v>
      </c>
      <c r="D334" s="2">
        <v>42472.4375</v>
      </c>
      <c r="E334" s="3">
        <v>375</v>
      </c>
      <c r="G334" s="2">
        <v>42561.625</v>
      </c>
      <c r="H334" s="3">
        <v>543</v>
      </c>
      <c r="J334" s="2">
        <v>42657.729166666664</v>
      </c>
      <c r="K334" s="3">
        <v>25</v>
      </c>
    </row>
    <row r="335" spans="1:11">
      <c r="A335" s="2">
        <v>42386.6875</v>
      </c>
      <c r="B335" s="3">
        <v>0</v>
      </c>
      <c r="D335" s="2">
        <v>42472.458333333336</v>
      </c>
      <c r="E335" s="3">
        <v>556</v>
      </c>
      <c r="G335" s="2">
        <v>42561.645833333336</v>
      </c>
      <c r="H335" s="3">
        <v>271</v>
      </c>
      <c r="J335" s="2">
        <v>42657.75</v>
      </c>
      <c r="K335" s="3">
        <v>0</v>
      </c>
    </row>
    <row r="336" spans="1:11">
      <c r="A336" s="2">
        <v>42386.708333333336</v>
      </c>
      <c r="B336" s="3">
        <v>0</v>
      </c>
      <c r="D336" s="2">
        <v>42472.479166666664</v>
      </c>
      <c r="E336" s="3">
        <v>336</v>
      </c>
      <c r="G336" s="2">
        <v>42561.666666666664</v>
      </c>
      <c r="H336" s="3">
        <v>271</v>
      </c>
      <c r="J336" s="2">
        <v>42657.770833333336</v>
      </c>
      <c r="K336" s="3">
        <v>0</v>
      </c>
    </row>
    <row r="337" spans="1:11">
      <c r="A337" s="2">
        <v>42386.729166666664</v>
      </c>
      <c r="B337" s="3">
        <v>0</v>
      </c>
      <c r="D337" s="2">
        <v>42472.5</v>
      </c>
      <c r="E337" s="3">
        <v>931</v>
      </c>
      <c r="G337" s="2">
        <v>42561.6875</v>
      </c>
      <c r="H337" s="3">
        <v>181</v>
      </c>
      <c r="J337" s="2">
        <v>42657.791666666664</v>
      </c>
      <c r="K337" s="3">
        <v>0</v>
      </c>
    </row>
    <row r="338" spans="1:11">
      <c r="A338" s="2">
        <v>42386.75</v>
      </c>
      <c r="B338" s="3">
        <v>0</v>
      </c>
      <c r="D338" s="2">
        <v>42472.520833333336</v>
      </c>
      <c r="E338" s="3">
        <v>944</v>
      </c>
      <c r="G338" s="2">
        <v>42561.708333333336</v>
      </c>
      <c r="H338" s="3">
        <v>336</v>
      </c>
      <c r="J338" s="2">
        <v>42658.3125</v>
      </c>
      <c r="K338" s="3">
        <v>64</v>
      </c>
    </row>
    <row r="339" spans="1:11">
      <c r="A339" s="2">
        <v>42387.3125</v>
      </c>
      <c r="B339" s="3">
        <v>0</v>
      </c>
      <c r="D339" s="2">
        <v>42472.541666666664</v>
      </c>
      <c r="E339" s="3">
        <v>918</v>
      </c>
      <c r="G339" s="2">
        <v>42561.729166666664</v>
      </c>
      <c r="H339" s="3">
        <v>168</v>
      </c>
      <c r="J339" s="2">
        <v>42658.333333333336</v>
      </c>
      <c r="K339" s="3">
        <v>155</v>
      </c>
    </row>
    <row r="340" spans="1:11">
      <c r="A340" s="2">
        <v>42387.333333333336</v>
      </c>
      <c r="B340" s="3">
        <v>25</v>
      </c>
      <c r="D340" s="2">
        <v>42472.5625</v>
      </c>
      <c r="E340" s="3">
        <v>905</v>
      </c>
      <c r="G340" s="2">
        <v>42561.75</v>
      </c>
      <c r="H340" s="3">
        <v>116</v>
      </c>
      <c r="J340" s="2">
        <v>42658.354166666664</v>
      </c>
      <c r="K340" s="3">
        <v>271</v>
      </c>
    </row>
    <row r="341" spans="1:11">
      <c r="A341" s="2">
        <v>42387.354166666664</v>
      </c>
      <c r="B341" s="3">
        <v>38</v>
      </c>
      <c r="D341" s="2">
        <v>42472.583333333336</v>
      </c>
      <c r="E341" s="3">
        <v>867</v>
      </c>
      <c r="G341" s="2">
        <v>42561.770833333336</v>
      </c>
      <c r="H341" s="3">
        <v>129</v>
      </c>
      <c r="J341" s="2">
        <v>42658.375</v>
      </c>
      <c r="K341" s="3">
        <v>388</v>
      </c>
    </row>
    <row r="342" spans="1:11">
      <c r="A342" s="2">
        <v>42387.375</v>
      </c>
      <c r="B342" s="3">
        <v>38</v>
      </c>
      <c r="D342" s="2">
        <v>42472.604166666664</v>
      </c>
      <c r="E342" s="3">
        <v>905</v>
      </c>
      <c r="G342" s="2">
        <v>42561.791666666664</v>
      </c>
      <c r="H342" s="3">
        <v>64</v>
      </c>
      <c r="J342" s="2">
        <v>42658.395833333336</v>
      </c>
      <c r="K342" s="3">
        <v>491</v>
      </c>
    </row>
    <row r="343" spans="1:11">
      <c r="A343" s="2">
        <v>42387.395833333336</v>
      </c>
      <c r="B343" s="3">
        <v>51</v>
      </c>
      <c r="D343" s="2">
        <v>42472.625</v>
      </c>
      <c r="E343" s="3">
        <v>750</v>
      </c>
      <c r="G343" s="2">
        <v>42561.8125</v>
      </c>
      <c r="H343" s="3">
        <v>25</v>
      </c>
      <c r="J343" s="2">
        <v>42658.416666666664</v>
      </c>
      <c r="K343" s="3">
        <v>621</v>
      </c>
    </row>
    <row r="344" spans="1:11">
      <c r="A344" s="2">
        <v>42387.416666666664</v>
      </c>
      <c r="B344" s="3">
        <v>116</v>
      </c>
      <c r="D344" s="2">
        <v>42472.645833333336</v>
      </c>
      <c r="E344" s="3">
        <v>465</v>
      </c>
      <c r="G344" s="2">
        <v>42561.833333333336</v>
      </c>
      <c r="H344" s="3">
        <v>0</v>
      </c>
      <c r="J344" s="2">
        <v>42658.4375</v>
      </c>
      <c r="K344" s="3">
        <v>737</v>
      </c>
    </row>
    <row r="345" spans="1:11">
      <c r="A345" s="2">
        <v>42387.4375</v>
      </c>
      <c r="B345" s="3">
        <v>155</v>
      </c>
      <c r="D345" s="2">
        <v>42472.666666666664</v>
      </c>
      <c r="E345" s="3">
        <v>284</v>
      </c>
      <c r="G345" s="2">
        <v>42561.854166666664</v>
      </c>
      <c r="H345" s="3">
        <v>0</v>
      </c>
      <c r="J345" s="2">
        <v>42658.458333333336</v>
      </c>
      <c r="K345" s="3">
        <v>789</v>
      </c>
    </row>
    <row r="346" spans="1:11">
      <c r="A346" s="2">
        <v>42387.458333333336</v>
      </c>
      <c r="B346" s="3">
        <v>64</v>
      </c>
      <c r="D346" s="2">
        <v>42472.6875</v>
      </c>
      <c r="E346" s="3">
        <v>478</v>
      </c>
      <c r="G346" s="2">
        <v>42561.875</v>
      </c>
      <c r="H346" s="3">
        <v>0</v>
      </c>
      <c r="J346" s="2">
        <v>42658.479166666664</v>
      </c>
      <c r="K346" s="3">
        <v>271</v>
      </c>
    </row>
    <row r="347" spans="1:11">
      <c r="A347" s="2">
        <v>42387.479166666664</v>
      </c>
      <c r="B347" s="3">
        <v>116</v>
      </c>
      <c r="D347" s="2">
        <v>42472.708333333336</v>
      </c>
      <c r="E347" s="3">
        <v>336</v>
      </c>
      <c r="G347" s="2">
        <v>42562.208333333336</v>
      </c>
      <c r="H347" s="3">
        <v>25</v>
      </c>
      <c r="J347" s="2">
        <v>42658.5</v>
      </c>
      <c r="K347" s="3">
        <v>944</v>
      </c>
    </row>
    <row r="348" spans="1:11">
      <c r="A348" s="2">
        <v>42387.5</v>
      </c>
      <c r="B348" s="3">
        <v>64</v>
      </c>
      <c r="D348" s="2">
        <v>42472.729166666664</v>
      </c>
      <c r="E348" s="3">
        <v>220</v>
      </c>
      <c r="G348" s="2">
        <v>42562.229166666664</v>
      </c>
      <c r="H348" s="3">
        <v>25</v>
      </c>
      <c r="J348" s="2">
        <v>42658.520833333336</v>
      </c>
      <c r="K348" s="3">
        <v>336</v>
      </c>
    </row>
    <row r="349" spans="1:11">
      <c r="A349" s="2">
        <v>42387.520833333336</v>
      </c>
      <c r="B349" s="3">
        <v>64</v>
      </c>
      <c r="D349" s="2">
        <v>42472.75</v>
      </c>
      <c r="E349" s="3">
        <v>77</v>
      </c>
      <c r="G349" s="2">
        <v>42562.25</v>
      </c>
      <c r="H349" s="3">
        <v>38</v>
      </c>
      <c r="J349" s="2">
        <v>42658.541666666664</v>
      </c>
      <c r="K349" s="3">
        <v>284</v>
      </c>
    </row>
    <row r="350" spans="1:11">
      <c r="A350" s="2">
        <v>42387.541666666664</v>
      </c>
      <c r="B350" s="3">
        <v>64</v>
      </c>
      <c r="D350" s="2">
        <v>42472.770833333336</v>
      </c>
      <c r="E350" s="3">
        <v>25</v>
      </c>
      <c r="G350" s="2">
        <v>42562.270833333336</v>
      </c>
      <c r="H350" s="3">
        <v>51</v>
      </c>
      <c r="J350" s="2">
        <v>42658.5625</v>
      </c>
      <c r="K350" s="3">
        <v>181</v>
      </c>
    </row>
    <row r="351" spans="1:11">
      <c r="A351" s="2">
        <v>42387.5625</v>
      </c>
      <c r="B351" s="3">
        <v>38</v>
      </c>
      <c r="D351" s="2">
        <v>42472.791666666664</v>
      </c>
      <c r="E351" s="3">
        <v>25</v>
      </c>
      <c r="G351" s="2">
        <v>42562.291666666664</v>
      </c>
      <c r="H351" s="3">
        <v>64</v>
      </c>
      <c r="J351" s="2">
        <v>42658.583333333336</v>
      </c>
      <c r="K351" s="3">
        <v>194</v>
      </c>
    </row>
    <row r="352" spans="1:11">
      <c r="A352" s="2">
        <v>42387.583333333336</v>
      </c>
      <c r="B352" s="3">
        <v>38</v>
      </c>
      <c r="D352" s="2">
        <v>42472.8125</v>
      </c>
      <c r="E352" s="3">
        <v>0</v>
      </c>
      <c r="G352" s="2">
        <v>42562.3125</v>
      </c>
      <c r="H352" s="3">
        <v>258</v>
      </c>
      <c r="J352" s="2">
        <v>42658.604166666664</v>
      </c>
      <c r="K352" s="3">
        <v>181</v>
      </c>
    </row>
    <row r="353" spans="1:11">
      <c r="A353" s="2">
        <v>42387.604166666664</v>
      </c>
      <c r="B353" s="3">
        <v>25</v>
      </c>
      <c r="D353" s="2">
        <v>42472.833333333336</v>
      </c>
      <c r="E353" s="3">
        <v>0</v>
      </c>
      <c r="G353" s="2">
        <v>42562.333333333336</v>
      </c>
      <c r="H353" s="3">
        <v>427</v>
      </c>
      <c r="J353" s="2">
        <v>42658.625</v>
      </c>
      <c r="K353" s="3">
        <v>116</v>
      </c>
    </row>
    <row r="354" spans="1:11">
      <c r="A354" s="2">
        <v>42387.625</v>
      </c>
      <c r="B354" s="3">
        <v>25</v>
      </c>
      <c r="D354" s="2">
        <v>42472.854166666664</v>
      </c>
      <c r="E354" s="3">
        <v>0</v>
      </c>
      <c r="G354" s="2">
        <v>42562.354166666664</v>
      </c>
      <c r="H354" s="3">
        <v>414</v>
      </c>
      <c r="J354" s="2">
        <v>42658.645833333336</v>
      </c>
      <c r="K354" s="3">
        <v>465</v>
      </c>
    </row>
    <row r="355" spans="1:11">
      <c r="A355" s="2">
        <v>42387.645833333336</v>
      </c>
      <c r="B355" s="3">
        <v>25</v>
      </c>
      <c r="D355" s="2">
        <v>42472.875</v>
      </c>
      <c r="E355" s="3">
        <v>0</v>
      </c>
      <c r="G355" s="2">
        <v>42562.375</v>
      </c>
      <c r="H355" s="3">
        <v>569</v>
      </c>
      <c r="J355" s="2">
        <v>42658.666666666664</v>
      </c>
      <c r="K355" s="3">
        <v>271</v>
      </c>
    </row>
    <row r="356" spans="1:11">
      <c r="A356" s="2">
        <v>42387.666666666664</v>
      </c>
      <c r="B356" s="3">
        <v>25</v>
      </c>
      <c r="D356" s="2">
        <v>42473.25</v>
      </c>
      <c r="E356" s="3">
        <v>0</v>
      </c>
      <c r="G356" s="2">
        <v>42562.395833333336</v>
      </c>
      <c r="H356" s="3">
        <v>647</v>
      </c>
      <c r="J356" s="2">
        <v>42658.6875</v>
      </c>
      <c r="K356" s="3">
        <v>51</v>
      </c>
    </row>
    <row r="357" spans="1:11">
      <c r="A357" s="2">
        <v>42387.6875</v>
      </c>
      <c r="B357" s="3">
        <v>0</v>
      </c>
      <c r="D357" s="2">
        <v>42473.270833333336</v>
      </c>
      <c r="E357" s="3">
        <v>25</v>
      </c>
      <c r="G357" s="2">
        <v>42562.416666666664</v>
      </c>
      <c r="H357" s="3">
        <v>737</v>
      </c>
      <c r="J357" s="2">
        <v>42658.708333333336</v>
      </c>
      <c r="K357" s="3">
        <v>25</v>
      </c>
    </row>
    <row r="358" spans="1:11">
      <c r="A358" s="2">
        <v>42387.708333333336</v>
      </c>
      <c r="B358" s="3">
        <v>0</v>
      </c>
      <c r="D358" s="2">
        <v>42473.291666666664</v>
      </c>
      <c r="E358" s="3">
        <v>64</v>
      </c>
      <c r="G358" s="2">
        <v>42562.4375</v>
      </c>
      <c r="H358" s="3">
        <v>815</v>
      </c>
      <c r="J358" s="2">
        <v>42658.729166666664</v>
      </c>
      <c r="K358" s="3">
        <v>0</v>
      </c>
    </row>
    <row r="359" spans="1:11">
      <c r="A359" s="2">
        <v>42387.729166666664</v>
      </c>
      <c r="B359" s="3">
        <v>0</v>
      </c>
      <c r="D359" s="2">
        <v>42473.3125</v>
      </c>
      <c r="E359" s="3">
        <v>155</v>
      </c>
      <c r="G359" s="2">
        <v>42562.458333333336</v>
      </c>
      <c r="H359" s="3">
        <v>931</v>
      </c>
      <c r="J359" s="2">
        <v>42658.75</v>
      </c>
      <c r="K359" s="3">
        <v>0</v>
      </c>
    </row>
    <row r="360" spans="1:11">
      <c r="A360" s="2">
        <v>42387.75</v>
      </c>
      <c r="B360" s="3">
        <v>0</v>
      </c>
      <c r="D360" s="2">
        <v>42473.333333333336</v>
      </c>
      <c r="E360" s="3">
        <v>181</v>
      </c>
      <c r="G360" s="2">
        <v>42562.479166666664</v>
      </c>
      <c r="H360" s="3">
        <v>1009</v>
      </c>
      <c r="J360" s="2">
        <v>42658.770833333336</v>
      </c>
      <c r="K360" s="3">
        <v>0</v>
      </c>
    </row>
    <row r="361" spans="1:11">
      <c r="A361" s="2">
        <v>42388.3125</v>
      </c>
      <c r="B361" s="3">
        <v>0</v>
      </c>
      <c r="D361" s="2">
        <v>42473.354166666664</v>
      </c>
      <c r="E361" s="3">
        <v>181</v>
      </c>
      <c r="G361" s="2">
        <v>42562.5</v>
      </c>
      <c r="H361" s="3">
        <v>1087</v>
      </c>
      <c r="J361" s="2">
        <v>42658.791666666664</v>
      </c>
      <c r="K361" s="3">
        <v>0</v>
      </c>
    </row>
    <row r="362" spans="1:11">
      <c r="A362" s="2">
        <v>42388.333333333336</v>
      </c>
      <c r="B362" s="3">
        <v>25</v>
      </c>
      <c r="D362" s="2">
        <v>42473.375</v>
      </c>
      <c r="E362" s="3">
        <v>401</v>
      </c>
      <c r="G362" s="2">
        <v>42562.520833333336</v>
      </c>
      <c r="H362" s="3">
        <v>336</v>
      </c>
      <c r="J362" s="2">
        <v>42659.3125</v>
      </c>
      <c r="K362" s="3">
        <v>25</v>
      </c>
    </row>
    <row r="363" spans="1:11">
      <c r="A363" s="2">
        <v>42388.354166666664</v>
      </c>
      <c r="B363" s="3">
        <v>25</v>
      </c>
      <c r="D363" s="2">
        <v>42473.395833333336</v>
      </c>
      <c r="E363" s="3">
        <v>569</v>
      </c>
      <c r="G363" s="2">
        <v>42562.541666666664</v>
      </c>
      <c r="H363" s="3">
        <v>1022</v>
      </c>
      <c r="J363" s="2">
        <v>42659.333333333336</v>
      </c>
      <c r="K363" s="3">
        <v>25</v>
      </c>
    </row>
    <row r="364" spans="1:11">
      <c r="A364" s="2">
        <v>42388.375</v>
      </c>
      <c r="B364" s="3">
        <v>25</v>
      </c>
      <c r="D364" s="2">
        <v>42473.416666666664</v>
      </c>
      <c r="E364" s="3">
        <v>517</v>
      </c>
      <c r="G364" s="2">
        <v>42562.5625</v>
      </c>
      <c r="H364" s="3">
        <v>983</v>
      </c>
      <c r="J364" s="2">
        <v>42659.354166666664</v>
      </c>
      <c r="K364" s="3">
        <v>51</v>
      </c>
    </row>
    <row r="365" spans="1:11">
      <c r="A365" s="2">
        <v>42388.395833333336</v>
      </c>
      <c r="B365" s="3">
        <v>38</v>
      </c>
      <c r="D365" s="2">
        <v>42473.4375</v>
      </c>
      <c r="E365" s="3">
        <v>776</v>
      </c>
      <c r="G365" s="2">
        <v>42562.583333333336</v>
      </c>
      <c r="H365" s="3">
        <v>931</v>
      </c>
      <c r="J365" s="2">
        <v>42659.375</v>
      </c>
      <c r="K365" s="3">
        <v>77</v>
      </c>
    </row>
    <row r="366" spans="1:11">
      <c r="A366" s="2">
        <v>42388.416666666664</v>
      </c>
      <c r="B366" s="3">
        <v>64</v>
      </c>
      <c r="D366" s="2">
        <v>42473.458333333336</v>
      </c>
      <c r="E366" s="3">
        <v>685</v>
      </c>
      <c r="G366" s="2">
        <v>42562.604166666664</v>
      </c>
      <c r="H366" s="3">
        <v>880</v>
      </c>
      <c r="J366" s="2">
        <v>42659.395833333336</v>
      </c>
      <c r="K366" s="3">
        <v>142</v>
      </c>
    </row>
    <row r="367" spans="1:11">
      <c r="A367" s="2">
        <v>42388.4375</v>
      </c>
      <c r="B367" s="3">
        <v>103</v>
      </c>
      <c r="D367" s="2">
        <v>42473.479166666664</v>
      </c>
      <c r="E367" s="3">
        <v>582</v>
      </c>
      <c r="G367" s="2">
        <v>42562.625</v>
      </c>
      <c r="H367" s="3">
        <v>802</v>
      </c>
      <c r="J367" s="2">
        <v>42659.416666666664</v>
      </c>
      <c r="K367" s="3">
        <v>181</v>
      </c>
    </row>
    <row r="368" spans="1:11">
      <c r="A368" s="2">
        <v>42388.458333333336</v>
      </c>
      <c r="B368" s="3">
        <v>129</v>
      </c>
      <c r="D368" s="2">
        <v>42473.5</v>
      </c>
      <c r="E368" s="3">
        <v>427</v>
      </c>
      <c r="G368" s="2">
        <v>42562.645833333336</v>
      </c>
      <c r="H368" s="3">
        <v>711</v>
      </c>
      <c r="J368" s="2">
        <v>42659.4375</v>
      </c>
      <c r="K368" s="3">
        <v>142</v>
      </c>
    </row>
    <row r="369" spans="1:11">
      <c r="A369" s="2">
        <v>42388.479166666664</v>
      </c>
      <c r="B369" s="3">
        <v>90</v>
      </c>
      <c r="D369" s="2">
        <v>42473.520833333336</v>
      </c>
      <c r="E369" s="3">
        <v>414</v>
      </c>
      <c r="G369" s="2">
        <v>42562.666666666664</v>
      </c>
      <c r="H369" s="3">
        <v>634</v>
      </c>
      <c r="J369" s="2">
        <v>42659.458333333336</v>
      </c>
      <c r="K369" s="3">
        <v>232</v>
      </c>
    </row>
    <row r="370" spans="1:11">
      <c r="A370" s="2">
        <v>42388.5</v>
      </c>
      <c r="B370" s="3">
        <v>103</v>
      </c>
      <c r="D370" s="2">
        <v>42473.541666666664</v>
      </c>
      <c r="E370" s="3">
        <v>232</v>
      </c>
      <c r="G370" s="2">
        <v>42562.6875</v>
      </c>
      <c r="H370" s="3">
        <v>543</v>
      </c>
      <c r="J370" s="2">
        <v>42659.479166666664</v>
      </c>
      <c r="K370" s="3">
        <v>388</v>
      </c>
    </row>
    <row r="371" spans="1:11">
      <c r="A371" s="2">
        <v>42388.520833333336</v>
      </c>
      <c r="B371" s="3">
        <v>116</v>
      </c>
      <c r="D371" s="2">
        <v>42473.5625</v>
      </c>
      <c r="E371" s="3">
        <v>232</v>
      </c>
      <c r="G371" s="2">
        <v>42562.708333333336</v>
      </c>
      <c r="H371" s="3">
        <v>427</v>
      </c>
      <c r="J371" s="2">
        <v>42659.5</v>
      </c>
      <c r="K371" s="3">
        <v>375</v>
      </c>
    </row>
    <row r="372" spans="1:11">
      <c r="A372" s="2">
        <v>42388.541666666664</v>
      </c>
      <c r="B372" s="3">
        <v>103</v>
      </c>
      <c r="D372" s="2">
        <v>42473.583333333336</v>
      </c>
      <c r="E372" s="3">
        <v>776</v>
      </c>
      <c r="G372" s="2">
        <v>42562.729166666664</v>
      </c>
      <c r="H372" s="3">
        <v>323</v>
      </c>
      <c r="J372" s="2">
        <v>42659.520833333336</v>
      </c>
      <c r="K372" s="3">
        <v>310</v>
      </c>
    </row>
    <row r="373" spans="1:11">
      <c r="A373" s="2">
        <v>42388.5625</v>
      </c>
      <c r="B373" s="3">
        <v>90</v>
      </c>
      <c r="D373" s="2">
        <v>42473.604166666664</v>
      </c>
      <c r="E373" s="3">
        <v>880</v>
      </c>
      <c r="G373" s="2">
        <v>42562.75</v>
      </c>
      <c r="H373" s="3">
        <v>207</v>
      </c>
      <c r="J373" s="2">
        <v>42659.541666666664</v>
      </c>
      <c r="K373" s="3">
        <v>388</v>
      </c>
    </row>
    <row r="374" spans="1:11">
      <c r="A374" s="2">
        <v>42388.583333333336</v>
      </c>
      <c r="B374" s="3">
        <v>77</v>
      </c>
      <c r="D374" s="2">
        <v>42473.625</v>
      </c>
      <c r="E374" s="3">
        <v>789</v>
      </c>
      <c r="G374" s="2">
        <v>42562.770833333336</v>
      </c>
      <c r="H374" s="3">
        <v>116</v>
      </c>
      <c r="J374" s="2">
        <v>42659.5625</v>
      </c>
      <c r="K374" s="3">
        <v>918</v>
      </c>
    </row>
    <row r="375" spans="1:11">
      <c r="A375" s="2">
        <v>42388.604166666664</v>
      </c>
      <c r="B375" s="3">
        <v>51</v>
      </c>
      <c r="D375" s="2">
        <v>42473.645833333336</v>
      </c>
      <c r="E375" s="3">
        <v>375</v>
      </c>
      <c r="G375" s="2">
        <v>42562.791666666664</v>
      </c>
      <c r="H375" s="3">
        <v>38</v>
      </c>
      <c r="J375" s="2">
        <v>42659.583333333336</v>
      </c>
      <c r="K375" s="3">
        <v>672</v>
      </c>
    </row>
    <row r="376" spans="1:11">
      <c r="A376" s="2">
        <v>42388.625</v>
      </c>
      <c r="B376" s="3">
        <v>38</v>
      </c>
      <c r="D376" s="2">
        <v>42473.666666666664</v>
      </c>
      <c r="E376" s="3">
        <v>465</v>
      </c>
      <c r="G376" s="2">
        <v>42562.8125</v>
      </c>
      <c r="H376" s="3">
        <v>25</v>
      </c>
      <c r="J376" s="2">
        <v>42659.604166666664</v>
      </c>
      <c r="K376" s="3">
        <v>64</v>
      </c>
    </row>
    <row r="377" spans="1:11">
      <c r="A377" s="2">
        <v>42388.645833333336</v>
      </c>
      <c r="B377" s="3">
        <v>25</v>
      </c>
      <c r="D377" s="2">
        <v>42473.6875</v>
      </c>
      <c r="E377" s="3">
        <v>64</v>
      </c>
      <c r="G377" s="2">
        <v>42562.833333333336</v>
      </c>
      <c r="H377" s="3">
        <v>25</v>
      </c>
      <c r="J377" s="2">
        <v>42659.625</v>
      </c>
      <c r="K377" s="3">
        <v>77</v>
      </c>
    </row>
    <row r="378" spans="1:11">
      <c r="A378" s="2">
        <v>42388.666666666664</v>
      </c>
      <c r="B378" s="3">
        <v>25</v>
      </c>
      <c r="D378" s="2">
        <v>42473.708333333336</v>
      </c>
      <c r="E378" s="3">
        <v>271</v>
      </c>
      <c r="G378" s="2">
        <v>42562.854166666664</v>
      </c>
      <c r="H378" s="3">
        <v>0</v>
      </c>
      <c r="J378" s="2">
        <v>42659.645833333336</v>
      </c>
      <c r="K378" s="3">
        <v>90</v>
      </c>
    </row>
    <row r="379" spans="1:11">
      <c r="A379" s="2">
        <v>42388.6875</v>
      </c>
      <c r="B379" s="3">
        <v>0</v>
      </c>
      <c r="D379" s="2">
        <v>42473.729166666664</v>
      </c>
      <c r="E379" s="3">
        <v>90</v>
      </c>
      <c r="G379" s="2">
        <v>42562.875</v>
      </c>
      <c r="H379" s="3">
        <v>0</v>
      </c>
      <c r="J379" s="2">
        <v>42659.666666666664</v>
      </c>
      <c r="K379" s="3">
        <v>51</v>
      </c>
    </row>
    <row r="380" spans="1:11">
      <c r="A380" s="2">
        <v>42388.708333333336</v>
      </c>
      <c r="B380" s="3">
        <v>0</v>
      </c>
      <c r="D380" s="2">
        <v>42473.75</v>
      </c>
      <c r="E380" s="3">
        <v>103</v>
      </c>
      <c r="G380" s="2">
        <v>42562.895833333336</v>
      </c>
      <c r="H380" s="3">
        <v>0</v>
      </c>
      <c r="J380" s="2">
        <v>42659.6875</v>
      </c>
      <c r="K380" s="3">
        <v>38</v>
      </c>
    </row>
    <row r="381" spans="1:11">
      <c r="A381" s="2">
        <v>42388.729166666664</v>
      </c>
      <c r="B381" s="3">
        <v>0</v>
      </c>
      <c r="D381" s="2">
        <v>42473.770833333336</v>
      </c>
      <c r="E381" s="3">
        <v>25</v>
      </c>
      <c r="G381" s="2">
        <v>42562.916666666664</v>
      </c>
      <c r="H381" s="3">
        <v>0</v>
      </c>
      <c r="J381" s="2">
        <v>42659.708333333336</v>
      </c>
      <c r="K381" s="3">
        <v>25</v>
      </c>
    </row>
    <row r="382" spans="1:11">
      <c r="A382" s="2">
        <v>42388.75</v>
      </c>
      <c r="B382" s="3">
        <v>0</v>
      </c>
      <c r="D382" s="2">
        <v>42473.791666666664</v>
      </c>
      <c r="E382" s="3">
        <v>0</v>
      </c>
      <c r="G382" s="2">
        <v>42563.208333333336</v>
      </c>
      <c r="H382" s="3">
        <v>0</v>
      </c>
      <c r="J382" s="2">
        <v>42659.729166666664</v>
      </c>
      <c r="K382" s="3">
        <v>25</v>
      </c>
    </row>
    <row r="383" spans="1:11">
      <c r="A383" s="2">
        <v>42389.3125</v>
      </c>
      <c r="B383" s="3">
        <v>25</v>
      </c>
      <c r="D383" s="2">
        <v>42473.8125</v>
      </c>
      <c r="E383" s="3">
        <v>0</v>
      </c>
      <c r="G383" s="2">
        <v>42563.229166666664</v>
      </c>
      <c r="H383" s="3">
        <v>25</v>
      </c>
      <c r="J383" s="2">
        <v>42659.75</v>
      </c>
      <c r="K383" s="3">
        <v>0</v>
      </c>
    </row>
    <row r="384" spans="1:11">
      <c r="A384" s="2">
        <v>42389.333333333336</v>
      </c>
      <c r="B384" s="3">
        <v>168</v>
      </c>
      <c r="D384" s="2">
        <v>42473.833333333336</v>
      </c>
      <c r="E384" s="3">
        <v>0</v>
      </c>
      <c r="G384" s="2">
        <v>42563.25</v>
      </c>
      <c r="H384" s="3">
        <v>25</v>
      </c>
      <c r="J384" s="2">
        <v>42659.770833333336</v>
      </c>
      <c r="K384" s="3">
        <v>0</v>
      </c>
    </row>
    <row r="385" spans="1:11">
      <c r="A385" s="2">
        <v>42389.354166666664</v>
      </c>
      <c r="B385" s="3">
        <v>336</v>
      </c>
      <c r="D385" s="2">
        <v>42474.3125</v>
      </c>
      <c r="E385" s="3">
        <v>51</v>
      </c>
      <c r="G385" s="2">
        <v>42563.270833333336</v>
      </c>
      <c r="H385" s="3">
        <v>38</v>
      </c>
      <c r="J385" s="2">
        <v>42659.791666666664</v>
      </c>
      <c r="K385" s="3">
        <v>0</v>
      </c>
    </row>
    <row r="386" spans="1:11">
      <c r="A386" s="2">
        <v>42389.375</v>
      </c>
      <c r="B386" s="3">
        <v>478</v>
      </c>
      <c r="D386" s="2">
        <v>42474.333333333336</v>
      </c>
      <c r="E386" s="3">
        <v>64</v>
      </c>
      <c r="G386" s="2">
        <v>42563.291666666664</v>
      </c>
      <c r="H386" s="3">
        <v>51</v>
      </c>
      <c r="J386" s="2">
        <v>42660.3125</v>
      </c>
      <c r="K386" s="3">
        <v>90</v>
      </c>
    </row>
    <row r="387" spans="1:11">
      <c r="A387" s="2">
        <v>42389.395833333336</v>
      </c>
      <c r="B387" s="3">
        <v>336</v>
      </c>
      <c r="D387" s="2">
        <v>42474.354166666664</v>
      </c>
      <c r="E387" s="3">
        <v>64</v>
      </c>
      <c r="G387" s="2">
        <v>42563.3125</v>
      </c>
      <c r="H387" s="3">
        <v>245</v>
      </c>
      <c r="J387" s="2">
        <v>42660.333333333336</v>
      </c>
      <c r="K387" s="3">
        <v>207</v>
      </c>
    </row>
    <row r="388" spans="1:11">
      <c r="A388" s="2">
        <v>42389.416666666664</v>
      </c>
      <c r="B388" s="3">
        <v>634</v>
      </c>
      <c r="D388" s="2">
        <v>42474.375</v>
      </c>
      <c r="E388" s="3">
        <v>77</v>
      </c>
      <c r="G388" s="2">
        <v>42563.333333333336</v>
      </c>
      <c r="H388" s="3">
        <v>362</v>
      </c>
      <c r="J388" s="2">
        <v>42660.354166666664</v>
      </c>
      <c r="K388" s="3">
        <v>336</v>
      </c>
    </row>
    <row r="389" spans="1:11">
      <c r="A389" s="2">
        <v>42389.4375</v>
      </c>
      <c r="B389" s="3">
        <v>815</v>
      </c>
      <c r="D389" s="2">
        <v>42474.395833333336</v>
      </c>
      <c r="E389" s="3">
        <v>103</v>
      </c>
      <c r="G389" s="2">
        <v>42563.354166666664</v>
      </c>
      <c r="H389" s="3">
        <v>465</v>
      </c>
      <c r="J389" s="2">
        <v>42660.375</v>
      </c>
      <c r="K389" s="3">
        <v>465</v>
      </c>
    </row>
    <row r="390" spans="1:11">
      <c r="A390" s="2">
        <v>42389.458333333336</v>
      </c>
      <c r="B390" s="3">
        <v>711</v>
      </c>
      <c r="D390" s="2">
        <v>42474.416666666664</v>
      </c>
      <c r="E390" s="3">
        <v>129</v>
      </c>
      <c r="G390" s="2">
        <v>42563.375</v>
      </c>
      <c r="H390" s="3">
        <v>569</v>
      </c>
      <c r="J390" s="2">
        <v>42660.395833333336</v>
      </c>
      <c r="K390" s="3">
        <v>569</v>
      </c>
    </row>
    <row r="391" spans="1:11">
      <c r="A391" s="2">
        <v>42389.479166666664</v>
      </c>
      <c r="B391" s="3">
        <v>750</v>
      </c>
      <c r="D391" s="2">
        <v>42474.4375</v>
      </c>
      <c r="E391" s="3">
        <v>142</v>
      </c>
      <c r="G391" s="2">
        <v>42563.395833333336</v>
      </c>
      <c r="H391" s="3">
        <v>672</v>
      </c>
      <c r="J391" s="2">
        <v>42660.416666666664</v>
      </c>
      <c r="K391" s="3">
        <v>672</v>
      </c>
    </row>
    <row r="392" spans="1:11">
      <c r="A392" s="2">
        <v>42389.5</v>
      </c>
      <c r="B392" s="3">
        <v>802</v>
      </c>
      <c r="D392" s="2">
        <v>42474.458333333336</v>
      </c>
      <c r="E392" s="3">
        <v>232</v>
      </c>
      <c r="G392" s="2">
        <v>42563.416666666664</v>
      </c>
      <c r="H392" s="3">
        <v>750</v>
      </c>
      <c r="J392" s="2">
        <v>42660.4375</v>
      </c>
      <c r="K392" s="3">
        <v>737</v>
      </c>
    </row>
    <row r="393" spans="1:11">
      <c r="A393" s="2">
        <v>42389.520833333336</v>
      </c>
      <c r="B393" s="3">
        <v>776</v>
      </c>
      <c r="D393" s="2">
        <v>42474.479166666664</v>
      </c>
      <c r="E393" s="3">
        <v>323</v>
      </c>
      <c r="G393" s="2">
        <v>42563.4375</v>
      </c>
      <c r="H393" s="3">
        <v>854</v>
      </c>
      <c r="J393" s="2">
        <v>42660.458333333336</v>
      </c>
      <c r="K393" s="3">
        <v>815</v>
      </c>
    </row>
    <row r="394" spans="1:11">
      <c r="A394" s="2">
        <v>42389.541666666664</v>
      </c>
      <c r="B394" s="3">
        <v>711</v>
      </c>
      <c r="D394" s="2">
        <v>42474.5</v>
      </c>
      <c r="E394" s="3">
        <v>414</v>
      </c>
      <c r="G394" s="2">
        <v>42563.458333333336</v>
      </c>
      <c r="H394" s="3">
        <v>931</v>
      </c>
      <c r="J394" s="2">
        <v>42660.479166666664</v>
      </c>
      <c r="K394" s="3">
        <v>892</v>
      </c>
    </row>
    <row r="395" spans="1:11">
      <c r="A395" s="2">
        <v>42389.5625</v>
      </c>
      <c r="B395" s="3">
        <v>634</v>
      </c>
      <c r="D395" s="2">
        <v>42474.520833333336</v>
      </c>
      <c r="E395" s="3">
        <v>349</v>
      </c>
      <c r="G395" s="2">
        <v>42563.479166666664</v>
      </c>
      <c r="H395" s="3">
        <v>1009</v>
      </c>
      <c r="J395" s="2">
        <v>42660.5</v>
      </c>
      <c r="K395" s="3">
        <v>931</v>
      </c>
    </row>
    <row r="396" spans="1:11">
      <c r="A396" s="2">
        <v>42389.583333333336</v>
      </c>
      <c r="B396" s="3">
        <v>207</v>
      </c>
      <c r="D396" s="2">
        <v>42474.541666666664</v>
      </c>
      <c r="E396" s="3">
        <v>647</v>
      </c>
      <c r="G396" s="2">
        <v>42563.5</v>
      </c>
      <c r="H396" s="3">
        <v>957</v>
      </c>
      <c r="J396" s="2">
        <v>42660.520833333336</v>
      </c>
      <c r="K396" s="3">
        <v>970</v>
      </c>
    </row>
    <row r="397" spans="1:11">
      <c r="A397" s="2">
        <v>42389.604166666664</v>
      </c>
      <c r="B397" s="3">
        <v>452</v>
      </c>
      <c r="D397" s="2">
        <v>42474.5625</v>
      </c>
      <c r="E397" s="3">
        <v>1074</v>
      </c>
      <c r="G397" s="2">
        <v>42563.520833333336</v>
      </c>
      <c r="H397" s="3">
        <v>983</v>
      </c>
      <c r="J397" s="2">
        <v>42660.541666666664</v>
      </c>
      <c r="K397" s="3">
        <v>271</v>
      </c>
    </row>
    <row r="398" spans="1:11">
      <c r="A398" s="2">
        <v>42389.625</v>
      </c>
      <c r="B398" s="3">
        <v>129</v>
      </c>
      <c r="D398" s="2">
        <v>42474.583333333336</v>
      </c>
      <c r="E398" s="3">
        <v>323</v>
      </c>
      <c r="G398" s="2">
        <v>42563.541666666664</v>
      </c>
      <c r="H398" s="3">
        <v>983</v>
      </c>
      <c r="J398" s="2">
        <v>42660.5625</v>
      </c>
      <c r="K398" s="3">
        <v>867</v>
      </c>
    </row>
    <row r="399" spans="1:11">
      <c r="A399" s="2">
        <v>42389.645833333336</v>
      </c>
      <c r="B399" s="3">
        <v>207</v>
      </c>
      <c r="D399" s="2">
        <v>42474.604166666664</v>
      </c>
      <c r="E399" s="3">
        <v>1022</v>
      </c>
      <c r="G399" s="2">
        <v>42563.5625</v>
      </c>
      <c r="H399" s="3">
        <v>957</v>
      </c>
      <c r="J399" s="2">
        <v>42660.583333333336</v>
      </c>
      <c r="K399" s="3">
        <v>815</v>
      </c>
    </row>
    <row r="400" spans="1:11">
      <c r="A400" s="2">
        <v>42389.666666666664</v>
      </c>
      <c r="B400" s="3">
        <v>77</v>
      </c>
      <c r="D400" s="2">
        <v>42474.625</v>
      </c>
      <c r="E400" s="3">
        <v>931</v>
      </c>
      <c r="G400" s="2">
        <v>42563.583333333336</v>
      </c>
      <c r="H400" s="3">
        <v>918</v>
      </c>
      <c r="J400" s="2">
        <v>42660.604166666664</v>
      </c>
      <c r="K400" s="3">
        <v>737</v>
      </c>
    </row>
    <row r="401" spans="1:11">
      <c r="A401" s="2">
        <v>42389.6875</v>
      </c>
      <c r="B401" s="3">
        <v>0</v>
      </c>
      <c r="D401" s="2">
        <v>42474.645833333336</v>
      </c>
      <c r="E401" s="3">
        <v>685</v>
      </c>
      <c r="G401" s="2">
        <v>42563.604166666664</v>
      </c>
      <c r="H401" s="3">
        <v>854</v>
      </c>
      <c r="J401" s="2">
        <v>42660.625</v>
      </c>
      <c r="K401" s="3">
        <v>116</v>
      </c>
    </row>
    <row r="402" spans="1:11">
      <c r="A402" s="2">
        <v>42389.708333333336</v>
      </c>
      <c r="B402" s="3">
        <v>0</v>
      </c>
      <c r="D402" s="2">
        <v>42474.666666666664</v>
      </c>
      <c r="E402" s="3">
        <v>595</v>
      </c>
      <c r="G402" s="2">
        <v>42563.625</v>
      </c>
      <c r="H402" s="3">
        <v>802</v>
      </c>
      <c r="J402" s="2">
        <v>42660.645833333336</v>
      </c>
      <c r="K402" s="3">
        <v>517</v>
      </c>
    </row>
    <row r="403" spans="1:11">
      <c r="A403" s="2">
        <v>42389.729166666664</v>
      </c>
      <c r="B403" s="3">
        <v>0</v>
      </c>
      <c r="D403" s="2">
        <v>42474.6875</v>
      </c>
      <c r="E403" s="3">
        <v>452</v>
      </c>
      <c r="G403" s="2">
        <v>42563.645833333336</v>
      </c>
      <c r="H403" s="3">
        <v>724</v>
      </c>
      <c r="J403" s="2">
        <v>42660.666666666664</v>
      </c>
      <c r="K403" s="3">
        <v>401</v>
      </c>
    </row>
    <row r="404" spans="1:11">
      <c r="A404" s="2">
        <v>42389.75</v>
      </c>
      <c r="B404" s="3">
        <v>0</v>
      </c>
      <c r="D404" s="2">
        <v>42474.708333333336</v>
      </c>
      <c r="E404" s="3">
        <v>336</v>
      </c>
      <c r="G404" s="2">
        <v>42563.666666666664</v>
      </c>
      <c r="H404" s="3">
        <v>647</v>
      </c>
      <c r="J404" s="2">
        <v>42660.6875</v>
      </c>
      <c r="K404" s="3">
        <v>103</v>
      </c>
    </row>
    <row r="405" spans="1:11">
      <c r="A405" s="2">
        <v>42390.3125</v>
      </c>
      <c r="B405" s="3">
        <v>25</v>
      </c>
      <c r="D405" s="2">
        <v>42474.729166666664</v>
      </c>
      <c r="E405" s="3">
        <v>142</v>
      </c>
      <c r="G405" s="2">
        <v>42563.6875</v>
      </c>
      <c r="H405" s="3">
        <v>530</v>
      </c>
      <c r="J405" s="2">
        <v>42660.708333333336</v>
      </c>
      <c r="K405" s="3">
        <v>142</v>
      </c>
    </row>
    <row r="406" spans="1:11">
      <c r="A406" s="2">
        <v>42390.333333333336</v>
      </c>
      <c r="B406" s="3">
        <v>51</v>
      </c>
      <c r="D406" s="2">
        <v>42474.75</v>
      </c>
      <c r="E406" s="3">
        <v>194</v>
      </c>
      <c r="G406" s="2">
        <v>42563.708333333336</v>
      </c>
      <c r="H406" s="3">
        <v>427</v>
      </c>
      <c r="J406" s="2">
        <v>42660.729166666664</v>
      </c>
      <c r="K406" s="3">
        <v>25</v>
      </c>
    </row>
    <row r="407" spans="1:11">
      <c r="A407" s="2">
        <v>42390.354166666664</v>
      </c>
      <c r="B407" s="3">
        <v>77</v>
      </c>
      <c r="D407" s="2">
        <v>42474.770833333336</v>
      </c>
      <c r="E407" s="3">
        <v>38</v>
      </c>
      <c r="G407" s="2">
        <v>42563.729166666664</v>
      </c>
      <c r="H407" s="3">
        <v>310</v>
      </c>
      <c r="J407" s="2">
        <v>42660.75</v>
      </c>
      <c r="K407" s="3">
        <v>0</v>
      </c>
    </row>
    <row r="408" spans="1:11">
      <c r="A408" s="2">
        <v>42390.375</v>
      </c>
      <c r="B408" s="3">
        <v>103</v>
      </c>
      <c r="D408" s="2">
        <v>42474.791666666664</v>
      </c>
      <c r="E408" s="3">
        <v>25</v>
      </c>
      <c r="G408" s="2">
        <v>42563.75</v>
      </c>
      <c r="H408" s="3">
        <v>194</v>
      </c>
      <c r="J408" s="2">
        <v>42660.770833333336</v>
      </c>
      <c r="K408" s="3">
        <v>0</v>
      </c>
    </row>
    <row r="409" spans="1:11">
      <c r="A409" s="2">
        <v>42390.395833333336</v>
      </c>
      <c r="B409" s="3">
        <v>142</v>
      </c>
      <c r="D409" s="2">
        <v>42474.8125</v>
      </c>
      <c r="E409" s="3">
        <v>0</v>
      </c>
      <c r="G409" s="2">
        <v>42563.770833333336</v>
      </c>
      <c r="H409" s="3">
        <v>129</v>
      </c>
      <c r="J409" s="2">
        <v>42660.791666666664</v>
      </c>
      <c r="K409" s="3">
        <v>0</v>
      </c>
    </row>
    <row r="410" spans="1:11">
      <c r="A410" s="2">
        <v>42390.416666666664</v>
      </c>
      <c r="B410" s="3">
        <v>168</v>
      </c>
      <c r="D410" s="2">
        <v>42474.833333333336</v>
      </c>
      <c r="E410" s="3">
        <v>0</v>
      </c>
      <c r="G410" s="2">
        <v>42563.791666666664</v>
      </c>
      <c r="H410" s="3">
        <v>51</v>
      </c>
      <c r="J410" s="2">
        <v>42661.3125</v>
      </c>
      <c r="K410" s="3">
        <v>77</v>
      </c>
    </row>
    <row r="411" spans="1:11">
      <c r="A411" s="2">
        <v>42390.4375</v>
      </c>
      <c r="B411" s="3">
        <v>181</v>
      </c>
      <c r="D411" s="2">
        <v>42474.854166666664</v>
      </c>
      <c r="E411" s="3">
        <v>0</v>
      </c>
      <c r="G411" s="2">
        <v>42563.8125</v>
      </c>
      <c r="H411" s="3">
        <v>25</v>
      </c>
      <c r="J411" s="2">
        <v>42661.333333333336</v>
      </c>
      <c r="K411" s="3">
        <v>194</v>
      </c>
    </row>
    <row r="412" spans="1:11">
      <c r="A412" s="2">
        <v>42390.458333333336</v>
      </c>
      <c r="B412" s="3">
        <v>194</v>
      </c>
      <c r="D412" s="2">
        <v>42474.875</v>
      </c>
      <c r="E412" s="3">
        <v>0</v>
      </c>
      <c r="G412" s="2">
        <v>42563.833333333336</v>
      </c>
      <c r="H412" s="3">
        <v>25</v>
      </c>
      <c r="J412" s="2">
        <v>42661.354166666664</v>
      </c>
      <c r="K412" s="3">
        <v>323</v>
      </c>
    </row>
    <row r="413" spans="1:11">
      <c r="A413" s="2">
        <v>42390.479166666664</v>
      </c>
      <c r="B413" s="3">
        <v>168</v>
      </c>
      <c r="D413" s="2">
        <v>42475.270833333336</v>
      </c>
      <c r="E413" s="3">
        <v>25</v>
      </c>
      <c r="G413" s="2">
        <v>42563.854166666664</v>
      </c>
      <c r="H413" s="3">
        <v>0</v>
      </c>
      <c r="J413" s="2">
        <v>42661.375</v>
      </c>
      <c r="K413" s="3">
        <v>452</v>
      </c>
    </row>
    <row r="414" spans="1:11">
      <c r="A414" s="2">
        <v>42390.5</v>
      </c>
      <c r="B414" s="3">
        <v>38</v>
      </c>
      <c r="D414" s="2">
        <v>42475.291666666664</v>
      </c>
      <c r="E414" s="3">
        <v>25</v>
      </c>
      <c r="G414" s="2">
        <v>42563.875</v>
      </c>
      <c r="H414" s="3">
        <v>0</v>
      </c>
      <c r="J414" s="2">
        <v>42661.395833333336</v>
      </c>
      <c r="K414" s="3">
        <v>569</v>
      </c>
    </row>
    <row r="415" spans="1:11">
      <c r="A415" s="2">
        <v>42390.520833333336</v>
      </c>
      <c r="B415" s="3">
        <v>90</v>
      </c>
      <c r="D415" s="2">
        <v>42475.3125</v>
      </c>
      <c r="E415" s="3">
        <v>25</v>
      </c>
      <c r="G415" s="2">
        <v>42563.895833333336</v>
      </c>
      <c r="H415" s="3">
        <v>0</v>
      </c>
      <c r="J415" s="2">
        <v>42661.416666666664</v>
      </c>
      <c r="K415" s="3">
        <v>660</v>
      </c>
    </row>
    <row r="416" spans="1:11">
      <c r="A416" s="2">
        <v>42390.541666666664</v>
      </c>
      <c r="B416" s="3">
        <v>51</v>
      </c>
      <c r="D416" s="2">
        <v>42475.333333333336</v>
      </c>
      <c r="E416" s="3">
        <v>38</v>
      </c>
      <c r="G416" s="2">
        <v>42563.916666666664</v>
      </c>
      <c r="H416" s="3">
        <v>0</v>
      </c>
      <c r="J416" s="2">
        <v>42661.4375</v>
      </c>
      <c r="K416" s="3">
        <v>737</v>
      </c>
    </row>
    <row r="417" spans="1:11">
      <c r="A417" s="2">
        <v>42390.5625</v>
      </c>
      <c r="B417" s="3">
        <v>25</v>
      </c>
      <c r="D417" s="2">
        <v>42475.354166666664</v>
      </c>
      <c r="E417" s="3">
        <v>38</v>
      </c>
      <c r="G417" s="2">
        <v>42564.229166666664</v>
      </c>
      <c r="H417" s="3">
        <v>25</v>
      </c>
      <c r="J417" s="2">
        <v>42661.458333333336</v>
      </c>
      <c r="K417" s="3">
        <v>815</v>
      </c>
    </row>
    <row r="418" spans="1:11">
      <c r="A418" s="2">
        <v>42390.583333333336</v>
      </c>
      <c r="B418" s="3">
        <v>51</v>
      </c>
      <c r="D418" s="2">
        <v>42475.375</v>
      </c>
      <c r="E418" s="3">
        <v>155</v>
      </c>
      <c r="G418" s="2">
        <v>42564.25</v>
      </c>
      <c r="H418" s="3">
        <v>25</v>
      </c>
      <c r="J418" s="2">
        <v>42661.479166666664</v>
      </c>
      <c r="K418" s="3">
        <v>841</v>
      </c>
    </row>
    <row r="419" spans="1:11">
      <c r="A419" s="2">
        <v>42390.604166666664</v>
      </c>
      <c r="B419" s="3">
        <v>77</v>
      </c>
      <c r="D419" s="2">
        <v>42475.395833333336</v>
      </c>
      <c r="E419" s="3">
        <v>323</v>
      </c>
      <c r="G419" s="2">
        <v>42564.270833333336</v>
      </c>
      <c r="H419" s="3">
        <v>38</v>
      </c>
      <c r="J419" s="2">
        <v>42661.5</v>
      </c>
      <c r="K419" s="3">
        <v>880</v>
      </c>
    </row>
    <row r="420" spans="1:11">
      <c r="A420" s="2">
        <v>42390.625</v>
      </c>
      <c r="B420" s="3">
        <v>38</v>
      </c>
      <c r="D420" s="2">
        <v>42475.416666666664</v>
      </c>
      <c r="E420" s="3">
        <v>168</v>
      </c>
      <c r="G420" s="2">
        <v>42564.291666666664</v>
      </c>
      <c r="H420" s="3">
        <v>51</v>
      </c>
      <c r="J420" s="2">
        <v>42661.520833333336</v>
      </c>
      <c r="K420" s="3">
        <v>880</v>
      </c>
    </row>
    <row r="421" spans="1:11">
      <c r="A421" s="2">
        <v>42390.645833333336</v>
      </c>
      <c r="B421" s="3">
        <v>25</v>
      </c>
      <c r="D421" s="2">
        <v>42475.4375</v>
      </c>
      <c r="E421" s="3">
        <v>207</v>
      </c>
      <c r="G421" s="2">
        <v>42564.3125</v>
      </c>
      <c r="H421" s="3">
        <v>245</v>
      </c>
      <c r="J421" s="2">
        <v>42661.541666666664</v>
      </c>
      <c r="K421" s="3">
        <v>867</v>
      </c>
    </row>
    <row r="422" spans="1:11">
      <c r="A422" s="2">
        <v>42390.666666666664</v>
      </c>
      <c r="B422" s="3">
        <v>0</v>
      </c>
      <c r="D422" s="2">
        <v>42475.458333333336</v>
      </c>
      <c r="E422" s="3">
        <v>181</v>
      </c>
      <c r="G422" s="2">
        <v>42564.333333333336</v>
      </c>
      <c r="H422" s="3">
        <v>349</v>
      </c>
      <c r="J422" s="2">
        <v>42661.5625</v>
      </c>
      <c r="K422" s="3">
        <v>815</v>
      </c>
    </row>
    <row r="423" spans="1:11">
      <c r="A423" s="2">
        <v>42390.6875</v>
      </c>
      <c r="B423" s="3">
        <v>0</v>
      </c>
      <c r="D423" s="2">
        <v>42475.479166666664</v>
      </c>
      <c r="E423" s="3">
        <v>543</v>
      </c>
      <c r="G423" s="2">
        <v>42564.354166666664</v>
      </c>
      <c r="H423" s="3">
        <v>465</v>
      </c>
      <c r="J423" s="2">
        <v>42661.583333333336</v>
      </c>
      <c r="K423" s="3">
        <v>776</v>
      </c>
    </row>
    <row r="424" spans="1:11">
      <c r="A424" s="2">
        <v>42390.708333333336</v>
      </c>
      <c r="B424" s="3">
        <v>0</v>
      </c>
      <c r="D424" s="2">
        <v>42475.5</v>
      </c>
      <c r="E424" s="3">
        <v>401</v>
      </c>
      <c r="G424" s="2">
        <v>42564.375</v>
      </c>
      <c r="H424" s="3">
        <v>569</v>
      </c>
      <c r="J424" s="2">
        <v>42661.604166666664</v>
      </c>
      <c r="K424" s="3">
        <v>698</v>
      </c>
    </row>
    <row r="425" spans="1:11">
      <c r="A425" s="2">
        <v>42391.3125</v>
      </c>
      <c r="B425" s="3">
        <v>25</v>
      </c>
      <c r="D425" s="2">
        <v>42475.520833333336</v>
      </c>
      <c r="E425" s="3">
        <v>414</v>
      </c>
      <c r="G425" s="2">
        <v>42564.395833333336</v>
      </c>
      <c r="H425" s="3">
        <v>672</v>
      </c>
      <c r="J425" s="2">
        <v>42661.625</v>
      </c>
      <c r="K425" s="3">
        <v>608</v>
      </c>
    </row>
    <row r="426" spans="1:11">
      <c r="A426" s="2">
        <v>42391.333333333336</v>
      </c>
      <c r="B426" s="3">
        <v>116</v>
      </c>
      <c r="D426" s="2">
        <v>42475.541666666664</v>
      </c>
      <c r="E426" s="3">
        <v>375</v>
      </c>
      <c r="G426" s="2">
        <v>42564.416666666664</v>
      </c>
      <c r="H426" s="3">
        <v>763</v>
      </c>
      <c r="J426" s="2">
        <v>42661.645833333336</v>
      </c>
      <c r="K426" s="3">
        <v>504</v>
      </c>
    </row>
    <row r="427" spans="1:11">
      <c r="A427" s="2">
        <v>42391.354166666664</v>
      </c>
      <c r="B427" s="3">
        <v>232</v>
      </c>
      <c r="D427" s="2">
        <v>42475.5625</v>
      </c>
      <c r="E427" s="3">
        <v>452</v>
      </c>
      <c r="G427" s="2">
        <v>42564.4375</v>
      </c>
      <c r="H427" s="3">
        <v>828</v>
      </c>
      <c r="J427" s="2">
        <v>42661.666666666664</v>
      </c>
      <c r="K427" s="3">
        <v>375</v>
      </c>
    </row>
    <row r="428" spans="1:11">
      <c r="A428" s="2">
        <v>42391.375</v>
      </c>
      <c r="B428" s="3">
        <v>155</v>
      </c>
      <c r="D428" s="2">
        <v>42475.583333333336</v>
      </c>
      <c r="E428" s="3">
        <v>375</v>
      </c>
      <c r="G428" s="2">
        <v>42564.458333333336</v>
      </c>
      <c r="H428" s="3">
        <v>880</v>
      </c>
      <c r="J428" s="2">
        <v>42661.6875</v>
      </c>
      <c r="K428" s="3">
        <v>245</v>
      </c>
    </row>
    <row r="429" spans="1:11">
      <c r="A429" s="2">
        <v>42391.395833333336</v>
      </c>
      <c r="B429" s="3">
        <v>220</v>
      </c>
      <c r="D429" s="2">
        <v>42475.604166666664</v>
      </c>
      <c r="E429" s="3">
        <v>931</v>
      </c>
      <c r="G429" s="2">
        <v>42564.479166666664</v>
      </c>
      <c r="H429" s="3">
        <v>931</v>
      </c>
      <c r="J429" s="2">
        <v>42661.708333333336</v>
      </c>
      <c r="K429" s="3">
        <v>129</v>
      </c>
    </row>
    <row r="430" spans="1:11">
      <c r="A430" s="2">
        <v>42391.416666666664</v>
      </c>
      <c r="B430" s="3">
        <v>569</v>
      </c>
      <c r="D430" s="2">
        <v>42475.625</v>
      </c>
      <c r="E430" s="3">
        <v>802</v>
      </c>
      <c r="G430" s="2">
        <v>42564.5</v>
      </c>
      <c r="H430" s="3">
        <v>944</v>
      </c>
      <c r="J430" s="2">
        <v>42661.729166666664</v>
      </c>
      <c r="K430" s="3">
        <v>25</v>
      </c>
    </row>
    <row r="431" spans="1:11">
      <c r="A431" s="2">
        <v>42391.4375</v>
      </c>
      <c r="B431" s="3">
        <v>621</v>
      </c>
      <c r="D431" s="2">
        <v>42475.645833333336</v>
      </c>
      <c r="E431" s="3">
        <v>672</v>
      </c>
      <c r="G431" s="2">
        <v>42564.520833333336</v>
      </c>
      <c r="H431" s="3">
        <v>957</v>
      </c>
      <c r="J431" s="2">
        <v>42661.75</v>
      </c>
      <c r="K431" s="3">
        <v>0</v>
      </c>
    </row>
    <row r="432" spans="1:11">
      <c r="A432" s="2">
        <v>42391.458333333336</v>
      </c>
      <c r="B432" s="3">
        <v>672</v>
      </c>
      <c r="D432" s="2">
        <v>42475.666666666664</v>
      </c>
      <c r="E432" s="3">
        <v>672</v>
      </c>
      <c r="G432" s="2">
        <v>42564.541666666664</v>
      </c>
      <c r="H432" s="3">
        <v>957</v>
      </c>
      <c r="J432" s="2">
        <v>42661.770833333336</v>
      </c>
      <c r="K432" s="3">
        <v>0</v>
      </c>
    </row>
    <row r="433" spans="1:11">
      <c r="A433" s="2">
        <v>42391.479166666664</v>
      </c>
      <c r="B433" s="3">
        <v>685</v>
      </c>
      <c r="D433" s="2">
        <v>42475.6875</v>
      </c>
      <c r="E433" s="3">
        <v>491</v>
      </c>
      <c r="G433" s="2">
        <v>42564.5625</v>
      </c>
      <c r="H433" s="3">
        <v>944</v>
      </c>
      <c r="J433" s="2">
        <v>42661.791666666664</v>
      </c>
      <c r="K433" s="3">
        <v>0</v>
      </c>
    </row>
    <row r="434" spans="1:11">
      <c r="A434" s="2">
        <v>42391.5</v>
      </c>
      <c r="B434" s="3">
        <v>685</v>
      </c>
      <c r="D434" s="2">
        <v>42475.708333333336</v>
      </c>
      <c r="E434" s="3">
        <v>375</v>
      </c>
      <c r="G434" s="2">
        <v>42564.583333333336</v>
      </c>
      <c r="H434" s="3">
        <v>905</v>
      </c>
      <c r="J434" s="2">
        <v>42662.3125</v>
      </c>
      <c r="K434" s="3">
        <v>77</v>
      </c>
    </row>
    <row r="435" spans="1:11">
      <c r="A435" s="2">
        <v>42391.520833333336</v>
      </c>
      <c r="B435" s="3">
        <v>660</v>
      </c>
      <c r="D435" s="2">
        <v>42475.729166666664</v>
      </c>
      <c r="E435" s="3">
        <v>245</v>
      </c>
      <c r="G435" s="2">
        <v>42564.604166666664</v>
      </c>
      <c r="H435" s="3">
        <v>854</v>
      </c>
      <c r="J435" s="2">
        <v>42662.333333333336</v>
      </c>
      <c r="K435" s="3">
        <v>181</v>
      </c>
    </row>
    <row r="436" spans="1:11">
      <c r="A436" s="2">
        <v>42391.541666666664</v>
      </c>
      <c r="B436" s="3">
        <v>634</v>
      </c>
      <c r="D436" s="2">
        <v>42475.75</v>
      </c>
      <c r="E436" s="3">
        <v>129</v>
      </c>
      <c r="G436" s="2">
        <v>42564.625</v>
      </c>
      <c r="H436" s="3">
        <v>789</v>
      </c>
      <c r="J436" s="2">
        <v>42662.354166666664</v>
      </c>
      <c r="K436" s="3">
        <v>323</v>
      </c>
    </row>
    <row r="437" spans="1:11">
      <c r="A437" s="2">
        <v>42391.5625</v>
      </c>
      <c r="B437" s="3">
        <v>530</v>
      </c>
      <c r="D437" s="2">
        <v>42475.770833333336</v>
      </c>
      <c r="E437" s="3">
        <v>25</v>
      </c>
      <c r="G437" s="2">
        <v>42564.645833333336</v>
      </c>
      <c r="H437" s="3">
        <v>711</v>
      </c>
      <c r="J437" s="2">
        <v>42662.375</v>
      </c>
      <c r="K437" s="3">
        <v>427</v>
      </c>
    </row>
    <row r="438" spans="1:11">
      <c r="A438" s="2">
        <v>42391.583333333336</v>
      </c>
      <c r="B438" s="3">
        <v>478</v>
      </c>
      <c r="D438" s="2">
        <v>42475.791666666664</v>
      </c>
      <c r="E438" s="3">
        <v>25</v>
      </c>
      <c r="G438" s="2">
        <v>42564.666666666664</v>
      </c>
      <c r="H438" s="3">
        <v>634</v>
      </c>
      <c r="J438" s="2">
        <v>42662.395833333336</v>
      </c>
      <c r="K438" s="3">
        <v>556</v>
      </c>
    </row>
    <row r="439" spans="1:11">
      <c r="A439" s="2">
        <v>42391.604166666664</v>
      </c>
      <c r="B439" s="3">
        <v>375</v>
      </c>
      <c r="D439" s="2">
        <v>42475.8125</v>
      </c>
      <c r="E439" s="3">
        <v>0</v>
      </c>
      <c r="G439" s="2">
        <v>42564.6875</v>
      </c>
      <c r="H439" s="3">
        <v>530</v>
      </c>
      <c r="J439" s="2">
        <v>42662.416666666664</v>
      </c>
      <c r="K439" s="3">
        <v>634</v>
      </c>
    </row>
    <row r="440" spans="1:11">
      <c r="A440" s="2">
        <v>42391.625</v>
      </c>
      <c r="B440" s="3">
        <v>194</v>
      </c>
      <c r="D440" s="2">
        <v>42475.833333333336</v>
      </c>
      <c r="E440" s="3">
        <v>0</v>
      </c>
      <c r="G440" s="2">
        <v>42564.708333333336</v>
      </c>
      <c r="H440" s="3">
        <v>414</v>
      </c>
      <c r="J440" s="2">
        <v>42662.4375</v>
      </c>
      <c r="K440" s="3">
        <v>750</v>
      </c>
    </row>
    <row r="441" spans="1:11">
      <c r="A441" s="2">
        <v>42391.645833333336</v>
      </c>
      <c r="B441" s="3">
        <v>51</v>
      </c>
      <c r="D441" s="2">
        <v>42475.854166666664</v>
      </c>
      <c r="E441" s="3">
        <v>0</v>
      </c>
      <c r="G441" s="2">
        <v>42564.729166666664</v>
      </c>
      <c r="H441" s="3">
        <v>310</v>
      </c>
      <c r="J441" s="2">
        <v>42662.458333333336</v>
      </c>
      <c r="K441" s="3">
        <v>789</v>
      </c>
    </row>
    <row r="442" spans="1:11">
      <c r="A442" s="2">
        <v>42391.666666666664</v>
      </c>
      <c r="B442" s="3">
        <v>25</v>
      </c>
      <c r="D442" s="2">
        <v>42475.875</v>
      </c>
      <c r="E442" s="3">
        <v>0</v>
      </c>
      <c r="G442" s="2">
        <v>42564.75</v>
      </c>
      <c r="H442" s="3">
        <v>207</v>
      </c>
      <c r="J442" s="2">
        <v>42662.479166666664</v>
      </c>
      <c r="K442" s="3">
        <v>789</v>
      </c>
    </row>
    <row r="443" spans="1:11">
      <c r="A443" s="2">
        <v>42391.6875</v>
      </c>
      <c r="B443" s="3">
        <v>0</v>
      </c>
      <c r="D443" s="2">
        <v>42476.270833333336</v>
      </c>
      <c r="E443" s="3">
        <v>25</v>
      </c>
      <c r="G443" s="2">
        <v>42564.770833333336</v>
      </c>
      <c r="H443" s="3">
        <v>116</v>
      </c>
      <c r="J443" s="2">
        <v>42662.5</v>
      </c>
      <c r="K443" s="3">
        <v>867</v>
      </c>
    </row>
    <row r="444" spans="1:11">
      <c r="A444" s="2">
        <v>42391.708333333336</v>
      </c>
      <c r="B444" s="3">
        <v>0</v>
      </c>
      <c r="D444" s="2">
        <v>42476.291666666664</v>
      </c>
      <c r="E444" s="3">
        <v>51</v>
      </c>
      <c r="G444" s="2">
        <v>42564.791666666664</v>
      </c>
      <c r="H444" s="3">
        <v>38</v>
      </c>
      <c r="J444" s="2">
        <v>42662.520833333336</v>
      </c>
      <c r="K444" s="3">
        <v>944</v>
      </c>
    </row>
    <row r="445" spans="1:11">
      <c r="A445" s="2">
        <v>42391.729166666664</v>
      </c>
      <c r="B445" s="3">
        <v>0</v>
      </c>
      <c r="D445" s="2">
        <v>42476.3125</v>
      </c>
      <c r="E445" s="3">
        <v>64</v>
      </c>
      <c r="G445" s="2">
        <v>42564.8125</v>
      </c>
      <c r="H445" s="3">
        <v>25</v>
      </c>
      <c r="J445" s="2">
        <v>42662.541666666664</v>
      </c>
      <c r="K445" s="3">
        <v>880</v>
      </c>
    </row>
    <row r="446" spans="1:11">
      <c r="A446" s="2">
        <v>42391.75</v>
      </c>
      <c r="B446" s="3">
        <v>0</v>
      </c>
      <c r="D446" s="2">
        <v>42476.333333333336</v>
      </c>
      <c r="E446" s="3">
        <v>181</v>
      </c>
      <c r="G446" s="2">
        <v>42564.833333333336</v>
      </c>
      <c r="H446" s="3">
        <v>25</v>
      </c>
      <c r="J446" s="2">
        <v>42662.5625</v>
      </c>
      <c r="K446" s="3">
        <v>776</v>
      </c>
    </row>
    <row r="447" spans="1:11">
      <c r="A447" s="2">
        <v>42392.3125</v>
      </c>
      <c r="B447" s="3">
        <v>0</v>
      </c>
      <c r="D447" s="2">
        <v>42476.354166666664</v>
      </c>
      <c r="E447" s="3">
        <v>452</v>
      </c>
      <c r="G447" s="2">
        <v>42564.854166666664</v>
      </c>
      <c r="H447" s="3">
        <v>0</v>
      </c>
      <c r="J447" s="2">
        <v>42662.583333333336</v>
      </c>
      <c r="K447" s="3">
        <v>556</v>
      </c>
    </row>
    <row r="448" spans="1:11">
      <c r="A448" s="2">
        <v>42392.333333333336</v>
      </c>
      <c r="B448" s="3">
        <v>25</v>
      </c>
      <c r="D448" s="2">
        <v>42476.375</v>
      </c>
      <c r="E448" s="3">
        <v>530</v>
      </c>
      <c r="G448" s="2">
        <v>42564.875</v>
      </c>
      <c r="H448" s="3">
        <v>0</v>
      </c>
      <c r="J448" s="2">
        <v>42662.604166666664</v>
      </c>
      <c r="K448" s="3">
        <v>660</v>
      </c>
    </row>
    <row r="449" spans="1:11">
      <c r="A449" s="2">
        <v>42392.354166666664</v>
      </c>
      <c r="B449" s="3">
        <v>90</v>
      </c>
      <c r="D449" s="2">
        <v>42476.395833333336</v>
      </c>
      <c r="E449" s="3">
        <v>698</v>
      </c>
      <c r="G449" s="2">
        <v>42564.895833333336</v>
      </c>
      <c r="H449" s="3">
        <v>0</v>
      </c>
      <c r="J449" s="2">
        <v>42662.625</v>
      </c>
      <c r="K449" s="3">
        <v>634</v>
      </c>
    </row>
    <row r="450" spans="1:11">
      <c r="A450" s="2">
        <v>42392.375</v>
      </c>
      <c r="B450" s="3">
        <v>90</v>
      </c>
      <c r="D450" s="2">
        <v>42476.416666666664</v>
      </c>
      <c r="E450" s="3">
        <v>802</v>
      </c>
      <c r="G450" s="2">
        <v>42564.916666666664</v>
      </c>
      <c r="H450" s="3">
        <v>0</v>
      </c>
      <c r="J450" s="2">
        <v>42662.645833333336</v>
      </c>
      <c r="K450" s="3">
        <v>504</v>
      </c>
    </row>
    <row r="451" spans="1:11">
      <c r="A451" s="2">
        <v>42392.395833333336</v>
      </c>
      <c r="B451" s="3">
        <v>129</v>
      </c>
      <c r="D451" s="2">
        <v>42476.4375</v>
      </c>
      <c r="E451" s="3">
        <v>892</v>
      </c>
      <c r="G451" s="2">
        <v>42565.229166666664</v>
      </c>
      <c r="H451" s="3">
        <v>25</v>
      </c>
      <c r="J451" s="2">
        <v>42662.666666666664</v>
      </c>
      <c r="K451" s="3">
        <v>375</v>
      </c>
    </row>
    <row r="452" spans="1:11">
      <c r="A452" s="2">
        <v>42392.416666666664</v>
      </c>
      <c r="B452" s="3">
        <v>310</v>
      </c>
      <c r="D452" s="2">
        <v>42476.458333333336</v>
      </c>
      <c r="E452" s="3">
        <v>957</v>
      </c>
      <c r="G452" s="2">
        <v>42565.25</v>
      </c>
      <c r="H452" s="3">
        <v>38</v>
      </c>
      <c r="J452" s="2">
        <v>42662.6875</v>
      </c>
      <c r="K452" s="3">
        <v>245</v>
      </c>
    </row>
    <row r="453" spans="1:11">
      <c r="A453" s="2">
        <v>42392.4375</v>
      </c>
      <c r="B453" s="3">
        <v>543</v>
      </c>
      <c r="D453" s="2">
        <v>42476.479166666664</v>
      </c>
      <c r="E453" s="3">
        <v>996</v>
      </c>
      <c r="G453" s="2">
        <v>42565.270833333336</v>
      </c>
      <c r="H453" s="3">
        <v>38</v>
      </c>
      <c r="J453" s="2">
        <v>42662.708333333336</v>
      </c>
      <c r="K453" s="3">
        <v>129</v>
      </c>
    </row>
    <row r="454" spans="1:11">
      <c r="A454" s="2">
        <v>42392.458333333336</v>
      </c>
      <c r="B454" s="3">
        <v>647</v>
      </c>
      <c r="D454" s="2">
        <v>42476.5</v>
      </c>
      <c r="E454" s="3">
        <v>1022</v>
      </c>
      <c r="G454" s="2">
        <v>42565.291666666664</v>
      </c>
      <c r="H454" s="3">
        <v>51</v>
      </c>
      <c r="J454" s="2">
        <v>42662.729166666664</v>
      </c>
      <c r="K454" s="3">
        <v>0</v>
      </c>
    </row>
    <row r="455" spans="1:11">
      <c r="A455" s="2">
        <v>42392.479166666664</v>
      </c>
      <c r="B455" s="3">
        <v>647</v>
      </c>
      <c r="D455" s="2">
        <v>42476.520833333336</v>
      </c>
      <c r="E455" s="3">
        <v>1048</v>
      </c>
      <c r="G455" s="2">
        <v>42565.3125</v>
      </c>
      <c r="H455" s="3">
        <v>245</v>
      </c>
      <c r="J455" s="2">
        <v>42662.75</v>
      </c>
      <c r="K455" s="3">
        <v>0</v>
      </c>
    </row>
    <row r="456" spans="1:11">
      <c r="A456" s="2">
        <v>42392.5</v>
      </c>
      <c r="B456" s="3">
        <v>672</v>
      </c>
      <c r="D456" s="2">
        <v>42476.541666666664</v>
      </c>
      <c r="E456" s="3">
        <v>1048</v>
      </c>
      <c r="G456" s="2">
        <v>42565.333333333336</v>
      </c>
      <c r="H456" s="3">
        <v>349</v>
      </c>
      <c r="J456" s="2">
        <v>42662.770833333336</v>
      </c>
      <c r="K456" s="3">
        <v>0</v>
      </c>
    </row>
    <row r="457" spans="1:11">
      <c r="A457" s="2">
        <v>42392.520833333336</v>
      </c>
      <c r="B457" s="3">
        <v>660</v>
      </c>
      <c r="D457" s="2">
        <v>42476.5625</v>
      </c>
      <c r="E457" s="3">
        <v>452</v>
      </c>
      <c r="G457" s="2">
        <v>42565.354166666664</v>
      </c>
      <c r="H457" s="3">
        <v>465</v>
      </c>
      <c r="J457" s="2">
        <v>42662.791666666664</v>
      </c>
      <c r="K457" s="3">
        <v>0</v>
      </c>
    </row>
    <row r="458" spans="1:11">
      <c r="A458" s="2">
        <v>42392.541666666664</v>
      </c>
      <c r="B458" s="3">
        <v>634</v>
      </c>
      <c r="D458" s="2">
        <v>42476.583333333336</v>
      </c>
      <c r="E458" s="3">
        <v>1087</v>
      </c>
      <c r="G458" s="2">
        <v>42565.375</v>
      </c>
      <c r="H458" s="3">
        <v>569</v>
      </c>
      <c r="J458" s="2">
        <v>42663.3125</v>
      </c>
      <c r="K458" s="3">
        <v>38</v>
      </c>
    </row>
    <row r="459" spans="1:11">
      <c r="A459" s="2">
        <v>42392.5625</v>
      </c>
      <c r="B459" s="3">
        <v>569</v>
      </c>
      <c r="D459" s="2">
        <v>42476.604166666664</v>
      </c>
      <c r="E459" s="3">
        <v>931</v>
      </c>
      <c r="G459" s="2">
        <v>42565.395833333336</v>
      </c>
      <c r="H459" s="3">
        <v>672</v>
      </c>
      <c r="J459" s="2">
        <v>42663.333333333336</v>
      </c>
      <c r="K459" s="3">
        <v>129</v>
      </c>
    </row>
    <row r="460" spans="1:11">
      <c r="A460" s="2">
        <v>42392.583333333336</v>
      </c>
      <c r="B460" s="3">
        <v>478</v>
      </c>
      <c r="D460" s="2">
        <v>42476.625</v>
      </c>
      <c r="E460" s="3">
        <v>841</v>
      </c>
      <c r="G460" s="2">
        <v>42565.416666666664</v>
      </c>
      <c r="H460" s="3">
        <v>750</v>
      </c>
      <c r="J460" s="2">
        <v>42663.354166666664</v>
      </c>
      <c r="K460" s="3">
        <v>271</v>
      </c>
    </row>
    <row r="461" spans="1:11">
      <c r="A461" s="2">
        <v>42392.604166666664</v>
      </c>
      <c r="B461" s="3">
        <v>375</v>
      </c>
      <c r="D461" s="2">
        <v>42476.645833333336</v>
      </c>
      <c r="E461" s="3">
        <v>724</v>
      </c>
      <c r="G461" s="2">
        <v>42565.4375</v>
      </c>
      <c r="H461" s="3">
        <v>815</v>
      </c>
      <c r="J461" s="2">
        <v>42663.375</v>
      </c>
      <c r="K461" s="3">
        <v>142</v>
      </c>
    </row>
    <row r="462" spans="1:11">
      <c r="A462" s="2">
        <v>42392.625</v>
      </c>
      <c r="B462" s="3">
        <v>258</v>
      </c>
      <c r="D462" s="2">
        <v>42476.666666666664</v>
      </c>
      <c r="E462" s="3">
        <v>621</v>
      </c>
      <c r="G462" s="2">
        <v>42565.458333333336</v>
      </c>
      <c r="H462" s="3">
        <v>867</v>
      </c>
      <c r="J462" s="2">
        <v>42663.395833333336</v>
      </c>
      <c r="K462" s="3">
        <v>168</v>
      </c>
    </row>
    <row r="463" spans="1:11">
      <c r="A463" s="2">
        <v>42392.645833333336</v>
      </c>
      <c r="B463" s="3">
        <v>142</v>
      </c>
      <c r="D463" s="2">
        <v>42476.6875</v>
      </c>
      <c r="E463" s="3">
        <v>504</v>
      </c>
      <c r="G463" s="2">
        <v>42565.479166666664</v>
      </c>
      <c r="H463" s="3">
        <v>918</v>
      </c>
      <c r="J463" s="2">
        <v>42663.416666666664</v>
      </c>
      <c r="K463" s="3">
        <v>168</v>
      </c>
    </row>
    <row r="464" spans="1:11">
      <c r="A464" s="2">
        <v>42392.666666666664</v>
      </c>
      <c r="B464" s="3">
        <v>38</v>
      </c>
      <c r="D464" s="2">
        <v>42476.708333333336</v>
      </c>
      <c r="E464" s="3">
        <v>375</v>
      </c>
      <c r="G464" s="2">
        <v>42565.5</v>
      </c>
      <c r="H464" s="3">
        <v>944</v>
      </c>
      <c r="J464" s="2">
        <v>42663.4375</v>
      </c>
      <c r="K464" s="3">
        <v>698</v>
      </c>
    </row>
    <row r="465" spans="1:11">
      <c r="A465" s="2">
        <v>42392.6875</v>
      </c>
      <c r="B465" s="3">
        <v>0</v>
      </c>
      <c r="D465" s="2">
        <v>42476.729166666664</v>
      </c>
      <c r="E465" s="3">
        <v>258</v>
      </c>
      <c r="G465" s="2">
        <v>42565.520833333336</v>
      </c>
      <c r="H465" s="3">
        <v>957</v>
      </c>
      <c r="J465" s="2">
        <v>42663.458333333336</v>
      </c>
      <c r="K465" s="3">
        <v>543</v>
      </c>
    </row>
    <row r="466" spans="1:11">
      <c r="A466" s="2">
        <v>42392.708333333336</v>
      </c>
      <c r="B466" s="3">
        <v>0</v>
      </c>
      <c r="D466" s="2">
        <v>42476.75</v>
      </c>
      <c r="E466" s="3">
        <v>129</v>
      </c>
      <c r="G466" s="2">
        <v>42565.541666666664</v>
      </c>
      <c r="H466" s="3">
        <v>957</v>
      </c>
      <c r="J466" s="2">
        <v>42663.479166666664</v>
      </c>
      <c r="K466" s="3">
        <v>220</v>
      </c>
    </row>
    <row r="467" spans="1:11">
      <c r="A467" s="2">
        <v>42392.729166666664</v>
      </c>
      <c r="B467" s="3">
        <v>0</v>
      </c>
      <c r="D467" s="2">
        <v>42476.770833333336</v>
      </c>
      <c r="E467" s="3">
        <v>38</v>
      </c>
      <c r="G467" s="2">
        <v>42565.5625</v>
      </c>
      <c r="H467" s="3">
        <v>931</v>
      </c>
      <c r="J467" s="2">
        <v>42663.5</v>
      </c>
      <c r="K467" s="3">
        <v>155</v>
      </c>
    </row>
    <row r="468" spans="1:11">
      <c r="A468" s="2">
        <v>42392.75</v>
      </c>
      <c r="B468" s="3">
        <v>0</v>
      </c>
      <c r="D468" s="2">
        <v>42476.791666666664</v>
      </c>
      <c r="E468" s="3">
        <v>25</v>
      </c>
      <c r="G468" s="2">
        <v>42565.583333333336</v>
      </c>
      <c r="H468" s="3">
        <v>905</v>
      </c>
      <c r="J468" s="2">
        <v>42663.520833333336</v>
      </c>
      <c r="K468" s="3">
        <v>207</v>
      </c>
    </row>
    <row r="469" spans="1:11">
      <c r="A469" s="2">
        <v>42392.770833333336</v>
      </c>
      <c r="B469" s="3">
        <v>0</v>
      </c>
      <c r="D469" s="2">
        <v>42476.8125</v>
      </c>
      <c r="E469" s="3">
        <v>0</v>
      </c>
      <c r="G469" s="2">
        <v>42565.604166666664</v>
      </c>
      <c r="H469" s="3">
        <v>854</v>
      </c>
      <c r="J469" s="2">
        <v>42663.541666666664</v>
      </c>
      <c r="K469" s="3">
        <v>232</v>
      </c>
    </row>
    <row r="470" spans="1:11">
      <c r="A470" s="2">
        <v>42392.791666666664</v>
      </c>
      <c r="B470" s="3">
        <v>0</v>
      </c>
      <c r="D470" s="2">
        <v>42476.833333333336</v>
      </c>
      <c r="E470" s="3">
        <v>0</v>
      </c>
      <c r="G470" s="2">
        <v>42565.625</v>
      </c>
      <c r="H470" s="3">
        <v>802</v>
      </c>
      <c r="J470" s="2">
        <v>42663.5625</v>
      </c>
      <c r="K470" s="3">
        <v>220</v>
      </c>
    </row>
    <row r="471" spans="1:11">
      <c r="A471" s="2">
        <v>42393.3125</v>
      </c>
      <c r="B471" s="3">
        <v>25</v>
      </c>
      <c r="D471" s="2">
        <v>42476.854166666664</v>
      </c>
      <c r="E471" s="3">
        <v>0</v>
      </c>
      <c r="G471" s="2">
        <v>42565.645833333336</v>
      </c>
      <c r="H471" s="3">
        <v>711</v>
      </c>
      <c r="J471" s="2">
        <v>42663.583333333336</v>
      </c>
      <c r="K471" s="3">
        <v>194</v>
      </c>
    </row>
    <row r="472" spans="1:11">
      <c r="A472" s="2">
        <v>42393.333333333336</v>
      </c>
      <c r="B472" s="3">
        <v>38</v>
      </c>
      <c r="D472" s="2">
        <v>42476.875</v>
      </c>
      <c r="E472" s="3">
        <v>0</v>
      </c>
      <c r="G472" s="2">
        <v>42565.666666666664</v>
      </c>
      <c r="H472" s="3">
        <v>634</v>
      </c>
      <c r="J472" s="2">
        <v>42663.604166666664</v>
      </c>
      <c r="K472" s="3">
        <v>168</v>
      </c>
    </row>
    <row r="473" spans="1:11">
      <c r="A473" s="2">
        <v>42393.354166666664</v>
      </c>
      <c r="B473" s="3">
        <v>129</v>
      </c>
      <c r="D473" s="2">
        <v>42477.25</v>
      </c>
      <c r="E473" s="3">
        <v>25</v>
      </c>
      <c r="G473" s="2">
        <v>42565.6875</v>
      </c>
      <c r="H473" s="3">
        <v>530</v>
      </c>
      <c r="J473" s="2">
        <v>42663.625</v>
      </c>
      <c r="K473" s="3">
        <v>155</v>
      </c>
    </row>
    <row r="474" spans="1:11">
      <c r="A474" s="2">
        <v>42393.375</v>
      </c>
      <c r="B474" s="3">
        <v>142</v>
      </c>
      <c r="D474" s="2">
        <v>42477.270833333336</v>
      </c>
      <c r="E474" s="3">
        <v>51</v>
      </c>
      <c r="G474" s="2">
        <v>42565.708333333336</v>
      </c>
      <c r="H474" s="3">
        <v>414</v>
      </c>
      <c r="J474" s="2">
        <v>42663.645833333336</v>
      </c>
      <c r="K474" s="3">
        <v>142</v>
      </c>
    </row>
    <row r="475" spans="1:11">
      <c r="A475" s="2">
        <v>42393.395833333336</v>
      </c>
      <c r="B475" s="3">
        <v>297</v>
      </c>
      <c r="D475" s="2">
        <v>42477.291666666664</v>
      </c>
      <c r="E475" s="3">
        <v>103</v>
      </c>
      <c r="G475" s="2">
        <v>42565.729166666664</v>
      </c>
      <c r="H475" s="3">
        <v>310</v>
      </c>
      <c r="J475" s="2">
        <v>42663.666666666664</v>
      </c>
      <c r="K475" s="3">
        <v>116</v>
      </c>
    </row>
    <row r="476" spans="1:11">
      <c r="A476" s="2">
        <v>42393.416666666664</v>
      </c>
      <c r="B476" s="3">
        <v>375</v>
      </c>
      <c r="D476" s="2">
        <v>42477.3125</v>
      </c>
      <c r="E476" s="3">
        <v>129</v>
      </c>
      <c r="G476" s="2">
        <v>42565.75</v>
      </c>
      <c r="H476" s="3">
        <v>207</v>
      </c>
      <c r="J476" s="2">
        <v>42663.6875</v>
      </c>
      <c r="K476" s="3">
        <v>51</v>
      </c>
    </row>
    <row r="477" spans="1:11">
      <c r="A477" s="2">
        <v>42393.4375</v>
      </c>
      <c r="B477" s="3">
        <v>414</v>
      </c>
      <c r="D477" s="2">
        <v>42477.333333333336</v>
      </c>
      <c r="E477" s="3">
        <v>258</v>
      </c>
      <c r="G477" s="2">
        <v>42565.770833333336</v>
      </c>
      <c r="H477" s="3">
        <v>116</v>
      </c>
      <c r="J477" s="2">
        <v>42663.708333333336</v>
      </c>
      <c r="K477" s="3">
        <v>25</v>
      </c>
    </row>
    <row r="478" spans="1:11">
      <c r="A478" s="2">
        <v>42393.458333333336</v>
      </c>
      <c r="B478" s="3">
        <v>543</v>
      </c>
      <c r="D478" s="2">
        <v>42477.354166666664</v>
      </c>
      <c r="E478" s="3">
        <v>440</v>
      </c>
      <c r="G478" s="2">
        <v>42565.791666666664</v>
      </c>
      <c r="H478" s="3">
        <v>38</v>
      </c>
      <c r="J478" s="2">
        <v>42663.729166666664</v>
      </c>
      <c r="K478" s="3">
        <v>0</v>
      </c>
    </row>
    <row r="479" spans="1:11">
      <c r="A479" s="2">
        <v>42393.479166666664</v>
      </c>
      <c r="B479" s="3">
        <v>634</v>
      </c>
      <c r="D479" s="2">
        <v>42477.375</v>
      </c>
      <c r="E479" s="3">
        <v>349</v>
      </c>
      <c r="G479" s="2">
        <v>42565.8125</v>
      </c>
      <c r="H479" s="3">
        <v>25</v>
      </c>
      <c r="J479" s="2">
        <v>42663.75</v>
      </c>
      <c r="K479" s="3">
        <v>0</v>
      </c>
    </row>
    <row r="480" spans="1:11">
      <c r="A480" s="2">
        <v>42393.5</v>
      </c>
      <c r="B480" s="3">
        <v>711</v>
      </c>
      <c r="D480" s="2">
        <v>42477.395833333336</v>
      </c>
      <c r="E480" s="3">
        <v>452</v>
      </c>
      <c r="G480" s="2">
        <v>42565.833333333336</v>
      </c>
      <c r="H480" s="3">
        <v>25</v>
      </c>
      <c r="J480" s="2">
        <v>42663.770833333336</v>
      </c>
      <c r="K480" s="3">
        <v>0</v>
      </c>
    </row>
    <row r="481" spans="1:11">
      <c r="A481" s="2">
        <v>42393.520833333336</v>
      </c>
      <c r="B481" s="3">
        <v>698</v>
      </c>
      <c r="D481" s="2">
        <v>42477.416666666664</v>
      </c>
      <c r="E481" s="3">
        <v>789</v>
      </c>
      <c r="G481" s="2">
        <v>42565.854166666664</v>
      </c>
      <c r="H481" s="3">
        <v>0</v>
      </c>
      <c r="J481" s="2">
        <v>42663.791666666664</v>
      </c>
      <c r="K481" s="3">
        <v>0</v>
      </c>
    </row>
    <row r="482" spans="1:11">
      <c r="A482" s="2">
        <v>42393.541666666664</v>
      </c>
      <c r="B482" s="3">
        <v>660</v>
      </c>
      <c r="D482" s="2">
        <v>42477.4375</v>
      </c>
      <c r="E482" s="3">
        <v>918</v>
      </c>
      <c r="G482" s="2">
        <v>42565.875</v>
      </c>
      <c r="H482" s="3">
        <v>0</v>
      </c>
      <c r="J482" s="2">
        <v>42664.3125</v>
      </c>
      <c r="K482" s="3">
        <v>25</v>
      </c>
    </row>
    <row r="483" spans="1:11">
      <c r="A483" s="2">
        <v>42393.5625</v>
      </c>
      <c r="B483" s="3">
        <v>595</v>
      </c>
      <c r="D483" s="2">
        <v>42477.458333333336</v>
      </c>
      <c r="E483" s="3">
        <v>983</v>
      </c>
      <c r="G483" s="2">
        <v>42565.895833333336</v>
      </c>
      <c r="H483" s="3">
        <v>0</v>
      </c>
      <c r="J483" s="2">
        <v>42664.333333333336</v>
      </c>
      <c r="K483" s="3">
        <v>38</v>
      </c>
    </row>
    <row r="484" spans="1:11">
      <c r="A484" s="2">
        <v>42393.583333333336</v>
      </c>
      <c r="B484" s="3">
        <v>491</v>
      </c>
      <c r="D484" s="2">
        <v>42477.479166666664</v>
      </c>
      <c r="E484" s="3">
        <v>1100</v>
      </c>
      <c r="G484" s="2">
        <v>42566.229166666664</v>
      </c>
      <c r="H484" s="3">
        <v>25</v>
      </c>
      <c r="J484" s="2">
        <v>42664.354166666664</v>
      </c>
      <c r="K484" s="3">
        <v>51</v>
      </c>
    </row>
    <row r="485" spans="1:11">
      <c r="A485" s="2">
        <v>42393.604166666664</v>
      </c>
      <c r="B485" s="3">
        <v>401</v>
      </c>
      <c r="D485" s="2">
        <v>42477.5</v>
      </c>
      <c r="E485" s="3">
        <v>672</v>
      </c>
      <c r="G485" s="2">
        <v>42566.25</v>
      </c>
      <c r="H485" s="3">
        <v>38</v>
      </c>
      <c r="J485" s="2">
        <v>42664.375</v>
      </c>
      <c r="K485" s="3">
        <v>103</v>
      </c>
    </row>
    <row r="486" spans="1:11">
      <c r="A486" s="2">
        <v>42393.625</v>
      </c>
      <c r="B486" s="3">
        <v>284</v>
      </c>
      <c r="D486" s="2">
        <v>42477.520833333336</v>
      </c>
      <c r="E486" s="3">
        <v>1009</v>
      </c>
      <c r="G486" s="2">
        <v>42566.270833333336</v>
      </c>
      <c r="H486" s="3">
        <v>51</v>
      </c>
      <c r="J486" s="2">
        <v>42664.395833333336</v>
      </c>
      <c r="K486" s="3">
        <v>103</v>
      </c>
    </row>
    <row r="487" spans="1:11">
      <c r="A487" s="2">
        <v>42393.645833333336</v>
      </c>
      <c r="B487" s="3">
        <v>181</v>
      </c>
      <c r="D487" s="2">
        <v>42477.541666666664</v>
      </c>
      <c r="E487" s="3">
        <v>996</v>
      </c>
      <c r="G487" s="2">
        <v>42566.291666666664</v>
      </c>
      <c r="H487" s="3">
        <v>51</v>
      </c>
      <c r="J487" s="2">
        <v>42664.416666666664</v>
      </c>
      <c r="K487" s="3">
        <v>129</v>
      </c>
    </row>
    <row r="488" spans="1:11">
      <c r="A488" s="2">
        <v>42393.666666666664</v>
      </c>
      <c r="B488" s="3">
        <v>64</v>
      </c>
      <c r="D488" s="2">
        <v>42477.5625</v>
      </c>
      <c r="E488" s="3">
        <v>996</v>
      </c>
      <c r="G488" s="2">
        <v>42566.3125</v>
      </c>
      <c r="H488" s="3">
        <v>245</v>
      </c>
      <c r="J488" s="2">
        <v>42664.4375</v>
      </c>
      <c r="K488" s="3">
        <v>142</v>
      </c>
    </row>
    <row r="489" spans="1:11">
      <c r="A489" s="2">
        <v>42393.6875</v>
      </c>
      <c r="B489" s="3">
        <v>0</v>
      </c>
      <c r="D489" s="2">
        <v>42477.583333333336</v>
      </c>
      <c r="E489" s="3">
        <v>970</v>
      </c>
      <c r="G489" s="2">
        <v>42566.333333333336</v>
      </c>
      <c r="H489" s="3">
        <v>349</v>
      </c>
      <c r="J489" s="2">
        <v>42664.458333333336</v>
      </c>
      <c r="K489" s="3">
        <v>168</v>
      </c>
    </row>
    <row r="490" spans="1:11">
      <c r="A490" s="2">
        <v>42393.708333333336</v>
      </c>
      <c r="B490" s="3">
        <v>0</v>
      </c>
      <c r="D490" s="2">
        <v>42477.604166666664</v>
      </c>
      <c r="E490" s="3">
        <v>905</v>
      </c>
      <c r="G490" s="2">
        <v>42566.354166666664</v>
      </c>
      <c r="H490" s="3">
        <v>465</v>
      </c>
      <c r="J490" s="2">
        <v>42664.479166666664</v>
      </c>
      <c r="K490" s="3">
        <v>181</v>
      </c>
    </row>
    <row r="491" spans="1:11">
      <c r="A491" s="2">
        <v>42393.729166666664</v>
      </c>
      <c r="B491" s="3">
        <v>0</v>
      </c>
      <c r="D491" s="2">
        <v>42477.625</v>
      </c>
      <c r="E491" s="3">
        <v>297</v>
      </c>
      <c r="G491" s="2">
        <v>42566.375</v>
      </c>
      <c r="H491" s="3">
        <v>556</v>
      </c>
      <c r="J491" s="2">
        <v>42664.5</v>
      </c>
      <c r="K491" s="3">
        <v>194</v>
      </c>
    </row>
    <row r="492" spans="1:11">
      <c r="A492" s="2">
        <v>42393.75</v>
      </c>
      <c r="B492" s="3">
        <v>0</v>
      </c>
      <c r="D492" s="2">
        <v>42477.645833333336</v>
      </c>
      <c r="E492" s="3">
        <v>724</v>
      </c>
      <c r="G492" s="2">
        <v>42566.395833333336</v>
      </c>
      <c r="H492" s="3">
        <v>660</v>
      </c>
      <c r="J492" s="2">
        <v>42664.520833333336</v>
      </c>
      <c r="K492" s="3">
        <v>181</v>
      </c>
    </row>
    <row r="493" spans="1:11">
      <c r="A493" s="2">
        <v>42394.3125</v>
      </c>
      <c r="B493" s="3">
        <v>25</v>
      </c>
      <c r="D493" s="2">
        <v>42477.666666666664</v>
      </c>
      <c r="E493" s="3">
        <v>634</v>
      </c>
      <c r="G493" s="2">
        <v>42566.416666666664</v>
      </c>
      <c r="H493" s="3">
        <v>750</v>
      </c>
      <c r="J493" s="2">
        <v>42664.541666666664</v>
      </c>
      <c r="K493" s="3">
        <v>155</v>
      </c>
    </row>
    <row r="494" spans="1:11">
      <c r="A494" s="2">
        <v>42394.333333333336</v>
      </c>
      <c r="B494" s="3">
        <v>25</v>
      </c>
      <c r="D494" s="2">
        <v>42477.6875</v>
      </c>
      <c r="E494" s="3">
        <v>504</v>
      </c>
      <c r="G494" s="2">
        <v>42566.4375</v>
      </c>
      <c r="H494" s="3">
        <v>828</v>
      </c>
      <c r="J494" s="2">
        <v>42664.5625</v>
      </c>
      <c r="K494" s="3">
        <v>155</v>
      </c>
    </row>
    <row r="495" spans="1:11">
      <c r="A495" s="2">
        <v>42394.354166666664</v>
      </c>
      <c r="B495" s="3">
        <v>38</v>
      </c>
      <c r="D495" s="2">
        <v>42477.708333333336</v>
      </c>
      <c r="E495" s="3">
        <v>310</v>
      </c>
      <c r="G495" s="2">
        <v>42566.458333333336</v>
      </c>
      <c r="H495" s="3">
        <v>892</v>
      </c>
      <c r="J495" s="2">
        <v>42664.583333333336</v>
      </c>
      <c r="K495" s="3">
        <v>129</v>
      </c>
    </row>
    <row r="496" spans="1:11">
      <c r="A496" s="2">
        <v>42394.375</v>
      </c>
      <c r="B496" s="3">
        <v>103</v>
      </c>
      <c r="D496" s="2">
        <v>42477.729166666664</v>
      </c>
      <c r="E496" s="3">
        <v>232</v>
      </c>
      <c r="G496" s="2">
        <v>42566.479166666664</v>
      </c>
      <c r="H496" s="3">
        <v>931</v>
      </c>
      <c r="J496" s="2">
        <v>42664.604166666664</v>
      </c>
      <c r="K496" s="3">
        <v>77</v>
      </c>
    </row>
    <row r="497" spans="1:11">
      <c r="A497" s="2">
        <v>42394.395833333336</v>
      </c>
      <c r="B497" s="3">
        <v>155</v>
      </c>
      <c r="D497" s="2">
        <v>42477.75</v>
      </c>
      <c r="E497" s="3">
        <v>129</v>
      </c>
      <c r="G497" s="2">
        <v>42566.5</v>
      </c>
      <c r="H497" s="3">
        <v>957</v>
      </c>
      <c r="J497" s="2">
        <v>42664.625</v>
      </c>
      <c r="K497" s="3">
        <v>64</v>
      </c>
    </row>
    <row r="498" spans="1:11">
      <c r="A498" s="2">
        <v>42394.416666666664</v>
      </c>
      <c r="B498" s="3">
        <v>414</v>
      </c>
      <c r="D498" s="2">
        <v>42477.770833333336</v>
      </c>
      <c r="E498" s="3">
        <v>51</v>
      </c>
      <c r="G498" s="2">
        <v>42566.520833333336</v>
      </c>
      <c r="H498" s="3">
        <v>970</v>
      </c>
      <c r="J498" s="2">
        <v>42664.645833333336</v>
      </c>
      <c r="K498" s="3">
        <v>51</v>
      </c>
    </row>
    <row r="499" spans="1:11">
      <c r="A499" s="2">
        <v>42394.4375</v>
      </c>
      <c r="B499" s="3">
        <v>660</v>
      </c>
      <c r="D499" s="2">
        <v>42477.791666666664</v>
      </c>
      <c r="E499" s="3">
        <v>25</v>
      </c>
      <c r="G499" s="2">
        <v>42566.541666666664</v>
      </c>
      <c r="H499" s="3">
        <v>957</v>
      </c>
      <c r="J499" s="2">
        <v>42664.666666666664</v>
      </c>
      <c r="K499" s="3">
        <v>38</v>
      </c>
    </row>
    <row r="500" spans="1:11">
      <c r="A500" s="2">
        <v>42394.458333333336</v>
      </c>
      <c r="B500" s="3">
        <v>711</v>
      </c>
      <c r="D500" s="2">
        <v>42477.8125</v>
      </c>
      <c r="E500" s="3">
        <v>0</v>
      </c>
      <c r="G500" s="2">
        <v>42566.5625</v>
      </c>
      <c r="H500" s="3">
        <v>944</v>
      </c>
      <c r="J500" s="2">
        <v>42664.6875</v>
      </c>
      <c r="K500" s="3">
        <v>25</v>
      </c>
    </row>
    <row r="501" spans="1:11">
      <c r="A501" s="2">
        <v>42394.479166666664</v>
      </c>
      <c r="B501" s="3">
        <v>724</v>
      </c>
      <c r="D501" s="2">
        <v>42477.833333333336</v>
      </c>
      <c r="E501" s="3">
        <v>0</v>
      </c>
      <c r="G501" s="2">
        <v>42566.583333333336</v>
      </c>
      <c r="H501" s="3">
        <v>905</v>
      </c>
      <c r="J501" s="2">
        <v>42664.708333333336</v>
      </c>
      <c r="K501" s="3">
        <v>25</v>
      </c>
    </row>
    <row r="502" spans="1:11">
      <c r="A502" s="2">
        <v>42394.5</v>
      </c>
      <c r="B502" s="3">
        <v>737</v>
      </c>
      <c r="D502" s="2">
        <v>42477.854166666664</v>
      </c>
      <c r="E502" s="3">
        <v>0</v>
      </c>
      <c r="G502" s="2">
        <v>42566.604166666664</v>
      </c>
      <c r="H502" s="3">
        <v>867</v>
      </c>
      <c r="J502" s="2">
        <v>42664.729166666664</v>
      </c>
      <c r="K502" s="3">
        <v>0</v>
      </c>
    </row>
    <row r="503" spans="1:11">
      <c r="A503" s="2">
        <v>42394.520833333336</v>
      </c>
      <c r="B503" s="3">
        <v>672</v>
      </c>
      <c r="D503" s="2">
        <v>42477.875</v>
      </c>
      <c r="E503" s="3">
        <v>0</v>
      </c>
      <c r="G503" s="2">
        <v>42566.625</v>
      </c>
      <c r="H503" s="3">
        <v>802</v>
      </c>
      <c r="J503" s="2">
        <v>42664.75</v>
      </c>
      <c r="K503" s="3">
        <v>0</v>
      </c>
    </row>
    <row r="504" spans="1:11">
      <c r="A504" s="2">
        <v>42394.541666666664</v>
      </c>
      <c r="B504" s="3">
        <v>660</v>
      </c>
      <c r="D504" s="2">
        <v>42478.25</v>
      </c>
      <c r="E504" s="3">
        <v>25</v>
      </c>
      <c r="G504" s="2">
        <v>42566.645833333336</v>
      </c>
      <c r="H504" s="3">
        <v>724</v>
      </c>
      <c r="J504" s="2">
        <v>42664.770833333336</v>
      </c>
      <c r="K504" s="3">
        <v>0</v>
      </c>
    </row>
    <row r="505" spans="1:11">
      <c r="A505" s="2">
        <v>42394.5625</v>
      </c>
      <c r="B505" s="3">
        <v>595</v>
      </c>
      <c r="D505" s="2">
        <v>42478.270833333336</v>
      </c>
      <c r="E505" s="3">
        <v>38</v>
      </c>
      <c r="G505" s="2">
        <v>42566.666666666664</v>
      </c>
      <c r="H505" s="3">
        <v>634</v>
      </c>
      <c r="J505" s="2">
        <v>42664.791666666664</v>
      </c>
      <c r="K505" s="3">
        <v>0</v>
      </c>
    </row>
    <row r="506" spans="1:11">
      <c r="A506" s="2">
        <v>42394.583333333336</v>
      </c>
      <c r="B506" s="3">
        <v>517</v>
      </c>
      <c r="D506" s="2">
        <v>42478.291666666664</v>
      </c>
      <c r="E506" s="3">
        <v>142</v>
      </c>
      <c r="G506" s="2">
        <v>42566.6875</v>
      </c>
      <c r="H506" s="3">
        <v>530</v>
      </c>
      <c r="J506" s="2">
        <v>42665.3125</v>
      </c>
      <c r="K506" s="3">
        <v>64</v>
      </c>
    </row>
    <row r="507" spans="1:11">
      <c r="A507" s="2">
        <v>42394.604166666664</v>
      </c>
      <c r="B507" s="3">
        <v>427</v>
      </c>
      <c r="D507" s="2">
        <v>42478.3125</v>
      </c>
      <c r="E507" s="3">
        <v>207</v>
      </c>
      <c r="G507" s="2">
        <v>42566.708333333336</v>
      </c>
      <c r="H507" s="3">
        <v>414</v>
      </c>
      <c r="J507" s="2">
        <v>42665.333333333336</v>
      </c>
      <c r="K507" s="3">
        <v>181</v>
      </c>
    </row>
    <row r="508" spans="1:11">
      <c r="A508" s="2">
        <v>42394.625</v>
      </c>
      <c r="B508" s="3">
        <v>323</v>
      </c>
      <c r="D508" s="2">
        <v>42478.333333333336</v>
      </c>
      <c r="E508" s="3">
        <v>168</v>
      </c>
      <c r="G508" s="2">
        <v>42566.729166666664</v>
      </c>
      <c r="H508" s="3">
        <v>310</v>
      </c>
      <c r="J508" s="2">
        <v>42665.354166666664</v>
      </c>
      <c r="K508" s="3">
        <v>323</v>
      </c>
    </row>
    <row r="509" spans="1:11">
      <c r="A509" s="2">
        <v>42394.645833333336</v>
      </c>
      <c r="B509" s="3">
        <v>207</v>
      </c>
      <c r="D509" s="2">
        <v>42478.354166666664</v>
      </c>
      <c r="E509" s="3">
        <v>440</v>
      </c>
      <c r="G509" s="2">
        <v>42566.75</v>
      </c>
      <c r="H509" s="3">
        <v>194</v>
      </c>
      <c r="J509" s="2">
        <v>42665.375</v>
      </c>
      <c r="K509" s="3">
        <v>440</v>
      </c>
    </row>
    <row r="510" spans="1:11">
      <c r="A510" s="2">
        <v>42394.666666666664</v>
      </c>
      <c r="B510" s="3">
        <v>25</v>
      </c>
      <c r="D510" s="2">
        <v>42478.375</v>
      </c>
      <c r="E510" s="3">
        <v>220</v>
      </c>
      <c r="G510" s="2">
        <v>42566.770833333336</v>
      </c>
      <c r="H510" s="3">
        <v>103</v>
      </c>
      <c r="J510" s="2">
        <v>42665.395833333336</v>
      </c>
      <c r="K510" s="3">
        <v>556</v>
      </c>
    </row>
    <row r="511" spans="1:11">
      <c r="A511" s="2">
        <v>42394.6875</v>
      </c>
      <c r="B511" s="3">
        <v>0</v>
      </c>
      <c r="D511" s="2">
        <v>42478.395833333336</v>
      </c>
      <c r="E511" s="3">
        <v>621</v>
      </c>
      <c r="G511" s="2">
        <v>42566.791666666664</v>
      </c>
      <c r="H511" s="3">
        <v>38</v>
      </c>
      <c r="J511" s="2">
        <v>42665.416666666664</v>
      </c>
      <c r="K511" s="3">
        <v>647</v>
      </c>
    </row>
    <row r="512" spans="1:11">
      <c r="A512" s="2">
        <v>42394.708333333336</v>
      </c>
      <c r="B512" s="3">
        <v>0</v>
      </c>
      <c r="D512" s="2">
        <v>42478.416666666664</v>
      </c>
      <c r="E512" s="3">
        <v>867</v>
      </c>
      <c r="G512" s="2">
        <v>42566.8125</v>
      </c>
      <c r="H512" s="3">
        <v>25</v>
      </c>
      <c r="J512" s="2">
        <v>42665.4375</v>
      </c>
      <c r="K512" s="3">
        <v>724</v>
      </c>
    </row>
    <row r="513" spans="1:11">
      <c r="A513" s="2">
        <v>42394.729166666664</v>
      </c>
      <c r="B513" s="3">
        <v>0</v>
      </c>
      <c r="D513" s="2">
        <v>42478.4375</v>
      </c>
      <c r="E513" s="3">
        <v>569</v>
      </c>
      <c r="G513" s="2">
        <v>42566.833333333336</v>
      </c>
      <c r="H513" s="3">
        <v>25</v>
      </c>
      <c r="J513" s="2">
        <v>42665.458333333336</v>
      </c>
      <c r="K513" s="3">
        <v>776</v>
      </c>
    </row>
    <row r="514" spans="1:11">
      <c r="A514" s="2">
        <v>42394.75</v>
      </c>
      <c r="B514" s="3">
        <v>0</v>
      </c>
      <c r="D514" s="2">
        <v>42478.458333333336</v>
      </c>
      <c r="E514" s="3">
        <v>595</v>
      </c>
      <c r="G514" s="2">
        <v>42566.854166666664</v>
      </c>
      <c r="H514" s="3">
        <v>0</v>
      </c>
      <c r="J514" s="2">
        <v>42665.479166666664</v>
      </c>
      <c r="K514" s="3">
        <v>815</v>
      </c>
    </row>
    <row r="515" spans="1:11">
      <c r="A515" s="2">
        <v>42395.3125</v>
      </c>
      <c r="B515" s="3">
        <v>25</v>
      </c>
      <c r="D515" s="2">
        <v>42478.479166666664</v>
      </c>
      <c r="E515" s="3">
        <v>996</v>
      </c>
      <c r="G515" s="2">
        <v>42566.875</v>
      </c>
      <c r="H515" s="3">
        <v>0</v>
      </c>
      <c r="J515" s="2">
        <v>42665.5</v>
      </c>
      <c r="K515" s="3">
        <v>828</v>
      </c>
    </row>
    <row r="516" spans="1:11">
      <c r="A516" s="2">
        <v>42395.333333333336</v>
      </c>
      <c r="B516" s="3">
        <v>155</v>
      </c>
      <c r="D516" s="2">
        <v>42478.5</v>
      </c>
      <c r="E516" s="3">
        <v>452</v>
      </c>
      <c r="G516" s="2">
        <v>42566.895833333336</v>
      </c>
      <c r="H516" s="3">
        <v>0</v>
      </c>
      <c r="J516" s="2">
        <v>42665.520833333336</v>
      </c>
      <c r="K516" s="3">
        <v>828</v>
      </c>
    </row>
    <row r="517" spans="1:11">
      <c r="A517" s="2">
        <v>42395.354166666664</v>
      </c>
      <c r="B517" s="3">
        <v>271</v>
      </c>
      <c r="D517" s="2">
        <v>42478.520833333336</v>
      </c>
      <c r="E517" s="3">
        <v>1022</v>
      </c>
      <c r="G517" s="2">
        <v>42566.916666666664</v>
      </c>
      <c r="H517" s="3">
        <v>0</v>
      </c>
      <c r="J517" s="2">
        <v>42665.541666666664</v>
      </c>
      <c r="K517" s="3">
        <v>815</v>
      </c>
    </row>
    <row r="518" spans="1:11">
      <c r="A518" s="2">
        <v>42395.375</v>
      </c>
      <c r="B518" s="3">
        <v>414</v>
      </c>
      <c r="D518" s="2">
        <v>42478.541666666664</v>
      </c>
      <c r="E518" s="3">
        <v>944</v>
      </c>
      <c r="G518" s="2">
        <v>42567.229166666664</v>
      </c>
      <c r="H518" s="3">
        <v>25</v>
      </c>
      <c r="J518" s="2">
        <v>42665.5625</v>
      </c>
      <c r="K518" s="3">
        <v>776</v>
      </c>
    </row>
    <row r="519" spans="1:11">
      <c r="A519" s="2">
        <v>42395.395833333336</v>
      </c>
      <c r="B519" s="3">
        <v>634</v>
      </c>
      <c r="D519" s="2">
        <v>42478.5625</v>
      </c>
      <c r="E519" s="3">
        <v>944</v>
      </c>
      <c r="G519" s="2">
        <v>42567.25</v>
      </c>
      <c r="H519" s="3">
        <v>38</v>
      </c>
      <c r="J519" s="2">
        <v>42665.583333333336</v>
      </c>
      <c r="K519" s="3">
        <v>737</v>
      </c>
    </row>
    <row r="520" spans="1:11">
      <c r="A520" s="2">
        <v>42395.416666666664</v>
      </c>
      <c r="B520" s="3">
        <v>245</v>
      </c>
      <c r="D520" s="2">
        <v>42478.583333333336</v>
      </c>
      <c r="E520" s="3">
        <v>1048</v>
      </c>
      <c r="G520" s="2">
        <v>42567.270833333336</v>
      </c>
      <c r="H520" s="3">
        <v>51</v>
      </c>
      <c r="J520" s="2">
        <v>42665.604166666664</v>
      </c>
      <c r="K520" s="3">
        <v>660</v>
      </c>
    </row>
    <row r="521" spans="1:11">
      <c r="A521" s="2">
        <v>42395.4375</v>
      </c>
      <c r="B521" s="3">
        <v>181</v>
      </c>
      <c r="D521" s="2">
        <v>42478.604166666664</v>
      </c>
      <c r="E521" s="3">
        <v>867</v>
      </c>
      <c r="G521" s="2">
        <v>42567.291666666664</v>
      </c>
      <c r="H521" s="3">
        <v>64</v>
      </c>
      <c r="J521" s="2">
        <v>42665.625</v>
      </c>
      <c r="K521" s="3">
        <v>569</v>
      </c>
    </row>
    <row r="522" spans="1:11">
      <c r="A522" s="2">
        <v>42395.458333333336</v>
      </c>
      <c r="B522" s="3">
        <v>232</v>
      </c>
      <c r="D522" s="2">
        <v>42478.625</v>
      </c>
      <c r="E522" s="3">
        <v>789</v>
      </c>
      <c r="G522" s="2">
        <v>42567.3125</v>
      </c>
      <c r="H522" s="3">
        <v>220</v>
      </c>
      <c r="J522" s="2">
        <v>42665.645833333336</v>
      </c>
      <c r="K522" s="3">
        <v>478</v>
      </c>
    </row>
    <row r="523" spans="1:11">
      <c r="A523" s="2">
        <v>42395.479166666664</v>
      </c>
      <c r="B523" s="3">
        <v>388</v>
      </c>
      <c r="D523" s="2">
        <v>42478.645833333336</v>
      </c>
      <c r="E523" s="3">
        <v>737</v>
      </c>
      <c r="G523" s="2">
        <v>42567.333333333336</v>
      </c>
      <c r="H523" s="3">
        <v>336</v>
      </c>
      <c r="J523" s="2">
        <v>42665.666666666664</v>
      </c>
      <c r="K523" s="3">
        <v>258</v>
      </c>
    </row>
    <row r="524" spans="1:11">
      <c r="A524" s="2">
        <v>42395.5</v>
      </c>
      <c r="B524" s="3">
        <v>194</v>
      </c>
      <c r="D524" s="2">
        <v>42478.666666666664</v>
      </c>
      <c r="E524" s="3">
        <v>582</v>
      </c>
      <c r="G524" s="2">
        <v>42567.354166666664</v>
      </c>
      <c r="H524" s="3">
        <v>440</v>
      </c>
      <c r="J524" s="2">
        <v>42665.6875</v>
      </c>
      <c r="K524" s="3">
        <v>77</v>
      </c>
    </row>
    <row r="525" spans="1:11">
      <c r="A525" s="2">
        <v>42395.520833333336</v>
      </c>
      <c r="B525" s="3">
        <v>194</v>
      </c>
      <c r="D525" s="2">
        <v>42478.6875</v>
      </c>
      <c r="E525" s="3">
        <v>465</v>
      </c>
      <c r="G525" s="2">
        <v>42567.375</v>
      </c>
      <c r="H525" s="3">
        <v>543</v>
      </c>
      <c r="J525" s="2">
        <v>42665.708333333336</v>
      </c>
      <c r="K525" s="3">
        <v>38</v>
      </c>
    </row>
    <row r="526" spans="1:11">
      <c r="A526" s="2">
        <v>42395.541666666664</v>
      </c>
      <c r="B526" s="3">
        <v>737</v>
      </c>
      <c r="D526" s="2">
        <v>42478.708333333336</v>
      </c>
      <c r="E526" s="3">
        <v>362</v>
      </c>
      <c r="G526" s="2">
        <v>42567.395833333336</v>
      </c>
      <c r="H526" s="3">
        <v>647</v>
      </c>
      <c r="J526" s="2">
        <v>42665.729166666664</v>
      </c>
      <c r="K526" s="3">
        <v>0</v>
      </c>
    </row>
    <row r="527" spans="1:11">
      <c r="A527" s="2">
        <v>42395.5625</v>
      </c>
      <c r="B527" s="3">
        <v>672</v>
      </c>
      <c r="D527" s="2">
        <v>42478.729166666664</v>
      </c>
      <c r="E527" s="3">
        <v>245</v>
      </c>
      <c r="G527" s="2">
        <v>42567.416666666664</v>
      </c>
      <c r="H527" s="3">
        <v>724</v>
      </c>
      <c r="J527" s="2">
        <v>42665.75</v>
      </c>
      <c r="K527" s="3">
        <v>0</v>
      </c>
    </row>
    <row r="528" spans="1:11">
      <c r="A528" s="2">
        <v>42395.583333333336</v>
      </c>
      <c r="B528" s="3">
        <v>582</v>
      </c>
      <c r="D528" s="2">
        <v>42478.75</v>
      </c>
      <c r="E528" s="3">
        <v>129</v>
      </c>
      <c r="G528" s="2">
        <v>42567.4375</v>
      </c>
      <c r="H528" s="3">
        <v>789</v>
      </c>
      <c r="J528" s="2">
        <v>42665.770833333336</v>
      </c>
      <c r="K528" s="3">
        <v>0</v>
      </c>
    </row>
    <row r="529" spans="1:11">
      <c r="A529" s="2">
        <v>42395.604166666664</v>
      </c>
      <c r="B529" s="3">
        <v>556</v>
      </c>
      <c r="D529" s="2">
        <v>42478.770833333336</v>
      </c>
      <c r="E529" s="3">
        <v>51</v>
      </c>
      <c r="G529" s="2">
        <v>42567.458333333336</v>
      </c>
      <c r="H529" s="3">
        <v>854</v>
      </c>
      <c r="J529" s="2">
        <v>42665.791666666664</v>
      </c>
      <c r="K529" s="3">
        <v>0</v>
      </c>
    </row>
    <row r="530" spans="1:11">
      <c r="A530" s="2">
        <v>42395.625</v>
      </c>
      <c r="B530" s="3">
        <v>116</v>
      </c>
      <c r="D530" s="2">
        <v>42478.791666666664</v>
      </c>
      <c r="E530" s="3">
        <v>25</v>
      </c>
      <c r="G530" s="2">
        <v>42567.479166666664</v>
      </c>
      <c r="H530" s="3">
        <v>892</v>
      </c>
      <c r="J530" s="2">
        <v>42666.3125</v>
      </c>
      <c r="K530" s="3">
        <v>25</v>
      </c>
    </row>
    <row r="531" spans="1:11">
      <c r="A531" s="2">
        <v>42395.645833333336</v>
      </c>
      <c r="B531" s="3">
        <v>64</v>
      </c>
      <c r="D531" s="2">
        <v>42478.8125</v>
      </c>
      <c r="E531" s="3">
        <v>0</v>
      </c>
      <c r="G531" s="2">
        <v>42567.5</v>
      </c>
      <c r="H531" s="3">
        <v>931</v>
      </c>
      <c r="J531" s="2">
        <v>42666.333333333336</v>
      </c>
      <c r="K531" s="3">
        <v>38</v>
      </c>
    </row>
    <row r="532" spans="1:11">
      <c r="A532" s="2">
        <v>42395.666666666664</v>
      </c>
      <c r="B532" s="3">
        <v>51</v>
      </c>
      <c r="D532" s="2">
        <v>42478.833333333336</v>
      </c>
      <c r="E532" s="3">
        <v>0</v>
      </c>
      <c r="G532" s="2">
        <v>42567.520833333336</v>
      </c>
      <c r="H532" s="3">
        <v>944</v>
      </c>
      <c r="J532" s="2">
        <v>42666.354166666664</v>
      </c>
      <c r="K532" s="3">
        <v>51</v>
      </c>
    </row>
    <row r="533" spans="1:11">
      <c r="A533" s="2">
        <v>42395.6875</v>
      </c>
      <c r="B533" s="3">
        <v>0</v>
      </c>
      <c r="D533" s="2">
        <v>42478.854166666664</v>
      </c>
      <c r="E533" s="3">
        <v>0</v>
      </c>
      <c r="G533" s="2">
        <v>42567.541666666664</v>
      </c>
      <c r="H533" s="3">
        <v>931</v>
      </c>
      <c r="J533" s="2">
        <v>42666.375</v>
      </c>
      <c r="K533" s="3">
        <v>77</v>
      </c>
    </row>
    <row r="534" spans="1:11">
      <c r="A534" s="2">
        <v>42395.708333333336</v>
      </c>
      <c r="B534" s="3">
        <v>0</v>
      </c>
      <c r="D534" s="2">
        <v>42478.875</v>
      </c>
      <c r="E534" s="3">
        <v>0</v>
      </c>
      <c r="G534" s="2">
        <v>42567.5625</v>
      </c>
      <c r="H534" s="3">
        <v>905</v>
      </c>
      <c r="J534" s="2">
        <v>42666.395833333336</v>
      </c>
      <c r="K534" s="3">
        <v>116</v>
      </c>
    </row>
    <row r="535" spans="1:11">
      <c r="A535" s="2">
        <v>42395.729166666664</v>
      </c>
      <c r="B535" s="3">
        <v>0</v>
      </c>
      <c r="D535" s="2">
        <v>42479.270833333336</v>
      </c>
      <c r="E535" s="3">
        <v>25</v>
      </c>
      <c r="G535" s="2">
        <v>42567.583333333336</v>
      </c>
      <c r="H535" s="3">
        <v>880</v>
      </c>
      <c r="J535" s="2">
        <v>42666.416666666664</v>
      </c>
      <c r="K535" s="3">
        <v>181</v>
      </c>
    </row>
    <row r="536" spans="1:11">
      <c r="A536" s="2">
        <v>42395.75</v>
      </c>
      <c r="B536" s="3">
        <v>0</v>
      </c>
      <c r="D536" s="2">
        <v>42479.291666666664</v>
      </c>
      <c r="E536" s="3">
        <v>38</v>
      </c>
      <c r="G536" s="2">
        <v>42567.604166666664</v>
      </c>
      <c r="H536" s="3">
        <v>828</v>
      </c>
      <c r="J536" s="2">
        <v>42666.4375</v>
      </c>
      <c r="K536" s="3">
        <v>310</v>
      </c>
    </row>
    <row r="537" spans="1:11">
      <c r="A537" s="2">
        <v>42396.3125</v>
      </c>
      <c r="B537" s="3">
        <v>25</v>
      </c>
      <c r="D537" s="2">
        <v>42479.3125</v>
      </c>
      <c r="E537" s="3">
        <v>103</v>
      </c>
      <c r="G537" s="2">
        <v>42567.625</v>
      </c>
      <c r="H537" s="3">
        <v>776</v>
      </c>
      <c r="J537" s="2">
        <v>42666.458333333336</v>
      </c>
      <c r="K537" s="3">
        <v>336</v>
      </c>
    </row>
    <row r="538" spans="1:11">
      <c r="A538" s="2">
        <v>42396.333333333336</v>
      </c>
      <c r="B538" s="3">
        <v>25</v>
      </c>
      <c r="D538" s="2">
        <v>42479.333333333336</v>
      </c>
      <c r="E538" s="3">
        <v>194</v>
      </c>
      <c r="G538" s="2">
        <v>42567.645833333336</v>
      </c>
      <c r="H538" s="3">
        <v>698</v>
      </c>
      <c r="J538" s="2">
        <v>42666.479166666664</v>
      </c>
      <c r="K538" s="3">
        <v>530</v>
      </c>
    </row>
    <row r="539" spans="1:11">
      <c r="A539" s="2">
        <v>42396.354166666664</v>
      </c>
      <c r="B539" s="3">
        <v>64</v>
      </c>
      <c r="D539" s="2">
        <v>42479.354166666664</v>
      </c>
      <c r="E539" s="3">
        <v>181</v>
      </c>
      <c r="G539" s="2">
        <v>42567.666666666664</v>
      </c>
      <c r="H539" s="3">
        <v>608</v>
      </c>
      <c r="J539" s="2">
        <v>42666.5</v>
      </c>
      <c r="K539" s="3">
        <v>608</v>
      </c>
    </row>
    <row r="540" spans="1:11">
      <c r="A540" s="2">
        <v>42396.375</v>
      </c>
      <c r="B540" s="3">
        <v>64</v>
      </c>
      <c r="D540" s="2">
        <v>42479.375</v>
      </c>
      <c r="E540" s="3">
        <v>103</v>
      </c>
      <c r="G540" s="2">
        <v>42567.6875</v>
      </c>
      <c r="H540" s="3">
        <v>504</v>
      </c>
      <c r="J540" s="2">
        <v>42666.520833333336</v>
      </c>
      <c r="K540" s="3">
        <v>440</v>
      </c>
    </row>
    <row r="541" spans="1:11">
      <c r="A541" s="2">
        <v>42396.395833333336</v>
      </c>
      <c r="B541" s="3">
        <v>64</v>
      </c>
      <c r="D541" s="2">
        <v>42479.395833333336</v>
      </c>
      <c r="E541" s="3">
        <v>517</v>
      </c>
      <c r="G541" s="2">
        <v>42567.708333333336</v>
      </c>
      <c r="H541" s="3">
        <v>401</v>
      </c>
      <c r="J541" s="2">
        <v>42666.541666666664</v>
      </c>
      <c r="K541" s="3">
        <v>465</v>
      </c>
    </row>
    <row r="542" spans="1:11">
      <c r="A542" s="2">
        <v>42396.416666666664</v>
      </c>
      <c r="B542" s="3">
        <v>77</v>
      </c>
      <c r="D542" s="2">
        <v>42479.416666666664</v>
      </c>
      <c r="E542" s="3">
        <v>556</v>
      </c>
      <c r="G542" s="2">
        <v>42567.729166666664</v>
      </c>
      <c r="H542" s="3">
        <v>297</v>
      </c>
      <c r="J542" s="2">
        <v>42666.5625</v>
      </c>
      <c r="K542" s="3">
        <v>388</v>
      </c>
    </row>
    <row r="543" spans="1:11">
      <c r="A543" s="2">
        <v>42396.4375</v>
      </c>
      <c r="B543" s="3">
        <v>103</v>
      </c>
      <c r="D543" s="2">
        <v>42479.4375</v>
      </c>
      <c r="E543" s="3">
        <v>776</v>
      </c>
      <c r="G543" s="2">
        <v>42567.75</v>
      </c>
      <c r="H543" s="3">
        <v>194</v>
      </c>
      <c r="J543" s="2">
        <v>42666.583333333336</v>
      </c>
      <c r="K543" s="3">
        <v>647</v>
      </c>
    </row>
    <row r="544" spans="1:11">
      <c r="A544" s="2">
        <v>42396.458333333336</v>
      </c>
      <c r="B544" s="3">
        <v>103</v>
      </c>
      <c r="D544" s="2">
        <v>42479.458333333336</v>
      </c>
      <c r="E544" s="3">
        <v>517</v>
      </c>
      <c r="G544" s="2">
        <v>42567.770833333336</v>
      </c>
      <c r="H544" s="3">
        <v>103</v>
      </c>
      <c r="J544" s="2">
        <v>42666.604166666664</v>
      </c>
      <c r="K544" s="3">
        <v>672</v>
      </c>
    </row>
    <row r="545" spans="1:11">
      <c r="A545" s="2">
        <v>42396.479166666664</v>
      </c>
      <c r="B545" s="3">
        <v>129</v>
      </c>
      <c r="D545" s="2">
        <v>42479.479166666664</v>
      </c>
      <c r="E545" s="3">
        <v>892</v>
      </c>
      <c r="G545" s="2">
        <v>42567.791666666664</v>
      </c>
      <c r="H545" s="3">
        <v>51</v>
      </c>
      <c r="J545" s="2">
        <v>42666.625</v>
      </c>
      <c r="K545" s="3">
        <v>556</v>
      </c>
    </row>
    <row r="546" spans="1:11">
      <c r="A546" s="2">
        <v>42396.5</v>
      </c>
      <c r="B546" s="3">
        <v>103</v>
      </c>
      <c r="D546" s="2">
        <v>42479.5</v>
      </c>
      <c r="E546" s="3">
        <v>685</v>
      </c>
      <c r="G546" s="2">
        <v>42567.8125</v>
      </c>
      <c r="H546" s="3">
        <v>25</v>
      </c>
      <c r="J546" s="2">
        <v>42666.645833333336</v>
      </c>
      <c r="K546" s="3">
        <v>440</v>
      </c>
    </row>
    <row r="547" spans="1:11">
      <c r="A547" s="2">
        <v>42396.520833333336</v>
      </c>
      <c r="B547" s="3">
        <v>90</v>
      </c>
      <c r="D547" s="2">
        <v>42479.520833333336</v>
      </c>
      <c r="E547" s="3">
        <v>660</v>
      </c>
      <c r="G547" s="2">
        <v>42567.833333333336</v>
      </c>
      <c r="H547" s="3">
        <v>25</v>
      </c>
      <c r="J547" s="2">
        <v>42666.666666666664</v>
      </c>
      <c r="K547" s="3">
        <v>245</v>
      </c>
    </row>
    <row r="548" spans="1:11">
      <c r="A548" s="2">
        <v>42396.541666666664</v>
      </c>
      <c r="B548" s="3">
        <v>116</v>
      </c>
      <c r="D548" s="2">
        <v>42479.541666666664</v>
      </c>
      <c r="E548" s="3">
        <v>802</v>
      </c>
      <c r="G548" s="2">
        <v>42567.854166666664</v>
      </c>
      <c r="H548" s="3">
        <v>0</v>
      </c>
      <c r="J548" s="2">
        <v>42666.6875</v>
      </c>
      <c r="K548" s="3">
        <v>207</v>
      </c>
    </row>
    <row r="549" spans="1:11">
      <c r="A549" s="2">
        <v>42396.5625</v>
      </c>
      <c r="B549" s="3">
        <v>116</v>
      </c>
      <c r="D549" s="2">
        <v>42479.5625</v>
      </c>
      <c r="E549" s="3">
        <v>634</v>
      </c>
      <c r="G549" s="2">
        <v>42567.875</v>
      </c>
      <c r="H549" s="3">
        <v>0</v>
      </c>
      <c r="J549" s="2">
        <v>42666.708333333336</v>
      </c>
      <c r="K549" s="3">
        <v>38</v>
      </c>
    </row>
    <row r="550" spans="1:11">
      <c r="A550" s="2">
        <v>42396.583333333336</v>
      </c>
      <c r="B550" s="3">
        <v>103</v>
      </c>
      <c r="D550" s="2">
        <v>42479.583333333336</v>
      </c>
      <c r="E550" s="3">
        <v>672</v>
      </c>
      <c r="G550" s="2">
        <v>42567.895833333336</v>
      </c>
      <c r="H550" s="3">
        <v>0</v>
      </c>
      <c r="J550" s="2">
        <v>42666.729166666664</v>
      </c>
      <c r="K550" s="3">
        <v>0</v>
      </c>
    </row>
    <row r="551" spans="1:11">
      <c r="A551" s="2">
        <v>42396.604166666664</v>
      </c>
      <c r="B551" s="3">
        <v>38</v>
      </c>
      <c r="D551" s="2">
        <v>42479.604166666664</v>
      </c>
      <c r="E551" s="3">
        <v>854</v>
      </c>
      <c r="G551" s="2">
        <v>42567.916666666664</v>
      </c>
      <c r="H551" s="3">
        <v>0</v>
      </c>
      <c r="J551" s="2">
        <v>42666.75</v>
      </c>
      <c r="K551" s="3">
        <v>0</v>
      </c>
    </row>
    <row r="552" spans="1:11">
      <c r="A552" s="2">
        <v>42396.625</v>
      </c>
      <c r="B552" s="3">
        <v>25</v>
      </c>
      <c r="D552" s="2">
        <v>42479.625</v>
      </c>
      <c r="E552" s="3">
        <v>789</v>
      </c>
      <c r="G552" s="2">
        <v>42568.229166666664</v>
      </c>
      <c r="H552" s="3">
        <v>25</v>
      </c>
      <c r="J552" s="2">
        <v>42666.770833333336</v>
      </c>
      <c r="K552" s="3">
        <v>0</v>
      </c>
    </row>
    <row r="553" spans="1:11">
      <c r="A553" s="2">
        <v>42396.645833333336</v>
      </c>
      <c r="B553" s="3">
        <v>25</v>
      </c>
      <c r="D553" s="2">
        <v>42479.645833333336</v>
      </c>
      <c r="E553" s="3">
        <v>698</v>
      </c>
      <c r="G553" s="2">
        <v>42568.25</v>
      </c>
      <c r="H553" s="3">
        <v>38</v>
      </c>
      <c r="J553" s="2">
        <v>42666.791666666664</v>
      </c>
      <c r="K553" s="3">
        <v>0</v>
      </c>
    </row>
    <row r="554" spans="1:11">
      <c r="A554" s="2">
        <v>42396.666666666664</v>
      </c>
      <c r="B554" s="3">
        <v>25</v>
      </c>
      <c r="D554" s="2">
        <v>42479.666666666664</v>
      </c>
      <c r="E554" s="3">
        <v>220</v>
      </c>
      <c r="G554" s="2">
        <v>42568.270833333336</v>
      </c>
      <c r="H554" s="3">
        <v>51</v>
      </c>
      <c r="J554" s="2">
        <v>42667.3125</v>
      </c>
      <c r="K554" s="3">
        <v>0</v>
      </c>
    </row>
    <row r="555" spans="1:11">
      <c r="A555" s="2">
        <v>42396.6875</v>
      </c>
      <c r="B555" s="3">
        <v>0</v>
      </c>
      <c r="D555" s="2">
        <v>42479.6875</v>
      </c>
      <c r="E555" s="3">
        <v>220</v>
      </c>
      <c r="G555" s="2">
        <v>42568.291666666664</v>
      </c>
      <c r="H555" s="3">
        <v>77</v>
      </c>
      <c r="J555" s="2">
        <v>42667.333333333336</v>
      </c>
      <c r="K555" s="3">
        <v>25</v>
      </c>
    </row>
    <row r="556" spans="1:11">
      <c r="A556" s="2">
        <v>42396.708333333336</v>
      </c>
      <c r="B556" s="3">
        <v>0</v>
      </c>
      <c r="D556" s="2">
        <v>42479.708333333336</v>
      </c>
      <c r="E556" s="3">
        <v>129</v>
      </c>
      <c r="G556" s="2">
        <v>42568.3125</v>
      </c>
      <c r="H556" s="3">
        <v>220</v>
      </c>
      <c r="J556" s="2">
        <v>42667.354166666664</v>
      </c>
      <c r="K556" s="3">
        <v>38</v>
      </c>
    </row>
    <row r="557" spans="1:11">
      <c r="A557" s="2">
        <v>42396.729166666664</v>
      </c>
      <c r="B557" s="3">
        <v>0</v>
      </c>
      <c r="D557" s="2">
        <v>42479.729166666664</v>
      </c>
      <c r="E557" s="3">
        <v>103</v>
      </c>
      <c r="G557" s="2">
        <v>42568.333333333336</v>
      </c>
      <c r="H557" s="3">
        <v>323</v>
      </c>
      <c r="J557" s="2">
        <v>42667.375</v>
      </c>
      <c r="K557" s="3">
        <v>77</v>
      </c>
    </row>
    <row r="558" spans="1:11">
      <c r="A558" s="2">
        <v>42396.75</v>
      </c>
      <c r="B558" s="3">
        <v>0</v>
      </c>
      <c r="D558" s="2">
        <v>42479.75</v>
      </c>
      <c r="E558" s="3">
        <v>90</v>
      </c>
      <c r="G558" s="2">
        <v>42568.354166666664</v>
      </c>
      <c r="H558" s="3">
        <v>427</v>
      </c>
      <c r="J558" s="2">
        <v>42667.395833333336</v>
      </c>
      <c r="K558" s="3">
        <v>90</v>
      </c>
    </row>
    <row r="559" spans="1:11">
      <c r="A559" s="2">
        <v>42397.3125</v>
      </c>
      <c r="B559" s="3">
        <v>25</v>
      </c>
      <c r="D559" s="2">
        <v>42479.770833333336</v>
      </c>
      <c r="E559" s="3">
        <v>38</v>
      </c>
      <c r="G559" s="2">
        <v>42568.375</v>
      </c>
      <c r="H559" s="3">
        <v>543</v>
      </c>
      <c r="J559" s="2">
        <v>42667.416666666664</v>
      </c>
      <c r="K559" s="3">
        <v>116</v>
      </c>
    </row>
    <row r="560" spans="1:11">
      <c r="A560" s="2">
        <v>42397.333333333336</v>
      </c>
      <c r="B560" s="3">
        <v>25</v>
      </c>
      <c r="D560" s="2">
        <v>42479.791666666664</v>
      </c>
      <c r="E560" s="3">
        <v>25</v>
      </c>
      <c r="G560" s="2">
        <v>42568.395833333336</v>
      </c>
      <c r="H560" s="3">
        <v>634</v>
      </c>
      <c r="J560" s="2">
        <v>42667.4375</v>
      </c>
      <c r="K560" s="3">
        <v>155</v>
      </c>
    </row>
    <row r="561" spans="1:11">
      <c r="A561" s="2">
        <v>42397.354166666664</v>
      </c>
      <c r="B561" s="3">
        <v>38</v>
      </c>
      <c r="D561" s="2">
        <v>42479.8125</v>
      </c>
      <c r="E561" s="3">
        <v>0</v>
      </c>
      <c r="G561" s="2">
        <v>42568.416666666664</v>
      </c>
      <c r="H561" s="3">
        <v>724</v>
      </c>
      <c r="J561" s="2">
        <v>42667.458333333336</v>
      </c>
      <c r="K561" s="3">
        <v>142</v>
      </c>
    </row>
    <row r="562" spans="1:11">
      <c r="A562" s="2">
        <v>42397.375</v>
      </c>
      <c r="B562" s="3">
        <v>51</v>
      </c>
      <c r="D562" s="2">
        <v>42479.833333333336</v>
      </c>
      <c r="E562" s="3">
        <v>0</v>
      </c>
      <c r="G562" s="2">
        <v>42568.4375</v>
      </c>
      <c r="H562" s="3">
        <v>789</v>
      </c>
      <c r="J562" s="2">
        <v>42667.479166666664</v>
      </c>
      <c r="K562" s="3">
        <v>129</v>
      </c>
    </row>
    <row r="563" spans="1:11">
      <c r="A563" s="2">
        <v>42397.395833333336</v>
      </c>
      <c r="B563" s="3">
        <v>77</v>
      </c>
      <c r="D563" s="2">
        <v>42479.854166666664</v>
      </c>
      <c r="E563" s="3">
        <v>0</v>
      </c>
      <c r="G563" s="2">
        <v>42568.458333333336</v>
      </c>
      <c r="H563" s="3">
        <v>854</v>
      </c>
      <c r="J563" s="2">
        <v>42667.5</v>
      </c>
      <c r="K563" s="3">
        <v>168</v>
      </c>
    </row>
    <row r="564" spans="1:11">
      <c r="A564" s="2">
        <v>42397.416666666664</v>
      </c>
      <c r="B564" s="3">
        <v>77</v>
      </c>
      <c r="D564" s="2">
        <v>42479.875</v>
      </c>
      <c r="E564" s="3">
        <v>0</v>
      </c>
      <c r="G564" s="2">
        <v>42568.479166666664</v>
      </c>
      <c r="H564" s="3">
        <v>905</v>
      </c>
      <c r="J564" s="2">
        <v>42667.520833333336</v>
      </c>
      <c r="K564" s="3">
        <v>336</v>
      </c>
    </row>
    <row r="565" spans="1:11">
      <c r="A565" s="2">
        <v>42397.4375</v>
      </c>
      <c r="B565" s="3">
        <v>77</v>
      </c>
      <c r="D565" s="2">
        <v>42480.25</v>
      </c>
      <c r="E565" s="3">
        <v>25</v>
      </c>
      <c r="G565" s="2">
        <v>42568.5</v>
      </c>
      <c r="H565" s="3">
        <v>931</v>
      </c>
      <c r="J565" s="2">
        <v>42667.541666666664</v>
      </c>
      <c r="K565" s="3">
        <v>388</v>
      </c>
    </row>
    <row r="566" spans="1:11">
      <c r="A566" s="2">
        <v>42397.458333333336</v>
      </c>
      <c r="B566" s="3">
        <v>116</v>
      </c>
      <c r="D566" s="2">
        <v>42480.270833333336</v>
      </c>
      <c r="E566" s="3">
        <v>25</v>
      </c>
      <c r="G566" s="2">
        <v>42568.520833333336</v>
      </c>
      <c r="H566" s="3">
        <v>957</v>
      </c>
      <c r="J566" s="2">
        <v>42667.5625</v>
      </c>
      <c r="K566" s="3">
        <v>789</v>
      </c>
    </row>
    <row r="567" spans="1:11">
      <c r="A567" s="2">
        <v>42397.479166666664</v>
      </c>
      <c r="B567" s="3">
        <v>90</v>
      </c>
      <c r="D567" s="2">
        <v>42480.291666666664</v>
      </c>
      <c r="E567" s="3">
        <v>51</v>
      </c>
      <c r="G567" s="2">
        <v>42568.541666666664</v>
      </c>
      <c r="H567" s="3">
        <v>944</v>
      </c>
      <c r="J567" s="2">
        <v>42667.583333333336</v>
      </c>
      <c r="K567" s="3">
        <v>724</v>
      </c>
    </row>
    <row r="568" spans="1:11">
      <c r="A568" s="2">
        <v>42397.5</v>
      </c>
      <c r="B568" s="3">
        <v>103</v>
      </c>
      <c r="D568" s="2">
        <v>42480.3125</v>
      </c>
      <c r="E568" s="3">
        <v>103</v>
      </c>
      <c r="G568" s="2">
        <v>42568.5625</v>
      </c>
      <c r="H568" s="3">
        <v>918</v>
      </c>
      <c r="J568" s="2">
        <v>42667.604166666664</v>
      </c>
      <c r="K568" s="3">
        <v>271</v>
      </c>
    </row>
    <row r="569" spans="1:11">
      <c r="A569" s="2">
        <v>42397.520833333336</v>
      </c>
      <c r="B569" s="3">
        <v>77</v>
      </c>
      <c r="D569" s="2">
        <v>42480.333333333336</v>
      </c>
      <c r="E569" s="3">
        <v>103</v>
      </c>
      <c r="G569" s="2">
        <v>42568.583333333336</v>
      </c>
      <c r="H569" s="3">
        <v>892</v>
      </c>
      <c r="J569" s="2">
        <v>42667.625</v>
      </c>
      <c r="K569" s="3">
        <v>297</v>
      </c>
    </row>
    <row r="570" spans="1:11">
      <c r="A570" s="2">
        <v>42397.541666666664</v>
      </c>
      <c r="B570" s="3">
        <v>103</v>
      </c>
      <c r="D570" s="2">
        <v>42480.354166666664</v>
      </c>
      <c r="E570" s="3">
        <v>207</v>
      </c>
      <c r="G570" s="2">
        <v>42568.604166666664</v>
      </c>
      <c r="H570" s="3">
        <v>841</v>
      </c>
      <c r="J570" s="2">
        <v>42667.645833333336</v>
      </c>
      <c r="K570" s="3">
        <v>142</v>
      </c>
    </row>
    <row r="571" spans="1:11">
      <c r="A571" s="2">
        <v>42397.5625</v>
      </c>
      <c r="B571" s="3">
        <v>129</v>
      </c>
      <c r="D571" s="2">
        <v>42480.375</v>
      </c>
      <c r="E571" s="3">
        <v>103</v>
      </c>
      <c r="G571" s="2">
        <v>42568.625</v>
      </c>
      <c r="H571" s="3">
        <v>789</v>
      </c>
      <c r="J571" s="2">
        <v>42667.666666666664</v>
      </c>
      <c r="K571" s="3">
        <v>116</v>
      </c>
    </row>
    <row r="572" spans="1:11">
      <c r="A572" s="2">
        <v>42397.583333333336</v>
      </c>
      <c r="B572" s="3">
        <v>129</v>
      </c>
      <c r="D572" s="2">
        <v>42480.395833333336</v>
      </c>
      <c r="E572" s="3">
        <v>155</v>
      </c>
      <c r="G572" s="2">
        <v>42568.645833333336</v>
      </c>
      <c r="H572" s="3">
        <v>711</v>
      </c>
      <c r="J572" s="2">
        <v>42667.6875</v>
      </c>
      <c r="K572" s="3">
        <v>64</v>
      </c>
    </row>
    <row r="573" spans="1:11">
      <c r="A573" s="2">
        <v>42397.604166666664</v>
      </c>
      <c r="B573" s="3">
        <v>0</v>
      </c>
      <c r="D573" s="2">
        <v>42480.416666666664</v>
      </c>
      <c r="E573" s="3">
        <v>77</v>
      </c>
      <c r="G573" s="2">
        <v>42568.666666666664</v>
      </c>
      <c r="H573" s="3">
        <v>608</v>
      </c>
      <c r="J573" s="2">
        <v>42667.708333333336</v>
      </c>
      <c r="K573" s="3">
        <v>25</v>
      </c>
    </row>
    <row r="574" spans="1:11">
      <c r="A574" s="2">
        <v>42397.625</v>
      </c>
      <c r="B574" s="3">
        <v>38</v>
      </c>
      <c r="D574" s="2">
        <v>42480.4375</v>
      </c>
      <c r="E574" s="3">
        <v>64</v>
      </c>
      <c r="G574" s="2">
        <v>42568.6875</v>
      </c>
      <c r="H574" s="3">
        <v>517</v>
      </c>
      <c r="J574" s="2">
        <v>42667.729166666664</v>
      </c>
      <c r="K574" s="3">
        <v>0</v>
      </c>
    </row>
    <row r="575" spans="1:11">
      <c r="A575" s="2">
        <v>42397.645833333336</v>
      </c>
      <c r="B575" s="3">
        <v>25</v>
      </c>
      <c r="D575" s="2">
        <v>42480.458333333336</v>
      </c>
      <c r="E575" s="3">
        <v>194</v>
      </c>
      <c r="G575" s="2">
        <v>42568.708333333336</v>
      </c>
      <c r="H575" s="3">
        <v>401</v>
      </c>
      <c r="J575" s="2">
        <v>42667.75</v>
      </c>
      <c r="K575" s="3">
        <v>0</v>
      </c>
    </row>
    <row r="576" spans="1:11">
      <c r="A576" s="2">
        <v>42397.666666666664</v>
      </c>
      <c r="B576" s="3">
        <v>25</v>
      </c>
      <c r="D576" s="2">
        <v>42480.479166666664</v>
      </c>
      <c r="E576" s="3">
        <v>129</v>
      </c>
      <c r="G576" s="2">
        <v>42568.729166666664</v>
      </c>
      <c r="H576" s="3">
        <v>297</v>
      </c>
      <c r="J576" s="2">
        <v>42667.770833333336</v>
      </c>
      <c r="K576" s="3">
        <v>0</v>
      </c>
    </row>
    <row r="577" spans="1:11">
      <c r="A577" s="2">
        <v>42397.6875</v>
      </c>
      <c r="B577" s="3">
        <v>0</v>
      </c>
      <c r="D577" s="2">
        <v>42480.5</v>
      </c>
      <c r="E577" s="3">
        <v>220</v>
      </c>
      <c r="G577" s="2">
        <v>42568.75</v>
      </c>
      <c r="H577" s="3">
        <v>194</v>
      </c>
      <c r="J577" s="2">
        <v>42667.791666666664</v>
      </c>
      <c r="K577" s="3">
        <v>0</v>
      </c>
    </row>
    <row r="578" spans="1:11">
      <c r="A578" s="2">
        <v>42397.708333333336</v>
      </c>
      <c r="B578" s="3">
        <v>0</v>
      </c>
      <c r="D578" s="2">
        <v>42480.520833333336</v>
      </c>
      <c r="E578" s="3">
        <v>103</v>
      </c>
      <c r="G578" s="2">
        <v>42568.770833333336</v>
      </c>
      <c r="H578" s="3">
        <v>103</v>
      </c>
      <c r="J578" s="2">
        <v>42668.3125</v>
      </c>
      <c r="K578" s="3">
        <v>51</v>
      </c>
    </row>
    <row r="579" spans="1:11">
      <c r="A579" s="2">
        <v>42398.3125</v>
      </c>
      <c r="B579" s="3">
        <v>25</v>
      </c>
      <c r="D579" s="2">
        <v>42480.541666666664</v>
      </c>
      <c r="E579" s="3">
        <v>142</v>
      </c>
      <c r="G579" s="2">
        <v>42568.791666666664</v>
      </c>
      <c r="H579" s="3">
        <v>51</v>
      </c>
      <c r="J579" s="2">
        <v>42668.333333333336</v>
      </c>
      <c r="K579" s="3">
        <v>181</v>
      </c>
    </row>
    <row r="580" spans="1:11">
      <c r="A580" s="2">
        <v>42398.333333333336</v>
      </c>
      <c r="B580" s="3">
        <v>0</v>
      </c>
      <c r="D580" s="2">
        <v>42480.5625</v>
      </c>
      <c r="E580" s="3">
        <v>25</v>
      </c>
      <c r="G580" s="2">
        <v>42568.8125</v>
      </c>
      <c r="H580" s="3">
        <v>25</v>
      </c>
      <c r="J580" s="2">
        <v>42668.354166666664</v>
      </c>
      <c r="K580" s="3">
        <v>323</v>
      </c>
    </row>
    <row r="581" spans="1:11">
      <c r="A581" s="2">
        <v>42398.354166666664</v>
      </c>
      <c r="B581" s="3">
        <v>155</v>
      </c>
      <c r="D581" s="2">
        <v>42480.583333333336</v>
      </c>
      <c r="E581" s="3">
        <v>452</v>
      </c>
      <c r="G581" s="2">
        <v>42568.833333333336</v>
      </c>
      <c r="H581" s="3">
        <v>25</v>
      </c>
      <c r="J581" s="2">
        <v>42668.375</v>
      </c>
      <c r="K581" s="3">
        <v>440</v>
      </c>
    </row>
    <row r="582" spans="1:11">
      <c r="A582" s="2">
        <v>42398.375</v>
      </c>
      <c r="B582" s="3">
        <v>220</v>
      </c>
      <c r="D582" s="2">
        <v>42480.604166666664</v>
      </c>
      <c r="E582" s="3">
        <v>854</v>
      </c>
      <c r="G582" s="2">
        <v>42568.854166666664</v>
      </c>
      <c r="H582" s="3">
        <v>0</v>
      </c>
      <c r="J582" s="2">
        <v>42668.395833333336</v>
      </c>
      <c r="K582" s="3">
        <v>556</v>
      </c>
    </row>
    <row r="583" spans="1:11">
      <c r="A583" s="2">
        <v>42398.395833333336</v>
      </c>
      <c r="B583" s="3">
        <v>336</v>
      </c>
      <c r="D583" s="2">
        <v>42480.625</v>
      </c>
      <c r="E583" s="3">
        <v>854</v>
      </c>
      <c r="G583" s="2">
        <v>42568.875</v>
      </c>
      <c r="H583" s="3">
        <v>0</v>
      </c>
      <c r="J583" s="2">
        <v>42668.416666666664</v>
      </c>
      <c r="K583" s="3">
        <v>634</v>
      </c>
    </row>
    <row r="584" spans="1:11">
      <c r="A584" s="2">
        <v>42398.416666666664</v>
      </c>
      <c r="B584" s="3">
        <v>660</v>
      </c>
      <c r="D584" s="2">
        <v>42480.645833333336</v>
      </c>
      <c r="E584" s="3">
        <v>427</v>
      </c>
      <c r="G584" s="2">
        <v>42568.895833333336</v>
      </c>
      <c r="H584" s="3">
        <v>0</v>
      </c>
      <c r="J584" s="2">
        <v>42668.4375</v>
      </c>
      <c r="K584" s="3">
        <v>711</v>
      </c>
    </row>
    <row r="585" spans="1:11">
      <c r="A585" s="2">
        <v>42398.4375</v>
      </c>
      <c r="B585" s="3">
        <v>711</v>
      </c>
      <c r="D585" s="2">
        <v>42480.666666666664</v>
      </c>
      <c r="E585" s="3">
        <v>77</v>
      </c>
      <c r="G585" s="2">
        <v>42568.916666666664</v>
      </c>
      <c r="H585" s="3">
        <v>0</v>
      </c>
      <c r="J585" s="2">
        <v>42668.458333333336</v>
      </c>
      <c r="K585" s="3">
        <v>789</v>
      </c>
    </row>
    <row r="586" spans="1:11">
      <c r="A586" s="2">
        <v>42398.458333333336</v>
      </c>
      <c r="B586" s="3">
        <v>750</v>
      </c>
      <c r="D586" s="2">
        <v>42480.6875</v>
      </c>
      <c r="E586" s="3">
        <v>129</v>
      </c>
      <c r="G586" s="2">
        <v>42569.229166666664</v>
      </c>
      <c r="H586" s="3">
        <v>25</v>
      </c>
      <c r="J586" s="2">
        <v>42668.479166666664</v>
      </c>
      <c r="K586" s="3">
        <v>815</v>
      </c>
    </row>
    <row r="587" spans="1:11">
      <c r="A587" s="2">
        <v>42398.479166666664</v>
      </c>
      <c r="B587" s="3">
        <v>297</v>
      </c>
      <c r="D587" s="2">
        <v>42480.708333333336</v>
      </c>
      <c r="E587" s="3">
        <v>64</v>
      </c>
      <c r="G587" s="2">
        <v>42569.25</v>
      </c>
      <c r="H587" s="3">
        <v>38</v>
      </c>
      <c r="J587" s="2">
        <v>42668.5</v>
      </c>
      <c r="K587" s="3">
        <v>841</v>
      </c>
    </row>
    <row r="588" spans="1:11">
      <c r="A588" s="2">
        <v>42398.5</v>
      </c>
      <c r="B588" s="3">
        <v>789</v>
      </c>
      <c r="D588" s="2">
        <v>42480.729166666664</v>
      </c>
      <c r="E588" s="3">
        <v>64</v>
      </c>
      <c r="G588" s="2">
        <v>42569.270833333336</v>
      </c>
      <c r="H588" s="3">
        <v>38</v>
      </c>
      <c r="J588" s="2">
        <v>42668.520833333336</v>
      </c>
      <c r="K588" s="3">
        <v>841</v>
      </c>
    </row>
    <row r="589" spans="1:11">
      <c r="A589" s="2">
        <v>42398.520833333336</v>
      </c>
      <c r="B589" s="3">
        <v>310</v>
      </c>
      <c r="D589" s="2">
        <v>42480.75</v>
      </c>
      <c r="E589" s="3">
        <v>25</v>
      </c>
      <c r="G589" s="2">
        <v>42569.291666666664</v>
      </c>
      <c r="H589" s="3">
        <v>64</v>
      </c>
      <c r="J589" s="2">
        <v>42668.541666666664</v>
      </c>
      <c r="K589" s="3">
        <v>815</v>
      </c>
    </row>
    <row r="590" spans="1:11">
      <c r="A590" s="2">
        <v>42398.541666666664</v>
      </c>
      <c r="B590" s="3">
        <v>271</v>
      </c>
      <c r="D590" s="2">
        <v>42480.770833333336</v>
      </c>
      <c r="E590" s="3">
        <v>25</v>
      </c>
      <c r="G590" s="2">
        <v>42569.3125</v>
      </c>
      <c r="H590" s="3">
        <v>232</v>
      </c>
      <c r="J590" s="2">
        <v>42668.5625</v>
      </c>
      <c r="K590" s="3">
        <v>789</v>
      </c>
    </row>
    <row r="591" spans="1:11">
      <c r="A591" s="2">
        <v>42398.5625</v>
      </c>
      <c r="B591" s="3">
        <v>504</v>
      </c>
      <c r="D591" s="2">
        <v>42480.791666666664</v>
      </c>
      <c r="E591" s="3">
        <v>0</v>
      </c>
      <c r="G591" s="2">
        <v>42569.333333333336</v>
      </c>
      <c r="H591" s="3">
        <v>336</v>
      </c>
      <c r="J591" s="2">
        <v>42668.583333333336</v>
      </c>
      <c r="K591" s="3">
        <v>724</v>
      </c>
    </row>
    <row r="592" spans="1:11">
      <c r="A592" s="2">
        <v>42398.583333333336</v>
      </c>
      <c r="B592" s="3">
        <v>142</v>
      </c>
      <c r="D592" s="2">
        <v>42480.8125</v>
      </c>
      <c r="E592" s="3">
        <v>0</v>
      </c>
      <c r="G592" s="2">
        <v>42569.354166666664</v>
      </c>
      <c r="H592" s="3">
        <v>440</v>
      </c>
      <c r="J592" s="2">
        <v>42668.604166666664</v>
      </c>
      <c r="K592" s="3">
        <v>660</v>
      </c>
    </row>
    <row r="593" spans="1:11">
      <c r="A593" s="2">
        <v>42398.604166666664</v>
      </c>
      <c r="B593" s="3">
        <v>103</v>
      </c>
      <c r="D593" s="2">
        <v>42480.833333333336</v>
      </c>
      <c r="E593" s="3">
        <v>0</v>
      </c>
      <c r="G593" s="2">
        <v>42569.375</v>
      </c>
      <c r="H593" s="3">
        <v>556</v>
      </c>
      <c r="J593" s="2">
        <v>42668.625</v>
      </c>
      <c r="K593" s="3">
        <v>569</v>
      </c>
    </row>
    <row r="594" spans="1:11">
      <c r="A594" s="2">
        <v>42398.625</v>
      </c>
      <c r="B594" s="3">
        <v>103</v>
      </c>
      <c r="D594" s="2">
        <v>42481.25</v>
      </c>
      <c r="E594" s="3">
        <v>0</v>
      </c>
      <c r="G594" s="2">
        <v>42569.395833333336</v>
      </c>
      <c r="H594" s="3">
        <v>647</v>
      </c>
      <c r="J594" s="2">
        <v>42668.645833333336</v>
      </c>
      <c r="K594" s="3">
        <v>465</v>
      </c>
    </row>
    <row r="595" spans="1:11">
      <c r="A595" s="2">
        <v>42398.645833333336</v>
      </c>
      <c r="B595" s="3">
        <v>38</v>
      </c>
      <c r="D595" s="2">
        <v>42481.270833333336</v>
      </c>
      <c r="E595" s="3">
        <v>51</v>
      </c>
      <c r="G595" s="2">
        <v>42569.416666666664</v>
      </c>
      <c r="H595" s="3">
        <v>724</v>
      </c>
      <c r="J595" s="2">
        <v>42668.666666666664</v>
      </c>
      <c r="K595" s="3">
        <v>336</v>
      </c>
    </row>
    <row r="596" spans="1:11">
      <c r="A596" s="2">
        <v>42398.666666666664</v>
      </c>
      <c r="B596" s="3">
        <v>25</v>
      </c>
      <c r="D596" s="2">
        <v>42481.291666666664</v>
      </c>
      <c r="E596" s="3">
        <v>142</v>
      </c>
      <c r="G596" s="2">
        <v>42569.4375</v>
      </c>
      <c r="H596" s="3">
        <v>789</v>
      </c>
      <c r="J596" s="2">
        <v>42668.6875</v>
      </c>
      <c r="K596" s="3">
        <v>220</v>
      </c>
    </row>
    <row r="597" spans="1:11">
      <c r="A597" s="2">
        <v>42398.6875</v>
      </c>
      <c r="B597" s="3">
        <v>25</v>
      </c>
      <c r="D597" s="2">
        <v>42481.3125</v>
      </c>
      <c r="E597" s="3">
        <v>103</v>
      </c>
      <c r="G597" s="2">
        <v>42569.458333333336</v>
      </c>
      <c r="H597" s="3">
        <v>841</v>
      </c>
      <c r="J597" s="2">
        <v>42668.708333333336</v>
      </c>
      <c r="K597" s="3">
        <v>90</v>
      </c>
    </row>
    <row r="598" spans="1:11">
      <c r="A598" s="2">
        <v>42398.708333333336</v>
      </c>
      <c r="B598" s="3">
        <v>0</v>
      </c>
      <c r="D598" s="2">
        <v>42481.333333333336</v>
      </c>
      <c r="E598" s="3">
        <v>362</v>
      </c>
      <c r="G598" s="2">
        <v>42569.479166666664</v>
      </c>
      <c r="H598" s="3">
        <v>892</v>
      </c>
      <c r="J598" s="2">
        <v>42668.729166666664</v>
      </c>
      <c r="K598" s="3">
        <v>0</v>
      </c>
    </row>
    <row r="599" spans="1:11">
      <c r="A599" s="2">
        <v>42398.729166666664</v>
      </c>
      <c r="B599" s="3">
        <v>0</v>
      </c>
      <c r="D599" s="2">
        <v>42481.354166666664</v>
      </c>
      <c r="E599" s="3">
        <v>465</v>
      </c>
      <c r="G599" s="2">
        <v>42569.5</v>
      </c>
      <c r="H599" s="3">
        <v>931</v>
      </c>
      <c r="J599" s="2">
        <v>42668.75</v>
      </c>
      <c r="K599" s="3">
        <v>0</v>
      </c>
    </row>
    <row r="600" spans="1:11">
      <c r="A600" s="2">
        <v>42398.75</v>
      </c>
      <c r="B600" s="3">
        <v>0</v>
      </c>
      <c r="D600" s="2">
        <v>42481.375</v>
      </c>
      <c r="E600" s="3">
        <v>569</v>
      </c>
      <c r="G600" s="2">
        <v>42569.520833333336</v>
      </c>
      <c r="H600" s="3">
        <v>931</v>
      </c>
      <c r="J600" s="2">
        <v>42668.770833333336</v>
      </c>
      <c r="K600" s="3">
        <v>0</v>
      </c>
    </row>
    <row r="601" spans="1:11">
      <c r="A601" s="2">
        <v>42399.3125</v>
      </c>
      <c r="B601" s="3">
        <v>38</v>
      </c>
      <c r="D601" s="2">
        <v>42481.395833333336</v>
      </c>
      <c r="E601" s="3">
        <v>724</v>
      </c>
      <c r="G601" s="2">
        <v>42569.541666666664</v>
      </c>
      <c r="H601" s="3">
        <v>944</v>
      </c>
      <c r="J601" s="2">
        <v>42668.791666666664</v>
      </c>
      <c r="K601" s="3">
        <v>0</v>
      </c>
    </row>
    <row r="602" spans="1:11">
      <c r="A602" s="2">
        <v>42399.333333333336</v>
      </c>
      <c r="B602" s="3">
        <v>142</v>
      </c>
      <c r="D602" s="2">
        <v>42481.416666666664</v>
      </c>
      <c r="E602" s="3">
        <v>0</v>
      </c>
      <c r="G602" s="2">
        <v>42569.5625</v>
      </c>
      <c r="H602" s="3">
        <v>815</v>
      </c>
      <c r="J602" s="2">
        <v>42669.3125</v>
      </c>
      <c r="K602" s="3">
        <v>51</v>
      </c>
    </row>
    <row r="603" spans="1:11">
      <c r="A603" s="2">
        <v>42399.354166666664</v>
      </c>
      <c r="B603" s="3">
        <v>323</v>
      </c>
      <c r="D603" s="2">
        <v>42481.4375</v>
      </c>
      <c r="E603" s="3">
        <v>0</v>
      </c>
      <c r="G603" s="2">
        <v>42569.583333333336</v>
      </c>
      <c r="H603" s="3">
        <v>957</v>
      </c>
      <c r="J603" s="2">
        <v>42669.333333333336</v>
      </c>
      <c r="K603" s="3">
        <v>181</v>
      </c>
    </row>
    <row r="604" spans="1:11">
      <c r="A604" s="2">
        <v>42399.375</v>
      </c>
      <c r="B604" s="3">
        <v>440</v>
      </c>
      <c r="D604" s="2">
        <v>42481.458333333336</v>
      </c>
      <c r="E604" s="3">
        <v>0</v>
      </c>
      <c r="G604" s="2">
        <v>42569.604166666664</v>
      </c>
      <c r="H604" s="3">
        <v>51</v>
      </c>
      <c r="J604" s="2">
        <v>42669.354166666664</v>
      </c>
      <c r="K604" s="3">
        <v>310</v>
      </c>
    </row>
    <row r="605" spans="1:11">
      <c r="A605" s="2">
        <v>42399.395833333336</v>
      </c>
      <c r="B605" s="3">
        <v>556</v>
      </c>
      <c r="D605" s="2">
        <v>42481.479166666664</v>
      </c>
      <c r="E605" s="3">
        <v>0</v>
      </c>
      <c r="G605" s="2">
        <v>42569.625</v>
      </c>
      <c r="H605" s="3">
        <v>103</v>
      </c>
      <c r="J605" s="2">
        <v>42669.375</v>
      </c>
      <c r="K605" s="3">
        <v>427</v>
      </c>
    </row>
    <row r="606" spans="1:11">
      <c r="A606" s="2">
        <v>42399.416666666664</v>
      </c>
      <c r="B606" s="3">
        <v>634</v>
      </c>
      <c r="D606" s="2">
        <v>42481.5</v>
      </c>
      <c r="E606" s="3">
        <v>0</v>
      </c>
      <c r="G606" s="2">
        <v>42569.645833333336</v>
      </c>
      <c r="H606" s="3">
        <v>38</v>
      </c>
      <c r="J606" s="2">
        <v>42669.395833333336</v>
      </c>
      <c r="K606" s="3">
        <v>543</v>
      </c>
    </row>
    <row r="607" spans="1:11">
      <c r="A607" s="2">
        <v>42399.4375</v>
      </c>
      <c r="B607" s="3">
        <v>698</v>
      </c>
      <c r="D607" s="2">
        <v>42481.520833333336</v>
      </c>
      <c r="E607" s="3">
        <v>0</v>
      </c>
      <c r="G607" s="2">
        <v>42569.666666666664</v>
      </c>
      <c r="H607" s="3">
        <v>103</v>
      </c>
      <c r="J607" s="2">
        <v>42669.416666666664</v>
      </c>
      <c r="K607" s="3">
        <v>634</v>
      </c>
    </row>
    <row r="608" spans="1:11">
      <c r="A608" s="2">
        <v>42399.458333333336</v>
      </c>
      <c r="B608" s="3">
        <v>737</v>
      </c>
      <c r="D608" s="2">
        <v>42481.541666666664</v>
      </c>
      <c r="E608" s="3">
        <v>0</v>
      </c>
      <c r="G608" s="2">
        <v>42569.6875</v>
      </c>
      <c r="H608" s="3">
        <v>647</v>
      </c>
      <c r="J608" s="2">
        <v>42669.4375</v>
      </c>
      <c r="K608" s="3">
        <v>711</v>
      </c>
    </row>
    <row r="609" spans="1:11">
      <c r="A609" s="2">
        <v>42399.479166666664</v>
      </c>
      <c r="B609" s="3">
        <v>763</v>
      </c>
      <c r="D609" s="2">
        <v>42481.5625</v>
      </c>
      <c r="E609" s="3">
        <v>0</v>
      </c>
      <c r="G609" s="2">
        <v>42569.708333333336</v>
      </c>
      <c r="H609" s="3">
        <v>401</v>
      </c>
      <c r="J609" s="2">
        <v>42669.458333333336</v>
      </c>
      <c r="K609" s="3">
        <v>776</v>
      </c>
    </row>
    <row r="610" spans="1:11">
      <c r="A610" s="2">
        <v>42399.5</v>
      </c>
      <c r="B610" s="3">
        <v>776</v>
      </c>
      <c r="D610" s="2">
        <v>42481.583333333336</v>
      </c>
      <c r="E610" s="3">
        <v>0</v>
      </c>
      <c r="G610" s="2">
        <v>42569.729166666664</v>
      </c>
      <c r="H610" s="3">
        <v>297</v>
      </c>
      <c r="J610" s="2">
        <v>42669.479166666664</v>
      </c>
      <c r="K610" s="3">
        <v>815</v>
      </c>
    </row>
    <row r="611" spans="1:11">
      <c r="A611" s="2">
        <v>42399.520833333336</v>
      </c>
      <c r="B611" s="3">
        <v>737</v>
      </c>
      <c r="D611" s="2">
        <v>42481.604166666664</v>
      </c>
      <c r="E611" s="3">
        <v>0</v>
      </c>
      <c r="G611" s="2">
        <v>42569.75</v>
      </c>
      <c r="H611" s="3">
        <v>194</v>
      </c>
      <c r="J611" s="2">
        <v>42669.5</v>
      </c>
      <c r="K611" s="3">
        <v>828</v>
      </c>
    </row>
    <row r="612" spans="1:11">
      <c r="A612" s="2">
        <v>42399.541666666664</v>
      </c>
      <c r="B612" s="3">
        <v>724</v>
      </c>
      <c r="D612" s="2">
        <v>42481.625</v>
      </c>
      <c r="E612" s="3">
        <v>0</v>
      </c>
      <c r="G612" s="2">
        <v>42569.770833333336</v>
      </c>
      <c r="H612" s="3">
        <v>77</v>
      </c>
      <c r="J612" s="2">
        <v>42669.520833333336</v>
      </c>
      <c r="K612" s="3">
        <v>828</v>
      </c>
    </row>
    <row r="613" spans="1:11">
      <c r="A613" s="2">
        <v>42399.5625</v>
      </c>
      <c r="B613" s="3">
        <v>608</v>
      </c>
      <c r="D613" s="2">
        <v>42481.645833333336</v>
      </c>
      <c r="E613" s="3">
        <v>284</v>
      </c>
      <c r="G613" s="2">
        <v>42569.791666666664</v>
      </c>
      <c r="H613" s="3">
        <v>38</v>
      </c>
      <c r="J613" s="2">
        <v>42669.541666666664</v>
      </c>
      <c r="K613" s="3">
        <v>815</v>
      </c>
    </row>
    <row r="614" spans="1:11">
      <c r="A614" s="2">
        <v>42399.583333333336</v>
      </c>
      <c r="B614" s="3">
        <v>556</v>
      </c>
      <c r="D614" s="2">
        <v>42481.666666666664</v>
      </c>
      <c r="E614" s="3">
        <v>660</v>
      </c>
      <c r="G614" s="2">
        <v>42569.8125</v>
      </c>
      <c r="H614" s="3">
        <v>25</v>
      </c>
      <c r="J614" s="2">
        <v>42669.5625</v>
      </c>
      <c r="K614" s="3">
        <v>776</v>
      </c>
    </row>
    <row r="615" spans="1:11">
      <c r="A615" s="2">
        <v>42399.604166666664</v>
      </c>
      <c r="B615" s="3">
        <v>556</v>
      </c>
      <c r="D615" s="2">
        <v>42481.6875</v>
      </c>
      <c r="E615" s="3">
        <v>310</v>
      </c>
      <c r="G615" s="2">
        <v>42569.833333333336</v>
      </c>
      <c r="H615" s="3">
        <v>0</v>
      </c>
      <c r="J615" s="2">
        <v>42669.583333333336</v>
      </c>
      <c r="K615" s="3">
        <v>724</v>
      </c>
    </row>
    <row r="616" spans="1:11">
      <c r="A616" s="2">
        <v>42399.625</v>
      </c>
      <c r="B616" s="3">
        <v>388</v>
      </c>
      <c r="D616" s="2">
        <v>42481.708333333336</v>
      </c>
      <c r="E616" s="3">
        <v>401</v>
      </c>
      <c r="G616" s="2">
        <v>42569.854166666664</v>
      </c>
      <c r="H616" s="3">
        <v>0</v>
      </c>
      <c r="J616" s="2">
        <v>42669.604166666664</v>
      </c>
      <c r="K616" s="3">
        <v>660</v>
      </c>
    </row>
    <row r="617" spans="1:11">
      <c r="A617" s="2">
        <v>42399.645833333336</v>
      </c>
      <c r="B617" s="3">
        <v>271</v>
      </c>
      <c r="D617" s="2">
        <v>42481.729166666664</v>
      </c>
      <c r="E617" s="3">
        <v>284</v>
      </c>
      <c r="G617" s="2">
        <v>42569.875</v>
      </c>
      <c r="H617" s="3">
        <v>0</v>
      </c>
      <c r="J617" s="2">
        <v>42669.625</v>
      </c>
      <c r="K617" s="3">
        <v>543</v>
      </c>
    </row>
    <row r="618" spans="1:11">
      <c r="A618" s="2">
        <v>42399.666666666664</v>
      </c>
      <c r="B618" s="3">
        <v>103</v>
      </c>
      <c r="D618" s="2">
        <v>42481.75</v>
      </c>
      <c r="E618" s="3">
        <v>51</v>
      </c>
      <c r="G618" s="2">
        <v>42570.229166666664</v>
      </c>
      <c r="H618" s="3">
        <v>25</v>
      </c>
      <c r="J618" s="2">
        <v>42669.645833333336</v>
      </c>
      <c r="K618" s="3">
        <v>375</v>
      </c>
    </row>
    <row r="619" spans="1:11">
      <c r="A619" s="2">
        <v>42399.6875</v>
      </c>
      <c r="B619" s="3">
        <v>25</v>
      </c>
      <c r="D619" s="2">
        <v>42481.770833333336</v>
      </c>
      <c r="E619" s="3">
        <v>51</v>
      </c>
      <c r="G619" s="2">
        <v>42570.25</v>
      </c>
      <c r="H619" s="3">
        <v>38</v>
      </c>
      <c r="J619" s="2">
        <v>42669.666666666664</v>
      </c>
      <c r="K619" s="3">
        <v>310</v>
      </c>
    </row>
    <row r="620" spans="1:11">
      <c r="A620" s="2">
        <v>42399.708333333336</v>
      </c>
      <c r="B620" s="3">
        <v>0</v>
      </c>
      <c r="D620" s="2">
        <v>42481.791666666664</v>
      </c>
      <c r="E620" s="3">
        <v>25</v>
      </c>
      <c r="G620" s="2">
        <v>42570.270833333336</v>
      </c>
      <c r="H620" s="3">
        <v>64</v>
      </c>
      <c r="J620" s="2">
        <v>42669.6875</v>
      </c>
      <c r="K620" s="3">
        <v>207</v>
      </c>
    </row>
    <row r="621" spans="1:11">
      <c r="A621" s="2">
        <v>42399.729166666664</v>
      </c>
      <c r="B621" s="3">
        <v>0</v>
      </c>
      <c r="D621" s="2">
        <v>42481.8125</v>
      </c>
      <c r="E621" s="3">
        <v>0</v>
      </c>
      <c r="G621" s="2">
        <v>42570.291666666664</v>
      </c>
      <c r="H621" s="3">
        <v>77</v>
      </c>
      <c r="J621" s="2">
        <v>42669.708333333336</v>
      </c>
      <c r="K621" s="3">
        <v>38</v>
      </c>
    </row>
    <row r="622" spans="1:11">
      <c r="A622" s="2">
        <v>42399.75</v>
      </c>
      <c r="B622" s="3">
        <v>0</v>
      </c>
      <c r="D622" s="2">
        <v>42481.833333333336</v>
      </c>
      <c r="E622" s="3">
        <v>0</v>
      </c>
      <c r="G622" s="2">
        <v>42570.3125</v>
      </c>
      <c r="H622" s="3">
        <v>232</v>
      </c>
      <c r="J622" s="2">
        <v>42669.729166666664</v>
      </c>
      <c r="K622" s="3">
        <v>0</v>
      </c>
    </row>
    <row r="623" spans="1:11">
      <c r="A623" s="2">
        <v>42400.3125</v>
      </c>
      <c r="B623" s="3">
        <v>25</v>
      </c>
      <c r="D623" s="2">
        <v>42481.854166666664</v>
      </c>
      <c r="E623" s="3">
        <v>0</v>
      </c>
      <c r="G623" s="2">
        <v>42570.333333333336</v>
      </c>
      <c r="H623" s="3">
        <v>336</v>
      </c>
      <c r="J623" s="2">
        <v>42669.75</v>
      </c>
      <c r="K623" s="3">
        <v>0</v>
      </c>
    </row>
    <row r="624" spans="1:11">
      <c r="A624" s="2">
        <v>42400.333333333336</v>
      </c>
      <c r="B624" s="3">
        <v>25</v>
      </c>
      <c r="D624" s="2">
        <v>42481.875</v>
      </c>
      <c r="E624" s="3">
        <v>0</v>
      </c>
      <c r="G624" s="2">
        <v>42570.354166666664</v>
      </c>
      <c r="H624" s="3">
        <v>181</v>
      </c>
      <c r="J624" s="2">
        <v>42669.770833333336</v>
      </c>
      <c r="K624" s="3">
        <v>0</v>
      </c>
    </row>
    <row r="625" spans="1:11">
      <c r="A625" s="2">
        <v>42400.354166666664</v>
      </c>
      <c r="B625" s="3">
        <v>51</v>
      </c>
      <c r="D625" s="2">
        <v>42482.25</v>
      </c>
      <c r="E625" s="3">
        <v>25</v>
      </c>
      <c r="G625" s="2">
        <v>42570.375</v>
      </c>
      <c r="H625" s="3">
        <v>168</v>
      </c>
      <c r="J625" s="2">
        <v>42669.791666666664</v>
      </c>
      <c r="K625" s="3">
        <v>0</v>
      </c>
    </row>
    <row r="626" spans="1:11">
      <c r="A626" s="2">
        <v>42400.375</v>
      </c>
      <c r="B626" s="3">
        <v>38</v>
      </c>
      <c r="D626" s="2">
        <v>42482.270833333336</v>
      </c>
      <c r="E626" s="3">
        <v>38</v>
      </c>
      <c r="G626" s="2">
        <v>42570.395833333336</v>
      </c>
      <c r="H626" s="3">
        <v>284</v>
      </c>
      <c r="J626" s="2">
        <v>42670.3125</v>
      </c>
      <c r="K626" s="3">
        <v>25</v>
      </c>
    </row>
    <row r="627" spans="1:11">
      <c r="A627" s="2">
        <v>42400.395833333336</v>
      </c>
      <c r="B627" s="3">
        <v>64</v>
      </c>
      <c r="D627" s="2">
        <v>42482.291666666664</v>
      </c>
      <c r="E627" s="3">
        <v>142</v>
      </c>
      <c r="G627" s="2">
        <v>42570.416666666664</v>
      </c>
      <c r="H627" s="3">
        <v>802</v>
      </c>
      <c r="J627" s="2">
        <v>42670.333333333336</v>
      </c>
      <c r="K627" s="3">
        <v>38</v>
      </c>
    </row>
    <row r="628" spans="1:11">
      <c r="A628" s="2">
        <v>42400.416666666664</v>
      </c>
      <c r="B628" s="3">
        <v>90</v>
      </c>
      <c r="D628" s="2">
        <v>42482.3125</v>
      </c>
      <c r="E628" s="3">
        <v>245</v>
      </c>
      <c r="G628" s="2">
        <v>42570.4375</v>
      </c>
      <c r="H628" s="3">
        <v>776</v>
      </c>
      <c r="J628" s="2">
        <v>42670.354166666664</v>
      </c>
      <c r="K628" s="3">
        <v>77</v>
      </c>
    </row>
    <row r="629" spans="1:11">
      <c r="A629" s="2">
        <v>42400.4375</v>
      </c>
      <c r="B629" s="3">
        <v>64</v>
      </c>
      <c r="D629" s="2">
        <v>42482.333333333336</v>
      </c>
      <c r="E629" s="3">
        <v>375</v>
      </c>
      <c r="G629" s="2">
        <v>42570.458333333336</v>
      </c>
      <c r="H629" s="3">
        <v>892</v>
      </c>
      <c r="J629" s="2">
        <v>42670.375</v>
      </c>
      <c r="K629" s="3">
        <v>103</v>
      </c>
    </row>
    <row r="630" spans="1:11">
      <c r="A630" s="2">
        <v>42400.458333333336</v>
      </c>
      <c r="B630" s="3">
        <v>64</v>
      </c>
      <c r="D630" s="2">
        <v>42482.354166666664</v>
      </c>
      <c r="E630" s="3">
        <v>491</v>
      </c>
      <c r="G630" s="2">
        <v>42570.479166666664</v>
      </c>
      <c r="H630" s="3">
        <v>880</v>
      </c>
      <c r="J630" s="2">
        <v>42670.395833333336</v>
      </c>
      <c r="K630" s="3">
        <v>0</v>
      </c>
    </row>
    <row r="631" spans="1:11">
      <c r="A631" s="2">
        <v>42400.479166666664</v>
      </c>
      <c r="B631" s="3">
        <v>77</v>
      </c>
      <c r="D631" s="2">
        <v>42482.375</v>
      </c>
      <c r="E631" s="3">
        <v>595</v>
      </c>
      <c r="G631" s="2">
        <v>42570.5</v>
      </c>
      <c r="H631" s="3">
        <v>465</v>
      </c>
      <c r="J631" s="2">
        <v>42670.416666666664</v>
      </c>
      <c r="K631" s="3">
        <v>0</v>
      </c>
    </row>
    <row r="632" spans="1:11">
      <c r="A632" s="2">
        <v>42400.5</v>
      </c>
      <c r="B632" s="3">
        <v>168</v>
      </c>
      <c r="D632" s="2">
        <v>42482.395833333336</v>
      </c>
      <c r="E632" s="3">
        <v>504</v>
      </c>
      <c r="G632" s="2">
        <v>42570.520833333336</v>
      </c>
      <c r="H632" s="3">
        <v>608</v>
      </c>
      <c r="J632" s="2">
        <v>42670.4375</v>
      </c>
      <c r="K632" s="3">
        <v>284</v>
      </c>
    </row>
    <row r="633" spans="1:11">
      <c r="A633" s="2">
        <v>42400.520833333336</v>
      </c>
      <c r="B633" s="3">
        <v>142</v>
      </c>
      <c r="D633" s="2">
        <v>42482.416666666664</v>
      </c>
      <c r="E633" s="3">
        <v>776</v>
      </c>
      <c r="G633" s="2">
        <v>42570.541666666664</v>
      </c>
      <c r="H633" s="3">
        <v>750</v>
      </c>
      <c r="J633" s="2">
        <v>42670.458333333336</v>
      </c>
      <c r="K633" s="3">
        <v>401</v>
      </c>
    </row>
    <row r="634" spans="1:11">
      <c r="A634" s="2">
        <v>42400.541666666664</v>
      </c>
      <c r="B634" s="3">
        <v>103</v>
      </c>
      <c r="D634" s="2">
        <v>42482.4375</v>
      </c>
      <c r="E634" s="3">
        <v>880</v>
      </c>
      <c r="G634" s="2">
        <v>42570.5625</v>
      </c>
      <c r="H634" s="3">
        <v>77</v>
      </c>
      <c r="J634" s="2">
        <v>42670.479166666664</v>
      </c>
      <c r="K634" s="3">
        <v>776</v>
      </c>
    </row>
    <row r="635" spans="1:11">
      <c r="A635" s="2">
        <v>42400.5625</v>
      </c>
      <c r="B635" s="3">
        <v>77</v>
      </c>
      <c r="D635" s="2">
        <v>42482.458333333336</v>
      </c>
      <c r="E635" s="3">
        <v>957</v>
      </c>
      <c r="G635" s="2">
        <v>42570.583333333336</v>
      </c>
      <c r="H635" s="3">
        <v>258</v>
      </c>
      <c r="J635" s="2">
        <v>42670.5</v>
      </c>
      <c r="K635" s="3">
        <v>815</v>
      </c>
    </row>
    <row r="636" spans="1:11">
      <c r="A636" s="2">
        <v>42400.583333333336</v>
      </c>
      <c r="B636" s="3">
        <v>51</v>
      </c>
      <c r="D636" s="2">
        <v>42482.479166666664</v>
      </c>
      <c r="E636" s="3">
        <v>1009</v>
      </c>
      <c r="G636" s="2">
        <v>42570.604166666664</v>
      </c>
      <c r="H636" s="3">
        <v>336</v>
      </c>
      <c r="J636" s="2">
        <v>42670.520833333336</v>
      </c>
      <c r="K636" s="3">
        <v>815</v>
      </c>
    </row>
    <row r="637" spans="1:11">
      <c r="A637" s="2">
        <v>42400.604166666664</v>
      </c>
      <c r="B637" s="3">
        <v>64</v>
      </c>
      <c r="D637" s="2">
        <v>42482.5</v>
      </c>
      <c r="E637" s="3">
        <v>1035</v>
      </c>
      <c r="G637" s="2">
        <v>42570.625</v>
      </c>
      <c r="H637" s="3">
        <v>271</v>
      </c>
      <c r="J637" s="2">
        <v>42670.541666666664</v>
      </c>
      <c r="K637" s="3">
        <v>802</v>
      </c>
    </row>
    <row r="638" spans="1:11">
      <c r="A638" s="2">
        <v>42400.625</v>
      </c>
      <c r="B638" s="3">
        <v>51</v>
      </c>
      <c r="D638" s="2">
        <v>42482.520833333336</v>
      </c>
      <c r="E638" s="3">
        <v>1151</v>
      </c>
      <c r="G638" s="2">
        <v>42570.645833333336</v>
      </c>
      <c r="H638" s="3">
        <v>375</v>
      </c>
      <c r="J638" s="2">
        <v>42670.5625</v>
      </c>
      <c r="K638" s="3">
        <v>595</v>
      </c>
    </row>
    <row r="639" spans="1:11">
      <c r="A639" s="2">
        <v>42400.645833333336</v>
      </c>
      <c r="B639" s="3">
        <v>25</v>
      </c>
      <c r="D639" s="2">
        <v>42482.541666666664</v>
      </c>
      <c r="E639" s="3">
        <v>375</v>
      </c>
      <c r="G639" s="2">
        <v>42570.666666666664</v>
      </c>
      <c r="H639" s="3">
        <v>232</v>
      </c>
      <c r="J639" s="2">
        <v>42670.583333333336</v>
      </c>
      <c r="K639" s="3">
        <v>698</v>
      </c>
    </row>
    <row r="640" spans="1:11">
      <c r="A640" s="2">
        <v>42400.666666666664</v>
      </c>
      <c r="B640" s="3">
        <v>25</v>
      </c>
      <c r="D640" s="2">
        <v>42482.5625</v>
      </c>
      <c r="E640" s="3">
        <v>1216</v>
      </c>
      <c r="G640" s="2">
        <v>42570.6875</v>
      </c>
      <c r="H640" s="3">
        <v>595</v>
      </c>
      <c r="J640" s="2">
        <v>42670.604166666664</v>
      </c>
      <c r="K640" s="3">
        <v>647</v>
      </c>
    </row>
    <row r="641" spans="1:11">
      <c r="A641" s="2">
        <v>42400.6875</v>
      </c>
      <c r="B641" s="3">
        <v>0</v>
      </c>
      <c r="D641" s="2">
        <v>42482.583333333336</v>
      </c>
      <c r="E641" s="3">
        <v>1048</v>
      </c>
      <c r="G641" s="2">
        <v>42570.708333333336</v>
      </c>
      <c r="H641" s="3">
        <v>181</v>
      </c>
      <c r="J641" s="2">
        <v>42670.625</v>
      </c>
      <c r="K641" s="3">
        <v>556</v>
      </c>
    </row>
    <row r="642" spans="1:11">
      <c r="A642" s="2">
        <v>42400.708333333336</v>
      </c>
      <c r="B642" s="3">
        <v>0</v>
      </c>
      <c r="D642" s="2">
        <v>42482.604166666664</v>
      </c>
      <c r="E642" s="3">
        <v>1035</v>
      </c>
      <c r="G642" s="2">
        <v>42570.729166666664</v>
      </c>
      <c r="H642" s="3">
        <v>362</v>
      </c>
      <c r="J642" s="2">
        <v>42670.645833333336</v>
      </c>
      <c r="K642" s="3">
        <v>440</v>
      </c>
    </row>
    <row r="643" spans="1:11">
      <c r="A643" s="2">
        <v>42400.729166666664</v>
      </c>
      <c r="B643" s="3">
        <v>0</v>
      </c>
      <c r="D643" s="2">
        <v>42482.625</v>
      </c>
      <c r="E643" s="3">
        <v>336</v>
      </c>
      <c r="G643" s="2">
        <v>42570.75</v>
      </c>
      <c r="H643" s="3">
        <v>220</v>
      </c>
      <c r="J643" s="2">
        <v>42670.666666666664</v>
      </c>
      <c r="K643" s="3">
        <v>297</v>
      </c>
    </row>
    <row r="644" spans="1:11" ht="15" thickBot="1">
      <c r="A644" s="4">
        <v>42400.75</v>
      </c>
      <c r="B644" s="5">
        <v>0</v>
      </c>
      <c r="D644" s="2">
        <v>42482.645833333336</v>
      </c>
      <c r="E644" s="3">
        <v>828</v>
      </c>
      <c r="G644" s="2">
        <v>42570.770833333336</v>
      </c>
      <c r="H644" s="3">
        <v>103</v>
      </c>
      <c r="J644" s="2">
        <v>42670.6875</v>
      </c>
      <c r="K644" s="3">
        <v>103</v>
      </c>
    </row>
    <row r="645" spans="1:11">
      <c r="D645" s="2">
        <v>42482.666666666664</v>
      </c>
      <c r="E645" s="3">
        <v>685</v>
      </c>
      <c r="G645" s="2">
        <v>42570.791666666664</v>
      </c>
      <c r="H645" s="3">
        <v>51</v>
      </c>
      <c r="J645" s="2">
        <v>42670.708333333336</v>
      </c>
      <c r="K645" s="3">
        <v>64</v>
      </c>
    </row>
    <row r="646" spans="1:11">
      <c r="D646" s="2">
        <v>42482.6875</v>
      </c>
      <c r="E646" s="3">
        <v>621</v>
      </c>
      <c r="G646" s="2">
        <v>42570.8125</v>
      </c>
      <c r="H646" s="3">
        <v>51</v>
      </c>
      <c r="J646" s="2">
        <v>42670.729166666664</v>
      </c>
      <c r="K646" s="3">
        <v>0</v>
      </c>
    </row>
    <row r="647" spans="1:11">
      <c r="D647" s="2">
        <v>42482.708333333336</v>
      </c>
      <c r="E647" s="3">
        <v>388</v>
      </c>
      <c r="G647" s="2">
        <v>42570.833333333336</v>
      </c>
      <c r="H647" s="3">
        <v>0</v>
      </c>
      <c r="J647" s="2">
        <v>42670.75</v>
      </c>
      <c r="K647" s="3">
        <v>0</v>
      </c>
    </row>
    <row r="648" spans="1:11">
      <c r="D648" s="2">
        <v>42482.729166666664</v>
      </c>
      <c r="E648" s="3">
        <v>155</v>
      </c>
      <c r="G648" s="2">
        <v>42570.854166666664</v>
      </c>
      <c r="H648" s="3">
        <v>0</v>
      </c>
      <c r="J648" s="2">
        <v>42670.770833333336</v>
      </c>
      <c r="K648" s="3">
        <v>0</v>
      </c>
    </row>
    <row r="649" spans="1:11">
      <c r="D649" s="2">
        <v>42482.75</v>
      </c>
      <c r="E649" s="3">
        <v>155</v>
      </c>
      <c r="G649" s="2">
        <v>42570.875</v>
      </c>
      <c r="H649" s="3">
        <v>0</v>
      </c>
      <c r="J649" s="2">
        <v>42670.791666666664</v>
      </c>
      <c r="K649" s="3">
        <v>0</v>
      </c>
    </row>
    <row r="650" spans="1:11">
      <c r="D650" s="2">
        <v>42482.770833333336</v>
      </c>
      <c r="E650" s="3">
        <v>77</v>
      </c>
      <c r="G650" s="2">
        <v>42571.229166666664</v>
      </c>
      <c r="H650" s="3">
        <v>25</v>
      </c>
      <c r="J650" s="2">
        <v>42671.3125</v>
      </c>
      <c r="K650" s="3">
        <v>38</v>
      </c>
    </row>
    <row r="651" spans="1:11">
      <c r="D651" s="2">
        <v>42482.791666666664</v>
      </c>
      <c r="E651" s="3">
        <v>25</v>
      </c>
      <c r="G651" s="2">
        <v>42571.25</v>
      </c>
      <c r="H651" s="3">
        <v>25</v>
      </c>
      <c r="J651" s="2">
        <v>42671.333333333336</v>
      </c>
      <c r="K651" s="3">
        <v>155</v>
      </c>
    </row>
    <row r="652" spans="1:11">
      <c r="D652" s="2">
        <v>42482.8125</v>
      </c>
      <c r="E652" s="3">
        <v>25</v>
      </c>
      <c r="G652" s="2">
        <v>42571.270833333336</v>
      </c>
      <c r="H652" s="3">
        <v>38</v>
      </c>
      <c r="J652" s="2">
        <v>42671.354166666664</v>
      </c>
      <c r="K652" s="3">
        <v>284</v>
      </c>
    </row>
    <row r="653" spans="1:11">
      <c r="D653" s="2">
        <v>42482.833333333336</v>
      </c>
      <c r="E653" s="3">
        <v>0</v>
      </c>
      <c r="G653" s="2">
        <v>42571.291666666664</v>
      </c>
      <c r="H653" s="3">
        <v>51</v>
      </c>
      <c r="J653" s="2">
        <v>42671.375</v>
      </c>
      <c r="K653" s="3">
        <v>401</v>
      </c>
    </row>
    <row r="654" spans="1:11">
      <c r="D654" s="2">
        <v>42482.854166666664</v>
      </c>
      <c r="E654" s="3">
        <v>0</v>
      </c>
      <c r="G654" s="2">
        <v>42571.3125</v>
      </c>
      <c r="H654" s="3">
        <v>245</v>
      </c>
      <c r="J654" s="2">
        <v>42671.395833333336</v>
      </c>
      <c r="K654" s="3">
        <v>517</v>
      </c>
    </row>
    <row r="655" spans="1:11">
      <c r="D655" s="2">
        <v>42482.875</v>
      </c>
      <c r="E655" s="3">
        <v>0</v>
      </c>
      <c r="G655" s="2">
        <v>42571.333333333336</v>
      </c>
      <c r="H655" s="3">
        <v>388</v>
      </c>
      <c r="J655" s="2">
        <v>42671.416666666664</v>
      </c>
      <c r="K655" s="3">
        <v>608</v>
      </c>
    </row>
    <row r="656" spans="1:11">
      <c r="D656" s="2">
        <v>42483.25</v>
      </c>
      <c r="E656" s="3">
        <v>25</v>
      </c>
      <c r="G656" s="2">
        <v>42571.354166666664</v>
      </c>
      <c r="H656" s="3">
        <v>491</v>
      </c>
      <c r="J656" s="2">
        <v>42671.4375</v>
      </c>
      <c r="K656" s="3">
        <v>685</v>
      </c>
    </row>
    <row r="657" spans="4:11">
      <c r="D657" s="2">
        <v>42483.270833333336</v>
      </c>
      <c r="E657" s="3">
        <v>51</v>
      </c>
      <c r="G657" s="2">
        <v>42571.375</v>
      </c>
      <c r="H657" s="3">
        <v>595</v>
      </c>
      <c r="J657" s="2">
        <v>42671.458333333336</v>
      </c>
      <c r="K657" s="3">
        <v>750</v>
      </c>
    </row>
    <row r="658" spans="4:11">
      <c r="D658" s="2">
        <v>42483.291666666664</v>
      </c>
      <c r="E658" s="3">
        <v>129</v>
      </c>
      <c r="G658" s="2">
        <v>42571.395833333336</v>
      </c>
      <c r="H658" s="3">
        <v>698</v>
      </c>
      <c r="J658" s="2">
        <v>42671.479166666664</v>
      </c>
      <c r="K658" s="3">
        <v>789</v>
      </c>
    </row>
    <row r="659" spans="4:11">
      <c r="D659" s="2">
        <v>42483.3125</v>
      </c>
      <c r="E659" s="3">
        <v>232</v>
      </c>
      <c r="G659" s="2">
        <v>42571.416666666664</v>
      </c>
      <c r="H659" s="3">
        <v>854</v>
      </c>
      <c r="J659" s="2">
        <v>42671.5</v>
      </c>
      <c r="K659" s="3">
        <v>815</v>
      </c>
    </row>
    <row r="660" spans="4:11">
      <c r="D660" s="2">
        <v>42483.333333333336</v>
      </c>
      <c r="E660" s="3">
        <v>440</v>
      </c>
      <c r="G660" s="2">
        <v>42571.4375</v>
      </c>
      <c r="H660" s="3">
        <v>970</v>
      </c>
      <c r="J660" s="2">
        <v>42671.520833333336</v>
      </c>
      <c r="K660" s="3">
        <v>815</v>
      </c>
    </row>
    <row r="661" spans="4:11">
      <c r="D661" s="2">
        <v>42483.354166666664</v>
      </c>
      <c r="E661" s="3">
        <v>491</v>
      </c>
      <c r="G661" s="2">
        <v>42571.458333333336</v>
      </c>
      <c r="H661" s="3">
        <v>1035</v>
      </c>
      <c r="J661" s="2">
        <v>42671.541666666664</v>
      </c>
      <c r="K661" s="3">
        <v>802</v>
      </c>
    </row>
    <row r="662" spans="4:11">
      <c r="D662" s="2">
        <v>42483.375</v>
      </c>
      <c r="E662" s="3">
        <v>595</v>
      </c>
      <c r="G662" s="2">
        <v>42571.479166666664</v>
      </c>
      <c r="H662" s="3">
        <v>1048</v>
      </c>
      <c r="J662" s="2">
        <v>42671.5625</v>
      </c>
      <c r="K662" s="3">
        <v>750</v>
      </c>
    </row>
    <row r="663" spans="4:11">
      <c r="D663" s="2">
        <v>42483.395833333336</v>
      </c>
      <c r="E663" s="3">
        <v>763</v>
      </c>
      <c r="G663" s="2">
        <v>42571.5</v>
      </c>
      <c r="H663" s="3">
        <v>1100</v>
      </c>
      <c r="J663" s="2">
        <v>42671.583333333336</v>
      </c>
      <c r="K663" s="3">
        <v>698</v>
      </c>
    </row>
    <row r="664" spans="4:11">
      <c r="D664" s="2">
        <v>42483.416666666664</v>
      </c>
      <c r="E664" s="3">
        <v>776</v>
      </c>
      <c r="G664" s="2">
        <v>42571.520833333336</v>
      </c>
      <c r="H664" s="3">
        <v>1177</v>
      </c>
      <c r="J664" s="2">
        <v>42671.604166666664</v>
      </c>
      <c r="K664" s="3">
        <v>621</v>
      </c>
    </row>
    <row r="665" spans="4:11">
      <c r="D665" s="2">
        <v>42483.4375</v>
      </c>
      <c r="E665" s="3">
        <v>892</v>
      </c>
      <c r="G665" s="2">
        <v>42571.541666666664</v>
      </c>
      <c r="H665" s="3">
        <v>517</v>
      </c>
      <c r="J665" s="2">
        <v>42671.625</v>
      </c>
      <c r="K665" s="3">
        <v>530</v>
      </c>
    </row>
    <row r="666" spans="4:11">
      <c r="D666" s="2">
        <v>42483.458333333336</v>
      </c>
      <c r="E666" s="3">
        <v>905</v>
      </c>
      <c r="G666" s="2">
        <v>42571.5625</v>
      </c>
      <c r="H666" s="3">
        <v>1164</v>
      </c>
      <c r="J666" s="2">
        <v>42671.645833333336</v>
      </c>
      <c r="K666" s="3">
        <v>427</v>
      </c>
    </row>
    <row r="667" spans="4:11">
      <c r="D667" s="2">
        <v>42483.479166666664</v>
      </c>
      <c r="E667" s="3">
        <v>892</v>
      </c>
      <c r="G667" s="2">
        <v>42571.583333333336</v>
      </c>
      <c r="H667" s="3">
        <v>1125</v>
      </c>
      <c r="J667" s="2">
        <v>42671.666666666664</v>
      </c>
      <c r="K667" s="3">
        <v>297</v>
      </c>
    </row>
    <row r="668" spans="4:11">
      <c r="D668" s="2">
        <v>42483.5</v>
      </c>
      <c r="E668" s="3">
        <v>957</v>
      </c>
      <c r="G668" s="2">
        <v>42571.604166666664</v>
      </c>
      <c r="H668" s="3">
        <v>388</v>
      </c>
      <c r="J668" s="2">
        <v>42671.6875</v>
      </c>
      <c r="K668" s="3">
        <v>181</v>
      </c>
    </row>
    <row r="669" spans="4:11">
      <c r="D669" s="2">
        <v>42483.520833333336</v>
      </c>
      <c r="E669" s="3">
        <v>1009</v>
      </c>
      <c r="G669" s="2">
        <v>42571.625</v>
      </c>
      <c r="H669" s="3">
        <v>349</v>
      </c>
      <c r="J669" s="2">
        <v>42671.708333333336</v>
      </c>
      <c r="K669" s="3">
        <v>64</v>
      </c>
    </row>
    <row r="670" spans="4:11">
      <c r="D670" s="2">
        <v>42483.541666666664</v>
      </c>
      <c r="E670" s="3">
        <v>1009</v>
      </c>
      <c r="G670" s="2">
        <v>42571.645833333336</v>
      </c>
      <c r="H670" s="3">
        <v>414</v>
      </c>
      <c r="J670" s="2">
        <v>42671.729166666664</v>
      </c>
      <c r="K670" s="3">
        <v>0</v>
      </c>
    </row>
    <row r="671" spans="4:11">
      <c r="D671" s="2">
        <v>42483.5625</v>
      </c>
      <c r="E671" s="3">
        <v>931</v>
      </c>
      <c r="G671" s="2">
        <v>42571.666666666664</v>
      </c>
      <c r="H671" s="3">
        <v>349</v>
      </c>
      <c r="J671" s="2">
        <v>42671.75</v>
      </c>
      <c r="K671" s="3">
        <v>0</v>
      </c>
    </row>
    <row r="672" spans="4:11">
      <c r="D672" s="2">
        <v>42483.583333333336</v>
      </c>
      <c r="E672" s="3">
        <v>867</v>
      </c>
      <c r="G672" s="2">
        <v>42571.6875</v>
      </c>
      <c r="H672" s="3">
        <v>388</v>
      </c>
      <c r="J672" s="2">
        <v>42671.770833333336</v>
      </c>
      <c r="K672" s="3">
        <v>0</v>
      </c>
    </row>
    <row r="673" spans="4:11">
      <c r="D673" s="2">
        <v>42483.604166666664</v>
      </c>
      <c r="E673" s="3">
        <v>944</v>
      </c>
      <c r="G673" s="2">
        <v>42571.708333333336</v>
      </c>
      <c r="H673" s="3">
        <v>504</v>
      </c>
      <c r="J673" s="2">
        <v>42671.791666666664</v>
      </c>
      <c r="K673" s="3">
        <v>0</v>
      </c>
    </row>
    <row r="674" spans="4:11">
      <c r="D674" s="2">
        <v>42483.625</v>
      </c>
      <c r="E674" s="3">
        <v>841</v>
      </c>
      <c r="G674" s="2">
        <v>42571.729166666664</v>
      </c>
      <c r="H674" s="3">
        <v>375</v>
      </c>
      <c r="J674" s="2">
        <v>42672.3125</v>
      </c>
      <c r="K674" s="3">
        <v>25</v>
      </c>
    </row>
    <row r="675" spans="4:11">
      <c r="D675" s="2">
        <v>42483.645833333336</v>
      </c>
      <c r="E675" s="3">
        <v>750</v>
      </c>
      <c r="G675" s="2">
        <v>42571.75</v>
      </c>
      <c r="H675" s="3">
        <v>129</v>
      </c>
      <c r="J675" s="2">
        <v>42672.333333333336</v>
      </c>
      <c r="K675" s="3">
        <v>38</v>
      </c>
    </row>
    <row r="676" spans="4:11">
      <c r="D676" s="2">
        <v>42483.666666666664</v>
      </c>
      <c r="E676" s="3">
        <v>660</v>
      </c>
      <c r="G676" s="2">
        <v>42571.770833333336</v>
      </c>
      <c r="H676" s="3">
        <v>168</v>
      </c>
      <c r="J676" s="2">
        <v>42672.354166666664</v>
      </c>
      <c r="K676" s="3">
        <v>297</v>
      </c>
    </row>
    <row r="677" spans="4:11">
      <c r="D677" s="2">
        <v>42483.6875</v>
      </c>
      <c r="E677" s="3">
        <v>543</v>
      </c>
      <c r="G677" s="2">
        <v>42571.791666666664</v>
      </c>
      <c r="H677" s="3">
        <v>51</v>
      </c>
      <c r="J677" s="2">
        <v>42672.375</v>
      </c>
      <c r="K677" s="3">
        <v>142</v>
      </c>
    </row>
    <row r="678" spans="4:11">
      <c r="D678" s="2">
        <v>42483.708333333336</v>
      </c>
      <c r="E678" s="3">
        <v>414</v>
      </c>
      <c r="G678" s="2">
        <v>42571.8125</v>
      </c>
      <c r="H678" s="3">
        <v>25</v>
      </c>
      <c r="J678" s="2">
        <v>42672.395833333336</v>
      </c>
      <c r="K678" s="3">
        <v>440</v>
      </c>
    </row>
    <row r="679" spans="4:11">
      <c r="D679" s="2">
        <v>42483.729166666664</v>
      </c>
      <c r="E679" s="3">
        <v>90</v>
      </c>
      <c r="G679" s="2">
        <v>42571.833333333336</v>
      </c>
      <c r="H679" s="3">
        <v>0</v>
      </c>
      <c r="J679" s="2">
        <v>42672.416666666664</v>
      </c>
      <c r="K679" s="3">
        <v>375</v>
      </c>
    </row>
    <row r="680" spans="4:11">
      <c r="D680" s="2">
        <v>42483.75</v>
      </c>
      <c r="E680" s="3">
        <v>64</v>
      </c>
      <c r="G680" s="2">
        <v>42571.854166666664</v>
      </c>
      <c r="H680" s="3">
        <v>0</v>
      </c>
      <c r="J680" s="2">
        <v>42672.4375</v>
      </c>
      <c r="K680" s="3">
        <v>362</v>
      </c>
    </row>
    <row r="681" spans="4:11">
      <c r="D681" s="2">
        <v>42483.770833333336</v>
      </c>
      <c r="E681" s="3">
        <v>51</v>
      </c>
      <c r="G681" s="2">
        <v>42571.875</v>
      </c>
      <c r="H681" s="3">
        <v>0</v>
      </c>
      <c r="J681" s="2">
        <v>42672.458333333336</v>
      </c>
      <c r="K681" s="3">
        <v>297</v>
      </c>
    </row>
    <row r="682" spans="4:11">
      <c r="D682" s="2">
        <v>42483.791666666664</v>
      </c>
      <c r="E682" s="3">
        <v>25</v>
      </c>
      <c r="G682" s="2">
        <v>42572.229166666664</v>
      </c>
      <c r="H682" s="3">
        <v>25</v>
      </c>
      <c r="J682" s="2">
        <v>42672.479166666664</v>
      </c>
      <c r="K682" s="3">
        <v>207</v>
      </c>
    </row>
    <row r="683" spans="4:11">
      <c r="D683" s="2">
        <v>42483.8125</v>
      </c>
      <c r="E683" s="3">
        <v>25</v>
      </c>
      <c r="G683" s="2">
        <v>42572.25</v>
      </c>
      <c r="H683" s="3">
        <v>25</v>
      </c>
      <c r="J683" s="2">
        <v>42672.5</v>
      </c>
      <c r="K683" s="3">
        <v>155</v>
      </c>
    </row>
    <row r="684" spans="4:11">
      <c r="D684" s="2">
        <v>42483.833333333336</v>
      </c>
      <c r="E684" s="3">
        <v>0</v>
      </c>
      <c r="G684" s="2">
        <v>42572.270833333336</v>
      </c>
      <c r="H684" s="3">
        <v>38</v>
      </c>
      <c r="J684" s="2">
        <v>42672.520833333336</v>
      </c>
      <c r="K684" s="3">
        <v>142</v>
      </c>
    </row>
    <row r="685" spans="4:11">
      <c r="D685" s="2">
        <v>42483.854166666664</v>
      </c>
      <c r="E685" s="3">
        <v>0</v>
      </c>
      <c r="G685" s="2">
        <v>42572.291666666664</v>
      </c>
      <c r="H685" s="3">
        <v>51</v>
      </c>
      <c r="J685" s="2">
        <v>42672.541666666664</v>
      </c>
      <c r="K685" s="3">
        <v>90</v>
      </c>
    </row>
    <row r="686" spans="4:11">
      <c r="D686" s="2">
        <v>42483.875</v>
      </c>
      <c r="E686" s="3">
        <v>0</v>
      </c>
      <c r="G686" s="2">
        <v>42572.3125</v>
      </c>
      <c r="H686" s="3">
        <v>232</v>
      </c>
      <c r="J686" s="2">
        <v>42672.5625</v>
      </c>
      <c r="K686" s="3">
        <v>129</v>
      </c>
    </row>
    <row r="687" spans="4:11">
      <c r="D687" s="2">
        <v>42484.25</v>
      </c>
      <c r="E687" s="3">
        <v>25</v>
      </c>
      <c r="G687" s="2">
        <v>42572.333333333336</v>
      </c>
      <c r="H687" s="3">
        <v>362</v>
      </c>
      <c r="J687" s="2">
        <v>42672.583333333336</v>
      </c>
      <c r="K687" s="3">
        <v>64</v>
      </c>
    </row>
    <row r="688" spans="4:11">
      <c r="D688" s="2">
        <v>42484.270833333336</v>
      </c>
      <c r="E688" s="3">
        <v>38</v>
      </c>
      <c r="G688" s="2">
        <v>42572.354166666664</v>
      </c>
      <c r="H688" s="3">
        <v>478</v>
      </c>
      <c r="J688" s="2">
        <v>42672.604166666664</v>
      </c>
      <c r="K688" s="3">
        <v>25</v>
      </c>
    </row>
    <row r="689" spans="4:11">
      <c r="D689" s="2">
        <v>42484.291666666664</v>
      </c>
      <c r="E689" s="3">
        <v>142</v>
      </c>
      <c r="G689" s="2">
        <v>42572.375</v>
      </c>
      <c r="H689" s="3">
        <v>582</v>
      </c>
      <c r="J689" s="2">
        <v>42672.625</v>
      </c>
      <c r="K689" s="3">
        <v>25</v>
      </c>
    </row>
    <row r="690" spans="4:11">
      <c r="D690" s="2">
        <v>42484.3125</v>
      </c>
      <c r="E690" s="3">
        <v>232</v>
      </c>
      <c r="G690" s="2">
        <v>42572.395833333336</v>
      </c>
      <c r="H690" s="3">
        <v>711</v>
      </c>
      <c r="J690" s="2">
        <v>42672.645833333336</v>
      </c>
      <c r="K690" s="3">
        <v>38</v>
      </c>
    </row>
    <row r="691" spans="4:11">
      <c r="D691" s="2">
        <v>42484.333333333336</v>
      </c>
      <c r="E691" s="3">
        <v>232</v>
      </c>
      <c r="G691" s="2">
        <v>42572.416666666664</v>
      </c>
      <c r="H691" s="3">
        <v>802</v>
      </c>
      <c r="J691" s="2">
        <v>42672.666666666664</v>
      </c>
      <c r="K691" s="3">
        <v>25</v>
      </c>
    </row>
    <row r="692" spans="4:11">
      <c r="D692" s="2">
        <v>42484.354166666664</v>
      </c>
      <c r="E692" s="3">
        <v>491</v>
      </c>
      <c r="G692" s="2">
        <v>42572.4375</v>
      </c>
      <c r="H692" s="3">
        <v>983</v>
      </c>
      <c r="J692" s="2">
        <v>42672.6875</v>
      </c>
      <c r="K692" s="3">
        <v>25</v>
      </c>
    </row>
    <row r="693" spans="4:11">
      <c r="D693" s="2">
        <v>42484.375</v>
      </c>
      <c r="E693" s="3">
        <v>232</v>
      </c>
      <c r="G693" s="2">
        <v>42572.458333333336</v>
      </c>
      <c r="H693" s="3">
        <v>1100</v>
      </c>
      <c r="J693" s="2">
        <v>42672.708333333336</v>
      </c>
      <c r="K693" s="3">
        <v>0</v>
      </c>
    </row>
    <row r="694" spans="4:11">
      <c r="D694" s="2">
        <v>42484.395833333336</v>
      </c>
      <c r="E694" s="3">
        <v>310</v>
      </c>
      <c r="G694" s="2">
        <v>42572.479166666664</v>
      </c>
      <c r="H694" s="3">
        <v>776</v>
      </c>
      <c r="J694" s="2">
        <v>42672.729166666664</v>
      </c>
      <c r="K694" s="3">
        <v>0</v>
      </c>
    </row>
    <row r="695" spans="4:11">
      <c r="D695" s="2">
        <v>42484.416666666664</v>
      </c>
      <c r="E695" s="3">
        <v>207</v>
      </c>
      <c r="G695" s="2">
        <v>42572.5</v>
      </c>
      <c r="H695" s="3">
        <v>414</v>
      </c>
      <c r="J695" s="2">
        <v>42672.75</v>
      </c>
      <c r="K695" s="3">
        <v>0</v>
      </c>
    </row>
    <row r="696" spans="4:11">
      <c r="D696" s="2">
        <v>42484.4375</v>
      </c>
      <c r="E696" s="3">
        <v>129</v>
      </c>
      <c r="G696" s="2">
        <v>42572.520833333336</v>
      </c>
      <c r="H696" s="3">
        <v>258</v>
      </c>
      <c r="J696" s="2">
        <v>42673.270833333336</v>
      </c>
      <c r="K696" s="3">
        <v>25</v>
      </c>
    </row>
    <row r="697" spans="4:11">
      <c r="D697" s="2">
        <v>42484.458333333336</v>
      </c>
      <c r="E697" s="3">
        <v>142</v>
      </c>
      <c r="G697" s="2">
        <v>42572.541666666664</v>
      </c>
      <c r="H697" s="3">
        <v>1100</v>
      </c>
      <c r="J697" s="2">
        <v>42673.291666666664</v>
      </c>
      <c r="K697" s="3">
        <v>77</v>
      </c>
    </row>
    <row r="698" spans="4:11">
      <c r="D698" s="2">
        <v>42484.479166666664</v>
      </c>
      <c r="E698" s="3">
        <v>155</v>
      </c>
      <c r="G698" s="2">
        <v>42572.5625</v>
      </c>
      <c r="H698" s="3">
        <v>1061</v>
      </c>
      <c r="J698" s="2">
        <v>42673.3125</v>
      </c>
      <c r="K698" s="3">
        <v>271</v>
      </c>
    </row>
    <row r="699" spans="4:11">
      <c r="D699" s="2">
        <v>42484.5</v>
      </c>
      <c r="E699" s="3">
        <v>258</v>
      </c>
      <c r="G699" s="2">
        <v>42572.583333333336</v>
      </c>
      <c r="H699" s="3">
        <v>983</v>
      </c>
      <c r="J699" s="2">
        <v>42673.333333333336</v>
      </c>
      <c r="K699" s="3">
        <v>401</v>
      </c>
    </row>
    <row r="700" spans="4:11">
      <c r="D700" s="2">
        <v>42484.520833333336</v>
      </c>
      <c r="E700" s="3">
        <v>323</v>
      </c>
      <c r="G700" s="2">
        <v>42572.604166666664</v>
      </c>
      <c r="H700" s="3">
        <v>1009</v>
      </c>
      <c r="J700" s="2">
        <v>42673.354166666664</v>
      </c>
      <c r="K700" s="3">
        <v>517</v>
      </c>
    </row>
    <row r="701" spans="4:11">
      <c r="D701" s="2">
        <v>42484.541666666664</v>
      </c>
      <c r="E701" s="3">
        <v>698</v>
      </c>
      <c r="G701" s="2">
        <v>42572.625</v>
      </c>
      <c r="H701" s="3">
        <v>854</v>
      </c>
      <c r="J701" s="2">
        <v>42673.375</v>
      </c>
      <c r="K701" s="3">
        <v>608</v>
      </c>
    </row>
    <row r="702" spans="4:11">
      <c r="D702" s="2">
        <v>42484.5625</v>
      </c>
      <c r="E702" s="3">
        <v>608</v>
      </c>
      <c r="G702" s="2">
        <v>42572.645833333336</v>
      </c>
      <c r="H702" s="3">
        <v>880</v>
      </c>
      <c r="J702" s="2">
        <v>42673.395833333336</v>
      </c>
      <c r="K702" s="3">
        <v>698</v>
      </c>
    </row>
    <row r="703" spans="4:11">
      <c r="D703" s="2">
        <v>42484.583333333336</v>
      </c>
      <c r="E703" s="3">
        <v>401</v>
      </c>
      <c r="G703" s="2">
        <v>42572.666666666664</v>
      </c>
      <c r="H703" s="3">
        <v>271</v>
      </c>
      <c r="J703" s="2">
        <v>42673.416666666664</v>
      </c>
      <c r="K703" s="3">
        <v>711</v>
      </c>
    </row>
    <row r="704" spans="4:11">
      <c r="D704" s="2">
        <v>42484.604166666664</v>
      </c>
      <c r="E704" s="3">
        <v>737</v>
      </c>
      <c r="G704" s="2">
        <v>42572.6875</v>
      </c>
      <c r="H704" s="3">
        <v>595</v>
      </c>
      <c r="J704" s="2">
        <v>42673.4375</v>
      </c>
      <c r="K704" s="3">
        <v>232</v>
      </c>
    </row>
    <row r="705" spans="4:11">
      <c r="D705" s="2">
        <v>42484.625</v>
      </c>
      <c r="E705" s="3">
        <v>336</v>
      </c>
      <c r="G705" s="2">
        <v>42572.708333333336</v>
      </c>
      <c r="H705" s="3">
        <v>440</v>
      </c>
      <c r="J705" s="2">
        <v>42673.458333333336</v>
      </c>
      <c r="K705" s="3">
        <v>323</v>
      </c>
    </row>
    <row r="706" spans="4:11">
      <c r="D706" s="2">
        <v>42484.645833333336</v>
      </c>
      <c r="E706" s="3">
        <v>362</v>
      </c>
      <c r="G706" s="2">
        <v>42572.729166666664</v>
      </c>
      <c r="H706" s="3">
        <v>310</v>
      </c>
      <c r="J706" s="2">
        <v>42673.479166666664</v>
      </c>
      <c r="K706" s="3">
        <v>181</v>
      </c>
    </row>
    <row r="707" spans="4:11">
      <c r="D707" s="2">
        <v>42484.666666666664</v>
      </c>
      <c r="E707" s="3">
        <v>672</v>
      </c>
      <c r="G707" s="2">
        <v>42572.75</v>
      </c>
      <c r="H707" s="3">
        <v>207</v>
      </c>
      <c r="J707" s="2">
        <v>42673.5</v>
      </c>
      <c r="K707" s="3">
        <v>297</v>
      </c>
    </row>
    <row r="708" spans="4:11">
      <c r="D708" s="2">
        <v>42484.6875</v>
      </c>
      <c r="E708" s="3">
        <v>504</v>
      </c>
      <c r="G708" s="2">
        <v>42572.770833333336</v>
      </c>
      <c r="H708" s="3">
        <v>116</v>
      </c>
      <c r="J708" s="2">
        <v>42673.520833333336</v>
      </c>
      <c r="K708" s="3">
        <v>168</v>
      </c>
    </row>
    <row r="709" spans="4:11">
      <c r="D709" s="2">
        <v>42484.708333333336</v>
      </c>
      <c r="E709" s="3">
        <v>336</v>
      </c>
      <c r="G709" s="2">
        <v>42572.791666666664</v>
      </c>
      <c r="H709" s="3">
        <v>38</v>
      </c>
      <c r="J709" s="2">
        <v>42673.541666666664</v>
      </c>
      <c r="K709" s="3">
        <v>129</v>
      </c>
    </row>
    <row r="710" spans="4:11">
      <c r="D710" s="2">
        <v>42484.729166666664</v>
      </c>
      <c r="E710" s="3">
        <v>323</v>
      </c>
      <c r="G710" s="2">
        <v>42572.8125</v>
      </c>
      <c r="H710" s="3">
        <v>25</v>
      </c>
      <c r="J710" s="2">
        <v>42673.5625</v>
      </c>
      <c r="K710" s="3">
        <v>271</v>
      </c>
    </row>
    <row r="711" spans="4:11">
      <c r="D711" s="2">
        <v>42484.75</v>
      </c>
      <c r="E711" s="3">
        <v>181</v>
      </c>
      <c r="G711" s="2">
        <v>42572.833333333336</v>
      </c>
      <c r="H711" s="3">
        <v>0</v>
      </c>
      <c r="J711" s="2">
        <v>42673.583333333336</v>
      </c>
      <c r="K711" s="3">
        <v>103</v>
      </c>
    </row>
    <row r="712" spans="4:11">
      <c r="D712" s="2">
        <v>42484.770833333336</v>
      </c>
      <c r="E712" s="3">
        <v>64</v>
      </c>
      <c r="G712" s="2">
        <v>42572.854166666664</v>
      </c>
      <c r="H712" s="3">
        <v>0</v>
      </c>
      <c r="J712" s="2">
        <v>42673.604166666664</v>
      </c>
      <c r="K712" s="3">
        <v>51</v>
      </c>
    </row>
    <row r="713" spans="4:11">
      <c r="D713" s="2">
        <v>42484.791666666664</v>
      </c>
      <c r="E713" s="3">
        <v>38</v>
      </c>
      <c r="G713" s="2">
        <v>42572.875</v>
      </c>
      <c r="H713" s="3">
        <v>0</v>
      </c>
      <c r="J713" s="2">
        <v>42673.625</v>
      </c>
      <c r="K713" s="3">
        <v>38</v>
      </c>
    </row>
    <row r="714" spans="4:11">
      <c r="D714" s="2">
        <v>42484.8125</v>
      </c>
      <c r="E714" s="3">
        <v>25</v>
      </c>
      <c r="G714" s="2">
        <v>42573.229166666664</v>
      </c>
      <c r="H714" s="3">
        <v>25</v>
      </c>
      <c r="J714" s="2">
        <v>42673.645833333336</v>
      </c>
      <c r="K714" s="3">
        <v>25</v>
      </c>
    </row>
    <row r="715" spans="4:11">
      <c r="D715" s="2">
        <v>42484.833333333336</v>
      </c>
      <c r="E715" s="3">
        <v>0</v>
      </c>
      <c r="G715" s="2">
        <v>42573.25</v>
      </c>
      <c r="H715" s="3">
        <v>38</v>
      </c>
      <c r="J715" s="2">
        <v>42673.666666666664</v>
      </c>
      <c r="K715" s="3">
        <v>25</v>
      </c>
    </row>
    <row r="716" spans="4:11">
      <c r="D716" s="2">
        <v>42484.854166666664</v>
      </c>
      <c r="E716" s="3">
        <v>0</v>
      </c>
      <c r="G716" s="2">
        <v>42573.270833333336</v>
      </c>
      <c r="H716" s="3">
        <v>77</v>
      </c>
      <c r="J716" s="2">
        <v>42673.6875</v>
      </c>
      <c r="K716" s="3">
        <v>0</v>
      </c>
    </row>
    <row r="717" spans="4:11">
      <c r="D717" s="2">
        <v>42484.875</v>
      </c>
      <c r="E717" s="3">
        <v>0</v>
      </c>
      <c r="G717" s="2">
        <v>42573.291666666664</v>
      </c>
      <c r="H717" s="3">
        <v>129</v>
      </c>
      <c r="J717" s="2">
        <v>42673.708333333336</v>
      </c>
      <c r="K717" s="3">
        <v>0</v>
      </c>
    </row>
    <row r="718" spans="4:11">
      <c r="D718" s="2">
        <v>42485.25</v>
      </c>
      <c r="E718" s="3">
        <v>25</v>
      </c>
      <c r="G718" s="2">
        <v>42573.3125</v>
      </c>
      <c r="H718" s="3">
        <v>168</v>
      </c>
      <c r="J718" s="2">
        <v>42673.729166666664</v>
      </c>
      <c r="K718" s="3">
        <v>0</v>
      </c>
    </row>
    <row r="719" spans="4:11">
      <c r="D719" s="2">
        <v>42485.270833333336</v>
      </c>
      <c r="E719" s="3">
        <v>38</v>
      </c>
      <c r="G719" s="2">
        <v>42573.333333333336</v>
      </c>
      <c r="H719" s="3">
        <v>142</v>
      </c>
      <c r="J719" s="2">
        <v>42673.75</v>
      </c>
      <c r="K719" s="3">
        <v>0</v>
      </c>
    </row>
    <row r="720" spans="4:11">
      <c r="D720" s="2">
        <v>42485.291666666664</v>
      </c>
      <c r="E720" s="3">
        <v>77</v>
      </c>
      <c r="G720" s="2">
        <v>42573.354166666664</v>
      </c>
      <c r="H720" s="3">
        <v>232</v>
      </c>
      <c r="J720" s="2">
        <v>42674.270833333336</v>
      </c>
      <c r="K720" s="3">
        <v>25</v>
      </c>
    </row>
    <row r="721" spans="4:11">
      <c r="D721" s="2">
        <v>42485.3125</v>
      </c>
      <c r="E721" s="3">
        <v>207</v>
      </c>
      <c r="G721" s="2">
        <v>42573.375</v>
      </c>
      <c r="H721" s="3">
        <v>245</v>
      </c>
      <c r="J721" s="2">
        <v>42674.291666666664</v>
      </c>
      <c r="K721" s="3">
        <v>103</v>
      </c>
    </row>
    <row r="722" spans="4:11">
      <c r="D722" s="2">
        <v>42485.333333333336</v>
      </c>
      <c r="E722" s="3">
        <v>323</v>
      </c>
      <c r="G722" s="2">
        <v>42573.395833333336</v>
      </c>
      <c r="H722" s="3">
        <v>349</v>
      </c>
      <c r="J722" s="2">
        <v>42674.3125</v>
      </c>
      <c r="K722" s="3">
        <v>25</v>
      </c>
    </row>
    <row r="723" spans="4:11">
      <c r="D723" s="2">
        <v>42485.354166666664</v>
      </c>
      <c r="E723" s="3">
        <v>427</v>
      </c>
      <c r="G723" s="2">
        <v>42573.416666666664</v>
      </c>
      <c r="H723" s="3">
        <v>362</v>
      </c>
      <c r="J723" s="2">
        <v>42674.333333333336</v>
      </c>
      <c r="K723" s="3">
        <v>25</v>
      </c>
    </row>
    <row r="724" spans="4:11">
      <c r="D724" s="2">
        <v>42485.375</v>
      </c>
      <c r="E724" s="3">
        <v>375</v>
      </c>
      <c r="G724" s="2">
        <v>42573.4375</v>
      </c>
      <c r="H724" s="3">
        <v>388</v>
      </c>
      <c r="J724" s="2">
        <v>42674.354166666664</v>
      </c>
      <c r="K724" s="3">
        <v>51</v>
      </c>
    </row>
    <row r="725" spans="4:11">
      <c r="D725" s="2">
        <v>42485.395833333336</v>
      </c>
      <c r="E725" s="3">
        <v>207</v>
      </c>
      <c r="G725" s="2">
        <v>42573.458333333336</v>
      </c>
      <c r="H725" s="3">
        <v>375</v>
      </c>
      <c r="J725" s="2">
        <v>42674.375</v>
      </c>
      <c r="K725" s="3">
        <v>77</v>
      </c>
    </row>
    <row r="726" spans="4:11">
      <c r="D726" s="2">
        <v>42485.416666666664</v>
      </c>
      <c r="E726" s="3">
        <v>194</v>
      </c>
      <c r="G726" s="2">
        <v>42573.479166666664</v>
      </c>
      <c r="H726" s="3">
        <v>129</v>
      </c>
      <c r="J726" s="2">
        <v>42674.395833333336</v>
      </c>
      <c r="K726" s="3">
        <v>38</v>
      </c>
    </row>
    <row r="727" spans="4:11">
      <c r="D727" s="2">
        <v>42485.4375</v>
      </c>
      <c r="E727" s="3">
        <v>232</v>
      </c>
      <c r="G727" s="2">
        <v>42573.5</v>
      </c>
      <c r="H727" s="3">
        <v>297</v>
      </c>
      <c r="J727" s="2">
        <v>42674.416666666664</v>
      </c>
      <c r="K727" s="3">
        <v>77</v>
      </c>
    </row>
    <row r="728" spans="4:11">
      <c r="D728" s="2">
        <v>42485.458333333336</v>
      </c>
      <c r="E728" s="3">
        <v>129</v>
      </c>
      <c r="G728" s="2">
        <v>42573.520833333336</v>
      </c>
      <c r="H728" s="3">
        <v>1112</v>
      </c>
      <c r="J728" s="2">
        <v>42674.4375</v>
      </c>
      <c r="K728" s="3">
        <v>64</v>
      </c>
    </row>
    <row r="729" spans="4:11">
      <c r="D729" s="2">
        <v>42485.479166666664</v>
      </c>
      <c r="E729" s="3">
        <v>90</v>
      </c>
      <c r="G729" s="2">
        <v>42573.541666666664</v>
      </c>
      <c r="H729" s="3">
        <v>737</v>
      </c>
      <c r="J729" s="2">
        <v>42674.458333333336</v>
      </c>
      <c r="K729" s="3">
        <v>90</v>
      </c>
    </row>
    <row r="730" spans="4:11">
      <c r="D730" s="2">
        <v>42485.5</v>
      </c>
      <c r="E730" s="3">
        <v>129</v>
      </c>
      <c r="G730" s="2">
        <v>42573.5625</v>
      </c>
      <c r="H730" s="3">
        <v>737</v>
      </c>
      <c r="J730" s="2">
        <v>42674.479166666664</v>
      </c>
      <c r="K730" s="3">
        <v>207</v>
      </c>
    </row>
    <row r="731" spans="4:11">
      <c r="D731" s="2">
        <v>42485.520833333336</v>
      </c>
      <c r="E731" s="3">
        <v>90</v>
      </c>
      <c r="G731" s="2">
        <v>42573.583333333336</v>
      </c>
      <c r="H731" s="3">
        <v>414</v>
      </c>
      <c r="J731" s="2">
        <v>42674.5</v>
      </c>
      <c r="K731" s="3">
        <v>116</v>
      </c>
    </row>
    <row r="732" spans="4:11">
      <c r="D732" s="2">
        <v>42485.541666666664</v>
      </c>
      <c r="E732" s="3">
        <v>116</v>
      </c>
      <c r="G732" s="2">
        <v>42573.604166666664</v>
      </c>
      <c r="H732" s="3">
        <v>763</v>
      </c>
      <c r="J732" s="2">
        <v>42674.520833333336</v>
      </c>
      <c r="K732" s="3">
        <v>77</v>
      </c>
    </row>
    <row r="733" spans="4:11">
      <c r="D733" s="2">
        <v>42485.5625</v>
      </c>
      <c r="E733" s="3">
        <v>64</v>
      </c>
      <c r="G733" s="2">
        <v>42573.625</v>
      </c>
      <c r="H733" s="3">
        <v>504</v>
      </c>
      <c r="J733" s="2">
        <v>42674.541666666664</v>
      </c>
      <c r="K733" s="3">
        <v>220</v>
      </c>
    </row>
    <row r="734" spans="4:11">
      <c r="D734" s="2">
        <v>42485.583333333336</v>
      </c>
      <c r="E734" s="3">
        <v>51</v>
      </c>
      <c r="G734" s="2">
        <v>42573.645833333336</v>
      </c>
      <c r="H734" s="3">
        <v>375</v>
      </c>
      <c r="J734" s="2">
        <v>42674.5625</v>
      </c>
      <c r="K734" s="3">
        <v>181</v>
      </c>
    </row>
    <row r="735" spans="4:11">
      <c r="D735" s="2">
        <v>42485.604166666664</v>
      </c>
      <c r="E735" s="3">
        <v>51</v>
      </c>
      <c r="G735" s="2">
        <v>42573.666666666664</v>
      </c>
      <c r="H735" s="3">
        <v>181</v>
      </c>
      <c r="J735" s="2">
        <v>42674.583333333336</v>
      </c>
      <c r="K735" s="3">
        <v>168</v>
      </c>
    </row>
    <row r="736" spans="4:11">
      <c r="D736" s="2">
        <v>42485.625</v>
      </c>
      <c r="E736" s="3">
        <v>77</v>
      </c>
      <c r="G736" s="2">
        <v>42573.6875</v>
      </c>
      <c r="H736" s="3">
        <v>90</v>
      </c>
      <c r="J736" s="2">
        <v>42674.604166666664</v>
      </c>
      <c r="K736" s="3">
        <v>168</v>
      </c>
    </row>
    <row r="737" spans="4:11">
      <c r="D737" s="2">
        <v>42485.645833333336</v>
      </c>
      <c r="E737" s="3">
        <v>297</v>
      </c>
      <c r="G737" s="2">
        <v>42573.708333333336</v>
      </c>
      <c r="H737" s="3">
        <v>51</v>
      </c>
      <c r="J737" s="2">
        <v>42674.625</v>
      </c>
      <c r="K737" s="3">
        <v>297</v>
      </c>
    </row>
    <row r="738" spans="4:11">
      <c r="D738" s="2">
        <v>42485.666666666664</v>
      </c>
      <c r="E738" s="3">
        <v>38</v>
      </c>
      <c r="G738" s="2">
        <v>42573.729166666664</v>
      </c>
      <c r="H738" s="3">
        <v>51</v>
      </c>
      <c r="J738" s="2">
        <v>42674.645833333336</v>
      </c>
      <c r="K738" s="3">
        <v>51</v>
      </c>
    </row>
    <row r="739" spans="4:11">
      <c r="D739" s="2">
        <v>42485.6875</v>
      </c>
      <c r="E739" s="3">
        <v>38</v>
      </c>
      <c r="G739" s="2">
        <v>42573.75</v>
      </c>
      <c r="H739" s="3">
        <v>51</v>
      </c>
      <c r="J739" s="2">
        <v>42674.666666666664</v>
      </c>
      <c r="K739" s="3">
        <v>0</v>
      </c>
    </row>
    <row r="740" spans="4:11">
      <c r="D740" s="2">
        <v>42485.708333333336</v>
      </c>
      <c r="E740" s="3">
        <v>38</v>
      </c>
      <c r="G740" s="2">
        <v>42573.770833333336</v>
      </c>
      <c r="H740" s="3">
        <v>77</v>
      </c>
      <c r="J740" s="2">
        <v>42674.6875</v>
      </c>
      <c r="K740" s="3">
        <v>0</v>
      </c>
    </row>
    <row r="741" spans="4:11" ht="15" thickBot="1">
      <c r="D741" s="2">
        <v>42485.729166666664</v>
      </c>
      <c r="E741" s="3">
        <v>51</v>
      </c>
      <c r="G741" s="2">
        <v>42573.791666666664</v>
      </c>
      <c r="H741" s="3">
        <v>38</v>
      </c>
      <c r="J741" s="4">
        <v>42674.708333333336</v>
      </c>
      <c r="K741" s="5">
        <v>0</v>
      </c>
    </row>
    <row r="742" spans="4:11">
      <c r="D742" s="2">
        <v>42485.75</v>
      </c>
      <c r="E742" s="3">
        <v>64</v>
      </c>
      <c r="G742" s="2">
        <v>42573.8125</v>
      </c>
      <c r="H742" s="3">
        <v>25</v>
      </c>
    </row>
    <row r="743" spans="4:11">
      <c r="D743" s="2">
        <v>42485.770833333336</v>
      </c>
      <c r="E743" s="3">
        <v>38</v>
      </c>
      <c r="G743" s="2">
        <v>42573.833333333336</v>
      </c>
      <c r="H743" s="3">
        <v>0</v>
      </c>
    </row>
    <row r="744" spans="4:11">
      <c r="D744" s="2">
        <v>42485.791666666664</v>
      </c>
      <c r="E744" s="3">
        <v>0</v>
      </c>
      <c r="G744" s="2">
        <v>42573.854166666664</v>
      </c>
      <c r="H744" s="3">
        <v>0</v>
      </c>
    </row>
    <row r="745" spans="4:11">
      <c r="D745" s="2">
        <v>42485.8125</v>
      </c>
      <c r="E745" s="3">
        <v>0</v>
      </c>
      <c r="G745" s="2">
        <v>42573.875</v>
      </c>
      <c r="H745" s="3">
        <v>0</v>
      </c>
    </row>
    <row r="746" spans="4:11">
      <c r="D746" s="2">
        <v>42485.833333333336</v>
      </c>
      <c r="E746" s="3">
        <v>0</v>
      </c>
      <c r="G746" s="2">
        <v>42574.229166666664</v>
      </c>
      <c r="H746" s="3">
        <v>25</v>
      </c>
    </row>
    <row r="747" spans="4:11">
      <c r="D747" s="2">
        <v>42486.25</v>
      </c>
      <c r="E747" s="3">
        <v>25</v>
      </c>
      <c r="G747" s="2">
        <v>42574.25</v>
      </c>
      <c r="H747" s="3">
        <v>25</v>
      </c>
    </row>
    <row r="748" spans="4:11">
      <c r="D748" s="2">
        <v>42486.270833333336</v>
      </c>
      <c r="E748" s="3">
        <v>25</v>
      </c>
      <c r="G748" s="2">
        <v>42574.270833333336</v>
      </c>
      <c r="H748" s="3">
        <v>38</v>
      </c>
    </row>
    <row r="749" spans="4:11">
      <c r="D749" s="2">
        <v>42486.291666666664</v>
      </c>
      <c r="E749" s="3">
        <v>38</v>
      </c>
      <c r="G749" s="2">
        <v>42574.291666666664</v>
      </c>
      <c r="H749" s="3">
        <v>38</v>
      </c>
    </row>
    <row r="750" spans="4:11">
      <c r="D750" s="2">
        <v>42486.3125</v>
      </c>
      <c r="E750" s="3">
        <v>25</v>
      </c>
      <c r="G750" s="2">
        <v>42574.3125</v>
      </c>
      <c r="H750" s="3">
        <v>232</v>
      </c>
    </row>
    <row r="751" spans="4:11">
      <c r="D751" s="2">
        <v>42486.333333333336</v>
      </c>
      <c r="E751" s="3">
        <v>64</v>
      </c>
      <c r="G751" s="2">
        <v>42574.333333333336</v>
      </c>
      <c r="H751" s="3">
        <v>362</v>
      </c>
    </row>
    <row r="752" spans="4:11">
      <c r="D752" s="2">
        <v>42486.354166666664</v>
      </c>
      <c r="E752" s="3">
        <v>38</v>
      </c>
      <c r="G752" s="2">
        <v>42574.354166666664</v>
      </c>
      <c r="H752" s="3">
        <v>478</v>
      </c>
    </row>
    <row r="753" spans="4:8">
      <c r="D753" s="2">
        <v>42486.375</v>
      </c>
      <c r="E753" s="3">
        <v>129</v>
      </c>
      <c r="G753" s="2">
        <v>42574.375</v>
      </c>
      <c r="H753" s="3">
        <v>621</v>
      </c>
    </row>
    <row r="754" spans="4:8">
      <c r="D754" s="2">
        <v>42486.395833333336</v>
      </c>
      <c r="E754" s="3">
        <v>142</v>
      </c>
      <c r="G754" s="2">
        <v>42574.395833333336</v>
      </c>
      <c r="H754" s="3">
        <v>698</v>
      </c>
    </row>
    <row r="755" spans="4:8">
      <c r="D755" s="2">
        <v>42486.416666666664</v>
      </c>
      <c r="E755" s="3">
        <v>181</v>
      </c>
      <c r="G755" s="2">
        <v>42574.416666666664</v>
      </c>
      <c r="H755" s="3">
        <v>776</v>
      </c>
    </row>
    <row r="756" spans="4:8">
      <c r="D756" s="2">
        <v>42486.4375</v>
      </c>
      <c r="E756" s="3">
        <v>194</v>
      </c>
      <c r="G756" s="2">
        <v>42574.4375</v>
      </c>
      <c r="H756" s="3">
        <v>828</v>
      </c>
    </row>
    <row r="757" spans="4:8">
      <c r="D757" s="2">
        <v>42486.458333333336</v>
      </c>
      <c r="E757" s="3">
        <v>168</v>
      </c>
      <c r="G757" s="2">
        <v>42574.458333333336</v>
      </c>
      <c r="H757" s="3">
        <v>892</v>
      </c>
    </row>
    <row r="758" spans="4:8">
      <c r="D758" s="2">
        <v>42486.479166666664</v>
      </c>
      <c r="E758" s="3">
        <v>440</v>
      </c>
      <c r="G758" s="2">
        <v>42574.479166666664</v>
      </c>
      <c r="H758" s="3">
        <v>957</v>
      </c>
    </row>
    <row r="759" spans="4:8">
      <c r="D759" s="2">
        <v>42486.5</v>
      </c>
      <c r="E759" s="3">
        <v>245</v>
      </c>
      <c r="G759" s="2">
        <v>42574.5</v>
      </c>
      <c r="H759" s="3">
        <v>983</v>
      </c>
    </row>
    <row r="760" spans="4:8">
      <c r="D760" s="2">
        <v>42486.520833333336</v>
      </c>
      <c r="E760" s="3">
        <v>983</v>
      </c>
      <c r="G760" s="2">
        <v>42574.520833333336</v>
      </c>
      <c r="H760" s="3">
        <v>1009</v>
      </c>
    </row>
    <row r="761" spans="4:8">
      <c r="D761" s="2">
        <v>42486.541666666664</v>
      </c>
      <c r="E761" s="3">
        <v>724</v>
      </c>
      <c r="G761" s="2">
        <v>42574.541666666664</v>
      </c>
      <c r="H761" s="3">
        <v>1074</v>
      </c>
    </row>
    <row r="762" spans="4:8">
      <c r="D762" s="2">
        <v>42486.5625</v>
      </c>
      <c r="E762" s="3">
        <v>375</v>
      </c>
      <c r="G762" s="2">
        <v>42574.5625</v>
      </c>
      <c r="H762" s="3">
        <v>1035</v>
      </c>
    </row>
    <row r="763" spans="4:8">
      <c r="D763" s="2">
        <v>42486.583333333336</v>
      </c>
      <c r="E763" s="3">
        <v>401</v>
      </c>
      <c r="G763" s="2">
        <v>42574.583333333336</v>
      </c>
      <c r="H763" s="3">
        <v>983</v>
      </c>
    </row>
    <row r="764" spans="4:8">
      <c r="D764" s="2">
        <v>42486.604166666664</v>
      </c>
      <c r="E764" s="3">
        <v>711</v>
      </c>
      <c r="G764" s="2">
        <v>42574.604166666664</v>
      </c>
      <c r="H764" s="3">
        <v>918</v>
      </c>
    </row>
    <row r="765" spans="4:8">
      <c r="D765" s="2">
        <v>42486.625</v>
      </c>
      <c r="E765" s="3">
        <v>465</v>
      </c>
      <c r="G765" s="2">
        <v>42574.625</v>
      </c>
      <c r="H765" s="3">
        <v>905</v>
      </c>
    </row>
    <row r="766" spans="4:8">
      <c r="D766" s="2">
        <v>42486.645833333336</v>
      </c>
      <c r="E766" s="3">
        <v>220</v>
      </c>
      <c r="G766" s="2">
        <v>42574.645833333336</v>
      </c>
      <c r="H766" s="3">
        <v>750</v>
      </c>
    </row>
    <row r="767" spans="4:8">
      <c r="D767" s="2">
        <v>42486.666666666664</v>
      </c>
      <c r="E767" s="3">
        <v>220</v>
      </c>
      <c r="G767" s="2">
        <v>42574.666666666664</v>
      </c>
      <c r="H767" s="3">
        <v>672</v>
      </c>
    </row>
    <row r="768" spans="4:8">
      <c r="D768" s="2">
        <v>42486.6875</v>
      </c>
      <c r="E768" s="3">
        <v>207</v>
      </c>
      <c r="G768" s="2">
        <v>42574.6875</v>
      </c>
      <c r="H768" s="3">
        <v>556</v>
      </c>
    </row>
    <row r="769" spans="4:8">
      <c r="D769" s="2">
        <v>42486.708333333336</v>
      </c>
      <c r="E769" s="3">
        <v>440</v>
      </c>
      <c r="G769" s="2">
        <v>42574.708333333336</v>
      </c>
      <c r="H769" s="3">
        <v>440</v>
      </c>
    </row>
    <row r="770" spans="4:8">
      <c r="D770" s="2">
        <v>42486.729166666664</v>
      </c>
      <c r="E770" s="3">
        <v>77</v>
      </c>
      <c r="G770" s="2">
        <v>42574.729166666664</v>
      </c>
      <c r="H770" s="3">
        <v>310</v>
      </c>
    </row>
    <row r="771" spans="4:8">
      <c r="D771" s="2">
        <v>42486.75</v>
      </c>
      <c r="E771" s="3">
        <v>142</v>
      </c>
      <c r="G771" s="2">
        <v>42574.75</v>
      </c>
      <c r="H771" s="3">
        <v>207</v>
      </c>
    </row>
    <row r="772" spans="4:8">
      <c r="D772" s="2">
        <v>42486.770833333336</v>
      </c>
      <c r="E772" s="3">
        <v>51</v>
      </c>
      <c r="G772" s="2">
        <v>42574.770833333336</v>
      </c>
      <c r="H772" s="3">
        <v>103</v>
      </c>
    </row>
    <row r="773" spans="4:8">
      <c r="D773" s="2">
        <v>42486.791666666664</v>
      </c>
      <c r="E773" s="3">
        <v>25</v>
      </c>
      <c r="G773" s="2">
        <v>42574.791666666664</v>
      </c>
      <c r="H773" s="3">
        <v>38</v>
      </c>
    </row>
    <row r="774" spans="4:8">
      <c r="D774" s="2">
        <v>42486.8125</v>
      </c>
      <c r="E774" s="3">
        <v>25</v>
      </c>
      <c r="G774" s="2">
        <v>42574.8125</v>
      </c>
      <c r="H774" s="3">
        <v>25</v>
      </c>
    </row>
    <row r="775" spans="4:8">
      <c r="D775" s="2">
        <v>42486.833333333336</v>
      </c>
      <c r="E775" s="3">
        <v>0</v>
      </c>
      <c r="G775" s="2">
        <v>42574.833333333336</v>
      </c>
      <c r="H775" s="3">
        <v>0</v>
      </c>
    </row>
    <row r="776" spans="4:8">
      <c r="D776" s="2">
        <v>42486.854166666664</v>
      </c>
      <c r="E776" s="3">
        <v>0</v>
      </c>
      <c r="G776" s="2">
        <v>42574.854166666664</v>
      </c>
      <c r="H776" s="3">
        <v>0</v>
      </c>
    </row>
    <row r="777" spans="4:8">
      <c r="D777" s="2">
        <v>42486.875</v>
      </c>
      <c r="E777" s="3">
        <v>0</v>
      </c>
      <c r="G777" s="2">
        <v>42574.875</v>
      </c>
      <c r="H777" s="3">
        <v>0</v>
      </c>
    </row>
    <row r="778" spans="4:8">
      <c r="D778" s="2">
        <v>42487.291666666664</v>
      </c>
      <c r="E778" s="3">
        <v>38</v>
      </c>
      <c r="G778" s="2">
        <v>42575.229166666664</v>
      </c>
      <c r="H778" s="3">
        <v>25</v>
      </c>
    </row>
    <row r="779" spans="4:8">
      <c r="D779" s="2">
        <v>42487.3125</v>
      </c>
      <c r="E779" s="3">
        <v>25</v>
      </c>
      <c r="G779" s="2">
        <v>42575.25</v>
      </c>
      <c r="H779" s="3">
        <v>25</v>
      </c>
    </row>
    <row r="780" spans="4:8">
      <c r="D780" s="2">
        <v>42487.333333333336</v>
      </c>
      <c r="E780" s="3">
        <v>25</v>
      </c>
      <c r="G780" s="2">
        <v>42575.270833333336</v>
      </c>
      <c r="H780" s="3">
        <v>51</v>
      </c>
    </row>
    <row r="781" spans="4:8">
      <c r="D781" s="2">
        <v>42487.354166666664</v>
      </c>
      <c r="E781" s="3">
        <v>25</v>
      </c>
      <c r="G781" s="2">
        <v>42575.291666666664</v>
      </c>
      <c r="H781" s="3">
        <v>64</v>
      </c>
    </row>
    <row r="782" spans="4:8">
      <c r="D782" s="2">
        <v>42487.375</v>
      </c>
      <c r="E782" s="3">
        <v>51</v>
      </c>
      <c r="G782" s="2">
        <v>42575.3125</v>
      </c>
      <c r="H782" s="3">
        <v>258</v>
      </c>
    </row>
    <row r="783" spans="4:8">
      <c r="D783" s="2">
        <v>42487.395833333336</v>
      </c>
      <c r="E783" s="3">
        <v>155</v>
      </c>
      <c r="G783" s="2">
        <v>42575.333333333336</v>
      </c>
      <c r="H783" s="3">
        <v>388</v>
      </c>
    </row>
    <row r="784" spans="4:8">
      <c r="D784" s="2">
        <v>42487.416666666664</v>
      </c>
      <c r="E784" s="3">
        <v>336</v>
      </c>
      <c r="G784" s="2">
        <v>42575.354166666664</v>
      </c>
      <c r="H784" s="3">
        <v>465</v>
      </c>
    </row>
    <row r="785" spans="4:8">
      <c r="D785" s="2">
        <v>42487.4375</v>
      </c>
      <c r="E785" s="3">
        <v>323</v>
      </c>
      <c r="G785" s="2">
        <v>42575.375</v>
      </c>
      <c r="H785" s="3">
        <v>569</v>
      </c>
    </row>
    <row r="786" spans="4:8">
      <c r="D786" s="2">
        <v>42487.458333333336</v>
      </c>
      <c r="E786" s="3">
        <v>427</v>
      </c>
      <c r="G786" s="2">
        <v>42575.395833333336</v>
      </c>
      <c r="H786" s="3">
        <v>685</v>
      </c>
    </row>
    <row r="787" spans="4:8">
      <c r="D787" s="2">
        <v>42487.479166666664</v>
      </c>
      <c r="E787" s="3">
        <v>1190</v>
      </c>
      <c r="G787" s="2">
        <v>42575.416666666664</v>
      </c>
      <c r="H787" s="3">
        <v>815</v>
      </c>
    </row>
    <row r="788" spans="4:8">
      <c r="D788" s="2">
        <v>42487.5</v>
      </c>
      <c r="E788" s="3">
        <v>530</v>
      </c>
      <c r="G788" s="2">
        <v>42575.4375</v>
      </c>
      <c r="H788" s="3">
        <v>867</v>
      </c>
    </row>
    <row r="789" spans="4:8">
      <c r="D789" s="2">
        <v>42487.520833333336</v>
      </c>
      <c r="E789" s="3">
        <v>362</v>
      </c>
      <c r="G789" s="2">
        <v>42575.458333333336</v>
      </c>
      <c r="H789" s="3">
        <v>1022</v>
      </c>
    </row>
    <row r="790" spans="4:8">
      <c r="D790" s="2">
        <v>42487.541666666664</v>
      </c>
      <c r="E790" s="3">
        <v>504</v>
      </c>
      <c r="G790" s="2">
        <v>42575.479166666664</v>
      </c>
      <c r="H790" s="3">
        <v>970</v>
      </c>
    </row>
    <row r="791" spans="4:8">
      <c r="D791" s="2">
        <v>42487.5625</v>
      </c>
      <c r="E791" s="3">
        <v>711</v>
      </c>
      <c r="G791" s="2">
        <v>42575.5</v>
      </c>
      <c r="H791" s="3">
        <v>1061</v>
      </c>
    </row>
    <row r="792" spans="4:8">
      <c r="D792" s="2">
        <v>42487.583333333336</v>
      </c>
      <c r="E792" s="3">
        <v>349</v>
      </c>
      <c r="G792" s="2">
        <v>42575.520833333336</v>
      </c>
      <c r="H792" s="3">
        <v>1074</v>
      </c>
    </row>
    <row r="793" spans="4:8">
      <c r="D793" s="2">
        <v>42487.604166666664</v>
      </c>
      <c r="E793" s="3">
        <v>323</v>
      </c>
      <c r="G793" s="2">
        <v>42575.541666666664</v>
      </c>
      <c r="H793" s="3">
        <v>271</v>
      </c>
    </row>
    <row r="794" spans="4:8">
      <c r="D794" s="2">
        <v>42487.625</v>
      </c>
      <c r="E794" s="3">
        <v>168</v>
      </c>
      <c r="G794" s="2">
        <v>42575.5625</v>
      </c>
      <c r="H794" s="3">
        <v>660</v>
      </c>
    </row>
    <row r="795" spans="4:8">
      <c r="D795" s="2">
        <v>42487.645833333336</v>
      </c>
      <c r="E795" s="3">
        <v>194</v>
      </c>
      <c r="G795" s="2">
        <v>42575.583333333336</v>
      </c>
      <c r="H795" s="3">
        <v>1112</v>
      </c>
    </row>
    <row r="796" spans="4:8">
      <c r="D796" s="2">
        <v>42487.666666666664</v>
      </c>
      <c r="E796" s="3">
        <v>181</v>
      </c>
      <c r="G796" s="2">
        <v>42575.604166666664</v>
      </c>
      <c r="H796" s="3">
        <v>582</v>
      </c>
    </row>
    <row r="797" spans="4:8">
      <c r="D797" s="2">
        <v>42487.6875</v>
      </c>
      <c r="E797" s="3">
        <v>220</v>
      </c>
      <c r="G797" s="2">
        <v>42575.625</v>
      </c>
      <c r="H797" s="3">
        <v>349</v>
      </c>
    </row>
    <row r="798" spans="4:8">
      <c r="D798" s="2">
        <v>42487.708333333336</v>
      </c>
      <c r="E798" s="3">
        <v>194</v>
      </c>
      <c r="G798" s="2">
        <v>42575.645833333336</v>
      </c>
      <c r="H798" s="3">
        <v>789</v>
      </c>
    </row>
    <row r="799" spans="4:8">
      <c r="D799" s="2">
        <v>42487.729166666664</v>
      </c>
      <c r="E799" s="3">
        <v>64</v>
      </c>
      <c r="G799" s="2">
        <v>42575.666666666664</v>
      </c>
      <c r="H799" s="3">
        <v>698</v>
      </c>
    </row>
    <row r="800" spans="4:8">
      <c r="D800" s="2">
        <v>42487.75</v>
      </c>
      <c r="E800" s="3">
        <v>103</v>
      </c>
      <c r="G800" s="2">
        <v>42575.6875</v>
      </c>
      <c r="H800" s="3">
        <v>220</v>
      </c>
    </row>
    <row r="801" spans="4:8">
      <c r="D801" s="2">
        <v>42487.770833333336</v>
      </c>
      <c r="E801" s="3">
        <v>38</v>
      </c>
      <c r="G801" s="2">
        <v>42575.708333333336</v>
      </c>
      <c r="H801" s="3">
        <v>427</v>
      </c>
    </row>
    <row r="802" spans="4:8">
      <c r="D802" s="2">
        <v>42487.791666666664</v>
      </c>
      <c r="E802" s="3">
        <v>25</v>
      </c>
      <c r="G802" s="2">
        <v>42575.729166666664</v>
      </c>
      <c r="H802" s="3">
        <v>310</v>
      </c>
    </row>
    <row r="803" spans="4:8">
      <c r="D803" s="2">
        <v>42487.8125</v>
      </c>
      <c r="E803" s="3">
        <v>0</v>
      </c>
      <c r="G803" s="2">
        <v>42575.75</v>
      </c>
      <c r="H803" s="3">
        <v>220</v>
      </c>
    </row>
    <row r="804" spans="4:8">
      <c r="D804" s="2">
        <v>42487.833333333336</v>
      </c>
      <c r="E804" s="3">
        <v>0</v>
      </c>
      <c r="G804" s="2">
        <v>42575.770833333336</v>
      </c>
      <c r="H804" s="3">
        <v>142</v>
      </c>
    </row>
    <row r="805" spans="4:8">
      <c r="D805" s="2">
        <v>42487.854166666664</v>
      </c>
      <c r="E805" s="3">
        <v>0</v>
      </c>
      <c r="G805" s="2">
        <v>42575.791666666664</v>
      </c>
      <c r="H805" s="3">
        <v>51</v>
      </c>
    </row>
    <row r="806" spans="4:8">
      <c r="D806" s="2">
        <v>42487.875</v>
      </c>
      <c r="E806" s="3">
        <v>0</v>
      </c>
      <c r="G806" s="2">
        <v>42575.8125</v>
      </c>
      <c r="H806" s="3">
        <v>38</v>
      </c>
    </row>
    <row r="807" spans="4:8">
      <c r="D807" s="2">
        <v>42488.25</v>
      </c>
      <c r="E807" s="3">
        <v>25</v>
      </c>
      <c r="G807" s="2">
        <v>42575.833333333336</v>
      </c>
      <c r="H807" s="3">
        <v>0</v>
      </c>
    </row>
    <row r="808" spans="4:8">
      <c r="D808" s="2">
        <v>42488.270833333336</v>
      </c>
      <c r="E808" s="3">
        <v>77</v>
      </c>
      <c r="G808" s="2">
        <v>42575.854166666664</v>
      </c>
      <c r="H808" s="3">
        <v>0</v>
      </c>
    </row>
    <row r="809" spans="4:8">
      <c r="D809" s="2">
        <v>42488.291666666664</v>
      </c>
      <c r="E809" s="3">
        <v>142</v>
      </c>
      <c r="G809" s="2">
        <v>42575.875</v>
      </c>
      <c r="H809" s="3">
        <v>0</v>
      </c>
    </row>
    <row r="810" spans="4:8">
      <c r="D810" s="2">
        <v>42488.3125</v>
      </c>
      <c r="E810" s="3">
        <v>155</v>
      </c>
      <c r="G810" s="2">
        <v>42576.229166666664</v>
      </c>
      <c r="H810" s="3">
        <v>25</v>
      </c>
    </row>
    <row r="811" spans="4:8">
      <c r="D811" s="2">
        <v>42488.333333333336</v>
      </c>
      <c r="E811" s="3">
        <v>349</v>
      </c>
      <c r="G811" s="2">
        <v>42576.25</v>
      </c>
      <c r="H811" s="3">
        <v>38</v>
      </c>
    </row>
    <row r="812" spans="4:8">
      <c r="D812" s="2">
        <v>42488.354166666664</v>
      </c>
      <c r="E812" s="3">
        <v>465</v>
      </c>
      <c r="G812" s="2">
        <v>42576.270833333336</v>
      </c>
      <c r="H812" s="3">
        <v>51</v>
      </c>
    </row>
    <row r="813" spans="4:8">
      <c r="D813" s="2">
        <v>42488.375</v>
      </c>
      <c r="E813" s="3">
        <v>608</v>
      </c>
      <c r="G813" s="2">
        <v>42576.291666666664</v>
      </c>
      <c r="H813" s="3">
        <v>64</v>
      </c>
    </row>
    <row r="814" spans="4:8">
      <c r="D814" s="2">
        <v>42488.395833333336</v>
      </c>
      <c r="E814" s="3">
        <v>724</v>
      </c>
      <c r="G814" s="2">
        <v>42576.3125</v>
      </c>
      <c r="H814" s="3">
        <v>232</v>
      </c>
    </row>
    <row r="815" spans="4:8">
      <c r="D815" s="2">
        <v>42488.416666666664</v>
      </c>
      <c r="E815" s="3">
        <v>802</v>
      </c>
      <c r="G815" s="2">
        <v>42576.333333333336</v>
      </c>
      <c r="H815" s="3">
        <v>349</v>
      </c>
    </row>
    <row r="816" spans="4:8">
      <c r="D816" s="2">
        <v>42488.4375</v>
      </c>
      <c r="E816" s="3">
        <v>880</v>
      </c>
      <c r="G816" s="2">
        <v>42576.354166666664</v>
      </c>
      <c r="H816" s="3">
        <v>465</v>
      </c>
    </row>
    <row r="817" spans="4:8">
      <c r="D817" s="2">
        <v>42488.458333333336</v>
      </c>
      <c r="E817" s="3">
        <v>970</v>
      </c>
      <c r="G817" s="2">
        <v>42576.375</v>
      </c>
      <c r="H817" s="3">
        <v>569</v>
      </c>
    </row>
    <row r="818" spans="4:8">
      <c r="D818" s="2">
        <v>42488.479166666664</v>
      </c>
      <c r="E818" s="3">
        <v>1074</v>
      </c>
      <c r="G818" s="2">
        <v>42576.395833333336</v>
      </c>
      <c r="H818" s="3">
        <v>660</v>
      </c>
    </row>
    <row r="819" spans="4:8">
      <c r="D819" s="2">
        <v>42488.5</v>
      </c>
      <c r="E819" s="3">
        <v>1216</v>
      </c>
      <c r="G819" s="2">
        <v>42576.416666666664</v>
      </c>
      <c r="H819" s="3">
        <v>750</v>
      </c>
    </row>
    <row r="820" spans="4:8">
      <c r="D820" s="2">
        <v>42488.520833333336</v>
      </c>
      <c r="E820" s="3">
        <v>1022</v>
      </c>
      <c r="G820" s="2">
        <v>42576.4375</v>
      </c>
      <c r="H820" s="3">
        <v>867</v>
      </c>
    </row>
    <row r="821" spans="4:8">
      <c r="D821" s="2">
        <v>42488.541666666664</v>
      </c>
      <c r="E821" s="3">
        <v>414</v>
      </c>
      <c r="G821" s="2">
        <v>42576.458333333336</v>
      </c>
      <c r="H821" s="3">
        <v>944</v>
      </c>
    </row>
    <row r="822" spans="4:8">
      <c r="D822" s="2">
        <v>42488.5625</v>
      </c>
      <c r="E822" s="3">
        <v>440</v>
      </c>
      <c r="G822" s="2">
        <v>42576.479166666664</v>
      </c>
      <c r="H822" s="3">
        <v>1022</v>
      </c>
    </row>
    <row r="823" spans="4:8">
      <c r="D823" s="2">
        <v>42488.583333333336</v>
      </c>
      <c r="E823" s="3">
        <v>478</v>
      </c>
      <c r="G823" s="2">
        <v>42576.5</v>
      </c>
      <c r="H823" s="3">
        <v>1022</v>
      </c>
    </row>
    <row r="824" spans="4:8">
      <c r="D824" s="2">
        <v>42488.604166666664</v>
      </c>
      <c r="E824" s="3">
        <v>1164</v>
      </c>
      <c r="G824" s="2">
        <v>42576.520833333336</v>
      </c>
      <c r="H824" s="3">
        <v>1048</v>
      </c>
    </row>
    <row r="825" spans="4:8">
      <c r="D825" s="2">
        <v>42488.625</v>
      </c>
      <c r="E825" s="3">
        <v>440</v>
      </c>
      <c r="G825" s="2">
        <v>42576.541666666664</v>
      </c>
      <c r="H825" s="3">
        <v>1022</v>
      </c>
    </row>
    <row r="826" spans="4:8">
      <c r="D826" s="2">
        <v>42488.645833333336</v>
      </c>
      <c r="E826" s="3">
        <v>297</v>
      </c>
      <c r="G826" s="2">
        <v>42576.5625</v>
      </c>
      <c r="H826" s="3">
        <v>996</v>
      </c>
    </row>
    <row r="827" spans="4:8">
      <c r="D827" s="2">
        <v>42488.666666666664</v>
      </c>
      <c r="E827" s="3">
        <v>245</v>
      </c>
      <c r="G827" s="2">
        <v>42576.583333333336</v>
      </c>
      <c r="H827" s="3">
        <v>220</v>
      </c>
    </row>
    <row r="828" spans="4:8">
      <c r="D828" s="2">
        <v>42488.6875</v>
      </c>
      <c r="E828" s="3">
        <v>310</v>
      </c>
      <c r="G828" s="2">
        <v>42576.604166666664</v>
      </c>
      <c r="H828" s="3">
        <v>944</v>
      </c>
    </row>
    <row r="829" spans="4:8">
      <c r="D829" s="2">
        <v>42488.708333333336</v>
      </c>
      <c r="E829" s="3">
        <v>232</v>
      </c>
      <c r="G829" s="2">
        <v>42576.625</v>
      </c>
      <c r="H829" s="3">
        <v>194</v>
      </c>
    </row>
    <row r="830" spans="4:8">
      <c r="D830" s="2">
        <v>42488.729166666664</v>
      </c>
      <c r="E830" s="3">
        <v>349</v>
      </c>
      <c r="G830" s="2">
        <v>42576.645833333336</v>
      </c>
      <c r="H830" s="3">
        <v>737</v>
      </c>
    </row>
    <row r="831" spans="4:8">
      <c r="D831" s="2">
        <v>42488.75</v>
      </c>
      <c r="E831" s="3">
        <v>155</v>
      </c>
      <c r="G831" s="2">
        <v>42576.666666666664</v>
      </c>
      <c r="H831" s="3">
        <v>647</v>
      </c>
    </row>
    <row r="832" spans="4:8">
      <c r="D832" s="2">
        <v>42488.770833333336</v>
      </c>
      <c r="E832" s="3">
        <v>64</v>
      </c>
      <c r="G832" s="2">
        <v>42576.6875</v>
      </c>
      <c r="H832" s="3">
        <v>608</v>
      </c>
    </row>
    <row r="833" spans="4:8">
      <c r="D833" s="2">
        <v>42488.791666666664</v>
      </c>
      <c r="E833" s="3">
        <v>25</v>
      </c>
      <c r="G833" s="2">
        <v>42576.708333333336</v>
      </c>
      <c r="H833" s="3">
        <v>401</v>
      </c>
    </row>
    <row r="834" spans="4:8">
      <c r="D834" s="2">
        <v>42488.8125</v>
      </c>
      <c r="E834" s="3">
        <v>25</v>
      </c>
      <c r="G834" s="2">
        <v>42576.729166666664</v>
      </c>
      <c r="H834" s="3">
        <v>310</v>
      </c>
    </row>
    <row r="835" spans="4:8">
      <c r="D835" s="2">
        <v>42488.833333333336</v>
      </c>
      <c r="E835" s="3">
        <v>0</v>
      </c>
      <c r="G835" s="2">
        <v>42576.75</v>
      </c>
      <c r="H835" s="3">
        <v>207</v>
      </c>
    </row>
    <row r="836" spans="4:8">
      <c r="D836" s="2">
        <v>42488.854166666664</v>
      </c>
      <c r="E836" s="3">
        <v>0</v>
      </c>
      <c r="G836" s="2">
        <v>42576.770833333336</v>
      </c>
      <c r="H836" s="3">
        <v>64</v>
      </c>
    </row>
    <row r="837" spans="4:8">
      <c r="D837" s="2">
        <v>42488.875</v>
      </c>
      <c r="E837" s="3">
        <v>0</v>
      </c>
      <c r="G837" s="2">
        <v>42576.791666666664</v>
      </c>
      <c r="H837" s="3">
        <v>64</v>
      </c>
    </row>
    <row r="838" spans="4:8">
      <c r="D838" s="2">
        <v>42489.229166666664</v>
      </c>
      <c r="E838" s="3">
        <v>25</v>
      </c>
      <c r="G838" s="2">
        <v>42576.8125</v>
      </c>
      <c r="H838" s="3">
        <v>38</v>
      </c>
    </row>
    <row r="839" spans="4:8">
      <c r="D839" s="2">
        <v>42489.25</v>
      </c>
      <c r="E839" s="3">
        <v>25</v>
      </c>
      <c r="G839" s="2">
        <v>42576.833333333336</v>
      </c>
      <c r="H839" s="3">
        <v>0</v>
      </c>
    </row>
    <row r="840" spans="4:8">
      <c r="D840" s="2">
        <v>42489.270833333336</v>
      </c>
      <c r="E840" s="3">
        <v>51</v>
      </c>
      <c r="G840" s="2">
        <v>42576.854166666664</v>
      </c>
      <c r="H840" s="3">
        <v>0</v>
      </c>
    </row>
    <row r="841" spans="4:8">
      <c r="D841" s="2">
        <v>42489.291666666664</v>
      </c>
      <c r="E841" s="3">
        <v>129</v>
      </c>
      <c r="G841" s="2">
        <v>42576.875</v>
      </c>
      <c r="H841" s="3">
        <v>0</v>
      </c>
    </row>
    <row r="842" spans="4:8">
      <c r="D842" s="2">
        <v>42489.3125</v>
      </c>
      <c r="E842" s="3">
        <v>245</v>
      </c>
      <c r="G842" s="2">
        <v>42577.229166666664</v>
      </c>
      <c r="H842" s="3">
        <v>25</v>
      </c>
    </row>
    <row r="843" spans="4:8">
      <c r="D843" s="2">
        <v>42489.333333333336</v>
      </c>
      <c r="E843" s="3">
        <v>362</v>
      </c>
      <c r="G843" s="2">
        <v>42577.25</v>
      </c>
      <c r="H843" s="3">
        <v>38</v>
      </c>
    </row>
    <row r="844" spans="4:8">
      <c r="D844" s="2">
        <v>42489.354166666664</v>
      </c>
      <c r="E844" s="3">
        <v>478</v>
      </c>
      <c r="G844" s="2">
        <v>42577.270833333336</v>
      </c>
      <c r="H844" s="3">
        <v>51</v>
      </c>
    </row>
    <row r="845" spans="4:8">
      <c r="D845" s="2">
        <v>42489.375</v>
      </c>
      <c r="E845" s="3">
        <v>595</v>
      </c>
      <c r="G845" s="2">
        <v>42577.291666666664</v>
      </c>
      <c r="H845" s="3">
        <v>64</v>
      </c>
    </row>
    <row r="846" spans="4:8">
      <c r="D846" s="2">
        <v>42489.395833333336</v>
      </c>
      <c r="E846" s="3">
        <v>698</v>
      </c>
      <c r="G846" s="2">
        <v>42577.3125</v>
      </c>
      <c r="H846" s="3">
        <v>232</v>
      </c>
    </row>
    <row r="847" spans="4:8">
      <c r="D847" s="2">
        <v>42489.416666666664</v>
      </c>
      <c r="E847" s="3">
        <v>802</v>
      </c>
      <c r="G847" s="2">
        <v>42577.333333333336</v>
      </c>
      <c r="H847" s="3">
        <v>336</v>
      </c>
    </row>
    <row r="848" spans="4:8">
      <c r="D848" s="2">
        <v>42489.4375</v>
      </c>
      <c r="E848" s="3">
        <v>867</v>
      </c>
      <c r="G848" s="2">
        <v>42577.354166666664</v>
      </c>
      <c r="H848" s="3">
        <v>440</v>
      </c>
    </row>
    <row r="849" spans="4:8">
      <c r="D849" s="2">
        <v>42489.458333333336</v>
      </c>
      <c r="E849" s="3">
        <v>918</v>
      </c>
      <c r="G849" s="2">
        <v>42577.375</v>
      </c>
      <c r="H849" s="3">
        <v>556</v>
      </c>
    </row>
    <row r="850" spans="4:8">
      <c r="D850" s="2">
        <v>42489.479166666664</v>
      </c>
      <c r="E850" s="3">
        <v>970</v>
      </c>
      <c r="G850" s="2">
        <v>42577.395833333336</v>
      </c>
      <c r="H850" s="3">
        <v>647</v>
      </c>
    </row>
    <row r="851" spans="4:8">
      <c r="D851" s="2">
        <v>42489.5</v>
      </c>
      <c r="E851" s="3">
        <v>1009</v>
      </c>
      <c r="G851" s="2">
        <v>42577.416666666664</v>
      </c>
      <c r="H851" s="3">
        <v>750</v>
      </c>
    </row>
    <row r="852" spans="4:8">
      <c r="D852" s="2">
        <v>42489.520833333336</v>
      </c>
      <c r="E852" s="3">
        <v>1022</v>
      </c>
      <c r="G852" s="2">
        <v>42577.4375</v>
      </c>
      <c r="H852" s="3">
        <v>815</v>
      </c>
    </row>
    <row r="853" spans="4:8">
      <c r="D853" s="2">
        <v>42489.541666666664</v>
      </c>
      <c r="E853" s="3">
        <v>1022</v>
      </c>
      <c r="G853" s="2">
        <v>42577.458333333336</v>
      </c>
      <c r="H853" s="3">
        <v>957</v>
      </c>
    </row>
    <row r="854" spans="4:8">
      <c r="D854" s="2">
        <v>42489.5625</v>
      </c>
      <c r="E854" s="3">
        <v>1061</v>
      </c>
      <c r="G854" s="2">
        <v>42577.479166666664</v>
      </c>
      <c r="H854" s="3">
        <v>957</v>
      </c>
    </row>
    <row r="855" spans="4:8">
      <c r="D855" s="2">
        <v>42489.583333333336</v>
      </c>
      <c r="E855" s="3">
        <v>1048</v>
      </c>
      <c r="G855" s="2">
        <v>42577.5</v>
      </c>
      <c r="H855" s="3">
        <v>1022</v>
      </c>
    </row>
    <row r="856" spans="4:8">
      <c r="D856" s="2">
        <v>42489.604166666664</v>
      </c>
      <c r="E856" s="3">
        <v>996</v>
      </c>
      <c r="G856" s="2">
        <v>42577.520833333336</v>
      </c>
      <c r="H856" s="3">
        <v>970</v>
      </c>
    </row>
    <row r="857" spans="4:8">
      <c r="D857" s="2">
        <v>42489.625</v>
      </c>
      <c r="E857" s="3">
        <v>828</v>
      </c>
      <c r="G857" s="2">
        <v>42577.541666666664</v>
      </c>
      <c r="H857" s="3">
        <v>931</v>
      </c>
    </row>
    <row r="858" spans="4:8">
      <c r="D858" s="2">
        <v>42489.645833333336</v>
      </c>
      <c r="E858" s="3">
        <v>724</v>
      </c>
      <c r="G858" s="2">
        <v>42577.5625</v>
      </c>
      <c r="H858" s="3">
        <v>414</v>
      </c>
    </row>
    <row r="859" spans="4:8">
      <c r="D859" s="2">
        <v>42489.666666666664</v>
      </c>
      <c r="E859" s="3">
        <v>621</v>
      </c>
      <c r="G859" s="2">
        <v>42577.583333333336</v>
      </c>
      <c r="H859" s="3">
        <v>867</v>
      </c>
    </row>
    <row r="860" spans="4:8">
      <c r="D860" s="2">
        <v>42489.6875</v>
      </c>
      <c r="E860" s="3">
        <v>517</v>
      </c>
      <c r="G860" s="2">
        <v>42577.604166666664</v>
      </c>
      <c r="H860" s="3">
        <v>802</v>
      </c>
    </row>
    <row r="861" spans="4:8">
      <c r="D861" s="2">
        <v>42489.708333333336</v>
      </c>
      <c r="E861" s="3">
        <v>375</v>
      </c>
      <c r="G861" s="2">
        <v>42577.625</v>
      </c>
      <c r="H861" s="3">
        <v>737</v>
      </c>
    </row>
    <row r="862" spans="4:8">
      <c r="D862" s="2">
        <v>42489.729166666664</v>
      </c>
      <c r="E862" s="3">
        <v>297</v>
      </c>
      <c r="G862" s="2">
        <v>42577.645833333336</v>
      </c>
      <c r="H862" s="3">
        <v>310</v>
      </c>
    </row>
    <row r="863" spans="4:8">
      <c r="D863" s="2">
        <v>42489.75</v>
      </c>
      <c r="E863" s="3">
        <v>103</v>
      </c>
      <c r="G863" s="2">
        <v>42577.666666666664</v>
      </c>
      <c r="H863" s="3">
        <v>194</v>
      </c>
    </row>
    <row r="864" spans="4:8">
      <c r="D864" s="2">
        <v>42489.770833333336</v>
      </c>
      <c r="E864" s="3">
        <v>38</v>
      </c>
      <c r="G864" s="2">
        <v>42577.6875</v>
      </c>
      <c r="H864" s="3">
        <v>504</v>
      </c>
    </row>
    <row r="865" spans="4:8">
      <c r="D865" s="2">
        <v>42489.791666666664</v>
      </c>
      <c r="E865" s="3">
        <v>38</v>
      </c>
      <c r="G865" s="2">
        <v>42577.708333333336</v>
      </c>
      <c r="H865" s="3">
        <v>375</v>
      </c>
    </row>
    <row r="866" spans="4:8">
      <c r="D866" s="2">
        <v>42489.8125</v>
      </c>
      <c r="E866" s="3">
        <v>25</v>
      </c>
      <c r="G866" s="2">
        <v>42577.729166666664</v>
      </c>
      <c r="H866" s="3">
        <v>284</v>
      </c>
    </row>
    <row r="867" spans="4:8">
      <c r="D867" s="2">
        <v>42489.833333333336</v>
      </c>
      <c r="E867" s="3">
        <v>0</v>
      </c>
      <c r="G867" s="2">
        <v>42577.75</v>
      </c>
      <c r="H867" s="3">
        <v>194</v>
      </c>
    </row>
    <row r="868" spans="4:8">
      <c r="D868" s="2">
        <v>42489.854166666664</v>
      </c>
      <c r="E868" s="3">
        <v>0</v>
      </c>
      <c r="G868" s="2">
        <v>42577.770833333336</v>
      </c>
      <c r="H868" s="3">
        <v>116</v>
      </c>
    </row>
    <row r="869" spans="4:8">
      <c r="D869" s="2">
        <v>42489.875</v>
      </c>
      <c r="E869" s="3">
        <v>0</v>
      </c>
      <c r="G869" s="2">
        <v>42577.791666666664</v>
      </c>
      <c r="H869" s="3">
        <v>64</v>
      </c>
    </row>
    <row r="870" spans="4:8">
      <c r="D870" s="2">
        <v>42490.229166666664</v>
      </c>
      <c r="E870" s="3">
        <v>25</v>
      </c>
      <c r="G870" s="2">
        <v>42577.8125</v>
      </c>
      <c r="H870" s="3">
        <v>38</v>
      </c>
    </row>
    <row r="871" spans="4:8">
      <c r="D871" s="2">
        <v>42490.25</v>
      </c>
      <c r="E871" s="3">
        <v>25</v>
      </c>
      <c r="G871" s="2">
        <v>42577.833333333336</v>
      </c>
      <c r="H871" s="3">
        <v>0</v>
      </c>
    </row>
    <row r="872" spans="4:8">
      <c r="D872" s="2">
        <v>42490.270833333336</v>
      </c>
      <c r="E872" s="3">
        <v>38</v>
      </c>
      <c r="G872" s="2">
        <v>42577.854166666664</v>
      </c>
      <c r="H872" s="3">
        <v>0</v>
      </c>
    </row>
    <row r="873" spans="4:8">
      <c r="D873" s="2">
        <v>42490.291666666664</v>
      </c>
      <c r="E873" s="3">
        <v>129</v>
      </c>
      <c r="G873" s="2">
        <v>42577.875</v>
      </c>
      <c r="H873" s="3">
        <v>0</v>
      </c>
    </row>
    <row r="874" spans="4:8">
      <c r="D874" s="2">
        <v>42490.3125</v>
      </c>
      <c r="E874" s="3">
        <v>245</v>
      </c>
      <c r="G874" s="2">
        <v>42578.229166666664</v>
      </c>
      <c r="H874" s="3">
        <v>0</v>
      </c>
    </row>
    <row r="875" spans="4:8">
      <c r="D875" s="2">
        <v>42490.333333333336</v>
      </c>
      <c r="E875" s="3">
        <v>362</v>
      </c>
      <c r="G875" s="2">
        <v>42578.25</v>
      </c>
      <c r="H875" s="3">
        <v>38</v>
      </c>
    </row>
    <row r="876" spans="4:8">
      <c r="D876" s="2">
        <v>42490.354166666664</v>
      </c>
      <c r="E876" s="3">
        <v>491</v>
      </c>
      <c r="G876" s="2">
        <v>42578.270833333336</v>
      </c>
      <c r="H876" s="3">
        <v>64</v>
      </c>
    </row>
    <row r="877" spans="4:8">
      <c r="D877" s="2">
        <v>42490.375</v>
      </c>
      <c r="E877" s="3">
        <v>608</v>
      </c>
      <c r="G877" s="2">
        <v>42578.291666666664</v>
      </c>
      <c r="H877" s="3">
        <v>90</v>
      </c>
    </row>
    <row r="878" spans="4:8">
      <c r="D878" s="2">
        <v>42490.395833333336</v>
      </c>
      <c r="E878" s="3">
        <v>711</v>
      </c>
      <c r="G878" s="2">
        <v>42578.3125</v>
      </c>
      <c r="H878" s="3">
        <v>220</v>
      </c>
    </row>
    <row r="879" spans="4:8">
      <c r="D879" s="2">
        <v>42490.416666666664</v>
      </c>
      <c r="E879" s="3">
        <v>802</v>
      </c>
      <c r="G879" s="2">
        <v>42578.333333333336</v>
      </c>
      <c r="H879" s="3">
        <v>323</v>
      </c>
    </row>
    <row r="880" spans="4:8">
      <c r="D880" s="2">
        <v>42490.4375</v>
      </c>
      <c r="E880" s="3">
        <v>983</v>
      </c>
      <c r="G880" s="2">
        <v>42578.354166666664</v>
      </c>
      <c r="H880" s="3">
        <v>440</v>
      </c>
    </row>
    <row r="881" spans="4:8">
      <c r="D881" s="2">
        <v>42490.458333333336</v>
      </c>
      <c r="E881" s="3">
        <v>931</v>
      </c>
      <c r="G881" s="2">
        <v>42578.375</v>
      </c>
      <c r="H881" s="3">
        <v>530</v>
      </c>
    </row>
    <row r="882" spans="4:8">
      <c r="D882" s="2">
        <v>42490.479166666664</v>
      </c>
      <c r="E882" s="3">
        <v>970</v>
      </c>
      <c r="G882" s="2">
        <v>42578.395833333336</v>
      </c>
      <c r="H882" s="3">
        <v>621</v>
      </c>
    </row>
    <row r="883" spans="4:8">
      <c r="D883" s="2">
        <v>42490.5</v>
      </c>
      <c r="E883" s="3">
        <v>1009</v>
      </c>
      <c r="G883" s="2">
        <v>42578.416666666664</v>
      </c>
      <c r="H883" s="3">
        <v>737</v>
      </c>
    </row>
    <row r="884" spans="4:8">
      <c r="D884" s="2">
        <v>42490.520833333336</v>
      </c>
      <c r="E884" s="3">
        <v>1061</v>
      </c>
      <c r="G884" s="2">
        <v>42578.4375</v>
      </c>
      <c r="H884" s="3">
        <v>802</v>
      </c>
    </row>
    <row r="885" spans="4:8">
      <c r="D885" s="2">
        <v>42490.541666666664</v>
      </c>
      <c r="E885" s="3">
        <v>1087</v>
      </c>
      <c r="G885" s="2">
        <v>42578.458333333336</v>
      </c>
      <c r="H885" s="3">
        <v>867</v>
      </c>
    </row>
    <row r="886" spans="4:8">
      <c r="D886" s="2">
        <v>42490.5625</v>
      </c>
      <c r="E886" s="3">
        <v>1087</v>
      </c>
      <c r="G886" s="2">
        <v>42578.479166666664</v>
      </c>
      <c r="H886" s="3">
        <v>892</v>
      </c>
    </row>
    <row r="887" spans="4:8">
      <c r="D887" s="2">
        <v>42490.583333333336</v>
      </c>
      <c r="E887" s="3">
        <v>1035</v>
      </c>
      <c r="G887" s="2">
        <v>42578.5</v>
      </c>
      <c r="H887" s="3">
        <v>957</v>
      </c>
    </row>
    <row r="888" spans="4:8">
      <c r="D888" s="2">
        <v>42490.604166666664</v>
      </c>
      <c r="E888" s="3">
        <v>996</v>
      </c>
      <c r="G888" s="2">
        <v>42578.520833333336</v>
      </c>
      <c r="H888" s="3">
        <v>970</v>
      </c>
    </row>
    <row r="889" spans="4:8">
      <c r="D889" s="2">
        <v>42490.625</v>
      </c>
      <c r="E889" s="3">
        <v>220</v>
      </c>
      <c r="G889" s="2">
        <v>42578.541666666664</v>
      </c>
      <c r="H889" s="3">
        <v>983</v>
      </c>
    </row>
    <row r="890" spans="4:8">
      <c r="D890" s="2">
        <v>42490.645833333336</v>
      </c>
      <c r="E890" s="3">
        <v>517</v>
      </c>
      <c r="G890" s="2">
        <v>42578.5625</v>
      </c>
      <c r="H890" s="3">
        <v>944</v>
      </c>
    </row>
    <row r="891" spans="4:8">
      <c r="D891" s="2">
        <v>42490.666666666664</v>
      </c>
      <c r="E891" s="3">
        <v>660</v>
      </c>
      <c r="G891" s="2">
        <v>42578.583333333336</v>
      </c>
      <c r="H891" s="3">
        <v>892</v>
      </c>
    </row>
    <row r="892" spans="4:8">
      <c r="D892" s="2">
        <v>42490.6875</v>
      </c>
      <c r="E892" s="3">
        <v>543</v>
      </c>
      <c r="G892" s="2">
        <v>42578.604166666664</v>
      </c>
      <c r="H892" s="3">
        <v>802</v>
      </c>
    </row>
    <row r="893" spans="4:8">
      <c r="D893" s="2">
        <v>42490.708333333336</v>
      </c>
      <c r="E893" s="3">
        <v>401</v>
      </c>
      <c r="G893" s="2">
        <v>42578.625</v>
      </c>
      <c r="H893" s="3">
        <v>789</v>
      </c>
    </row>
    <row r="894" spans="4:8">
      <c r="D894" s="2">
        <v>42490.729166666664</v>
      </c>
      <c r="E894" s="3">
        <v>284</v>
      </c>
      <c r="G894" s="2">
        <v>42578.645833333336</v>
      </c>
      <c r="H894" s="3">
        <v>724</v>
      </c>
    </row>
    <row r="895" spans="4:8">
      <c r="D895" s="2">
        <v>42490.75</v>
      </c>
      <c r="E895" s="3">
        <v>181</v>
      </c>
      <c r="G895" s="2">
        <v>42578.666666666664</v>
      </c>
      <c r="H895" s="3">
        <v>647</v>
      </c>
    </row>
    <row r="896" spans="4:8">
      <c r="D896" s="2">
        <v>42490.770833333336</v>
      </c>
      <c r="E896" s="3">
        <v>64</v>
      </c>
      <c r="G896" s="2">
        <v>42578.6875</v>
      </c>
      <c r="H896" s="3">
        <v>375</v>
      </c>
    </row>
    <row r="897" spans="4:8">
      <c r="D897" s="2">
        <v>42490.791666666664</v>
      </c>
      <c r="E897" s="3">
        <v>25</v>
      </c>
      <c r="G897" s="2">
        <v>42578.708333333336</v>
      </c>
      <c r="H897" s="3">
        <v>375</v>
      </c>
    </row>
    <row r="898" spans="4:8">
      <c r="D898" s="2">
        <v>42490.8125</v>
      </c>
      <c r="E898" s="3">
        <v>25</v>
      </c>
      <c r="G898" s="2">
        <v>42578.729166666664</v>
      </c>
      <c r="H898" s="3">
        <v>258</v>
      </c>
    </row>
    <row r="899" spans="4:8">
      <c r="D899" s="2">
        <v>42490.833333333336</v>
      </c>
      <c r="E899" s="3">
        <v>0</v>
      </c>
      <c r="G899" s="2">
        <v>42578.75</v>
      </c>
      <c r="H899" s="3">
        <v>207</v>
      </c>
    </row>
    <row r="900" spans="4:8">
      <c r="D900" s="2">
        <v>42490.854166666664</v>
      </c>
      <c r="E900" s="3">
        <v>0</v>
      </c>
      <c r="G900" s="2">
        <v>42578.770833333336</v>
      </c>
      <c r="H900" s="3">
        <v>155</v>
      </c>
    </row>
    <row r="901" spans="4:8" ht="15" thickBot="1">
      <c r="D901" s="4">
        <v>42490.875</v>
      </c>
      <c r="E901" s="5">
        <v>0</v>
      </c>
      <c r="G901" s="2">
        <v>42578.791666666664</v>
      </c>
      <c r="H901" s="3">
        <v>129</v>
      </c>
    </row>
    <row r="902" spans="4:8">
      <c r="G902" s="2">
        <v>42578.8125</v>
      </c>
      <c r="H902" s="3">
        <v>38</v>
      </c>
    </row>
    <row r="903" spans="4:8">
      <c r="G903" s="2">
        <v>42578.833333333336</v>
      </c>
      <c r="H903" s="3">
        <v>0</v>
      </c>
    </row>
    <row r="904" spans="4:8">
      <c r="G904" s="2">
        <v>42578.854166666664</v>
      </c>
      <c r="H904" s="3">
        <v>0</v>
      </c>
    </row>
    <row r="905" spans="4:8">
      <c r="G905" s="2">
        <v>42578.875</v>
      </c>
      <c r="H905" s="3">
        <v>0</v>
      </c>
    </row>
    <row r="906" spans="4:8">
      <c r="G906" s="2">
        <v>42579.229166666664</v>
      </c>
      <c r="H906" s="3">
        <v>25</v>
      </c>
    </row>
    <row r="907" spans="4:8">
      <c r="G907" s="2">
        <v>42579.25</v>
      </c>
      <c r="H907" s="3">
        <v>38</v>
      </c>
    </row>
    <row r="908" spans="4:8">
      <c r="G908" s="2">
        <v>42579.270833333336</v>
      </c>
      <c r="H908" s="3">
        <v>64</v>
      </c>
    </row>
    <row r="909" spans="4:8">
      <c r="G909" s="2">
        <v>42579.291666666664</v>
      </c>
      <c r="H909" s="3">
        <v>90</v>
      </c>
    </row>
    <row r="910" spans="4:8">
      <c r="G910" s="2">
        <v>42579.3125</v>
      </c>
      <c r="H910" s="3">
        <v>220</v>
      </c>
    </row>
    <row r="911" spans="4:8">
      <c r="G911" s="2">
        <v>42579.333333333336</v>
      </c>
      <c r="H911" s="3">
        <v>323</v>
      </c>
    </row>
    <row r="912" spans="4:8">
      <c r="G912" s="2">
        <v>42579.354166666664</v>
      </c>
      <c r="H912" s="3">
        <v>427</v>
      </c>
    </row>
    <row r="913" spans="7:8">
      <c r="G913" s="2">
        <v>42579.375</v>
      </c>
      <c r="H913" s="3">
        <v>530</v>
      </c>
    </row>
    <row r="914" spans="7:8">
      <c r="G914" s="2">
        <v>42579.395833333336</v>
      </c>
      <c r="H914" s="3">
        <v>634</v>
      </c>
    </row>
    <row r="915" spans="7:8">
      <c r="G915" s="2">
        <v>42579.416666666664</v>
      </c>
      <c r="H915" s="3">
        <v>737</v>
      </c>
    </row>
    <row r="916" spans="7:8">
      <c r="G916" s="2">
        <v>42579.4375</v>
      </c>
      <c r="H916" s="3">
        <v>802</v>
      </c>
    </row>
    <row r="917" spans="7:8">
      <c r="G917" s="2">
        <v>42579.458333333336</v>
      </c>
      <c r="H917" s="3">
        <v>880</v>
      </c>
    </row>
    <row r="918" spans="7:8">
      <c r="G918" s="2">
        <v>42579.479166666664</v>
      </c>
      <c r="H918" s="3">
        <v>931</v>
      </c>
    </row>
    <row r="919" spans="7:8">
      <c r="G919" s="2">
        <v>42579.5</v>
      </c>
      <c r="H919" s="3">
        <v>957</v>
      </c>
    </row>
    <row r="920" spans="7:8">
      <c r="G920" s="2">
        <v>42579.520833333336</v>
      </c>
      <c r="H920" s="3">
        <v>983</v>
      </c>
    </row>
    <row r="921" spans="7:8">
      <c r="G921" s="2">
        <v>42579.541666666664</v>
      </c>
      <c r="H921" s="3">
        <v>1009</v>
      </c>
    </row>
    <row r="922" spans="7:8">
      <c r="G922" s="2">
        <v>42579.5625</v>
      </c>
      <c r="H922" s="3">
        <v>944</v>
      </c>
    </row>
    <row r="923" spans="7:8">
      <c r="G923" s="2">
        <v>42579.583333333336</v>
      </c>
      <c r="H923" s="3">
        <v>905</v>
      </c>
    </row>
    <row r="924" spans="7:8">
      <c r="G924" s="2">
        <v>42579.604166666664</v>
      </c>
      <c r="H924" s="3">
        <v>271</v>
      </c>
    </row>
    <row r="925" spans="7:8">
      <c r="G925" s="2">
        <v>42579.625</v>
      </c>
      <c r="H925" s="3">
        <v>284</v>
      </c>
    </row>
    <row r="926" spans="7:8">
      <c r="G926" s="2">
        <v>42579.645833333336</v>
      </c>
      <c r="H926" s="3">
        <v>711</v>
      </c>
    </row>
    <row r="927" spans="7:8">
      <c r="G927" s="2">
        <v>42579.666666666664</v>
      </c>
      <c r="H927" s="3">
        <v>207</v>
      </c>
    </row>
    <row r="928" spans="7:8">
      <c r="G928" s="2">
        <v>42579.6875</v>
      </c>
      <c r="H928" s="3">
        <v>530</v>
      </c>
    </row>
    <row r="929" spans="7:8">
      <c r="G929" s="2">
        <v>42579.708333333336</v>
      </c>
      <c r="H929" s="3">
        <v>336</v>
      </c>
    </row>
    <row r="930" spans="7:8">
      <c r="G930" s="2">
        <v>42579.729166666664</v>
      </c>
      <c r="H930" s="3">
        <v>271</v>
      </c>
    </row>
    <row r="931" spans="7:8">
      <c r="G931" s="2">
        <v>42579.75</v>
      </c>
      <c r="H931" s="3">
        <v>207</v>
      </c>
    </row>
    <row r="932" spans="7:8">
      <c r="G932" s="2">
        <v>42579.770833333336</v>
      </c>
      <c r="H932" s="3">
        <v>103</v>
      </c>
    </row>
    <row r="933" spans="7:8">
      <c r="G933" s="2">
        <v>42579.791666666664</v>
      </c>
      <c r="H933" s="3">
        <v>51</v>
      </c>
    </row>
    <row r="934" spans="7:8">
      <c r="G934" s="2">
        <v>42579.8125</v>
      </c>
      <c r="H934" s="3">
        <v>25</v>
      </c>
    </row>
    <row r="935" spans="7:8">
      <c r="G935" s="2">
        <v>42579.833333333336</v>
      </c>
      <c r="H935" s="3">
        <v>0</v>
      </c>
    </row>
    <row r="936" spans="7:8">
      <c r="G936" s="2">
        <v>42579.854166666664</v>
      </c>
      <c r="H936" s="3">
        <v>0</v>
      </c>
    </row>
    <row r="937" spans="7:8">
      <c r="G937" s="2">
        <v>42579.875</v>
      </c>
      <c r="H937" s="3">
        <v>0</v>
      </c>
    </row>
    <row r="938" spans="7:8">
      <c r="G938" s="2">
        <v>42580.229166666664</v>
      </c>
      <c r="H938" s="3">
        <v>25</v>
      </c>
    </row>
    <row r="939" spans="7:8">
      <c r="G939" s="2">
        <v>42580.25</v>
      </c>
      <c r="H939" s="3">
        <v>38</v>
      </c>
    </row>
    <row r="940" spans="7:8">
      <c r="G940" s="2">
        <v>42580.270833333336</v>
      </c>
      <c r="H940" s="3">
        <v>64</v>
      </c>
    </row>
    <row r="941" spans="7:8">
      <c r="G941" s="2">
        <v>42580.291666666664</v>
      </c>
      <c r="H941" s="3">
        <v>116</v>
      </c>
    </row>
    <row r="942" spans="7:8">
      <c r="G942" s="2">
        <v>42580.3125</v>
      </c>
      <c r="H942" s="3">
        <v>207</v>
      </c>
    </row>
    <row r="943" spans="7:8">
      <c r="G943" s="2">
        <v>42580.333333333336</v>
      </c>
      <c r="H943" s="3">
        <v>310</v>
      </c>
    </row>
    <row r="944" spans="7:8">
      <c r="G944" s="2">
        <v>42580.354166666664</v>
      </c>
      <c r="H944" s="3">
        <v>414</v>
      </c>
    </row>
    <row r="945" spans="7:8">
      <c r="G945" s="2">
        <v>42580.375</v>
      </c>
      <c r="H945" s="3">
        <v>504</v>
      </c>
    </row>
    <row r="946" spans="7:8">
      <c r="G946" s="2">
        <v>42580.395833333336</v>
      </c>
      <c r="H946" s="3">
        <v>608</v>
      </c>
    </row>
    <row r="947" spans="7:8">
      <c r="G947" s="2">
        <v>42580.416666666664</v>
      </c>
      <c r="H947" s="3">
        <v>685</v>
      </c>
    </row>
    <row r="948" spans="7:8">
      <c r="G948" s="2">
        <v>42580.4375</v>
      </c>
      <c r="H948" s="3">
        <v>815</v>
      </c>
    </row>
    <row r="949" spans="7:8">
      <c r="G949" s="2">
        <v>42580.458333333336</v>
      </c>
      <c r="H949" s="3">
        <v>258</v>
      </c>
    </row>
    <row r="950" spans="7:8">
      <c r="G950" s="2">
        <v>42580.479166666664</v>
      </c>
      <c r="H950" s="3">
        <v>892</v>
      </c>
    </row>
    <row r="951" spans="7:8">
      <c r="G951" s="2">
        <v>42580.5</v>
      </c>
      <c r="H951" s="3">
        <v>957</v>
      </c>
    </row>
    <row r="952" spans="7:8">
      <c r="G952" s="2">
        <v>42580.520833333336</v>
      </c>
      <c r="H952" s="3">
        <v>323</v>
      </c>
    </row>
    <row r="953" spans="7:8">
      <c r="G953" s="2">
        <v>42580.541666666664</v>
      </c>
      <c r="H953" s="3">
        <v>918</v>
      </c>
    </row>
    <row r="954" spans="7:8">
      <c r="G954" s="2">
        <v>42580.5625</v>
      </c>
      <c r="H954" s="3">
        <v>957</v>
      </c>
    </row>
    <row r="955" spans="7:8">
      <c r="G955" s="2">
        <v>42580.583333333336</v>
      </c>
      <c r="H955" s="3">
        <v>271</v>
      </c>
    </row>
    <row r="956" spans="7:8">
      <c r="G956" s="2">
        <v>42580.604166666664</v>
      </c>
      <c r="H956" s="3">
        <v>530</v>
      </c>
    </row>
    <row r="957" spans="7:8">
      <c r="G957" s="2">
        <v>42580.625</v>
      </c>
      <c r="H957" s="3">
        <v>750</v>
      </c>
    </row>
    <row r="958" spans="7:8">
      <c r="G958" s="2">
        <v>42580.645833333336</v>
      </c>
      <c r="H958" s="3">
        <v>672</v>
      </c>
    </row>
    <row r="959" spans="7:8">
      <c r="G959" s="2">
        <v>42580.666666666664</v>
      </c>
      <c r="H959" s="3">
        <v>569</v>
      </c>
    </row>
    <row r="960" spans="7:8">
      <c r="G960" s="2">
        <v>42580.6875</v>
      </c>
      <c r="H960" s="3">
        <v>504</v>
      </c>
    </row>
    <row r="961" spans="7:8">
      <c r="G961" s="2">
        <v>42580.708333333336</v>
      </c>
      <c r="H961" s="3">
        <v>414</v>
      </c>
    </row>
    <row r="962" spans="7:8">
      <c r="G962" s="2">
        <v>42580.729166666664</v>
      </c>
      <c r="H962" s="3">
        <v>168</v>
      </c>
    </row>
    <row r="963" spans="7:8">
      <c r="G963" s="2">
        <v>42580.75</v>
      </c>
      <c r="H963" s="3">
        <v>194</v>
      </c>
    </row>
    <row r="964" spans="7:8">
      <c r="G964" s="2">
        <v>42580.770833333336</v>
      </c>
      <c r="H964" s="3">
        <v>77</v>
      </c>
    </row>
    <row r="965" spans="7:8">
      <c r="G965" s="2">
        <v>42580.791666666664</v>
      </c>
      <c r="H965" s="3">
        <v>25</v>
      </c>
    </row>
    <row r="966" spans="7:8">
      <c r="G966" s="2">
        <v>42580.8125</v>
      </c>
      <c r="H966" s="3">
        <v>25</v>
      </c>
    </row>
    <row r="967" spans="7:8">
      <c r="G967" s="2">
        <v>42580.833333333336</v>
      </c>
      <c r="H967" s="3">
        <v>0</v>
      </c>
    </row>
    <row r="968" spans="7:8">
      <c r="G968" s="2">
        <v>42580.854166666664</v>
      </c>
      <c r="H968" s="3">
        <v>0</v>
      </c>
    </row>
    <row r="969" spans="7:8">
      <c r="G969" s="2">
        <v>42580.875</v>
      </c>
      <c r="H969" s="3">
        <v>0</v>
      </c>
    </row>
    <row r="970" spans="7:8">
      <c r="G970" s="2">
        <v>42581.229166666664</v>
      </c>
      <c r="H970" s="3">
        <v>25</v>
      </c>
    </row>
    <row r="971" spans="7:8">
      <c r="G971" s="2">
        <v>42581.25</v>
      </c>
      <c r="H971" s="3">
        <v>51</v>
      </c>
    </row>
    <row r="972" spans="7:8">
      <c r="G972" s="2">
        <v>42581.270833333336</v>
      </c>
      <c r="H972" s="3">
        <v>103</v>
      </c>
    </row>
    <row r="973" spans="7:8">
      <c r="G973" s="2">
        <v>42581.291666666664</v>
      </c>
      <c r="H973" s="3">
        <v>194</v>
      </c>
    </row>
    <row r="974" spans="7:8">
      <c r="G974" s="2">
        <v>42581.3125</v>
      </c>
      <c r="H974" s="3">
        <v>245</v>
      </c>
    </row>
    <row r="975" spans="7:8">
      <c r="G975" s="2">
        <v>42581.333333333336</v>
      </c>
      <c r="H975" s="3">
        <v>181</v>
      </c>
    </row>
    <row r="976" spans="7:8">
      <c r="G976" s="2">
        <v>42581.354166666664</v>
      </c>
      <c r="H976" s="3">
        <v>207</v>
      </c>
    </row>
    <row r="977" spans="7:8">
      <c r="G977" s="2">
        <v>42581.375</v>
      </c>
      <c r="H977" s="3">
        <v>271</v>
      </c>
    </row>
    <row r="978" spans="7:8">
      <c r="G978" s="2">
        <v>42581.395833333336</v>
      </c>
      <c r="H978" s="3">
        <v>336</v>
      </c>
    </row>
    <row r="979" spans="7:8">
      <c r="G979" s="2">
        <v>42581.416666666664</v>
      </c>
      <c r="H979" s="3">
        <v>802</v>
      </c>
    </row>
    <row r="980" spans="7:8">
      <c r="G980" s="2">
        <v>42581.4375</v>
      </c>
      <c r="H980" s="3">
        <v>763</v>
      </c>
    </row>
    <row r="981" spans="7:8">
      <c r="G981" s="2">
        <v>42581.458333333336</v>
      </c>
      <c r="H981" s="3">
        <v>815</v>
      </c>
    </row>
    <row r="982" spans="7:8">
      <c r="G982" s="2">
        <v>42581.479166666664</v>
      </c>
      <c r="H982" s="3">
        <v>867</v>
      </c>
    </row>
    <row r="983" spans="7:8">
      <c r="G983" s="2">
        <v>42581.5</v>
      </c>
      <c r="H983" s="3">
        <v>905</v>
      </c>
    </row>
    <row r="984" spans="7:8">
      <c r="G984" s="2">
        <v>42581.520833333336</v>
      </c>
      <c r="H984" s="3">
        <v>918</v>
      </c>
    </row>
    <row r="985" spans="7:8">
      <c r="G985" s="2">
        <v>42581.541666666664</v>
      </c>
      <c r="H985" s="3">
        <v>918</v>
      </c>
    </row>
    <row r="986" spans="7:8">
      <c r="G986" s="2">
        <v>42581.5625</v>
      </c>
      <c r="H986" s="3">
        <v>931</v>
      </c>
    </row>
    <row r="987" spans="7:8">
      <c r="G987" s="2">
        <v>42581.583333333336</v>
      </c>
      <c r="H987" s="3">
        <v>892</v>
      </c>
    </row>
    <row r="988" spans="7:8">
      <c r="G988" s="2">
        <v>42581.604166666664</v>
      </c>
      <c r="H988" s="3">
        <v>828</v>
      </c>
    </row>
    <row r="989" spans="7:8">
      <c r="G989" s="2">
        <v>42581.625</v>
      </c>
      <c r="H989" s="3">
        <v>737</v>
      </c>
    </row>
    <row r="990" spans="7:8">
      <c r="G990" s="2">
        <v>42581.645833333336</v>
      </c>
      <c r="H990" s="3">
        <v>672</v>
      </c>
    </row>
    <row r="991" spans="7:8">
      <c r="G991" s="2">
        <v>42581.666666666664</v>
      </c>
      <c r="H991" s="3">
        <v>556</v>
      </c>
    </row>
    <row r="992" spans="7:8">
      <c r="G992" s="2">
        <v>42581.6875</v>
      </c>
      <c r="H992" s="3">
        <v>504</v>
      </c>
    </row>
    <row r="993" spans="7:8">
      <c r="G993" s="2">
        <v>42581.708333333336</v>
      </c>
      <c r="H993" s="3">
        <v>142</v>
      </c>
    </row>
    <row r="994" spans="7:8">
      <c r="G994" s="2">
        <v>42581.729166666664</v>
      </c>
      <c r="H994" s="3">
        <v>297</v>
      </c>
    </row>
    <row r="995" spans="7:8">
      <c r="G995" s="2">
        <v>42581.75</v>
      </c>
      <c r="H995" s="3">
        <v>194</v>
      </c>
    </row>
    <row r="996" spans="7:8">
      <c r="G996" s="2">
        <v>42581.770833333336</v>
      </c>
      <c r="H996" s="3">
        <v>129</v>
      </c>
    </row>
    <row r="997" spans="7:8">
      <c r="G997" s="2">
        <v>42581.791666666664</v>
      </c>
      <c r="H997" s="3">
        <v>77</v>
      </c>
    </row>
    <row r="998" spans="7:8">
      <c r="G998" s="2">
        <v>42581.8125</v>
      </c>
      <c r="H998" s="3">
        <v>51</v>
      </c>
    </row>
    <row r="999" spans="7:8">
      <c r="G999" s="2">
        <v>42581.833333333336</v>
      </c>
      <c r="H999" s="3">
        <v>0</v>
      </c>
    </row>
    <row r="1000" spans="7:8">
      <c r="G1000" s="2">
        <v>42581.854166666664</v>
      </c>
      <c r="H1000" s="3">
        <v>0</v>
      </c>
    </row>
    <row r="1001" spans="7:8">
      <c r="G1001" s="2">
        <v>42581.875</v>
      </c>
      <c r="H1001" s="3">
        <v>0</v>
      </c>
    </row>
    <row r="1002" spans="7:8">
      <c r="G1002" s="2">
        <v>42582.229166666664</v>
      </c>
      <c r="H1002" s="3">
        <v>0</v>
      </c>
    </row>
    <row r="1003" spans="7:8">
      <c r="G1003" s="2">
        <v>42582.25</v>
      </c>
      <c r="H1003" s="3">
        <v>38</v>
      </c>
    </row>
    <row r="1004" spans="7:8">
      <c r="G1004" s="2">
        <v>42582.270833333336</v>
      </c>
      <c r="H1004" s="3">
        <v>64</v>
      </c>
    </row>
    <row r="1005" spans="7:8">
      <c r="G1005" s="2">
        <v>42582.291666666664</v>
      </c>
      <c r="H1005" s="3">
        <v>116</v>
      </c>
    </row>
    <row r="1006" spans="7:8">
      <c r="G1006" s="2">
        <v>42582.3125</v>
      </c>
      <c r="H1006" s="3">
        <v>194</v>
      </c>
    </row>
    <row r="1007" spans="7:8">
      <c r="G1007" s="2">
        <v>42582.333333333336</v>
      </c>
      <c r="H1007" s="3">
        <v>284</v>
      </c>
    </row>
    <row r="1008" spans="7:8">
      <c r="G1008" s="2">
        <v>42582.354166666664</v>
      </c>
      <c r="H1008" s="3">
        <v>375</v>
      </c>
    </row>
    <row r="1009" spans="7:8">
      <c r="G1009" s="2">
        <v>42582.375</v>
      </c>
      <c r="H1009" s="3">
        <v>478</v>
      </c>
    </row>
    <row r="1010" spans="7:8">
      <c r="G1010" s="2">
        <v>42582.395833333336</v>
      </c>
      <c r="H1010" s="3">
        <v>582</v>
      </c>
    </row>
    <row r="1011" spans="7:8">
      <c r="G1011" s="2">
        <v>42582.416666666664</v>
      </c>
      <c r="H1011" s="3">
        <v>672</v>
      </c>
    </row>
    <row r="1012" spans="7:8">
      <c r="G1012" s="2">
        <v>42582.4375</v>
      </c>
      <c r="H1012" s="3">
        <v>737</v>
      </c>
    </row>
    <row r="1013" spans="7:8">
      <c r="G1013" s="2">
        <v>42582.458333333336</v>
      </c>
      <c r="H1013" s="3">
        <v>789</v>
      </c>
    </row>
    <row r="1014" spans="7:8">
      <c r="G1014" s="2">
        <v>42582.479166666664</v>
      </c>
      <c r="H1014" s="3">
        <v>841</v>
      </c>
    </row>
    <row r="1015" spans="7:8">
      <c r="G1015" s="2">
        <v>42582.5</v>
      </c>
      <c r="H1015" s="3">
        <v>880</v>
      </c>
    </row>
    <row r="1016" spans="7:8">
      <c r="G1016" s="2">
        <v>42582.520833333336</v>
      </c>
      <c r="H1016" s="3">
        <v>905</v>
      </c>
    </row>
    <row r="1017" spans="7:8">
      <c r="G1017" s="2">
        <v>42582.541666666664</v>
      </c>
      <c r="H1017" s="3">
        <v>918</v>
      </c>
    </row>
    <row r="1018" spans="7:8">
      <c r="G1018" s="2">
        <v>42582.5625</v>
      </c>
      <c r="H1018" s="3">
        <v>828</v>
      </c>
    </row>
    <row r="1019" spans="7:8">
      <c r="G1019" s="2">
        <v>42582.583333333336</v>
      </c>
      <c r="H1019" s="3">
        <v>905</v>
      </c>
    </row>
    <row r="1020" spans="7:8">
      <c r="G1020" s="2">
        <v>42582.604166666664</v>
      </c>
      <c r="H1020" s="3">
        <v>258</v>
      </c>
    </row>
    <row r="1021" spans="7:8">
      <c r="G1021" s="2">
        <v>42582.625</v>
      </c>
      <c r="H1021" s="3">
        <v>737</v>
      </c>
    </row>
    <row r="1022" spans="7:8">
      <c r="G1022" s="2">
        <v>42582.645833333336</v>
      </c>
      <c r="H1022" s="3">
        <v>220</v>
      </c>
    </row>
    <row r="1023" spans="7:8">
      <c r="G1023" s="2">
        <v>42582.666666666664</v>
      </c>
      <c r="H1023" s="3">
        <v>569</v>
      </c>
    </row>
    <row r="1024" spans="7:8">
      <c r="G1024" s="2">
        <v>42582.6875</v>
      </c>
      <c r="H1024" s="3">
        <v>414</v>
      </c>
    </row>
    <row r="1025" spans="7:8">
      <c r="G1025" s="2">
        <v>42582.708333333336</v>
      </c>
      <c r="H1025" s="3">
        <v>465</v>
      </c>
    </row>
    <row r="1026" spans="7:8">
      <c r="G1026" s="2">
        <v>42582.729166666664</v>
      </c>
      <c r="H1026" s="3">
        <v>336</v>
      </c>
    </row>
    <row r="1027" spans="7:8">
      <c r="G1027" s="2">
        <v>42582.75</v>
      </c>
      <c r="H1027" s="3">
        <v>220</v>
      </c>
    </row>
    <row r="1028" spans="7:8">
      <c r="G1028" s="2">
        <v>42582.770833333336</v>
      </c>
      <c r="H1028" s="3">
        <v>116</v>
      </c>
    </row>
    <row r="1029" spans="7:8">
      <c r="G1029" s="2">
        <v>42582.791666666664</v>
      </c>
      <c r="H1029" s="3">
        <v>51</v>
      </c>
    </row>
    <row r="1030" spans="7:8">
      <c r="G1030" s="2">
        <v>42582.8125</v>
      </c>
      <c r="H1030" s="3">
        <v>25</v>
      </c>
    </row>
    <row r="1031" spans="7:8">
      <c r="G1031" s="2">
        <v>42582.833333333336</v>
      </c>
      <c r="H1031" s="3">
        <v>0</v>
      </c>
    </row>
    <row r="1032" spans="7:8">
      <c r="G1032" s="2">
        <v>42582.854166666664</v>
      </c>
      <c r="H1032" s="3">
        <v>0</v>
      </c>
    </row>
    <row r="1033" spans="7:8" ht="15" thickBot="1">
      <c r="G1033" s="4">
        <v>42582.875</v>
      </c>
      <c r="H1033" s="5">
        <v>0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11"/>
  <sheetViews>
    <sheetView topLeftCell="A85" workbookViewId="0">
      <selection activeCell="H104" sqref="H104:K104"/>
    </sheetView>
  </sheetViews>
  <sheetFormatPr defaultRowHeight="14.4"/>
  <cols>
    <col min="1" max="1" width="7.6640625" customWidth="1"/>
    <col min="2" max="2" width="6.5546875" customWidth="1"/>
    <col min="3" max="3" width="6.109375" customWidth="1"/>
    <col min="4" max="4" width="6.33203125" customWidth="1"/>
    <col min="5" max="5" width="6.6640625" customWidth="1"/>
    <col min="7" max="7" width="7.109375" customWidth="1"/>
    <col min="8" max="8" width="6.88671875" customWidth="1"/>
    <col min="9" max="9" width="6.6640625" customWidth="1"/>
    <col min="10" max="10" width="7" customWidth="1"/>
    <col min="13" max="13" width="7.44140625" customWidth="1"/>
    <col min="14" max="14" width="7" customWidth="1"/>
    <col min="15" max="15" width="6.88671875" customWidth="1"/>
    <col min="17" max="17" width="7" customWidth="1"/>
    <col min="18" max="18" width="6.33203125" customWidth="1"/>
    <col min="19" max="19" width="5.44140625" customWidth="1"/>
    <col min="20" max="20" width="6" customWidth="1"/>
  </cols>
  <sheetData>
    <row r="1" spans="1:12" ht="15" thickBot="1">
      <c r="A1" s="39" t="s">
        <v>40</v>
      </c>
      <c r="B1" s="57" t="s">
        <v>28</v>
      </c>
      <c r="C1" s="58" t="s">
        <v>29</v>
      </c>
      <c r="D1" s="58" t="s">
        <v>30</v>
      </c>
      <c r="E1" s="58" t="s">
        <v>31</v>
      </c>
      <c r="F1" s="39" t="s">
        <v>61</v>
      </c>
      <c r="G1" s="55" t="s">
        <v>39</v>
      </c>
      <c r="H1" s="56" t="s">
        <v>41</v>
      </c>
      <c r="I1" s="56" t="s">
        <v>42</v>
      </c>
      <c r="J1" s="56" t="s">
        <v>43</v>
      </c>
    </row>
    <row r="2" spans="1:12">
      <c r="A2" s="53">
        <v>-0.9</v>
      </c>
      <c r="B2" s="41">
        <v>0</v>
      </c>
      <c r="C2" s="41">
        <v>0</v>
      </c>
      <c r="D2" s="41">
        <v>0</v>
      </c>
      <c r="E2" s="41">
        <v>0</v>
      </c>
      <c r="F2" s="53">
        <v>-0.7</v>
      </c>
      <c r="G2" s="41">
        <v>0</v>
      </c>
      <c r="H2" s="41">
        <v>2</v>
      </c>
      <c r="I2" s="41">
        <v>1</v>
      </c>
      <c r="J2" s="41">
        <v>1</v>
      </c>
    </row>
    <row r="3" spans="1:12">
      <c r="A3" s="53">
        <v>-0.8</v>
      </c>
      <c r="B3" s="41">
        <v>0</v>
      </c>
      <c r="C3" s="41">
        <v>0</v>
      </c>
      <c r="D3" s="41">
        <v>0</v>
      </c>
      <c r="E3" s="41">
        <v>0</v>
      </c>
      <c r="F3" s="53">
        <v>-0.6</v>
      </c>
      <c r="G3" s="41">
        <v>0</v>
      </c>
      <c r="H3" s="41">
        <v>5</v>
      </c>
      <c r="I3" s="41">
        <v>10</v>
      </c>
      <c r="J3" s="41">
        <v>3</v>
      </c>
    </row>
    <row r="4" spans="1:12">
      <c r="A4" s="53">
        <v>-0.70000000000000007</v>
      </c>
      <c r="B4" s="41">
        <v>0</v>
      </c>
      <c r="C4" s="41">
        <v>1</v>
      </c>
      <c r="D4" s="41">
        <v>1</v>
      </c>
      <c r="E4" s="41">
        <v>0</v>
      </c>
      <c r="F4" s="53">
        <v>-0.54999999999999993</v>
      </c>
      <c r="G4" s="41">
        <v>1</v>
      </c>
      <c r="H4" s="41">
        <v>3</v>
      </c>
      <c r="I4" s="41">
        <v>0</v>
      </c>
      <c r="J4" s="41">
        <v>5</v>
      </c>
      <c r="K4" s="59" t="s">
        <v>60</v>
      </c>
      <c r="L4" s="36">
        <f>D4/D$22</f>
        <v>1.0752688172043011E-3</v>
      </c>
    </row>
    <row r="5" spans="1:12">
      <c r="A5" s="53">
        <v>-0.60000000000000009</v>
      </c>
      <c r="B5" s="41">
        <v>0</v>
      </c>
      <c r="C5" s="41">
        <v>3</v>
      </c>
      <c r="D5" s="41">
        <v>8</v>
      </c>
      <c r="E5" s="41">
        <v>2</v>
      </c>
      <c r="F5" s="53">
        <v>-0.49999999999999994</v>
      </c>
      <c r="G5" s="41">
        <v>0</v>
      </c>
      <c r="H5" s="41">
        <v>5</v>
      </c>
      <c r="I5" s="41">
        <v>4</v>
      </c>
      <c r="J5" s="41">
        <v>2</v>
      </c>
      <c r="K5" s="59" t="s">
        <v>59</v>
      </c>
      <c r="L5" s="36">
        <f t="shared" ref="L5:L20" si="0">D5/D$22</f>
        <v>8.6021505376344086E-3</v>
      </c>
    </row>
    <row r="6" spans="1:12">
      <c r="A6" s="53">
        <v>-0.50000000000000011</v>
      </c>
      <c r="B6" s="41">
        <v>0</v>
      </c>
      <c r="C6" s="41">
        <v>8</v>
      </c>
      <c r="D6" s="41">
        <v>10</v>
      </c>
      <c r="E6" s="41">
        <v>6</v>
      </c>
      <c r="F6" s="53">
        <v>-0.44999999999999996</v>
      </c>
      <c r="G6" s="41">
        <v>4</v>
      </c>
      <c r="H6" s="41">
        <v>5</v>
      </c>
      <c r="I6" s="41">
        <v>11</v>
      </c>
      <c r="J6" s="41">
        <v>1</v>
      </c>
      <c r="K6" s="59" t="s">
        <v>44</v>
      </c>
      <c r="L6" s="36">
        <f t="shared" si="0"/>
        <v>1.0752688172043012E-2</v>
      </c>
    </row>
    <row r="7" spans="1:12">
      <c r="A7" s="53">
        <v>-0.40000000000000013</v>
      </c>
      <c r="B7" s="41">
        <v>4</v>
      </c>
      <c r="C7" s="41">
        <v>3</v>
      </c>
      <c r="D7" s="41">
        <v>10</v>
      </c>
      <c r="E7" s="41">
        <v>4</v>
      </c>
      <c r="F7" s="53">
        <v>-0.39999999999999997</v>
      </c>
      <c r="G7" s="41">
        <v>5</v>
      </c>
      <c r="H7" s="41">
        <v>3</v>
      </c>
      <c r="I7" s="41">
        <v>6</v>
      </c>
      <c r="J7" s="41">
        <v>3</v>
      </c>
      <c r="K7" s="59" t="s">
        <v>45</v>
      </c>
      <c r="L7" s="36">
        <f t="shared" si="0"/>
        <v>1.0752688172043012E-2</v>
      </c>
    </row>
    <row r="8" spans="1:12">
      <c r="A8" s="53">
        <v>-0.30000000000000016</v>
      </c>
      <c r="B8" s="41">
        <v>7</v>
      </c>
      <c r="C8" s="41">
        <v>8</v>
      </c>
      <c r="D8" s="41">
        <v>8</v>
      </c>
      <c r="E8" s="41">
        <v>4</v>
      </c>
      <c r="F8" s="53">
        <v>-0.35</v>
      </c>
      <c r="G8" s="41">
        <v>4</v>
      </c>
      <c r="H8" s="41">
        <v>8</v>
      </c>
      <c r="I8" s="41">
        <v>5</v>
      </c>
      <c r="J8" s="41">
        <v>7</v>
      </c>
      <c r="K8" s="59" t="s">
        <v>46</v>
      </c>
      <c r="L8" s="36">
        <f t="shared" si="0"/>
        <v>8.6021505376344086E-3</v>
      </c>
    </row>
    <row r="9" spans="1:12">
      <c r="A9" s="53">
        <v>-0.20000000000000015</v>
      </c>
      <c r="B9" s="41">
        <v>5</v>
      </c>
      <c r="C9" s="41">
        <v>22</v>
      </c>
      <c r="D9" s="41">
        <v>14</v>
      </c>
      <c r="E9" s="41">
        <v>11</v>
      </c>
      <c r="F9" s="53">
        <v>-0.3</v>
      </c>
      <c r="G9" s="41">
        <v>2</v>
      </c>
      <c r="H9" s="41">
        <v>2</v>
      </c>
      <c r="I9" s="41">
        <v>12</v>
      </c>
      <c r="J9" s="41">
        <v>6</v>
      </c>
      <c r="K9" s="59" t="s">
        <v>47</v>
      </c>
      <c r="L9" s="36">
        <f t="shared" si="0"/>
        <v>1.5053763440860216E-2</v>
      </c>
    </row>
    <row r="10" spans="1:12">
      <c r="A10" s="53">
        <v>-0.10000000000000014</v>
      </c>
      <c r="B10" s="41">
        <v>36</v>
      </c>
      <c r="C10" s="41">
        <v>68</v>
      </c>
      <c r="D10" s="41">
        <v>41</v>
      </c>
      <c r="E10" s="41">
        <v>50</v>
      </c>
      <c r="F10" s="53">
        <v>-0.19999999999999998</v>
      </c>
      <c r="G10" s="41">
        <v>20</v>
      </c>
      <c r="H10" s="41">
        <v>64</v>
      </c>
      <c r="I10" s="41">
        <v>29</v>
      </c>
      <c r="J10" s="41">
        <v>30</v>
      </c>
      <c r="K10" s="59" t="s">
        <v>48</v>
      </c>
      <c r="L10" s="36">
        <f t="shared" si="0"/>
        <v>4.4086021505376341E-2</v>
      </c>
    </row>
    <row r="11" spans="1:12">
      <c r="A11" s="53">
        <v>0</v>
      </c>
      <c r="B11" s="41">
        <v>156</v>
      </c>
      <c r="C11" s="41">
        <v>255</v>
      </c>
      <c r="D11" s="41">
        <v>308</v>
      </c>
      <c r="E11" s="41">
        <v>204</v>
      </c>
      <c r="F11" s="53">
        <v>-9.9999999999999978E-2</v>
      </c>
      <c r="G11" s="41">
        <v>51</v>
      </c>
      <c r="H11" s="41">
        <v>109</v>
      </c>
      <c r="I11" s="41">
        <v>168</v>
      </c>
      <c r="J11" s="41">
        <v>78</v>
      </c>
      <c r="K11" s="59" t="s">
        <v>49</v>
      </c>
      <c r="L11" s="36">
        <f t="shared" si="0"/>
        <v>0.33118279569892473</v>
      </c>
    </row>
    <row r="12" spans="1:12">
      <c r="A12" s="53">
        <v>9.9999999999999867E-2</v>
      </c>
      <c r="B12" s="41">
        <v>268</v>
      </c>
      <c r="C12" s="41">
        <v>402</v>
      </c>
      <c r="D12" s="41">
        <v>423</v>
      </c>
      <c r="E12" s="41">
        <v>303</v>
      </c>
      <c r="F12" s="53">
        <v>0</v>
      </c>
      <c r="G12" s="41">
        <v>188</v>
      </c>
      <c r="H12" s="41">
        <v>225</v>
      </c>
      <c r="I12" s="41">
        <v>184</v>
      </c>
      <c r="J12" s="41">
        <v>184</v>
      </c>
      <c r="K12" s="59" t="s">
        <v>50</v>
      </c>
      <c r="L12" s="36">
        <f t="shared" si="0"/>
        <v>0.45483870967741935</v>
      </c>
    </row>
    <row r="13" spans="1:12">
      <c r="A13" s="53">
        <v>0.19999999999999987</v>
      </c>
      <c r="B13" s="41">
        <v>36</v>
      </c>
      <c r="C13" s="41">
        <v>43</v>
      </c>
      <c r="D13" s="41">
        <v>65</v>
      </c>
      <c r="E13" s="41">
        <v>43</v>
      </c>
      <c r="F13" s="53">
        <v>0.1</v>
      </c>
      <c r="G13" s="41">
        <v>139</v>
      </c>
      <c r="H13" s="41">
        <v>207</v>
      </c>
      <c r="I13" s="41">
        <v>198</v>
      </c>
      <c r="J13" s="41">
        <v>141</v>
      </c>
      <c r="K13" s="59" t="s">
        <v>51</v>
      </c>
      <c r="L13" s="36">
        <f t="shared" si="0"/>
        <v>6.9892473118279563E-2</v>
      </c>
    </row>
    <row r="14" spans="1:12">
      <c r="A14" s="53">
        <v>0.29999999999999988</v>
      </c>
      <c r="B14" s="41">
        <v>8</v>
      </c>
      <c r="C14" s="41">
        <v>26</v>
      </c>
      <c r="D14" s="41">
        <v>15</v>
      </c>
      <c r="E14" s="41">
        <v>9</v>
      </c>
      <c r="F14" s="53">
        <v>0.2</v>
      </c>
      <c r="G14" s="41">
        <v>44</v>
      </c>
      <c r="H14" s="41">
        <v>107</v>
      </c>
      <c r="I14" s="41">
        <v>199</v>
      </c>
      <c r="J14" s="41">
        <v>98</v>
      </c>
      <c r="K14" s="59" t="s">
        <v>52</v>
      </c>
      <c r="L14" s="36">
        <f t="shared" si="0"/>
        <v>1.6129032258064516E-2</v>
      </c>
    </row>
    <row r="15" spans="1:12">
      <c r="A15" s="53">
        <v>0.39999999999999991</v>
      </c>
      <c r="B15" s="41">
        <v>3</v>
      </c>
      <c r="C15" s="41">
        <v>14</v>
      </c>
      <c r="D15" s="41">
        <v>8</v>
      </c>
      <c r="E15" s="41">
        <v>4</v>
      </c>
      <c r="F15" s="53">
        <v>0.30000000000000004</v>
      </c>
      <c r="G15" s="41">
        <v>20</v>
      </c>
      <c r="H15" s="41">
        <v>51</v>
      </c>
      <c r="I15" s="41">
        <v>40</v>
      </c>
      <c r="J15" s="41">
        <v>42</v>
      </c>
      <c r="K15" s="59" t="s">
        <v>53</v>
      </c>
      <c r="L15" s="36">
        <f t="shared" si="0"/>
        <v>8.6021505376344086E-3</v>
      </c>
    </row>
    <row r="16" spans="1:12">
      <c r="A16" s="53">
        <v>0.49999999999999989</v>
      </c>
      <c r="B16" s="41">
        <v>3</v>
      </c>
      <c r="C16" s="41">
        <v>6</v>
      </c>
      <c r="D16" s="41">
        <v>5</v>
      </c>
      <c r="E16" s="41">
        <v>5</v>
      </c>
      <c r="F16" s="53">
        <v>0.35000000000000003</v>
      </c>
      <c r="G16" s="41">
        <v>5</v>
      </c>
      <c r="H16" s="41">
        <v>7</v>
      </c>
      <c r="I16" s="41">
        <v>4</v>
      </c>
      <c r="J16" s="41">
        <v>2</v>
      </c>
      <c r="K16" s="59" t="s">
        <v>54</v>
      </c>
      <c r="L16" s="36">
        <f t="shared" si="0"/>
        <v>5.3763440860215058E-3</v>
      </c>
    </row>
    <row r="17" spans="1:27">
      <c r="A17" s="53">
        <v>0.59999999999999987</v>
      </c>
      <c r="B17" s="41">
        <v>1</v>
      </c>
      <c r="C17" s="41">
        <v>6</v>
      </c>
      <c r="D17" s="41">
        <v>10</v>
      </c>
      <c r="E17" s="41">
        <v>6</v>
      </c>
      <c r="F17" s="53">
        <v>0.4</v>
      </c>
      <c r="G17" s="41">
        <v>5</v>
      </c>
      <c r="H17" s="41">
        <v>14</v>
      </c>
      <c r="I17" s="41">
        <v>5</v>
      </c>
      <c r="J17" s="41">
        <v>6</v>
      </c>
      <c r="K17" s="59" t="s">
        <v>55</v>
      </c>
      <c r="L17" s="36">
        <f t="shared" si="0"/>
        <v>1.0752688172043012E-2</v>
      </c>
    </row>
    <row r="18" spans="1:27">
      <c r="A18" s="53">
        <v>0.69999999999999984</v>
      </c>
      <c r="B18" s="41">
        <v>0</v>
      </c>
      <c r="C18" s="41">
        <v>3</v>
      </c>
      <c r="D18" s="41">
        <v>4</v>
      </c>
      <c r="E18" s="41">
        <v>0</v>
      </c>
      <c r="F18" s="53">
        <v>0.45</v>
      </c>
      <c r="G18" s="41">
        <v>3</v>
      </c>
      <c r="H18" s="41">
        <v>6</v>
      </c>
      <c r="I18" s="41">
        <v>5</v>
      </c>
      <c r="J18" s="41">
        <v>2</v>
      </c>
      <c r="K18" s="59" t="s">
        <v>56</v>
      </c>
      <c r="L18" s="36">
        <f t="shared" si="0"/>
        <v>4.3010752688172043E-3</v>
      </c>
    </row>
    <row r="19" spans="1:27">
      <c r="A19" s="53">
        <v>0.79999999999999982</v>
      </c>
      <c r="B19" s="41">
        <v>0</v>
      </c>
      <c r="C19" s="41">
        <v>0</v>
      </c>
      <c r="D19" s="41">
        <v>0</v>
      </c>
      <c r="E19" s="41">
        <v>0</v>
      </c>
      <c r="F19" s="53">
        <v>0.5</v>
      </c>
      <c r="G19" s="41">
        <v>3</v>
      </c>
      <c r="H19" s="41">
        <v>0</v>
      </c>
      <c r="I19" s="41">
        <v>3</v>
      </c>
      <c r="J19" s="41">
        <v>4</v>
      </c>
      <c r="K19" s="59" t="s">
        <v>57</v>
      </c>
      <c r="L19" s="36">
        <f t="shared" si="0"/>
        <v>0</v>
      </c>
    </row>
    <row r="20" spans="1:27">
      <c r="A20" s="53">
        <v>0.8999999999999998</v>
      </c>
      <c r="B20" s="41">
        <v>0</v>
      </c>
      <c r="C20" s="41">
        <v>0</v>
      </c>
      <c r="D20" s="41">
        <v>0</v>
      </c>
      <c r="E20" s="41">
        <v>0</v>
      </c>
      <c r="F20" s="53">
        <v>0.55000000000000004</v>
      </c>
      <c r="G20" s="41">
        <v>2</v>
      </c>
      <c r="H20" s="41">
        <v>7</v>
      </c>
      <c r="I20" s="41">
        <v>7</v>
      </c>
      <c r="J20" s="41">
        <v>4</v>
      </c>
      <c r="K20" s="59" t="s">
        <v>58</v>
      </c>
      <c r="L20" s="36">
        <f t="shared" si="0"/>
        <v>0</v>
      </c>
    </row>
    <row r="21" spans="1:27" ht="15" thickBot="1">
      <c r="A21" s="40" t="s">
        <v>37</v>
      </c>
      <c r="B21" s="40">
        <v>0</v>
      </c>
      <c r="C21" s="40">
        <v>0</v>
      </c>
      <c r="D21" s="40">
        <v>0</v>
      </c>
      <c r="E21" s="40">
        <v>0</v>
      </c>
      <c r="F21" s="53">
        <v>0.60000000000000009</v>
      </c>
      <c r="G21" s="41">
        <v>0</v>
      </c>
      <c r="H21" s="41">
        <v>5</v>
      </c>
      <c r="I21" s="41">
        <v>3</v>
      </c>
      <c r="J21" s="41">
        <v>1</v>
      </c>
    </row>
    <row r="22" spans="1:27">
      <c r="A22" t="s">
        <v>34</v>
      </c>
      <c r="B22">
        <f>SUM(B2:B21)</f>
        <v>527</v>
      </c>
      <c r="C22">
        <f t="shared" ref="C22:E22" si="1">SUM(C2:C21)</f>
        <v>868</v>
      </c>
      <c r="D22">
        <f t="shared" si="1"/>
        <v>930</v>
      </c>
      <c r="E22">
        <f t="shared" si="1"/>
        <v>651</v>
      </c>
      <c r="F22" s="53">
        <v>0.70000000000000007</v>
      </c>
      <c r="G22" s="41">
        <v>0</v>
      </c>
      <c r="H22" s="41">
        <v>1</v>
      </c>
      <c r="I22" s="41">
        <v>4</v>
      </c>
      <c r="J22" s="41">
        <v>0</v>
      </c>
    </row>
    <row r="23" spans="1:27" ht="15" thickBot="1">
      <c r="A23" s="54">
        <v>2.5000000000000001E-2</v>
      </c>
      <c r="B23" s="37">
        <f>0.025*B22</f>
        <v>13.175000000000001</v>
      </c>
      <c r="C23" s="37">
        <f t="shared" ref="C23:E23" si="2">0.025*C22</f>
        <v>21.700000000000003</v>
      </c>
      <c r="D23" s="37">
        <f t="shared" si="2"/>
        <v>23.25</v>
      </c>
      <c r="E23" s="37">
        <f t="shared" si="2"/>
        <v>16.275000000000002</v>
      </c>
      <c r="F23" s="40" t="s">
        <v>37</v>
      </c>
      <c r="G23" s="40">
        <v>0</v>
      </c>
      <c r="H23" s="40">
        <v>1</v>
      </c>
      <c r="I23" s="40">
        <v>1</v>
      </c>
      <c r="J23" s="40">
        <v>0</v>
      </c>
      <c r="L23">
        <v>6</v>
      </c>
      <c r="M23">
        <v>3</v>
      </c>
      <c r="N23">
        <v>1</v>
      </c>
      <c r="O23">
        <v>0</v>
      </c>
      <c r="P23">
        <v>0</v>
      </c>
      <c r="Q23">
        <v>0</v>
      </c>
      <c r="R23">
        <v>1</v>
      </c>
      <c r="S23">
        <v>6</v>
      </c>
      <c r="T23">
        <v>14</v>
      </c>
      <c r="U23">
        <v>5</v>
      </c>
      <c r="V23">
        <v>2</v>
      </c>
      <c r="W23">
        <v>3</v>
      </c>
      <c r="X23">
        <v>1</v>
      </c>
      <c r="Y23">
        <v>1</v>
      </c>
      <c r="Z23">
        <v>1</v>
      </c>
      <c r="AA23">
        <v>2</v>
      </c>
    </row>
    <row r="24" spans="1:27">
      <c r="F24" t="s">
        <v>34</v>
      </c>
      <c r="G24">
        <f>SUM(G2:G23)</f>
        <v>496</v>
      </c>
      <c r="H24">
        <f t="shared" ref="H24:J24" si="3">SUM(H2:H23)</f>
        <v>837</v>
      </c>
      <c r="I24">
        <f t="shared" si="3"/>
        <v>899</v>
      </c>
      <c r="J24">
        <f t="shared" si="3"/>
        <v>620</v>
      </c>
    </row>
    <row r="25" spans="1:27">
      <c r="F25" s="54">
        <v>2.5000000000000001E-2</v>
      </c>
      <c r="G25" s="37">
        <f>0.025*G24</f>
        <v>12.4</v>
      </c>
      <c r="H25" s="37">
        <f t="shared" ref="H25:J25" si="4">0.025*H24</f>
        <v>20.925000000000001</v>
      </c>
      <c r="I25" s="37">
        <f t="shared" si="4"/>
        <v>22.475000000000001</v>
      </c>
      <c r="J25" s="37">
        <f t="shared" si="4"/>
        <v>15.5</v>
      </c>
      <c r="L25">
        <v>44</v>
      </c>
      <c r="M25">
        <v>13</v>
      </c>
      <c r="N25">
        <v>10</v>
      </c>
      <c r="O25">
        <v>11</v>
      </c>
      <c r="P25">
        <v>6</v>
      </c>
      <c r="Q25">
        <v>1</v>
      </c>
      <c r="R25">
        <v>3</v>
      </c>
      <c r="S25">
        <v>6</v>
      </c>
      <c r="T25">
        <v>5</v>
      </c>
      <c r="U25">
        <v>2</v>
      </c>
      <c r="V25">
        <v>2</v>
      </c>
    </row>
    <row r="27" spans="1:27" ht="15" thickBot="1">
      <c r="A27" t="s">
        <v>65</v>
      </c>
    </row>
    <row r="28" spans="1:27">
      <c r="A28" s="39" t="s">
        <v>39</v>
      </c>
      <c r="B28" s="39" t="s">
        <v>62</v>
      </c>
      <c r="C28" s="14">
        <v>0.2</v>
      </c>
      <c r="D28" s="14">
        <v>0.5</v>
      </c>
      <c r="E28" s="14">
        <v>0.6</v>
      </c>
      <c r="F28" s="71" t="s">
        <v>63</v>
      </c>
      <c r="G28" s="14" t="s">
        <v>62</v>
      </c>
      <c r="H28" s="14">
        <v>0.2</v>
      </c>
      <c r="I28" s="14">
        <v>0.5</v>
      </c>
      <c r="J28" s="14">
        <v>0.8</v>
      </c>
      <c r="K28" s="71" t="s">
        <v>42</v>
      </c>
      <c r="L28" s="14" t="s">
        <v>62</v>
      </c>
      <c r="M28" s="14">
        <v>0.2</v>
      </c>
      <c r="N28" s="14">
        <v>0.5</v>
      </c>
      <c r="O28" s="14">
        <v>0.8</v>
      </c>
      <c r="P28" s="71" t="s">
        <v>64</v>
      </c>
      <c r="Q28" s="14" t="s">
        <v>62</v>
      </c>
      <c r="R28" s="14">
        <v>0.2</v>
      </c>
      <c r="S28" s="14">
        <v>0.5</v>
      </c>
      <c r="T28" s="14">
        <v>0.8</v>
      </c>
    </row>
    <row r="29" spans="1:27">
      <c r="A29" s="74">
        <v>2.1</v>
      </c>
      <c r="B29" s="41">
        <v>107</v>
      </c>
      <c r="C29" s="41">
        <v>146</v>
      </c>
      <c r="D29" s="41">
        <v>90</v>
      </c>
      <c r="E29" s="41">
        <v>72</v>
      </c>
      <c r="F29" s="72">
        <v>64</v>
      </c>
      <c r="G29" s="41">
        <v>114</v>
      </c>
      <c r="H29" s="41">
        <v>134</v>
      </c>
      <c r="I29" s="41">
        <v>123</v>
      </c>
      <c r="J29" s="41">
        <v>88</v>
      </c>
      <c r="K29" s="18">
        <f>T29-T30</f>
        <v>0</v>
      </c>
      <c r="L29" s="41">
        <v>133</v>
      </c>
      <c r="M29" s="41">
        <v>190</v>
      </c>
      <c r="N29" s="41">
        <v>126</v>
      </c>
      <c r="O29" s="41">
        <v>72</v>
      </c>
      <c r="Q29" s="41">
        <v>58</v>
      </c>
      <c r="R29" s="41">
        <v>80</v>
      </c>
      <c r="S29" s="41">
        <v>120</v>
      </c>
      <c r="T29" s="41">
        <v>76</v>
      </c>
    </row>
    <row r="30" spans="1:27">
      <c r="A30" s="74">
        <v>4.0999999999999996</v>
      </c>
      <c r="B30" s="41">
        <v>63</v>
      </c>
      <c r="C30" s="41">
        <v>99</v>
      </c>
      <c r="D30" s="41">
        <v>84</v>
      </c>
      <c r="E30" s="41">
        <v>72</v>
      </c>
      <c r="F30" s="72">
        <v>64</v>
      </c>
      <c r="G30" s="41">
        <v>63</v>
      </c>
      <c r="H30" s="41">
        <v>82</v>
      </c>
      <c r="I30" s="41">
        <v>105</v>
      </c>
      <c r="J30" s="41">
        <v>82</v>
      </c>
      <c r="K30" s="18">
        <f t="shared" ref="K30:K43" si="5">T30-T31</f>
        <v>0</v>
      </c>
      <c r="L30" s="41">
        <v>83</v>
      </c>
      <c r="M30" s="41">
        <v>110</v>
      </c>
      <c r="N30" s="41">
        <v>107</v>
      </c>
      <c r="O30" s="41">
        <v>72</v>
      </c>
      <c r="Q30" s="41">
        <v>46</v>
      </c>
      <c r="R30" s="41">
        <v>59</v>
      </c>
      <c r="S30" s="41">
        <v>110</v>
      </c>
      <c r="T30" s="41">
        <v>76</v>
      </c>
    </row>
    <row r="31" spans="1:27">
      <c r="A31" s="74">
        <v>6.1</v>
      </c>
      <c r="B31" s="41">
        <v>50</v>
      </c>
      <c r="C31" s="41">
        <v>81</v>
      </c>
      <c r="D31" s="41">
        <v>81</v>
      </c>
      <c r="E31" s="41">
        <v>72</v>
      </c>
      <c r="F31" s="72">
        <v>64</v>
      </c>
      <c r="G31" s="41">
        <v>50</v>
      </c>
      <c r="H31" s="41">
        <v>68</v>
      </c>
      <c r="I31" s="41">
        <v>102</v>
      </c>
      <c r="J31" s="41">
        <v>82</v>
      </c>
      <c r="K31" s="18">
        <f t="shared" si="5"/>
        <v>0</v>
      </c>
      <c r="L31" s="41">
        <v>62</v>
      </c>
      <c r="M31" s="41">
        <v>87</v>
      </c>
      <c r="N31" s="41">
        <v>104</v>
      </c>
      <c r="O31" s="41">
        <v>72</v>
      </c>
      <c r="Q31" s="41">
        <v>36</v>
      </c>
      <c r="R31" s="41">
        <v>49</v>
      </c>
      <c r="S31" s="41">
        <v>106</v>
      </c>
      <c r="T31" s="41">
        <v>76</v>
      </c>
    </row>
    <row r="32" spans="1:27">
      <c r="A32" s="74">
        <v>8.1</v>
      </c>
      <c r="B32" s="41">
        <v>40</v>
      </c>
      <c r="C32" s="41">
        <v>71</v>
      </c>
      <c r="D32" s="41">
        <v>80</v>
      </c>
      <c r="E32" s="41">
        <v>70</v>
      </c>
      <c r="F32" s="72">
        <v>64</v>
      </c>
      <c r="G32" s="41">
        <v>33</v>
      </c>
      <c r="H32" s="41">
        <v>58</v>
      </c>
      <c r="I32" s="41">
        <v>102</v>
      </c>
      <c r="J32" s="41">
        <v>82</v>
      </c>
      <c r="K32" s="18">
        <f t="shared" si="5"/>
        <v>0</v>
      </c>
      <c r="L32" s="41">
        <v>54</v>
      </c>
      <c r="M32" s="41">
        <v>70</v>
      </c>
      <c r="N32" s="41">
        <v>102</v>
      </c>
      <c r="O32" s="41">
        <v>72</v>
      </c>
      <c r="Q32" s="41">
        <v>33</v>
      </c>
      <c r="R32" s="41">
        <v>40</v>
      </c>
      <c r="S32" s="41">
        <v>104</v>
      </c>
      <c r="T32" s="41">
        <v>76</v>
      </c>
    </row>
    <row r="33" spans="1:20">
      <c r="A33" s="74">
        <v>10.1</v>
      </c>
      <c r="B33" s="41">
        <v>29</v>
      </c>
      <c r="C33" s="41">
        <v>56</v>
      </c>
      <c r="D33" s="41">
        <v>80</v>
      </c>
      <c r="E33" s="41">
        <v>70</v>
      </c>
      <c r="F33" s="72">
        <v>64</v>
      </c>
      <c r="G33" s="41">
        <v>27</v>
      </c>
      <c r="H33" s="41">
        <v>53</v>
      </c>
      <c r="I33" s="41">
        <v>101</v>
      </c>
      <c r="J33" s="41">
        <v>82</v>
      </c>
      <c r="K33" s="18">
        <f t="shared" si="5"/>
        <v>0</v>
      </c>
      <c r="L33" s="41">
        <v>40</v>
      </c>
      <c r="M33" s="41">
        <v>63</v>
      </c>
      <c r="N33" s="41">
        <v>101</v>
      </c>
      <c r="O33" s="41">
        <v>72</v>
      </c>
      <c r="Q33" s="41">
        <v>31</v>
      </c>
      <c r="R33" s="41">
        <v>38</v>
      </c>
      <c r="S33" s="41">
        <v>104</v>
      </c>
      <c r="T33" s="41">
        <v>76</v>
      </c>
    </row>
    <row r="34" spans="1:20">
      <c r="A34" s="74">
        <v>12.1</v>
      </c>
      <c r="B34" s="41">
        <v>23</v>
      </c>
      <c r="C34" s="41">
        <v>49</v>
      </c>
      <c r="D34" s="41">
        <v>80</v>
      </c>
      <c r="E34" s="41">
        <v>70</v>
      </c>
      <c r="F34" s="72">
        <v>64</v>
      </c>
      <c r="G34" s="41">
        <v>24</v>
      </c>
      <c r="H34" s="41">
        <v>43</v>
      </c>
      <c r="I34" s="41">
        <v>90</v>
      </c>
      <c r="J34" s="41">
        <v>82</v>
      </c>
      <c r="K34" s="18">
        <f t="shared" si="5"/>
        <v>0</v>
      </c>
      <c r="L34" s="41">
        <v>25</v>
      </c>
      <c r="M34" s="41">
        <v>59</v>
      </c>
      <c r="N34" s="41">
        <v>98</v>
      </c>
      <c r="O34" s="41">
        <v>72</v>
      </c>
      <c r="Q34" s="41">
        <v>29</v>
      </c>
      <c r="R34" s="41">
        <v>38</v>
      </c>
      <c r="S34" s="41">
        <v>103</v>
      </c>
      <c r="T34" s="41">
        <v>76</v>
      </c>
    </row>
    <row r="35" spans="1:20">
      <c r="A35" s="74">
        <v>14.1</v>
      </c>
      <c r="B35" s="41">
        <v>22</v>
      </c>
      <c r="C35" s="41">
        <v>42</v>
      </c>
      <c r="D35" s="41">
        <v>80</v>
      </c>
      <c r="E35" s="41">
        <v>70</v>
      </c>
      <c r="F35" s="72">
        <v>64</v>
      </c>
      <c r="G35" s="41">
        <v>11</v>
      </c>
      <c r="H35" s="41">
        <v>37</v>
      </c>
      <c r="I35" s="41">
        <v>82</v>
      </c>
      <c r="J35" s="41">
        <v>82</v>
      </c>
      <c r="K35" s="18">
        <f t="shared" si="5"/>
        <v>0</v>
      </c>
      <c r="L35" s="41">
        <v>13</v>
      </c>
      <c r="M35" s="41">
        <v>43</v>
      </c>
      <c r="N35" s="41">
        <v>91</v>
      </c>
      <c r="O35" s="41">
        <v>72</v>
      </c>
      <c r="Q35" s="41">
        <v>24</v>
      </c>
      <c r="R35" s="41">
        <v>33</v>
      </c>
      <c r="S35" s="41">
        <v>94</v>
      </c>
      <c r="T35" s="41">
        <v>76</v>
      </c>
    </row>
    <row r="36" spans="1:20">
      <c r="A36" s="74">
        <v>16.100000000000001</v>
      </c>
      <c r="B36" s="41">
        <v>19</v>
      </c>
      <c r="C36" s="41">
        <v>34</v>
      </c>
      <c r="D36" s="41">
        <v>79</v>
      </c>
      <c r="E36" s="41">
        <v>70</v>
      </c>
      <c r="F36" s="72">
        <v>64</v>
      </c>
      <c r="G36" s="41">
        <v>6</v>
      </c>
      <c r="H36" s="41">
        <v>26</v>
      </c>
      <c r="I36" s="41">
        <v>64</v>
      </c>
      <c r="J36" s="41">
        <v>82</v>
      </c>
      <c r="K36" s="18">
        <f t="shared" si="5"/>
        <v>0</v>
      </c>
      <c r="L36" s="41">
        <v>6</v>
      </c>
      <c r="M36" s="41">
        <v>23</v>
      </c>
      <c r="N36" s="41">
        <v>83</v>
      </c>
      <c r="O36" s="41">
        <v>72</v>
      </c>
      <c r="Q36" s="41">
        <v>16</v>
      </c>
      <c r="R36" s="41">
        <v>25</v>
      </c>
      <c r="S36" s="41">
        <v>79</v>
      </c>
      <c r="T36" s="41">
        <v>76</v>
      </c>
    </row>
    <row r="37" spans="1:20">
      <c r="A37" s="74">
        <v>18.099999999999998</v>
      </c>
      <c r="B37" s="41">
        <v>13</v>
      </c>
      <c r="C37" s="41">
        <v>28</v>
      </c>
      <c r="D37" s="41">
        <v>73</v>
      </c>
      <c r="E37" s="41">
        <v>70</v>
      </c>
      <c r="F37" s="72">
        <v>64</v>
      </c>
      <c r="G37" s="41">
        <v>2</v>
      </c>
      <c r="H37" s="41">
        <v>20</v>
      </c>
      <c r="I37" s="41">
        <v>53</v>
      </c>
      <c r="J37" s="41">
        <v>82</v>
      </c>
      <c r="K37" s="18">
        <f t="shared" si="5"/>
        <v>4</v>
      </c>
      <c r="L37" s="41">
        <v>0</v>
      </c>
      <c r="M37" s="41">
        <v>19</v>
      </c>
      <c r="N37" s="41">
        <v>72</v>
      </c>
      <c r="O37" s="41">
        <v>72</v>
      </c>
      <c r="Q37" s="41">
        <v>6</v>
      </c>
      <c r="R37" s="41">
        <v>15</v>
      </c>
      <c r="S37" s="41">
        <v>67</v>
      </c>
      <c r="T37" s="41">
        <v>76</v>
      </c>
    </row>
    <row r="38" spans="1:20">
      <c r="A38" s="74">
        <v>20.100000000000001</v>
      </c>
      <c r="B38" s="41">
        <v>8</v>
      </c>
      <c r="C38" s="41">
        <v>16</v>
      </c>
      <c r="D38" s="41">
        <v>59</v>
      </c>
      <c r="E38" s="41">
        <v>68</v>
      </c>
      <c r="F38" s="72">
        <v>64</v>
      </c>
      <c r="G38" s="41">
        <v>2</v>
      </c>
      <c r="H38" s="41">
        <v>9</v>
      </c>
      <c r="I38" s="41">
        <v>46</v>
      </c>
      <c r="J38" s="41">
        <v>69</v>
      </c>
      <c r="K38" s="18">
        <f t="shared" si="5"/>
        <v>8</v>
      </c>
      <c r="L38" s="41">
        <v>0</v>
      </c>
      <c r="M38" s="41">
        <v>3</v>
      </c>
      <c r="N38" s="41">
        <v>64</v>
      </c>
      <c r="O38" s="41">
        <v>69</v>
      </c>
      <c r="Q38" s="41">
        <v>1</v>
      </c>
      <c r="R38" s="41">
        <v>5</v>
      </c>
      <c r="S38" s="41">
        <v>54</v>
      </c>
      <c r="T38" s="41">
        <v>72</v>
      </c>
    </row>
    <row r="39" spans="1:20">
      <c r="A39" s="74">
        <v>22.1</v>
      </c>
      <c r="B39" s="41">
        <v>6</v>
      </c>
      <c r="C39" s="41">
        <v>8</v>
      </c>
      <c r="D39" s="41">
        <v>54</v>
      </c>
      <c r="E39" s="41">
        <v>61</v>
      </c>
      <c r="F39" s="72">
        <v>63</v>
      </c>
      <c r="G39" s="41">
        <v>2</v>
      </c>
      <c r="H39" s="41">
        <v>4</v>
      </c>
      <c r="I39" s="41">
        <v>43</v>
      </c>
      <c r="J39" s="41">
        <v>62</v>
      </c>
      <c r="K39" s="18">
        <f t="shared" si="5"/>
        <v>12</v>
      </c>
      <c r="L39" s="41">
        <v>0</v>
      </c>
      <c r="M39" s="41">
        <v>0</v>
      </c>
      <c r="N39" s="41">
        <v>51</v>
      </c>
      <c r="O39" s="41">
        <v>68</v>
      </c>
      <c r="Q39" s="41">
        <v>0</v>
      </c>
      <c r="R39" s="41">
        <v>2</v>
      </c>
      <c r="S39" s="41">
        <v>43</v>
      </c>
      <c r="T39" s="41">
        <v>64</v>
      </c>
    </row>
    <row r="40" spans="1:20">
      <c r="A40" s="74">
        <v>24.100000000000005</v>
      </c>
      <c r="B40" s="41">
        <v>4</v>
      </c>
      <c r="C40" s="41">
        <v>8</v>
      </c>
      <c r="D40" s="41">
        <v>52</v>
      </c>
      <c r="E40" s="41">
        <v>58</v>
      </c>
      <c r="F40" s="72">
        <v>62</v>
      </c>
      <c r="G40" s="41">
        <v>2</v>
      </c>
      <c r="H40" s="41">
        <v>3</v>
      </c>
      <c r="I40" s="41">
        <v>39</v>
      </c>
      <c r="J40" s="41">
        <v>55</v>
      </c>
      <c r="K40" s="18">
        <f t="shared" si="5"/>
        <v>2</v>
      </c>
      <c r="L40" s="41">
        <v>0</v>
      </c>
      <c r="M40" s="41">
        <v>0</v>
      </c>
      <c r="N40" s="41">
        <v>42</v>
      </c>
      <c r="O40" s="41">
        <v>62</v>
      </c>
      <c r="Q40" s="41">
        <v>0</v>
      </c>
      <c r="R40" s="41">
        <v>2</v>
      </c>
      <c r="S40" s="41">
        <v>37</v>
      </c>
      <c r="T40" s="41">
        <v>52</v>
      </c>
    </row>
    <row r="41" spans="1:20">
      <c r="A41" s="74">
        <v>26.100000000000005</v>
      </c>
      <c r="B41" s="41">
        <v>4</v>
      </c>
      <c r="C41" s="41">
        <v>8</v>
      </c>
      <c r="D41" s="41">
        <v>49</v>
      </c>
      <c r="E41" s="41">
        <v>56</v>
      </c>
      <c r="F41" s="72">
        <v>61</v>
      </c>
      <c r="G41" s="41">
        <v>2</v>
      </c>
      <c r="H41" s="41">
        <v>2</v>
      </c>
      <c r="I41" s="41">
        <v>35</v>
      </c>
      <c r="J41" s="41">
        <v>49</v>
      </c>
      <c r="K41" s="18">
        <f t="shared" si="5"/>
        <v>1</v>
      </c>
      <c r="L41" s="41">
        <v>0</v>
      </c>
      <c r="M41" s="41">
        <v>0</v>
      </c>
      <c r="N41" s="41">
        <v>30</v>
      </c>
      <c r="O41" s="41">
        <v>57</v>
      </c>
      <c r="Q41" s="41">
        <v>0</v>
      </c>
      <c r="R41" s="41">
        <v>0</v>
      </c>
      <c r="S41" s="41">
        <v>29</v>
      </c>
      <c r="T41" s="41">
        <v>50</v>
      </c>
    </row>
    <row r="42" spans="1:20">
      <c r="A42" s="74">
        <v>28.100000000000009</v>
      </c>
      <c r="B42" s="41">
        <v>4</v>
      </c>
      <c r="C42" s="41">
        <v>6</v>
      </c>
      <c r="D42" s="41">
        <v>48</v>
      </c>
      <c r="E42" s="41">
        <v>55</v>
      </c>
      <c r="F42" s="72">
        <v>60</v>
      </c>
      <c r="G42" s="41">
        <v>2</v>
      </c>
      <c r="H42" s="41">
        <v>2</v>
      </c>
      <c r="I42" s="41">
        <v>32</v>
      </c>
      <c r="J42" s="41">
        <v>48</v>
      </c>
      <c r="K42" s="18">
        <f t="shared" si="5"/>
        <v>1</v>
      </c>
      <c r="L42" s="41">
        <v>0</v>
      </c>
      <c r="M42" s="41">
        <v>0</v>
      </c>
      <c r="N42" s="41">
        <v>26</v>
      </c>
      <c r="O42" s="41">
        <v>54</v>
      </c>
      <c r="Q42" s="41">
        <v>0</v>
      </c>
      <c r="R42" s="41">
        <v>0</v>
      </c>
      <c r="S42" s="41">
        <v>23</v>
      </c>
      <c r="T42" s="41">
        <v>49</v>
      </c>
    </row>
    <row r="43" spans="1:20">
      <c r="A43" s="74">
        <v>30.100000000000009</v>
      </c>
      <c r="B43" s="41">
        <v>4</v>
      </c>
      <c r="C43" s="41">
        <v>4</v>
      </c>
      <c r="D43" s="41">
        <v>47</v>
      </c>
      <c r="E43" s="41">
        <v>54</v>
      </c>
      <c r="F43" s="72">
        <v>60</v>
      </c>
      <c r="G43" s="41">
        <v>2</v>
      </c>
      <c r="H43" s="41">
        <v>2</v>
      </c>
      <c r="I43" s="41">
        <v>28</v>
      </c>
      <c r="J43" s="41">
        <v>44</v>
      </c>
      <c r="K43" s="18">
        <f t="shared" si="5"/>
        <v>0</v>
      </c>
      <c r="L43" s="41">
        <v>0</v>
      </c>
      <c r="M43" s="41">
        <v>0</v>
      </c>
      <c r="N43" s="41">
        <v>24</v>
      </c>
      <c r="O43" s="41">
        <v>52</v>
      </c>
      <c r="Q43" s="41">
        <v>0</v>
      </c>
      <c r="R43" s="41">
        <v>0</v>
      </c>
      <c r="S43" s="41">
        <v>22</v>
      </c>
      <c r="T43" s="41">
        <v>48</v>
      </c>
    </row>
    <row r="44" spans="1:20">
      <c r="A44" s="74">
        <v>32.100000000000009</v>
      </c>
      <c r="B44" s="41">
        <v>2</v>
      </c>
      <c r="C44" s="41">
        <v>4</v>
      </c>
      <c r="D44" s="41">
        <v>46</v>
      </c>
      <c r="E44" s="41">
        <v>54</v>
      </c>
      <c r="F44" s="72">
        <v>60</v>
      </c>
      <c r="G44" s="41">
        <v>2</v>
      </c>
      <c r="H44" s="41">
        <v>2</v>
      </c>
      <c r="I44" s="41">
        <v>25</v>
      </c>
      <c r="J44" s="41">
        <v>42</v>
      </c>
      <c r="K44" s="18">
        <f t="shared" ref="K44" si="6">S44-S45</f>
        <v>0</v>
      </c>
      <c r="L44" s="41">
        <v>0</v>
      </c>
      <c r="M44" s="41">
        <v>0</v>
      </c>
      <c r="N44" s="41">
        <v>24</v>
      </c>
      <c r="O44" s="41">
        <v>52</v>
      </c>
      <c r="Q44" s="41">
        <v>0</v>
      </c>
      <c r="R44" s="41">
        <v>0</v>
      </c>
      <c r="S44" s="41">
        <v>20</v>
      </c>
      <c r="T44" s="41">
        <v>48</v>
      </c>
    </row>
    <row r="45" spans="1:20">
      <c r="A45" s="74">
        <v>34.100000000000016</v>
      </c>
      <c r="B45" s="41">
        <v>2</v>
      </c>
      <c r="C45" s="41">
        <v>4</v>
      </c>
      <c r="D45" s="41">
        <v>44</v>
      </c>
      <c r="E45" s="41">
        <v>54</v>
      </c>
      <c r="F45" s="72">
        <v>60</v>
      </c>
      <c r="G45" s="41">
        <v>2</v>
      </c>
      <c r="H45" s="41">
        <v>2</v>
      </c>
      <c r="I45" s="41">
        <v>24</v>
      </c>
      <c r="J45" s="41">
        <v>42</v>
      </c>
      <c r="K45" s="18">
        <f t="shared" ref="K45:K46" si="7">O45-O46</f>
        <v>0</v>
      </c>
      <c r="L45" s="41">
        <v>0</v>
      </c>
      <c r="M45" s="41">
        <v>0</v>
      </c>
      <c r="N45" s="41">
        <v>24</v>
      </c>
      <c r="O45" s="41">
        <v>52</v>
      </c>
      <c r="Q45" s="41">
        <v>0</v>
      </c>
      <c r="R45" s="41">
        <v>0</v>
      </c>
      <c r="S45" s="41">
        <v>20</v>
      </c>
      <c r="T45" s="41">
        <v>48</v>
      </c>
    </row>
    <row r="46" spans="1:20">
      <c r="A46" s="74">
        <v>36.100000000000016</v>
      </c>
      <c r="B46" s="41">
        <v>2</v>
      </c>
      <c r="C46" s="41">
        <v>4</v>
      </c>
      <c r="D46" s="41">
        <v>44</v>
      </c>
      <c r="E46" s="41">
        <v>54</v>
      </c>
      <c r="F46" s="72">
        <v>60</v>
      </c>
      <c r="G46" s="41">
        <v>2</v>
      </c>
      <c r="H46" s="41">
        <v>2</v>
      </c>
      <c r="I46" s="41">
        <v>24</v>
      </c>
      <c r="J46" s="41">
        <v>42</v>
      </c>
      <c r="K46" s="18">
        <f t="shared" si="7"/>
        <v>0</v>
      </c>
      <c r="L46" s="41">
        <v>0</v>
      </c>
      <c r="M46" s="41">
        <v>0</v>
      </c>
      <c r="N46" s="41">
        <v>24</v>
      </c>
      <c r="O46" s="41">
        <v>52</v>
      </c>
      <c r="Q46" s="41">
        <v>0</v>
      </c>
      <c r="R46" s="41">
        <v>0</v>
      </c>
      <c r="S46" s="41">
        <v>20</v>
      </c>
      <c r="T46" s="41">
        <v>48</v>
      </c>
    </row>
    <row r="47" spans="1:20">
      <c r="A47" s="74">
        <v>38.100000000000016</v>
      </c>
      <c r="B47" s="41">
        <v>2</v>
      </c>
      <c r="C47" s="41">
        <v>4</v>
      </c>
      <c r="D47" s="41">
        <v>44</v>
      </c>
      <c r="E47" s="41">
        <v>54</v>
      </c>
      <c r="F47" s="72">
        <v>60</v>
      </c>
      <c r="G47" s="41">
        <v>2</v>
      </c>
      <c r="H47" s="41">
        <v>2</v>
      </c>
      <c r="I47" s="41">
        <v>24</v>
      </c>
      <c r="J47" s="41">
        <v>42</v>
      </c>
      <c r="K47" s="18">
        <f t="shared" ref="K47" si="8">J47-J48</f>
        <v>0</v>
      </c>
      <c r="L47" s="41">
        <v>0</v>
      </c>
      <c r="M47" s="41">
        <v>0</v>
      </c>
      <c r="N47" s="41">
        <v>24</v>
      </c>
      <c r="O47" s="41">
        <v>52</v>
      </c>
      <c r="Q47" s="41">
        <v>0</v>
      </c>
      <c r="R47" s="41">
        <v>0</v>
      </c>
      <c r="S47" s="41">
        <v>20</v>
      </c>
      <c r="T47" s="41">
        <v>48</v>
      </c>
    </row>
    <row r="48" spans="1:20">
      <c r="A48" s="74">
        <v>40.100000000000016</v>
      </c>
      <c r="B48" s="41">
        <v>2</v>
      </c>
      <c r="C48" s="41">
        <v>4</v>
      </c>
      <c r="D48" s="41">
        <v>44</v>
      </c>
      <c r="E48" s="41">
        <v>54</v>
      </c>
      <c r="F48" s="72">
        <v>60</v>
      </c>
      <c r="G48" s="41">
        <v>2</v>
      </c>
      <c r="H48" s="41">
        <v>2</v>
      </c>
      <c r="I48" s="41">
        <v>24</v>
      </c>
      <c r="J48" s="41">
        <v>42</v>
      </c>
      <c r="K48" s="18">
        <f t="shared" ref="K48:K51" si="9">G48-G49</f>
        <v>0</v>
      </c>
      <c r="L48" s="41">
        <v>0</v>
      </c>
      <c r="M48" s="41">
        <v>0</v>
      </c>
      <c r="N48" s="41">
        <v>24</v>
      </c>
      <c r="O48" s="41">
        <v>52</v>
      </c>
      <c r="Q48" s="41">
        <v>0</v>
      </c>
      <c r="R48" s="41">
        <v>0</v>
      </c>
      <c r="S48" s="41">
        <v>20</v>
      </c>
      <c r="T48" s="41">
        <v>48</v>
      </c>
    </row>
    <row r="49" spans="1:20">
      <c r="A49" s="74">
        <v>42.100000000000023</v>
      </c>
      <c r="B49" s="41">
        <v>2</v>
      </c>
      <c r="C49" s="41">
        <v>4</v>
      </c>
      <c r="D49" s="41">
        <v>44</v>
      </c>
      <c r="E49" s="41">
        <v>54</v>
      </c>
      <c r="F49" s="72">
        <v>60</v>
      </c>
      <c r="G49" s="41">
        <v>2</v>
      </c>
      <c r="H49" s="41">
        <v>2</v>
      </c>
      <c r="I49" s="41">
        <v>24</v>
      </c>
      <c r="J49" s="41">
        <v>42</v>
      </c>
      <c r="K49" s="18">
        <f t="shared" si="9"/>
        <v>0</v>
      </c>
      <c r="L49" s="41">
        <v>0</v>
      </c>
      <c r="M49" s="41">
        <v>0</v>
      </c>
      <c r="N49" s="41">
        <v>24</v>
      </c>
      <c r="O49" s="41">
        <v>52</v>
      </c>
      <c r="Q49" s="41">
        <v>0</v>
      </c>
      <c r="R49" s="41">
        <v>0</v>
      </c>
      <c r="S49" s="41">
        <v>20</v>
      </c>
      <c r="T49" s="41">
        <v>48</v>
      </c>
    </row>
    <row r="50" spans="1:20">
      <c r="A50" s="74">
        <v>44.100000000000023</v>
      </c>
      <c r="B50" s="41">
        <v>2</v>
      </c>
      <c r="C50" s="41">
        <v>2</v>
      </c>
      <c r="D50" s="41">
        <v>44</v>
      </c>
      <c r="E50" s="41">
        <v>54</v>
      </c>
      <c r="F50" s="72">
        <v>60</v>
      </c>
      <c r="G50" s="41">
        <v>2</v>
      </c>
      <c r="H50" s="41">
        <v>2</v>
      </c>
      <c r="I50" s="41">
        <v>24</v>
      </c>
      <c r="J50" s="41">
        <v>42</v>
      </c>
      <c r="K50" s="18">
        <f t="shared" si="9"/>
        <v>0</v>
      </c>
      <c r="L50" s="41">
        <v>0</v>
      </c>
      <c r="M50" s="41">
        <v>0</v>
      </c>
      <c r="N50" s="41">
        <v>24</v>
      </c>
      <c r="O50" s="41">
        <v>52</v>
      </c>
      <c r="Q50" s="41">
        <v>0</v>
      </c>
      <c r="R50" s="41">
        <v>0</v>
      </c>
      <c r="S50" s="41">
        <v>20</v>
      </c>
      <c r="T50" s="41">
        <v>48</v>
      </c>
    </row>
    <row r="51" spans="1:20">
      <c r="A51" s="74">
        <v>46.100000000000023</v>
      </c>
      <c r="B51" s="41">
        <v>2</v>
      </c>
      <c r="C51" s="41">
        <v>2</v>
      </c>
      <c r="D51" s="41">
        <v>44</v>
      </c>
      <c r="E51" s="41">
        <v>54</v>
      </c>
      <c r="F51" s="72">
        <v>60</v>
      </c>
      <c r="G51" s="41">
        <v>2</v>
      </c>
      <c r="H51" s="41">
        <v>2</v>
      </c>
      <c r="I51" s="41">
        <v>24</v>
      </c>
      <c r="J51" s="41">
        <v>42</v>
      </c>
      <c r="K51" s="18">
        <f t="shared" si="9"/>
        <v>2</v>
      </c>
      <c r="L51" s="41">
        <v>0</v>
      </c>
      <c r="M51" s="41">
        <v>0</v>
      </c>
      <c r="N51" s="41">
        <v>24</v>
      </c>
      <c r="O51" s="41">
        <v>52</v>
      </c>
      <c r="Q51" s="41">
        <v>0</v>
      </c>
      <c r="R51" s="41">
        <v>0</v>
      </c>
      <c r="S51" s="41">
        <v>20</v>
      </c>
      <c r="T51" s="41">
        <v>48</v>
      </c>
    </row>
    <row r="52" spans="1:20">
      <c r="A52" s="74">
        <v>48</v>
      </c>
      <c r="B52" s="69"/>
      <c r="C52" s="69"/>
      <c r="D52" s="41">
        <v>44</v>
      </c>
      <c r="E52" s="69">
        <v>54</v>
      </c>
      <c r="F52" s="72">
        <v>60</v>
      </c>
      <c r="G52" s="69"/>
      <c r="H52" s="69"/>
      <c r="I52" s="41">
        <v>24</v>
      </c>
      <c r="J52" s="41">
        <v>42</v>
      </c>
      <c r="K52" s="18" t="s">
        <v>8</v>
      </c>
      <c r="L52" s="69"/>
      <c r="M52" s="69"/>
      <c r="N52" s="41">
        <v>24</v>
      </c>
      <c r="O52" s="41">
        <v>52</v>
      </c>
      <c r="P52" s="66"/>
      <c r="Q52" s="69"/>
      <c r="R52" s="69"/>
      <c r="S52" s="41">
        <v>20</v>
      </c>
      <c r="T52" s="41">
        <v>48</v>
      </c>
    </row>
    <row r="53" spans="1:20" ht="15" thickBot="1">
      <c r="A53" s="67" t="s">
        <v>37</v>
      </c>
      <c r="B53" s="40">
        <v>1076</v>
      </c>
      <c r="C53" s="40">
        <v>804</v>
      </c>
      <c r="D53" s="40">
        <v>54</v>
      </c>
      <c r="E53" s="75">
        <v>14</v>
      </c>
      <c r="F53" s="73">
        <v>2</v>
      </c>
      <c r="G53" s="40">
        <v>1130</v>
      </c>
      <c r="H53" s="40">
        <v>929</v>
      </c>
      <c r="I53" s="40">
        <v>226</v>
      </c>
      <c r="J53" s="40">
        <v>39</v>
      </c>
      <c r="L53" s="40">
        <v>1072</v>
      </c>
      <c r="M53" s="40">
        <v>821</v>
      </c>
      <c r="N53" s="40">
        <v>151</v>
      </c>
      <c r="O53" s="40">
        <v>10</v>
      </c>
      <c r="Q53" s="40">
        <v>1208</v>
      </c>
      <c r="R53" s="40">
        <v>1102</v>
      </c>
      <c r="S53" s="40">
        <v>213</v>
      </c>
      <c r="T53" s="40">
        <v>37</v>
      </c>
    </row>
    <row r="54" spans="1:20">
      <c r="A54" t="s">
        <v>24</v>
      </c>
      <c r="B54" s="69">
        <v>0.76</v>
      </c>
      <c r="D54">
        <f>SUM(D29:D53)</f>
        <v>1488</v>
      </c>
      <c r="G54" s="70">
        <v>1</v>
      </c>
      <c r="L54" s="69">
        <v>0.89</v>
      </c>
      <c r="Q54" s="69">
        <v>0.87</v>
      </c>
    </row>
    <row r="55" spans="1:20">
      <c r="K55">
        <f>T53/D54</f>
        <v>2.4865591397849461E-2</v>
      </c>
    </row>
    <row r="56" spans="1:20" ht="15" thickBot="1">
      <c r="A56" t="s">
        <v>66</v>
      </c>
    </row>
    <row r="57" spans="1:20">
      <c r="A57" s="39" t="s">
        <v>39</v>
      </c>
      <c r="B57" s="39" t="s">
        <v>62</v>
      </c>
      <c r="C57" s="14">
        <v>0.2</v>
      </c>
      <c r="D57" s="14">
        <v>0.5</v>
      </c>
      <c r="E57" s="14">
        <v>0.7</v>
      </c>
      <c r="F57" s="71" t="s">
        <v>67</v>
      </c>
      <c r="G57" s="14" t="s">
        <v>62</v>
      </c>
      <c r="H57" s="14">
        <v>0.2</v>
      </c>
      <c r="I57" s="14">
        <v>0.5</v>
      </c>
      <c r="J57" s="14">
        <v>0.8</v>
      </c>
      <c r="K57" s="71" t="s">
        <v>42</v>
      </c>
      <c r="L57" s="14" t="s">
        <v>62</v>
      </c>
      <c r="M57" s="14">
        <v>0.2</v>
      </c>
      <c r="N57" s="14">
        <v>0.5</v>
      </c>
      <c r="O57" s="14">
        <v>0.8</v>
      </c>
      <c r="P57" s="71" t="s">
        <v>64</v>
      </c>
      <c r="Q57" s="14" t="s">
        <v>62</v>
      </c>
      <c r="R57" s="14">
        <v>0.2</v>
      </c>
      <c r="S57" s="14">
        <v>0.5</v>
      </c>
      <c r="T57" s="14">
        <v>0.8</v>
      </c>
    </row>
    <row r="58" spans="1:20">
      <c r="A58" s="74">
        <v>2.1</v>
      </c>
      <c r="B58" s="41">
        <v>100</v>
      </c>
      <c r="C58" s="41">
        <v>139</v>
      </c>
      <c r="D58" s="41">
        <v>118</v>
      </c>
      <c r="E58" s="41">
        <v>110</v>
      </c>
      <c r="F58" s="72"/>
      <c r="G58" s="41">
        <v>102</v>
      </c>
      <c r="H58" s="41">
        <v>137</v>
      </c>
      <c r="I58" s="41">
        <v>121</v>
      </c>
      <c r="J58" s="41">
        <v>97</v>
      </c>
      <c r="K58" s="18">
        <f>O58-O59</f>
        <v>1</v>
      </c>
      <c r="L58" s="41">
        <v>125</v>
      </c>
      <c r="M58" s="41">
        <v>190</v>
      </c>
      <c r="N58" s="41">
        <v>134</v>
      </c>
      <c r="O58" s="41">
        <v>79</v>
      </c>
      <c r="Q58" s="41">
        <v>48</v>
      </c>
      <c r="R58" s="41">
        <v>70</v>
      </c>
      <c r="S58" s="41">
        <v>106</v>
      </c>
      <c r="T58" s="41">
        <v>81</v>
      </c>
    </row>
    <row r="59" spans="1:20">
      <c r="A59" s="74">
        <v>4.0999999999999996</v>
      </c>
      <c r="B59" s="41">
        <v>48</v>
      </c>
      <c r="C59" s="41">
        <v>88</v>
      </c>
      <c r="D59" s="41">
        <v>87</v>
      </c>
      <c r="E59" s="41">
        <v>85</v>
      </c>
      <c r="F59" s="72"/>
      <c r="G59" s="41">
        <v>50</v>
      </c>
      <c r="H59" s="41">
        <v>86</v>
      </c>
      <c r="I59" s="41">
        <v>78</v>
      </c>
      <c r="J59" s="41">
        <v>89</v>
      </c>
      <c r="K59" s="18">
        <f t="shared" ref="K59:K74" si="10">O59-O60</f>
        <v>0</v>
      </c>
      <c r="L59" s="41">
        <v>74</v>
      </c>
      <c r="M59" s="41">
        <v>112</v>
      </c>
      <c r="N59" s="41">
        <v>105</v>
      </c>
      <c r="O59" s="41">
        <v>78</v>
      </c>
      <c r="Q59" s="41">
        <v>38</v>
      </c>
      <c r="R59" s="41">
        <v>53</v>
      </c>
      <c r="S59" s="41">
        <v>63</v>
      </c>
      <c r="T59" s="41">
        <v>80</v>
      </c>
    </row>
    <row r="60" spans="1:20">
      <c r="A60" s="74">
        <v>6.1</v>
      </c>
      <c r="B60" s="41">
        <v>38</v>
      </c>
      <c r="C60" s="41">
        <v>57</v>
      </c>
      <c r="D60" s="41">
        <v>72</v>
      </c>
      <c r="E60" s="41">
        <v>75</v>
      </c>
      <c r="F60" s="72"/>
      <c r="G60" s="41">
        <v>37</v>
      </c>
      <c r="H60" s="41">
        <v>73</v>
      </c>
      <c r="I60" s="41">
        <v>65</v>
      </c>
      <c r="J60" s="41">
        <v>87</v>
      </c>
      <c r="K60" s="18">
        <f t="shared" si="10"/>
        <v>0</v>
      </c>
      <c r="L60" s="41">
        <v>56</v>
      </c>
      <c r="M60" s="41">
        <v>79</v>
      </c>
      <c r="N60" s="41">
        <v>96</v>
      </c>
      <c r="O60" s="41">
        <v>78</v>
      </c>
      <c r="Q60" s="41">
        <v>33</v>
      </c>
      <c r="R60" s="41">
        <v>43</v>
      </c>
      <c r="S60" s="41">
        <v>51</v>
      </c>
      <c r="T60" s="41">
        <v>80</v>
      </c>
    </row>
    <row r="61" spans="1:20">
      <c r="A61" s="74">
        <v>8.1</v>
      </c>
      <c r="B61" s="41">
        <v>32</v>
      </c>
      <c r="C61" s="41">
        <v>48</v>
      </c>
      <c r="D61" s="41">
        <v>67</v>
      </c>
      <c r="E61" s="41">
        <v>74</v>
      </c>
      <c r="F61" s="72"/>
      <c r="G61" s="41">
        <v>28</v>
      </c>
      <c r="H61" s="41">
        <v>55</v>
      </c>
      <c r="I61" s="41">
        <v>59</v>
      </c>
      <c r="J61" s="41">
        <v>86</v>
      </c>
      <c r="K61" s="18">
        <f t="shared" si="10"/>
        <v>0</v>
      </c>
      <c r="L61" s="41">
        <v>52</v>
      </c>
      <c r="M61" s="41">
        <v>66</v>
      </c>
      <c r="N61" s="41">
        <v>83</v>
      </c>
      <c r="O61" s="41">
        <v>78</v>
      </c>
      <c r="Q61" s="41">
        <v>30</v>
      </c>
      <c r="R61" s="41">
        <v>38</v>
      </c>
      <c r="S61" s="41">
        <v>41</v>
      </c>
      <c r="T61" s="41">
        <v>80</v>
      </c>
    </row>
    <row r="62" spans="1:20">
      <c r="A62" s="74">
        <v>10.1</v>
      </c>
      <c r="B62" s="41">
        <v>20</v>
      </c>
      <c r="C62" s="41">
        <v>40</v>
      </c>
      <c r="D62" s="41">
        <v>65</v>
      </c>
      <c r="E62" s="41">
        <v>72</v>
      </c>
      <c r="F62" s="72"/>
      <c r="G62" s="41">
        <v>21</v>
      </c>
      <c r="H62" s="41">
        <v>48</v>
      </c>
      <c r="I62" s="41">
        <v>53</v>
      </c>
      <c r="J62" s="41">
        <v>86</v>
      </c>
      <c r="K62" s="18">
        <f t="shared" si="10"/>
        <v>0</v>
      </c>
      <c r="L62" s="41">
        <v>40</v>
      </c>
      <c r="M62" s="41">
        <v>56</v>
      </c>
      <c r="N62" s="41">
        <v>71</v>
      </c>
      <c r="O62" s="41">
        <v>78</v>
      </c>
      <c r="Q62" s="41">
        <v>28</v>
      </c>
      <c r="R62" s="41">
        <v>34</v>
      </c>
      <c r="S62" s="41">
        <v>38</v>
      </c>
      <c r="T62" s="41">
        <v>80</v>
      </c>
    </row>
    <row r="63" spans="1:20">
      <c r="A63" s="74">
        <v>12.1</v>
      </c>
      <c r="B63" s="41">
        <v>16</v>
      </c>
      <c r="C63" s="41">
        <v>33</v>
      </c>
      <c r="D63" s="41">
        <v>61</v>
      </c>
      <c r="E63" s="41">
        <v>72</v>
      </c>
      <c r="F63" s="72"/>
      <c r="G63" s="41">
        <v>19</v>
      </c>
      <c r="H63" s="41">
        <v>41</v>
      </c>
      <c r="I63" s="41">
        <v>46</v>
      </c>
      <c r="J63" s="41">
        <v>86</v>
      </c>
      <c r="K63" s="18">
        <f t="shared" si="10"/>
        <v>1</v>
      </c>
      <c r="L63" s="41">
        <v>26</v>
      </c>
      <c r="M63" s="41">
        <v>50</v>
      </c>
      <c r="N63" s="41">
        <v>68</v>
      </c>
      <c r="O63" s="41">
        <v>78</v>
      </c>
      <c r="Q63" s="41">
        <v>25</v>
      </c>
      <c r="R63" s="41">
        <v>32</v>
      </c>
      <c r="S63" s="41">
        <v>35</v>
      </c>
      <c r="T63" s="41">
        <v>80</v>
      </c>
    </row>
    <row r="64" spans="1:20">
      <c r="A64" s="74">
        <v>14.1</v>
      </c>
      <c r="B64" s="41">
        <v>16</v>
      </c>
      <c r="C64" s="41">
        <v>31</v>
      </c>
      <c r="D64" s="41">
        <v>56</v>
      </c>
      <c r="E64" s="41">
        <v>70</v>
      </c>
      <c r="F64" s="72"/>
      <c r="G64" s="41">
        <v>9</v>
      </c>
      <c r="H64" s="41">
        <v>32</v>
      </c>
      <c r="I64" s="41">
        <v>41</v>
      </c>
      <c r="J64" s="41">
        <v>85</v>
      </c>
      <c r="K64" s="18">
        <f t="shared" si="10"/>
        <v>2</v>
      </c>
      <c r="L64" s="41">
        <v>14</v>
      </c>
      <c r="M64" s="41">
        <v>39</v>
      </c>
      <c r="N64" s="41">
        <v>63</v>
      </c>
      <c r="O64" s="41">
        <v>77</v>
      </c>
      <c r="Q64" s="41">
        <v>22</v>
      </c>
      <c r="R64" s="41">
        <v>29</v>
      </c>
      <c r="S64" s="41">
        <v>34</v>
      </c>
      <c r="T64" s="41">
        <v>80</v>
      </c>
    </row>
    <row r="65" spans="1:20">
      <c r="A65" s="74">
        <v>16.100000000000001</v>
      </c>
      <c r="B65" s="41">
        <v>12</v>
      </c>
      <c r="C65" s="41">
        <v>26</v>
      </c>
      <c r="D65" s="41">
        <v>53</v>
      </c>
      <c r="E65" s="41">
        <v>69</v>
      </c>
      <c r="F65" s="72"/>
      <c r="G65" s="41">
        <v>8</v>
      </c>
      <c r="H65" s="41">
        <v>28</v>
      </c>
      <c r="I65" s="41">
        <v>37</v>
      </c>
      <c r="J65" s="41">
        <v>78</v>
      </c>
      <c r="K65" s="18">
        <f t="shared" si="10"/>
        <v>3</v>
      </c>
      <c r="L65" s="41">
        <v>7</v>
      </c>
      <c r="M65" s="41">
        <v>30</v>
      </c>
      <c r="N65" s="41">
        <v>55</v>
      </c>
      <c r="O65" s="41">
        <v>75</v>
      </c>
      <c r="Q65" s="41">
        <v>16</v>
      </c>
      <c r="R65" s="41">
        <v>26</v>
      </c>
      <c r="S65" s="41">
        <v>34</v>
      </c>
      <c r="T65" s="41">
        <v>77</v>
      </c>
    </row>
    <row r="66" spans="1:20">
      <c r="A66" s="74">
        <v>18.099999999999998</v>
      </c>
      <c r="B66" s="41">
        <v>9</v>
      </c>
      <c r="C66" s="41">
        <v>19</v>
      </c>
      <c r="D66" s="41">
        <v>50</v>
      </c>
      <c r="E66" s="41">
        <v>68</v>
      </c>
      <c r="F66" s="72"/>
      <c r="G66" s="41">
        <v>7</v>
      </c>
      <c r="H66" s="41">
        <v>22</v>
      </c>
      <c r="I66" s="41">
        <v>36</v>
      </c>
      <c r="J66" s="41">
        <v>67</v>
      </c>
      <c r="K66" s="18">
        <f t="shared" si="10"/>
        <v>2</v>
      </c>
      <c r="L66" s="41">
        <v>3</v>
      </c>
      <c r="M66" s="41">
        <v>22</v>
      </c>
      <c r="N66" s="41">
        <v>54</v>
      </c>
      <c r="O66" s="41">
        <v>72</v>
      </c>
      <c r="Q66" s="41">
        <v>9</v>
      </c>
      <c r="R66" s="41">
        <v>18</v>
      </c>
      <c r="S66" s="41">
        <v>33</v>
      </c>
      <c r="T66" s="41">
        <v>69</v>
      </c>
    </row>
    <row r="67" spans="1:20">
      <c r="A67" s="74">
        <v>20.100000000000001</v>
      </c>
      <c r="B67" s="41">
        <v>7</v>
      </c>
      <c r="C67" s="41">
        <v>17</v>
      </c>
      <c r="D67" s="41">
        <v>45</v>
      </c>
      <c r="E67" s="41">
        <v>60</v>
      </c>
      <c r="F67" s="72"/>
      <c r="G67" s="41">
        <v>2</v>
      </c>
      <c r="H67" s="41">
        <v>15</v>
      </c>
      <c r="I67" s="41">
        <v>36</v>
      </c>
      <c r="J67" s="41">
        <v>61</v>
      </c>
      <c r="K67" s="18">
        <f t="shared" si="10"/>
        <v>4</v>
      </c>
      <c r="L67" s="41">
        <v>0</v>
      </c>
      <c r="M67" s="41">
        <v>18</v>
      </c>
      <c r="N67" s="41">
        <v>52</v>
      </c>
      <c r="O67" s="41">
        <v>70</v>
      </c>
      <c r="Q67" s="41">
        <v>3</v>
      </c>
      <c r="R67" s="41">
        <v>11</v>
      </c>
      <c r="S67" s="41">
        <v>29</v>
      </c>
      <c r="T67" s="41">
        <v>58</v>
      </c>
    </row>
    <row r="68" spans="1:20">
      <c r="A68" s="74">
        <v>22.1</v>
      </c>
      <c r="B68" s="41">
        <v>6</v>
      </c>
      <c r="C68" s="41">
        <v>15</v>
      </c>
      <c r="D68" s="41">
        <v>38</v>
      </c>
      <c r="E68" s="41">
        <v>55</v>
      </c>
      <c r="F68" s="72"/>
      <c r="G68" s="41">
        <v>2</v>
      </c>
      <c r="H68" s="41">
        <v>10</v>
      </c>
      <c r="I68" s="41">
        <v>36</v>
      </c>
      <c r="J68" s="41">
        <v>54</v>
      </c>
      <c r="K68" s="18">
        <f t="shared" si="10"/>
        <v>5</v>
      </c>
      <c r="L68" s="41">
        <v>0</v>
      </c>
      <c r="M68" s="41">
        <v>12</v>
      </c>
      <c r="N68" s="41">
        <v>44</v>
      </c>
      <c r="O68" s="41">
        <v>66</v>
      </c>
      <c r="Q68" s="41">
        <v>2</v>
      </c>
      <c r="R68" s="41">
        <v>7</v>
      </c>
      <c r="S68" s="41">
        <v>27</v>
      </c>
      <c r="T68" s="41">
        <v>53</v>
      </c>
    </row>
    <row r="69" spans="1:20">
      <c r="A69" s="74">
        <v>24.100000000000005</v>
      </c>
      <c r="B69" s="41">
        <v>4</v>
      </c>
      <c r="C69" s="41">
        <v>14</v>
      </c>
      <c r="D69" s="41">
        <v>38</v>
      </c>
      <c r="E69" s="41">
        <v>54</v>
      </c>
      <c r="F69" s="72"/>
      <c r="G69" s="41">
        <v>2</v>
      </c>
      <c r="H69" s="41">
        <v>4</v>
      </c>
      <c r="I69" s="41">
        <v>36</v>
      </c>
      <c r="J69" s="41">
        <v>52</v>
      </c>
      <c r="K69" s="18">
        <f t="shared" si="10"/>
        <v>7</v>
      </c>
      <c r="L69" s="41">
        <v>0</v>
      </c>
      <c r="M69" s="41">
        <v>5</v>
      </c>
      <c r="N69" s="41">
        <v>42</v>
      </c>
      <c r="O69" s="41">
        <v>61</v>
      </c>
      <c r="Q69" s="41">
        <v>2</v>
      </c>
      <c r="R69" s="41">
        <v>3</v>
      </c>
      <c r="S69" s="41">
        <v>23</v>
      </c>
      <c r="T69" s="41">
        <v>48</v>
      </c>
    </row>
    <row r="70" spans="1:20">
      <c r="A70" s="74">
        <v>26.100000000000005</v>
      </c>
      <c r="B70" s="41">
        <v>4</v>
      </c>
      <c r="C70" s="41">
        <v>12</v>
      </c>
      <c r="D70" s="41">
        <v>38</v>
      </c>
      <c r="E70" s="41">
        <v>51</v>
      </c>
      <c r="F70" s="72"/>
      <c r="G70" s="41">
        <v>2</v>
      </c>
      <c r="H70" s="41">
        <v>2</v>
      </c>
      <c r="I70" s="41">
        <v>35</v>
      </c>
      <c r="J70" s="41">
        <v>47</v>
      </c>
      <c r="K70" s="18">
        <f t="shared" si="10"/>
        <v>3</v>
      </c>
      <c r="L70" s="41">
        <v>0</v>
      </c>
      <c r="M70" s="41">
        <v>2</v>
      </c>
      <c r="N70" s="41">
        <v>42</v>
      </c>
      <c r="O70" s="41">
        <v>54</v>
      </c>
      <c r="Q70" s="41">
        <v>0</v>
      </c>
      <c r="R70" s="41">
        <v>2</v>
      </c>
      <c r="S70" s="41">
        <v>19</v>
      </c>
      <c r="T70" s="41">
        <v>45</v>
      </c>
    </row>
    <row r="71" spans="1:20">
      <c r="A71" s="74">
        <v>28.100000000000009</v>
      </c>
      <c r="B71" s="41">
        <v>4</v>
      </c>
      <c r="C71" s="41">
        <v>9</v>
      </c>
      <c r="D71" s="41">
        <v>38</v>
      </c>
      <c r="E71" s="41">
        <v>50</v>
      </c>
      <c r="F71" s="72"/>
      <c r="G71" s="41">
        <v>2</v>
      </c>
      <c r="H71" s="41">
        <v>2</v>
      </c>
      <c r="I71" s="41">
        <v>34</v>
      </c>
      <c r="J71" s="41">
        <v>46</v>
      </c>
      <c r="K71" s="18">
        <f t="shared" si="10"/>
        <v>1</v>
      </c>
      <c r="L71" s="41">
        <v>0</v>
      </c>
      <c r="M71" s="41">
        <v>0</v>
      </c>
      <c r="N71" s="41">
        <v>39</v>
      </c>
      <c r="O71" s="41">
        <v>51</v>
      </c>
      <c r="Q71" s="41">
        <v>0</v>
      </c>
      <c r="R71" s="41">
        <v>2</v>
      </c>
      <c r="S71" s="41">
        <v>16</v>
      </c>
      <c r="T71" s="41">
        <v>44</v>
      </c>
    </row>
    <row r="72" spans="1:20">
      <c r="A72" s="74">
        <v>30.100000000000009</v>
      </c>
      <c r="B72" s="41">
        <v>4</v>
      </c>
      <c r="C72" s="41">
        <v>8</v>
      </c>
      <c r="D72" s="41">
        <v>34</v>
      </c>
      <c r="E72" s="41">
        <v>46</v>
      </c>
      <c r="F72" s="72"/>
      <c r="G72" s="41">
        <v>2</v>
      </c>
      <c r="H72" s="41">
        <v>2</v>
      </c>
      <c r="I72" s="41">
        <v>32</v>
      </c>
      <c r="J72" s="41">
        <v>45</v>
      </c>
      <c r="K72" s="18">
        <f t="shared" si="10"/>
        <v>1</v>
      </c>
      <c r="L72" s="41">
        <v>0</v>
      </c>
      <c r="M72" s="41">
        <v>0</v>
      </c>
      <c r="N72" s="41">
        <v>37</v>
      </c>
      <c r="O72" s="41">
        <v>50</v>
      </c>
      <c r="Q72" s="41">
        <v>0</v>
      </c>
      <c r="R72" s="41">
        <v>1</v>
      </c>
      <c r="S72" s="41">
        <v>16</v>
      </c>
      <c r="T72" s="41">
        <v>44</v>
      </c>
    </row>
    <row r="73" spans="1:20">
      <c r="A73" s="74">
        <v>32.100000000000009</v>
      </c>
      <c r="B73" s="41">
        <v>2</v>
      </c>
      <c r="C73" s="41">
        <v>8</v>
      </c>
      <c r="D73" s="41">
        <v>28</v>
      </c>
      <c r="E73" s="41">
        <v>46</v>
      </c>
      <c r="F73" s="72"/>
      <c r="G73" s="41">
        <v>2</v>
      </c>
      <c r="H73" s="41">
        <v>2</v>
      </c>
      <c r="I73" s="41">
        <v>30</v>
      </c>
      <c r="J73" s="41">
        <v>41</v>
      </c>
      <c r="K73" s="18">
        <f t="shared" si="10"/>
        <v>1</v>
      </c>
      <c r="L73" s="41">
        <v>0</v>
      </c>
      <c r="M73" s="41">
        <v>0</v>
      </c>
      <c r="N73" s="41">
        <v>34</v>
      </c>
      <c r="O73" s="41">
        <v>49</v>
      </c>
      <c r="Q73" s="41">
        <v>0</v>
      </c>
      <c r="R73" s="41">
        <v>0</v>
      </c>
      <c r="S73" s="41">
        <v>16</v>
      </c>
      <c r="T73" s="41">
        <v>44</v>
      </c>
    </row>
    <row r="74" spans="1:20">
      <c r="A74" s="74">
        <v>34.100000000000016</v>
      </c>
      <c r="B74" s="41">
        <v>2</v>
      </c>
      <c r="C74" s="41">
        <v>8</v>
      </c>
      <c r="D74" s="41">
        <v>26</v>
      </c>
      <c r="E74" s="41">
        <v>43</v>
      </c>
      <c r="F74" s="72"/>
      <c r="G74" s="41">
        <v>2</v>
      </c>
      <c r="H74" s="41">
        <v>2</v>
      </c>
      <c r="I74" s="41">
        <v>30</v>
      </c>
      <c r="J74" s="41">
        <v>38</v>
      </c>
      <c r="K74" s="18">
        <f t="shared" si="10"/>
        <v>2</v>
      </c>
      <c r="L74" s="41">
        <v>0</v>
      </c>
      <c r="M74" s="41">
        <v>0</v>
      </c>
      <c r="N74" s="41">
        <v>33</v>
      </c>
      <c r="O74" s="41">
        <v>48</v>
      </c>
      <c r="Q74" s="41">
        <v>0</v>
      </c>
      <c r="R74" s="41">
        <v>0</v>
      </c>
      <c r="S74" s="41">
        <v>16</v>
      </c>
      <c r="T74" s="41">
        <v>44</v>
      </c>
    </row>
    <row r="75" spans="1:20">
      <c r="A75" s="74">
        <v>36.100000000000016</v>
      </c>
      <c r="B75" s="41">
        <v>2</v>
      </c>
      <c r="C75" s="41">
        <v>8</v>
      </c>
      <c r="D75" s="41">
        <v>24</v>
      </c>
      <c r="E75" s="41">
        <v>41</v>
      </c>
      <c r="F75" s="72"/>
      <c r="G75" s="41">
        <v>2</v>
      </c>
      <c r="H75" s="41">
        <v>2</v>
      </c>
      <c r="I75" s="41">
        <v>28</v>
      </c>
      <c r="J75" s="41">
        <v>38</v>
      </c>
      <c r="K75" s="18"/>
      <c r="L75" s="41">
        <v>0</v>
      </c>
      <c r="M75" s="41">
        <v>0</v>
      </c>
      <c r="N75" s="41">
        <v>30</v>
      </c>
      <c r="O75" s="41">
        <v>46</v>
      </c>
      <c r="Q75" s="41">
        <v>0</v>
      </c>
      <c r="R75" s="41">
        <v>0</v>
      </c>
      <c r="S75" s="41">
        <v>15</v>
      </c>
      <c r="T75" s="41">
        <v>44</v>
      </c>
    </row>
    <row r="76" spans="1:20">
      <c r="A76" s="74">
        <v>38.100000000000016</v>
      </c>
      <c r="B76" s="41">
        <v>2</v>
      </c>
      <c r="C76" s="41">
        <v>7</v>
      </c>
      <c r="D76" s="41">
        <v>24</v>
      </c>
      <c r="E76" s="41">
        <v>40</v>
      </c>
      <c r="F76" s="72"/>
      <c r="G76" s="41">
        <v>2</v>
      </c>
      <c r="H76" s="41">
        <v>2</v>
      </c>
      <c r="I76" s="41">
        <v>26</v>
      </c>
      <c r="J76" s="41">
        <v>38</v>
      </c>
      <c r="K76" s="18"/>
      <c r="L76" s="41">
        <v>0</v>
      </c>
      <c r="M76" s="41">
        <v>0</v>
      </c>
      <c r="N76" s="41">
        <v>30</v>
      </c>
      <c r="O76" s="41">
        <v>46</v>
      </c>
      <c r="Q76" s="41">
        <v>0</v>
      </c>
      <c r="R76" s="41">
        <v>0</v>
      </c>
      <c r="S76" s="41">
        <v>14</v>
      </c>
      <c r="T76" s="41">
        <v>44</v>
      </c>
    </row>
    <row r="77" spans="1:20">
      <c r="A77" s="74">
        <v>40.100000000000016</v>
      </c>
      <c r="B77" s="41">
        <v>2</v>
      </c>
      <c r="C77" s="41">
        <v>6</v>
      </c>
      <c r="D77" s="41">
        <v>23</v>
      </c>
      <c r="E77" s="41">
        <v>39</v>
      </c>
      <c r="F77" s="72"/>
      <c r="G77" s="41">
        <v>2</v>
      </c>
      <c r="H77" s="41">
        <v>2</v>
      </c>
      <c r="I77" s="41">
        <v>24</v>
      </c>
      <c r="J77" s="41">
        <v>38</v>
      </c>
      <c r="K77" s="18"/>
      <c r="L77" s="41">
        <v>0</v>
      </c>
      <c r="M77" s="41">
        <v>0</v>
      </c>
      <c r="N77" s="41">
        <v>28</v>
      </c>
      <c r="O77" s="41">
        <v>46</v>
      </c>
      <c r="Q77" s="41">
        <v>0</v>
      </c>
      <c r="R77" s="41">
        <v>0</v>
      </c>
      <c r="S77" s="41">
        <v>13</v>
      </c>
      <c r="T77" s="41">
        <v>44</v>
      </c>
    </row>
    <row r="78" spans="1:20">
      <c r="A78" s="74">
        <v>42.100000000000023</v>
      </c>
      <c r="B78" s="41">
        <v>2</v>
      </c>
      <c r="C78" s="41">
        <v>6</v>
      </c>
      <c r="D78" s="41">
        <v>22</v>
      </c>
      <c r="E78" s="41">
        <v>36</v>
      </c>
      <c r="F78" s="72"/>
      <c r="G78" s="41">
        <v>2</v>
      </c>
      <c r="H78" s="41">
        <v>2</v>
      </c>
      <c r="I78" s="41">
        <v>24</v>
      </c>
      <c r="J78" s="41">
        <v>38</v>
      </c>
      <c r="K78" s="18"/>
      <c r="L78" s="41">
        <v>0</v>
      </c>
      <c r="M78" s="41">
        <v>0</v>
      </c>
      <c r="N78" s="41">
        <v>25</v>
      </c>
      <c r="O78" s="41">
        <v>46</v>
      </c>
      <c r="Q78" s="41">
        <v>0</v>
      </c>
      <c r="R78" s="41">
        <v>0</v>
      </c>
      <c r="S78" s="41">
        <v>12</v>
      </c>
      <c r="T78" s="41">
        <v>44</v>
      </c>
    </row>
    <row r="79" spans="1:20">
      <c r="A79" s="74">
        <v>44.100000000000023</v>
      </c>
      <c r="B79" s="41">
        <v>2</v>
      </c>
      <c r="C79" s="41">
        <v>4</v>
      </c>
      <c r="D79" s="41">
        <v>19</v>
      </c>
      <c r="E79" s="41">
        <v>35</v>
      </c>
      <c r="F79" s="72"/>
      <c r="G79" s="41">
        <v>2</v>
      </c>
      <c r="H79" s="41">
        <v>2</v>
      </c>
      <c r="I79" s="41">
        <v>20</v>
      </c>
      <c r="J79" s="41">
        <v>38</v>
      </c>
      <c r="K79" s="18"/>
      <c r="L79" s="41">
        <v>0</v>
      </c>
      <c r="M79" s="41">
        <v>0</v>
      </c>
      <c r="N79" s="41">
        <v>24</v>
      </c>
      <c r="O79" s="41">
        <v>46</v>
      </c>
      <c r="Q79" s="41">
        <v>0</v>
      </c>
      <c r="R79" s="41">
        <v>0</v>
      </c>
      <c r="S79" s="41">
        <v>12</v>
      </c>
      <c r="T79" s="41">
        <v>44</v>
      </c>
    </row>
    <row r="80" spans="1:20">
      <c r="A80" s="74">
        <v>46.100000000000023</v>
      </c>
      <c r="B80" s="41">
        <v>2</v>
      </c>
      <c r="C80" s="41">
        <v>4</v>
      </c>
      <c r="D80" s="41">
        <v>17</v>
      </c>
      <c r="E80" s="41">
        <v>32</v>
      </c>
      <c r="F80" s="72"/>
      <c r="G80" s="41">
        <v>2</v>
      </c>
      <c r="H80" s="41">
        <v>2</v>
      </c>
      <c r="I80" s="41">
        <v>15</v>
      </c>
      <c r="J80" s="41">
        <v>38</v>
      </c>
      <c r="K80" s="18"/>
      <c r="L80" s="41">
        <v>0</v>
      </c>
      <c r="M80" s="41">
        <v>0</v>
      </c>
      <c r="N80" s="41">
        <v>22</v>
      </c>
      <c r="O80" s="41">
        <v>46</v>
      </c>
      <c r="Q80" s="41">
        <v>0</v>
      </c>
      <c r="R80" s="41">
        <v>0</v>
      </c>
      <c r="S80" s="41">
        <v>12</v>
      </c>
      <c r="T80" s="41">
        <v>44</v>
      </c>
    </row>
    <row r="81" spans="1:20">
      <c r="A81" s="74">
        <v>48</v>
      </c>
      <c r="B81" s="41">
        <v>2</v>
      </c>
      <c r="C81" s="41">
        <v>4</v>
      </c>
      <c r="D81" s="41">
        <v>13</v>
      </c>
      <c r="E81" s="41">
        <v>31</v>
      </c>
      <c r="F81" s="72"/>
      <c r="G81" s="41">
        <v>2</v>
      </c>
      <c r="H81" s="41">
        <v>2</v>
      </c>
      <c r="I81" s="41">
        <v>14</v>
      </c>
      <c r="J81" s="41">
        <v>38</v>
      </c>
      <c r="K81" s="18"/>
      <c r="L81" s="41">
        <v>0</v>
      </c>
      <c r="M81" s="41">
        <v>0</v>
      </c>
      <c r="N81" s="41">
        <v>21</v>
      </c>
      <c r="O81" s="41">
        <v>46</v>
      </c>
      <c r="P81" s="66"/>
      <c r="Q81" s="41">
        <v>0</v>
      </c>
      <c r="R81" s="41">
        <v>0</v>
      </c>
      <c r="S81" s="41">
        <v>11</v>
      </c>
      <c r="T81" s="41">
        <v>44</v>
      </c>
    </row>
    <row r="82" spans="1:20" ht="15" thickBot="1">
      <c r="A82" s="67" t="s">
        <v>37</v>
      </c>
      <c r="B82" s="40">
        <v>1150</v>
      </c>
      <c r="C82" s="40">
        <v>877</v>
      </c>
      <c r="D82" s="40">
        <v>432</v>
      </c>
      <c r="E82" s="40">
        <v>134</v>
      </c>
      <c r="F82" s="73"/>
      <c r="G82" s="40">
        <v>1177</v>
      </c>
      <c r="H82" s="40">
        <v>913</v>
      </c>
      <c r="I82" s="40">
        <v>532</v>
      </c>
      <c r="J82" s="40">
        <v>77</v>
      </c>
      <c r="L82" s="40">
        <v>1091</v>
      </c>
      <c r="M82" s="40">
        <v>807</v>
      </c>
      <c r="N82" s="40">
        <v>256</v>
      </c>
      <c r="O82" s="40">
        <v>24</v>
      </c>
      <c r="Q82" s="40">
        <v>1232</v>
      </c>
      <c r="R82" s="40">
        <v>1119</v>
      </c>
      <c r="S82" s="40">
        <v>802</v>
      </c>
      <c r="T82" s="40">
        <v>93</v>
      </c>
    </row>
    <row r="83" spans="1:20">
      <c r="A83" t="s">
        <v>24</v>
      </c>
      <c r="B83" s="69">
        <v>0.8</v>
      </c>
      <c r="D83">
        <f>SUM(D58:D82)</f>
        <v>1488</v>
      </c>
      <c r="G83" s="70">
        <v>1</v>
      </c>
      <c r="L83" s="69">
        <v>0.9</v>
      </c>
      <c r="Q83" s="69">
        <v>0.92</v>
      </c>
    </row>
    <row r="84" spans="1:20">
      <c r="K84">
        <f>O82/D83</f>
        <v>1.6129032258064516E-2</v>
      </c>
    </row>
    <row r="85" spans="1:20" ht="15" thickBot="1"/>
    <row r="86" spans="1:20">
      <c r="A86" s="39" t="s">
        <v>68</v>
      </c>
      <c r="B86" s="39" t="s">
        <v>39</v>
      </c>
      <c r="C86" s="78" t="s">
        <v>41</v>
      </c>
      <c r="D86" s="78" t="s">
        <v>42</v>
      </c>
      <c r="E86" s="78" t="s">
        <v>43</v>
      </c>
      <c r="G86" s="39" t="s">
        <v>69</v>
      </c>
      <c r="H86" s="39" t="s">
        <v>39</v>
      </c>
      <c r="I86" s="78" t="s">
        <v>41</v>
      </c>
      <c r="J86" s="78" t="s">
        <v>42</v>
      </c>
      <c r="K86" s="78" t="s">
        <v>43</v>
      </c>
      <c r="M86" s="39" t="s">
        <v>70</v>
      </c>
      <c r="N86" s="39" t="s">
        <v>39</v>
      </c>
      <c r="O86" s="78" t="s">
        <v>41</v>
      </c>
      <c r="P86" s="78" t="s">
        <v>42</v>
      </c>
      <c r="Q86" s="78" t="s">
        <v>43</v>
      </c>
    </row>
    <row r="87" spans="1:20">
      <c r="A87" s="53">
        <v>-5</v>
      </c>
      <c r="B87" s="41">
        <v>2</v>
      </c>
      <c r="C87" s="41">
        <v>0</v>
      </c>
      <c r="D87" s="41">
        <v>0</v>
      </c>
      <c r="E87" s="41">
        <v>6</v>
      </c>
      <c r="G87" s="53">
        <v>-7</v>
      </c>
      <c r="H87" s="41">
        <v>0</v>
      </c>
      <c r="I87" s="41">
        <v>0</v>
      </c>
      <c r="J87" s="41">
        <v>0</v>
      </c>
      <c r="K87" s="41">
        <v>12</v>
      </c>
      <c r="M87" s="53">
        <v>-5</v>
      </c>
      <c r="N87" s="41">
        <v>0</v>
      </c>
      <c r="O87" s="41">
        <v>3</v>
      </c>
      <c r="P87" s="41">
        <v>0</v>
      </c>
      <c r="Q87" s="41">
        <v>0</v>
      </c>
    </row>
    <row r="88" spans="1:20">
      <c r="A88" s="53">
        <v>-4</v>
      </c>
      <c r="B88" s="41">
        <v>8</v>
      </c>
      <c r="C88" s="41">
        <v>11</v>
      </c>
      <c r="D88" s="41">
        <v>0</v>
      </c>
      <c r="E88" s="41">
        <v>12</v>
      </c>
      <c r="G88" s="53">
        <v>-6</v>
      </c>
      <c r="H88" s="41">
        <v>4</v>
      </c>
      <c r="I88" s="41">
        <v>0</v>
      </c>
      <c r="J88" s="41">
        <v>0</v>
      </c>
      <c r="K88" s="41">
        <v>11</v>
      </c>
      <c r="M88" s="53">
        <v>-4</v>
      </c>
      <c r="N88" s="41">
        <v>1</v>
      </c>
      <c r="O88" s="41">
        <v>4</v>
      </c>
      <c r="P88" s="41">
        <v>0</v>
      </c>
      <c r="Q88" s="41">
        <v>0</v>
      </c>
    </row>
    <row r="89" spans="1:20">
      <c r="A89" s="53">
        <v>-3</v>
      </c>
      <c r="B89" s="41">
        <v>12</v>
      </c>
      <c r="C89" s="41">
        <v>29</v>
      </c>
      <c r="D89" s="41">
        <v>3</v>
      </c>
      <c r="E89" s="41">
        <v>28</v>
      </c>
      <c r="G89" s="53">
        <v>-5</v>
      </c>
      <c r="H89" s="41">
        <v>8</v>
      </c>
      <c r="I89" s="41">
        <v>11</v>
      </c>
      <c r="J89" s="41">
        <v>0</v>
      </c>
      <c r="K89" s="41">
        <v>14</v>
      </c>
      <c r="M89" s="53">
        <v>-3</v>
      </c>
      <c r="N89" s="41">
        <v>10</v>
      </c>
      <c r="O89" s="41">
        <v>12</v>
      </c>
      <c r="P89" s="41">
        <v>2</v>
      </c>
      <c r="Q89" s="41">
        <v>20</v>
      </c>
    </row>
    <row r="90" spans="1:20">
      <c r="A90" s="53">
        <v>-2</v>
      </c>
      <c r="B90" s="41">
        <v>35</v>
      </c>
      <c r="C90" s="41">
        <v>78</v>
      </c>
      <c r="D90" s="41">
        <v>14</v>
      </c>
      <c r="E90" s="41">
        <v>55</v>
      </c>
      <c r="G90" s="53">
        <v>-4</v>
      </c>
      <c r="H90" s="41">
        <v>18</v>
      </c>
      <c r="I90" s="41">
        <v>39</v>
      </c>
      <c r="J90" s="41">
        <v>2</v>
      </c>
      <c r="K90" s="41">
        <v>33</v>
      </c>
      <c r="M90" s="53">
        <v>-2</v>
      </c>
      <c r="N90" s="41">
        <v>26</v>
      </c>
      <c r="O90" s="41">
        <v>53</v>
      </c>
      <c r="P90" s="41">
        <v>3</v>
      </c>
      <c r="Q90" s="41">
        <v>37</v>
      </c>
    </row>
    <row r="91" spans="1:20">
      <c r="A91" s="53">
        <v>-1</v>
      </c>
      <c r="B91" s="41">
        <v>86</v>
      </c>
      <c r="C91" s="41">
        <v>145</v>
      </c>
      <c r="D91" s="41">
        <v>164</v>
      </c>
      <c r="E91" s="41">
        <v>96</v>
      </c>
      <c r="G91" s="53">
        <v>-3</v>
      </c>
      <c r="H91" s="41">
        <v>21</v>
      </c>
      <c r="I91" s="41">
        <v>70</v>
      </c>
      <c r="J91" s="41">
        <v>12</v>
      </c>
      <c r="K91" s="41">
        <v>52</v>
      </c>
      <c r="M91" s="53">
        <v>-1</v>
      </c>
      <c r="N91" s="41">
        <v>76</v>
      </c>
      <c r="O91" s="41">
        <v>122</v>
      </c>
      <c r="P91" s="41">
        <v>67</v>
      </c>
      <c r="Q91" s="41">
        <v>100</v>
      </c>
    </row>
    <row r="92" spans="1:20">
      <c r="A92" s="53">
        <v>0</v>
      </c>
      <c r="B92" s="41">
        <v>163</v>
      </c>
      <c r="C92" s="41">
        <v>138</v>
      </c>
      <c r="D92" s="41">
        <v>289</v>
      </c>
      <c r="E92" s="41">
        <v>140</v>
      </c>
      <c r="G92" s="53">
        <v>-2</v>
      </c>
      <c r="H92" s="41">
        <v>60</v>
      </c>
      <c r="I92" s="41">
        <v>91</v>
      </c>
      <c r="J92" s="41">
        <v>74</v>
      </c>
      <c r="K92" s="41">
        <v>47</v>
      </c>
      <c r="M92" s="53">
        <v>0</v>
      </c>
      <c r="N92" s="41">
        <v>200</v>
      </c>
      <c r="O92" s="41">
        <v>229</v>
      </c>
      <c r="P92" s="41">
        <v>380</v>
      </c>
      <c r="Q92" s="41">
        <v>258</v>
      </c>
    </row>
    <row r="93" spans="1:20">
      <c r="A93" s="53">
        <v>1</v>
      </c>
      <c r="B93" s="41">
        <v>149</v>
      </c>
      <c r="C93" s="41">
        <v>72</v>
      </c>
      <c r="D93" s="41">
        <v>83</v>
      </c>
      <c r="E93" s="41">
        <v>177</v>
      </c>
      <c r="G93" s="53">
        <v>-1</v>
      </c>
      <c r="H93" s="41">
        <v>119</v>
      </c>
      <c r="I93" s="41">
        <v>100</v>
      </c>
      <c r="J93" s="41">
        <v>195</v>
      </c>
      <c r="K93" s="41">
        <v>64</v>
      </c>
      <c r="M93" s="53">
        <v>1</v>
      </c>
      <c r="N93" s="41">
        <v>194</v>
      </c>
      <c r="O93" s="41">
        <v>95</v>
      </c>
      <c r="P93" s="41">
        <v>120</v>
      </c>
      <c r="Q93" s="41">
        <v>106</v>
      </c>
    </row>
    <row r="94" spans="1:20">
      <c r="A94" s="53">
        <v>2</v>
      </c>
      <c r="B94" s="41">
        <v>70</v>
      </c>
      <c r="C94" s="41">
        <v>44</v>
      </c>
      <c r="D94" s="41">
        <v>43</v>
      </c>
      <c r="E94" s="41">
        <v>30</v>
      </c>
      <c r="G94" s="53">
        <v>0</v>
      </c>
      <c r="H94" s="41">
        <v>136</v>
      </c>
      <c r="I94" s="41">
        <v>87</v>
      </c>
      <c r="J94" s="41">
        <v>181</v>
      </c>
      <c r="K94" s="41">
        <v>71</v>
      </c>
      <c r="M94" s="53">
        <v>2</v>
      </c>
      <c r="N94" s="41">
        <v>83</v>
      </c>
      <c r="O94" s="41">
        <v>63</v>
      </c>
      <c r="P94" s="41">
        <v>57</v>
      </c>
      <c r="Q94" s="41">
        <v>55</v>
      </c>
    </row>
    <row r="95" spans="1:20">
      <c r="A95" s="53">
        <v>3</v>
      </c>
      <c r="B95" s="41">
        <v>47</v>
      </c>
      <c r="C95" s="41">
        <v>21</v>
      </c>
      <c r="D95" s="41">
        <v>26</v>
      </c>
      <c r="E95" s="41">
        <v>41</v>
      </c>
      <c r="G95" s="53">
        <v>1</v>
      </c>
      <c r="H95" s="41">
        <v>75</v>
      </c>
      <c r="I95" s="41">
        <v>57</v>
      </c>
      <c r="J95" s="41">
        <v>57</v>
      </c>
      <c r="K95" s="41">
        <v>113</v>
      </c>
      <c r="M95" s="53">
        <v>3</v>
      </c>
      <c r="N95" s="41">
        <v>40</v>
      </c>
      <c r="O95" s="41">
        <v>15</v>
      </c>
      <c r="P95" s="41">
        <v>22</v>
      </c>
      <c r="Q95" s="41">
        <v>27</v>
      </c>
    </row>
    <row r="96" spans="1:20">
      <c r="A96" s="53">
        <v>4</v>
      </c>
      <c r="B96" s="41">
        <v>33</v>
      </c>
      <c r="C96" s="41">
        <v>25</v>
      </c>
      <c r="D96" s="41">
        <v>21</v>
      </c>
      <c r="E96" s="41">
        <v>29</v>
      </c>
      <c r="G96" s="53">
        <v>2</v>
      </c>
      <c r="H96" s="41">
        <v>70</v>
      </c>
      <c r="I96" s="41">
        <v>43</v>
      </c>
      <c r="J96" s="41">
        <v>50</v>
      </c>
      <c r="K96" s="41">
        <v>78</v>
      </c>
      <c r="M96" s="53">
        <v>4</v>
      </c>
      <c r="N96" s="41">
        <v>15</v>
      </c>
      <c r="O96" s="41">
        <v>29</v>
      </c>
      <c r="P96" s="41">
        <v>0</v>
      </c>
      <c r="Q96" s="41">
        <v>17</v>
      </c>
    </row>
    <row r="97" spans="1:18" ht="15" thickBot="1">
      <c r="A97" s="53">
        <v>5</v>
      </c>
      <c r="B97" s="41">
        <v>15</v>
      </c>
      <c r="C97" s="41">
        <v>21</v>
      </c>
      <c r="D97" s="41">
        <v>8</v>
      </c>
      <c r="E97" s="41">
        <v>16</v>
      </c>
      <c r="G97" s="53">
        <v>3</v>
      </c>
      <c r="H97" s="41">
        <v>35</v>
      </c>
      <c r="I97" s="41">
        <v>32</v>
      </c>
      <c r="J97" s="41">
        <v>25</v>
      </c>
      <c r="K97" s="41">
        <v>53</v>
      </c>
      <c r="M97" s="40">
        <v>5</v>
      </c>
      <c r="N97" s="40">
        <v>6</v>
      </c>
      <c r="O97" s="40">
        <v>5</v>
      </c>
      <c r="P97" s="40">
        <v>0</v>
      </c>
      <c r="Q97" s="41">
        <v>22</v>
      </c>
      <c r="R97" s="41">
        <v>4.5</v>
      </c>
    </row>
    <row r="98" spans="1:18" ht="15" thickBot="1">
      <c r="A98" s="40">
        <v>6</v>
      </c>
      <c r="B98" s="40">
        <v>0</v>
      </c>
      <c r="C98" s="41">
        <v>12</v>
      </c>
      <c r="D98" s="41">
        <v>0</v>
      </c>
      <c r="E98" s="41">
        <v>21</v>
      </c>
      <c r="G98" s="53">
        <v>4</v>
      </c>
      <c r="H98" s="41">
        <v>40</v>
      </c>
      <c r="I98" s="41">
        <v>24</v>
      </c>
      <c r="J98" s="41">
        <v>15</v>
      </c>
      <c r="K98" s="41">
        <v>35</v>
      </c>
      <c r="Q98" s="41">
        <v>9</v>
      </c>
      <c r="R98">
        <v>5</v>
      </c>
    </row>
    <row r="99" spans="1:18" ht="15" thickBot="1">
      <c r="A99" s="40" t="s">
        <v>37</v>
      </c>
      <c r="B99" s="40">
        <v>0</v>
      </c>
      <c r="C99" s="40">
        <v>4</v>
      </c>
      <c r="D99" s="40">
        <v>0</v>
      </c>
      <c r="E99" s="40">
        <v>0</v>
      </c>
      <c r="G99" s="53">
        <v>5</v>
      </c>
      <c r="H99" s="41">
        <v>26</v>
      </c>
      <c r="I99" s="41">
        <v>27</v>
      </c>
      <c r="J99" s="41">
        <v>18</v>
      </c>
      <c r="K99" s="41">
        <v>30</v>
      </c>
      <c r="Q99" s="40">
        <v>0</v>
      </c>
    </row>
    <row r="100" spans="1:18">
      <c r="G100" s="53">
        <v>6</v>
      </c>
      <c r="H100" s="41">
        <v>22</v>
      </c>
      <c r="I100" s="41">
        <v>18</v>
      </c>
      <c r="J100" s="41">
        <v>17</v>
      </c>
      <c r="K100" s="41">
        <v>21</v>
      </c>
    </row>
    <row r="101" spans="1:18">
      <c r="G101" s="53">
        <v>7</v>
      </c>
      <c r="H101" s="41">
        <v>10</v>
      </c>
      <c r="I101" s="41">
        <v>12</v>
      </c>
      <c r="J101" s="41">
        <v>5</v>
      </c>
      <c r="K101" s="41">
        <v>14</v>
      </c>
    </row>
    <row r="102" spans="1:18">
      <c r="G102" s="53">
        <v>8</v>
      </c>
      <c r="H102" s="41">
        <v>5</v>
      </c>
      <c r="I102" s="41">
        <v>12</v>
      </c>
      <c r="J102" s="41">
        <v>0</v>
      </c>
      <c r="K102" s="41">
        <v>3</v>
      </c>
    </row>
    <row r="103" spans="1:18" ht="15" thickBot="1">
      <c r="G103" s="40" t="s">
        <v>37</v>
      </c>
      <c r="H103" s="40">
        <v>2</v>
      </c>
      <c r="I103" s="40">
        <v>7</v>
      </c>
      <c r="J103" s="40">
        <v>0</v>
      </c>
      <c r="K103" s="40">
        <v>0</v>
      </c>
    </row>
    <row r="104" spans="1:18">
      <c r="H104">
        <f>SUM(H87:H103)</f>
        <v>651</v>
      </c>
      <c r="I104">
        <f t="shared" ref="I104:K104" si="11">SUM(I87:I103)</f>
        <v>630</v>
      </c>
      <c r="J104">
        <f t="shared" si="11"/>
        <v>651</v>
      </c>
      <c r="K104">
        <f t="shared" si="11"/>
        <v>651</v>
      </c>
    </row>
    <row r="111" spans="1:18">
      <c r="M111" t="s">
        <v>8</v>
      </c>
    </row>
  </sheetData>
  <sortState ref="A2:A20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2"/>
  <dimension ref="A1:EB112"/>
  <sheetViews>
    <sheetView topLeftCell="Z1" workbookViewId="0">
      <selection activeCell="BR4" sqref="BR4"/>
    </sheetView>
  </sheetViews>
  <sheetFormatPr defaultRowHeight="14.4"/>
  <cols>
    <col min="1" max="1" width="18.33203125" customWidth="1"/>
    <col min="2" max="33" width="5.6640625" customWidth="1"/>
    <col min="36" max="66" width="5.109375" customWidth="1"/>
    <col min="67" max="67" width="6" customWidth="1"/>
    <col min="68" max="68" width="5.33203125" customWidth="1"/>
    <col min="69" max="69" width="5.109375" customWidth="1"/>
    <col min="70" max="70" width="7.44140625" customWidth="1"/>
    <col min="71" max="99" width="5.109375" customWidth="1"/>
    <col min="100" max="100" width="6" customWidth="1"/>
    <col min="102" max="130" width="5.109375" customWidth="1"/>
    <col min="131" max="131" width="6.5546875" customWidth="1"/>
    <col min="132" max="132" width="5.109375" customWidth="1"/>
  </cols>
  <sheetData>
    <row r="1" spans="1:132">
      <c r="A1" t="s">
        <v>7</v>
      </c>
      <c r="B1" s="14">
        <v>1</v>
      </c>
      <c r="C1" s="14">
        <f>B1+1</f>
        <v>2</v>
      </c>
      <c r="D1" s="14">
        <f t="shared" ref="D1:AF1" si="0">C1+1</f>
        <v>3</v>
      </c>
      <c r="E1" s="14">
        <f t="shared" si="0"/>
        <v>4</v>
      </c>
      <c r="F1" s="14">
        <f t="shared" si="0"/>
        <v>5</v>
      </c>
      <c r="G1" s="14">
        <f t="shared" si="0"/>
        <v>6</v>
      </c>
      <c r="H1" s="14">
        <f t="shared" si="0"/>
        <v>7</v>
      </c>
      <c r="I1" s="14">
        <f t="shared" si="0"/>
        <v>8</v>
      </c>
      <c r="J1" s="14">
        <f t="shared" si="0"/>
        <v>9</v>
      </c>
      <c r="K1" s="14">
        <f t="shared" si="0"/>
        <v>10</v>
      </c>
      <c r="L1" s="14">
        <f t="shared" si="0"/>
        <v>11</v>
      </c>
      <c r="M1" s="14">
        <f t="shared" si="0"/>
        <v>12</v>
      </c>
      <c r="N1" s="14">
        <f t="shared" si="0"/>
        <v>13</v>
      </c>
      <c r="O1" s="14">
        <f t="shared" si="0"/>
        <v>14</v>
      </c>
      <c r="P1" s="14">
        <f t="shared" si="0"/>
        <v>15</v>
      </c>
      <c r="Q1" s="14">
        <f t="shared" si="0"/>
        <v>16</v>
      </c>
      <c r="R1" s="14">
        <f t="shared" si="0"/>
        <v>17</v>
      </c>
      <c r="S1" s="14">
        <f t="shared" si="0"/>
        <v>18</v>
      </c>
      <c r="T1" s="14">
        <f t="shared" si="0"/>
        <v>19</v>
      </c>
      <c r="U1" s="14">
        <f t="shared" si="0"/>
        <v>20</v>
      </c>
      <c r="V1" s="14">
        <f t="shared" si="0"/>
        <v>21</v>
      </c>
      <c r="W1" s="14">
        <f t="shared" si="0"/>
        <v>22</v>
      </c>
      <c r="X1" s="14">
        <f t="shared" si="0"/>
        <v>23</v>
      </c>
      <c r="Y1" s="14">
        <f t="shared" si="0"/>
        <v>24</v>
      </c>
      <c r="Z1" s="14">
        <f t="shared" si="0"/>
        <v>25</v>
      </c>
      <c r="AA1" s="14">
        <f t="shared" si="0"/>
        <v>26</v>
      </c>
      <c r="AB1" s="14">
        <f t="shared" si="0"/>
        <v>27</v>
      </c>
      <c r="AC1" s="14">
        <f t="shared" si="0"/>
        <v>28</v>
      </c>
      <c r="AD1" s="14">
        <f t="shared" si="0"/>
        <v>29</v>
      </c>
      <c r="AE1" s="14">
        <f t="shared" si="0"/>
        <v>30</v>
      </c>
      <c r="AF1" s="14">
        <f t="shared" si="0"/>
        <v>31</v>
      </c>
      <c r="AG1" s="33"/>
      <c r="AH1" s="16" t="s">
        <v>15</v>
      </c>
      <c r="AI1" s="19">
        <f>AI3/AI2</f>
        <v>8.9999999999999998E-4</v>
      </c>
      <c r="AJ1" s="14">
        <v>1</v>
      </c>
      <c r="AK1" s="14">
        <f>AJ1+1</f>
        <v>2</v>
      </c>
      <c r="AL1" s="14">
        <f t="shared" ref="AL1" si="1">AK1+1</f>
        <v>3</v>
      </c>
      <c r="AM1" s="14">
        <f t="shared" ref="AM1" si="2">AL1+1</f>
        <v>4</v>
      </c>
      <c r="AN1" s="14">
        <f t="shared" ref="AN1" si="3">AM1+1</f>
        <v>5</v>
      </c>
      <c r="AO1" s="14">
        <f t="shared" ref="AO1" si="4">AN1+1</f>
        <v>6</v>
      </c>
      <c r="AP1" s="14">
        <f t="shared" ref="AP1" si="5">AO1+1</f>
        <v>7</v>
      </c>
      <c r="AQ1" s="14">
        <f t="shared" ref="AQ1" si="6">AP1+1</f>
        <v>8</v>
      </c>
      <c r="AR1" s="14">
        <f t="shared" ref="AR1" si="7">AQ1+1</f>
        <v>9</v>
      </c>
      <c r="AS1" s="14">
        <f t="shared" ref="AS1" si="8">AR1+1</f>
        <v>10</v>
      </c>
      <c r="AT1" s="14">
        <f t="shared" ref="AT1" si="9">AS1+1</f>
        <v>11</v>
      </c>
      <c r="AU1" s="14">
        <f t="shared" ref="AU1" si="10">AT1+1</f>
        <v>12</v>
      </c>
      <c r="AV1" s="14">
        <f t="shared" ref="AV1" si="11">AU1+1</f>
        <v>13</v>
      </c>
      <c r="AW1" s="14">
        <f t="shared" ref="AW1" si="12">AV1+1</f>
        <v>14</v>
      </c>
      <c r="AX1" s="14">
        <f t="shared" ref="AX1" si="13">AW1+1</f>
        <v>15</v>
      </c>
      <c r="AY1" s="14">
        <f t="shared" ref="AY1" si="14">AX1+1</f>
        <v>16</v>
      </c>
      <c r="AZ1" s="14">
        <f t="shared" ref="AZ1" si="15">AY1+1</f>
        <v>17</v>
      </c>
      <c r="BA1" s="14">
        <f t="shared" ref="BA1" si="16">AZ1+1</f>
        <v>18</v>
      </c>
      <c r="BB1" s="14">
        <f t="shared" ref="BB1" si="17">BA1+1</f>
        <v>19</v>
      </c>
      <c r="BC1" s="14">
        <f t="shared" ref="BC1" si="18">BB1+1</f>
        <v>20</v>
      </c>
      <c r="BD1" s="14">
        <f t="shared" ref="BD1" si="19">BC1+1</f>
        <v>21</v>
      </c>
      <c r="BE1" s="14">
        <f t="shared" ref="BE1" si="20">BD1+1</f>
        <v>22</v>
      </c>
      <c r="BF1" s="14">
        <f t="shared" ref="BF1" si="21">BE1+1</f>
        <v>23</v>
      </c>
      <c r="BG1" s="14">
        <f t="shared" ref="BG1" si="22">BF1+1</f>
        <v>24</v>
      </c>
      <c r="BH1" s="14">
        <f t="shared" ref="BH1" si="23">BG1+1</f>
        <v>25</v>
      </c>
      <c r="BI1" s="14">
        <f t="shared" ref="BI1" si="24">BH1+1</f>
        <v>26</v>
      </c>
      <c r="BJ1" s="14">
        <f t="shared" ref="BJ1" si="25">BI1+1</f>
        <v>27</v>
      </c>
      <c r="BK1" s="14">
        <f t="shared" ref="BK1" si="26">BJ1+1</f>
        <v>28</v>
      </c>
      <c r="BL1" s="14">
        <f t="shared" ref="BL1" si="27">BK1+1</f>
        <v>29</v>
      </c>
      <c r="BM1" s="14">
        <f t="shared" ref="BM1" si="28">BL1+1</f>
        <v>30</v>
      </c>
      <c r="BN1" s="14">
        <f t="shared" ref="BN1" si="29">BM1+1</f>
        <v>31</v>
      </c>
      <c r="BO1" s="21"/>
      <c r="BP1" s="21"/>
      <c r="BQ1" s="22"/>
      <c r="BR1" s="14">
        <v>1</v>
      </c>
      <c r="BS1" s="14">
        <f>BR1+1</f>
        <v>2</v>
      </c>
      <c r="BT1" s="14">
        <f t="shared" ref="BT1" si="30">BS1+1</f>
        <v>3</v>
      </c>
      <c r="BU1" s="14">
        <f t="shared" ref="BU1" si="31">BT1+1</f>
        <v>4</v>
      </c>
      <c r="BV1" s="14">
        <f t="shared" ref="BV1" si="32">BU1+1</f>
        <v>5</v>
      </c>
      <c r="BW1" s="14">
        <f t="shared" ref="BW1" si="33">BV1+1</f>
        <v>6</v>
      </c>
      <c r="BX1" s="14">
        <f t="shared" ref="BX1" si="34">BW1+1</f>
        <v>7</v>
      </c>
      <c r="BY1" s="14">
        <f t="shared" ref="BY1" si="35">BX1+1</f>
        <v>8</v>
      </c>
      <c r="BZ1" s="14">
        <f t="shared" ref="BZ1" si="36">BY1+1</f>
        <v>9</v>
      </c>
      <c r="CA1" s="14">
        <f t="shared" ref="CA1" si="37">BZ1+1</f>
        <v>10</v>
      </c>
      <c r="CB1" s="14">
        <f t="shared" ref="CB1" si="38">CA1+1</f>
        <v>11</v>
      </c>
      <c r="CC1" s="14">
        <f t="shared" ref="CC1" si="39">CB1+1</f>
        <v>12</v>
      </c>
      <c r="CD1" s="14">
        <f t="shared" ref="CD1" si="40">CC1+1</f>
        <v>13</v>
      </c>
      <c r="CE1" s="14">
        <f t="shared" ref="CE1" si="41">CD1+1</f>
        <v>14</v>
      </c>
      <c r="CF1" s="14">
        <f t="shared" ref="CF1" si="42">CE1+1</f>
        <v>15</v>
      </c>
      <c r="CG1" s="14">
        <f t="shared" ref="CG1" si="43">CF1+1</f>
        <v>16</v>
      </c>
      <c r="CH1" s="14">
        <f t="shared" ref="CH1" si="44">CG1+1</f>
        <v>17</v>
      </c>
      <c r="CI1" s="14">
        <f t="shared" ref="CI1" si="45">CH1+1</f>
        <v>18</v>
      </c>
      <c r="CJ1" s="14">
        <f t="shared" ref="CJ1" si="46">CI1+1</f>
        <v>19</v>
      </c>
      <c r="CK1" s="14">
        <f t="shared" ref="CK1" si="47">CJ1+1</f>
        <v>20</v>
      </c>
      <c r="CL1" s="14">
        <f t="shared" ref="CL1" si="48">CK1+1</f>
        <v>21</v>
      </c>
      <c r="CM1" s="14">
        <f t="shared" ref="CM1" si="49">CL1+1</f>
        <v>22</v>
      </c>
      <c r="CN1" s="14">
        <f t="shared" ref="CN1" si="50">CM1+1</f>
        <v>23</v>
      </c>
      <c r="CO1" s="14">
        <f t="shared" ref="CO1" si="51">CN1+1</f>
        <v>24</v>
      </c>
      <c r="CP1" s="14">
        <f t="shared" ref="CP1" si="52">CO1+1</f>
        <v>25</v>
      </c>
      <c r="CQ1" s="14">
        <f t="shared" ref="CQ1" si="53">CP1+1</f>
        <v>26</v>
      </c>
      <c r="CR1" s="14">
        <f t="shared" ref="CR1" si="54">CQ1+1</f>
        <v>27</v>
      </c>
      <c r="CS1" s="14">
        <f t="shared" ref="CS1" si="55">CR1+1</f>
        <v>28</v>
      </c>
      <c r="CT1" s="14">
        <f t="shared" ref="CT1" si="56">CS1+1</f>
        <v>29</v>
      </c>
      <c r="CU1" s="14">
        <f t="shared" ref="CU1" si="57">CT1+1</f>
        <v>30</v>
      </c>
      <c r="CV1" s="14">
        <f t="shared" ref="CV1" si="58">CU1+1</f>
        <v>31</v>
      </c>
      <c r="CW1" s="17">
        <v>3</v>
      </c>
      <c r="CX1" s="14">
        <v>1</v>
      </c>
      <c r="CY1" s="14">
        <f>CX1+1</f>
        <v>2</v>
      </c>
      <c r="CZ1" s="14">
        <f t="shared" ref="CZ1" si="59">CY1+1</f>
        <v>3</v>
      </c>
      <c r="DA1" s="14">
        <f t="shared" ref="DA1" si="60">CZ1+1</f>
        <v>4</v>
      </c>
      <c r="DB1" s="14">
        <f t="shared" ref="DB1" si="61">DA1+1</f>
        <v>5</v>
      </c>
      <c r="DC1" s="14">
        <f t="shared" ref="DC1" si="62">DB1+1</f>
        <v>6</v>
      </c>
      <c r="DD1" s="14">
        <f t="shared" ref="DD1" si="63">DC1+1</f>
        <v>7</v>
      </c>
      <c r="DE1" s="14">
        <f t="shared" ref="DE1" si="64">DD1+1</f>
        <v>8</v>
      </c>
      <c r="DF1" s="14">
        <f t="shared" ref="DF1" si="65">DE1+1</f>
        <v>9</v>
      </c>
      <c r="DG1" s="14">
        <f t="shared" ref="DG1" si="66">DF1+1</f>
        <v>10</v>
      </c>
      <c r="DH1" s="14">
        <f t="shared" ref="DH1" si="67">DG1+1</f>
        <v>11</v>
      </c>
      <c r="DI1" s="14">
        <f t="shared" ref="DI1" si="68">DH1+1</f>
        <v>12</v>
      </c>
      <c r="DJ1" s="14">
        <f t="shared" ref="DJ1" si="69">DI1+1</f>
        <v>13</v>
      </c>
      <c r="DK1" s="14">
        <f t="shared" ref="DK1" si="70">DJ1+1</f>
        <v>14</v>
      </c>
      <c r="DL1" s="14">
        <f t="shared" ref="DL1" si="71">DK1+1</f>
        <v>15</v>
      </c>
      <c r="DM1" s="14">
        <f t="shared" ref="DM1" si="72">DL1+1</f>
        <v>16</v>
      </c>
      <c r="DN1" s="14">
        <f t="shared" ref="DN1" si="73">DM1+1</f>
        <v>17</v>
      </c>
      <c r="DO1" s="14">
        <f t="shared" ref="DO1" si="74">DN1+1</f>
        <v>18</v>
      </c>
      <c r="DP1" s="14">
        <f t="shared" ref="DP1" si="75">DO1+1</f>
        <v>19</v>
      </c>
      <c r="DQ1" s="14">
        <f t="shared" ref="DQ1" si="76">DP1+1</f>
        <v>20</v>
      </c>
      <c r="DR1" s="14">
        <f t="shared" ref="DR1" si="77">DQ1+1</f>
        <v>21</v>
      </c>
      <c r="DS1" s="14">
        <f t="shared" ref="DS1" si="78">DR1+1</f>
        <v>22</v>
      </c>
      <c r="DT1" s="14">
        <f t="shared" ref="DT1" si="79">DS1+1</f>
        <v>23</v>
      </c>
      <c r="DU1" s="14">
        <f t="shared" ref="DU1" si="80">DT1+1</f>
        <v>24</v>
      </c>
      <c r="DV1" s="14">
        <f t="shared" ref="DV1" si="81">DU1+1</f>
        <v>25</v>
      </c>
      <c r="DW1" s="14">
        <f t="shared" ref="DW1" si="82">DV1+1</f>
        <v>26</v>
      </c>
      <c r="DX1" s="14">
        <f t="shared" ref="DX1" si="83">DW1+1</f>
        <v>27</v>
      </c>
      <c r="DY1" s="14">
        <f t="shared" ref="DY1" si="84">DX1+1</f>
        <v>28</v>
      </c>
      <c r="DZ1" s="14">
        <f t="shared" ref="DZ1" si="85">DY1+1</f>
        <v>29</v>
      </c>
      <c r="EA1" s="14">
        <f t="shared" ref="EA1" si="86">DZ1+1</f>
        <v>30</v>
      </c>
      <c r="EB1" s="14">
        <f t="shared" ref="EB1" si="87">EA1+1</f>
        <v>31</v>
      </c>
    </row>
    <row r="2" spans="1:132" ht="17.25" customHeight="1">
      <c r="A2" s="2">
        <v>42370.3125</v>
      </c>
      <c r="B2">
        <v>25</v>
      </c>
      <c r="C2">
        <v>25</v>
      </c>
      <c r="D2">
        <v>5</v>
      </c>
      <c r="E2">
        <v>25</v>
      </c>
      <c r="F2">
        <v>5</v>
      </c>
      <c r="G2">
        <v>0</v>
      </c>
      <c r="H2">
        <v>5</v>
      </c>
      <c r="I2">
        <v>5</v>
      </c>
      <c r="J2">
        <v>25</v>
      </c>
      <c r="K2">
        <v>25</v>
      </c>
      <c r="L2">
        <v>5</v>
      </c>
      <c r="M2">
        <v>1</v>
      </c>
      <c r="N2">
        <v>0</v>
      </c>
      <c r="O2">
        <v>25</v>
      </c>
      <c r="P2">
        <v>25</v>
      </c>
      <c r="Q2">
        <v>0</v>
      </c>
      <c r="R2">
        <v>5</v>
      </c>
      <c r="S2">
        <v>0</v>
      </c>
      <c r="T2">
        <v>0</v>
      </c>
      <c r="U2">
        <v>25</v>
      </c>
      <c r="V2">
        <v>25</v>
      </c>
      <c r="W2">
        <v>25</v>
      </c>
      <c r="X2">
        <v>0</v>
      </c>
      <c r="Y2">
        <v>25</v>
      </c>
      <c r="Z2">
        <v>25</v>
      </c>
      <c r="AA2">
        <v>25</v>
      </c>
      <c r="AB2">
        <v>25</v>
      </c>
      <c r="AC2">
        <v>25</v>
      </c>
      <c r="AD2">
        <v>25</v>
      </c>
      <c r="AE2">
        <v>38</v>
      </c>
      <c r="AF2">
        <v>25</v>
      </c>
      <c r="AG2" s="25">
        <f>AVERAGE(B2:AF2)</f>
        <v>15.935483870967742</v>
      </c>
      <c r="AH2" s="16" t="s">
        <v>14</v>
      </c>
      <c r="AI2" s="17">
        <v>200</v>
      </c>
      <c r="AJ2">
        <f>B2*$AI$1</f>
        <v>2.2499999999999999E-2</v>
      </c>
      <c r="AK2">
        <f t="shared" ref="AK2:BN10" si="88">C2*$AI$1</f>
        <v>2.2499999999999999E-2</v>
      </c>
      <c r="AL2">
        <f t="shared" si="88"/>
        <v>4.4999999999999997E-3</v>
      </c>
      <c r="AM2">
        <f t="shared" si="88"/>
        <v>2.2499999999999999E-2</v>
      </c>
      <c r="AN2">
        <f t="shared" si="88"/>
        <v>4.4999999999999997E-3</v>
      </c>
      <c r="AO2">
        <f t="shared" si="88"/>
        <v>0</v>
      </c>
      <c r="AP2">
        <f t="shared" si="88"/>
        <v>4.4999999999999997E-3</v>
      </c>
      <c r="AQ2">
        <f t="shared" si="88"/>
        <v>4.4999999999999997E-3</v>
      </c>
      <c r="AR2">
        <f t="shared" si="88"/>
        <v>2.2499999999999999E-2</v>
      </c>
      <c r="AS2">
        <f t="shared" si="88"/>
        <v>2.2499999999999999E-2</v>
      </c>
      <c r="AT2">
        <f t="shared" si="88"/>
        <v>4.4999999999999997E-3</v>
      </c>
      <c r="AU2">
        <f t="shared" si="88"/>
        <v>8.9999999999999998E-4</v>
      </c>
      <c r="AV2">
        <f t="shared" si="88"/>
        <v>0</v>
      </c>
      <c r="AW2">
        <f t="shared" si="88"/>
        <v>2.2499999999999999E-2</v>
      </c>
      <c r="AX2">
        <f t="shared" si="88"/>
        <v>2.2499999999999999E-2</v>
      </c>
      <c r="AY2">
        <f t="shared" si="88"/>
        <v>0</v>
      </c>
      <c r="AZ2">
        <f t="shared" si="88"/>
        <v>4.4999999999999997E-3</v>
      </c>
      <c r="BA2">
        <f t="shared" si="88"/>
        <v>0</v>
      </c>
      <c r="BB2">
        <f t="shared" si="88"/>
        <v>0</v>
      </c>
      <c r="BC2">
        <f t="shared" si="88"/>
        <v>2.2499999999999999E-2</v>
      </c>
      <c r="BD2">
        <f t="shared" si="88"/>
        <v>2.2499999999999999E-2</v>
      </c>
      <c r="BE2">
        <f t="shared" si="88"/>
        <v>2.2499999999999999E-2</v>
      </c>
      <c r="BF2">
        <f t="shared" si="88"/>
        <v>0</v>
      </c>
      <c r="BG2">
        <f t="shared" si="88"/>
        <v>2.2499999999999999E-2</v>
      </c>
      <c r="BH2">
        <f t="shared" si="88"/>
        <v>2.2499999999999999E-2</v>
      </c>
      <c r="BI2">
        <f t="shared" si="88"/>
        <v>2.2499999999999999E-2</v>
      </c>
      <c r="BJ2">
        <f t="shared" si="88"/>
        <v>2.2499999999999999E-2</v>
      </c>
      <c r="BK2">
        <f t="shared" si="88"/>
        <v>2.2499999999999999E-2</v>
      </c>
      <c r="BL2">
        <f t="shared" si="88"/>
        <v>2.2499999999999999E-2</v>
      </c>
      <c r="BM2">
        <f t="shared" si="88"/>
        <v>3.4200000000000001E-2</v>
      </c>
      <c r="BN2">
        <f t="shared" si="88"/>
        <v>2.2499999999999999E-2</v>
      </c>
      <c r="BO2" s="35">
        <f>AVERAGE(AJ2:BN2)</f>
        <v>1.4341935483870973E-2</v>
      </c>
      <c r="BP2" s="47">
        <f>STDEV(AJ2:BN2)</f>
        <v>1.083478269874537E-2</v>
      </c>
      <c r="BQ2" s="23">
        <f>BP2/BO2</f>
        <v>0.75546168164891214</v>
      </c>
      <c r="BR2" s="51" t="s">
        <v>38</v>
      </c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</row>
    <row r="3" spans="1:132">
      <c r="A3" s="2">
        <v>42370.333333333336</v>
      </c>
      <c r="B3">
        <v>51</v>
      </c>
      <c r="C3">
        <v>38</v>
      </c>
      <c r="D3">
        <v>90</v>
      </c>
      <c r="E3">
        <v>116</v>
      </c>
      <c r="F3">
        <v>25</v>
      </c>
      <c r="G3">
        <v>25</v>
      </c>
      <c r="H3">
        <v>25</v>
      </c>
      <c r="I3">
        <v>25</v>
      </c>
      <c r="J3">
        <v>25</v>
      </c>
      <c r="K3">
        <v>38</v>
      </c>
      <c r="L3">
        <v>25</v>
      </c>
      <c r="M3">
        <v>5</v>
      </c>
      <c r="N3">
        <v>129</v>
      </c>
      <c r="O3">
        <v>155</v>
      </c>
      <c r="P3">
        <v>103</v>
      </c>
      <c r="Q3">
        <v>25</v>
      </c>
      <c r="R3">
        <v>25</v>
      </c>
      <c r="S3">
        <v>25</v>
      </c>
      <c r="T3">
        <v>25</v>
      </c>
      <c r="U3">
        <v>168</v>
      </c>
      <c r="V3">
        <v>51</v>
      </c>
      <c r="W3">
        <v>116</v>
      </c>
      <c r="X3">
        <v>25</v>
      </c>
      <c r="Y3">
        <v>38</v>
      </c>
      <c r="Z3">
        <v>25</v>
      </c>
      <c r="AA3">
        <v>155</v>
      </c>
      <c r="AB3">
        <v>25</v>
      </c>
      <c r="AC3">
        <v>25</v>
      </c>
      <c r="AD3">
        <v>0</v>
      </c>
      <c r="AE3">
        <v>142</v>
      </c>
      <c r="AF3">
        <v>25</v>
      </c>
      <c r="AG3" s="25">
        <f t="shared" ref="AG3:AG19" si="89">AVERAGE(B3:AF3)</f>
        <v>57.096774193548384</v>
      </c>
      <c r="AH3" s="16" t="s">
        <v>13</v>
      </c>
      <c r="AI3" s="17">
        <v>0.18</v>
      </c>
      <c r="AJ3">
        <f t="shared" ref="AJ3:AJ19" si="90">B3*$AI$1</f>
        <v>4.5899999999999996E-2</v>
      </c>
      <c r="AK3">
        <f t="shared" si="88"/>
        <v>3.4200000000000001E-2</v>
      </c>
      <c r="AL3">
        <f t="shared" si="88"/>
        <v>8.1000000000000003E-2</v>
      </c>
      <c r="AM3">
        <f t="shared" si="88"/>
        <v>0.10439999999999999</v>
      </c>
      <c r="AN3">
        <f t="shared" si="88"/>
        <v>2.2499999999999999E-2</v>
      </c>
      <c r="AO3">
        <f t="shared" si="88"/>
        <v>2.2499999999999999E-2</v>
      </c>
      <c r="AP3">
        <f t="shared" si="88"/>
        <v>2.2499999999999999E-2</v>
      </c>
      <c r="AQ3">
        <f t="shared" si="88"/>
        <v>2.2499999999999999E-2</v>
      </c>
      <c r="AR3">
        <f t="shared" si="88"/>
        <v>2.2499999999999999E-2</v>
      </c>
      <c r="AS3">
        <f t="shared" si="88"/>
        <v>3.4200000000000001E-2</v>
      </c>
      <c r="AT3">
        <f t="shared" si="88"/>
        <v>2.2499999999999999E-2</v>
      </c>
      <c r="AU3">
        <f t="shared" si="88"/>
        <v>4.4999999999999997E-3</v>
      </c>
      <c r="AV3">
        <f t="shared" si="88"/>
        <v>0.11609999999999999</v>
      </c>
      <c r="AW3">
        <f t="shared" si="88"/>
        <v>0.13949999999999999</v>
      </c>
      <c r="AX3">
        <f t="shared" si="88"/>
        <v>9.2699999999999991E-2</v>
      </c>
      <c r="AY3">
        <f t="shared" si="88"/>
        <v>2.2499999999999999E-2</v>
      </c>
      <c r="AZ3">
        <f t="shared" si="88"/>
        <v>2.2499999999999999E-2</v>
      </c>
      <c r="BA3">
        <f t="shared" si="88"/>
        <v>2.2499999999999999E-2</v>
      </c>
      <c r="BB3">
        <f t="shared" si="88"/>
        <v>2.2499999999999999E-2</v>
      </c>
      <c r="BC3">
        <f t="shared" si="88"/>
        <v>0.1512</v>
      </c>
      <c r="BD3">
        <f t="shared" si="88"/>
        <v>4.5899999999999996E-2</v>
      </c>
      <c r="BE3">
        <f t="shared" si="88"/>
        <v>0.10439999999999999</v>
      </c>
      <c r="BF3">
        <f t="shared" si="88"/>
        <v>2.2499999999999999E-2</v>
      </c>
      <c r="BG3">
        <f t="shared" si="88"/>
        <v>3.4200000000000001E-2</v>
      </c>
      <c r="BH3">
        <f t="shared" si="88"/>
        <v>2.2499999999999999E-2</v>
      </c>
      <c r="BI3">
        <f t="shared" si="88"/>
        <v>0.13949999999999999</v>
      </c>
      <c r="BJ3">
        <f t="shared" si="88"/>
        <v>2.2499999999999999E-2</v>
      </c>
      <c r="BK3">
        <f t="shared" si="88"/>
        <v>2.2499999999999999E-2</v>
      </c>
      <c r="BL3">
        <f t="shared" si="88"/>
        <v>0</v>
      </c>
      <c r="BM3">
        <f t="shared" si="88"/>
        <v>0.1278</v>
      </c>
      <c r="BN3">
        <f t="shared" si="88"/>
        <v>2.2499999999999999E-2</v>
      </c>
      <c r="BO3" s="35">
        <f t="shared" ref="BO3:BO19" si="91">AVERAGE(AJ3:BN3)</f>
        <v>5.1387096774193543E-2</v>
      </c>
      <c r="BP3" s="47">
        <f t="shared" ref="BP3:BP19" si="92">STDEV(AJ3:BN3)</f>
        <v>4.5469365085630167E-2</v>
      </c>
      <c r="BQ3" s="23">
        <f t="shared" ref="BQ3:BQ19" si="93">BP3/BO3</f>
        <v>0.88484012407692114</v>
      </c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</row>
    <row r="4" spans="1:132">
      <c r="A4" s="2">
        <v>42370.354166666664</v>
      </c>
      <c r="B4">
        <v>155</v>
      </c>
      <c r="C4">
        <v>103</v>
      </c>
      <c r="D4">
        <v>181</v>
      </c>
      <c r="E4">
        <v>232</v>
      </c>
      <c r="F4">
        <v>25</v>
      </c>
      <c r="G4">
        <v>25</v>
      </c>
      <c r="H4">
        <v>25</v>
      </c>
      <c r="I4">
        <v>25</v>
      </c>
      <c r="J4">
        <v>38</v>
      </c>
      <c r="K4">
        <v>232</v>
      </c>
      <c r="L4">
        <v>25</v>
      </c>
      <c r="M4">
        <v>25</v>
      </c>
      <c r="N4">
        <v>38</v>
      </c>
      <c r="O4">
        <v>271</v>
      </c>
      <c r="P4">
        <v>297</v>
      </c>
      <c r="Q4">
        <v>25</v>
      </c>
      <c r="R4">
        <v>25</v>
      </c>
      <c r="S4">
        <v>38</v>
      </c>
      <c r="T4">
        <v>25</v>
      </c>
      <c r="U4">
        <v>336</v>
      </c>
      <c r="V4">
        <v>77</v>
      </c>
      <c r="W4">
        <v>232</v>
      </c>
      <c r="X4">
        <v>90</v>
      </c>
      <c r="Y4">
        <v>129</v>
      </c>
      <c r="Z4">
        <v>38</v>
      </c>
      <c r="AA4">
        <v>271</v>
      </c>
      <c r="AB4">
        <v>64</v>
      </c>
      <c r="AC4">
        <v>38</v>
      </c>
      <c r="AD4">
        <v>155</v>
      </c>
      <c r="AE4">
        <v>323</v>
      </c>
      <c r="AF4">
        <v>51</v>
      </c>
      <c r="AG4" s="25">
        <f t="shared" si="89"/>
        <v>116.58064516129032</v>
      </c>
      <c r="AJ4">
        <f t="shared" si="90"/>
        <v>0.13949999999999999</v>
      </c>
      <c r="AK4">
        <f t="shared" si="88"/>
        <v>9.2699999999999991E-2</v>
      </c>
      <c r="AL4">
        <f t="shared" si="88"/>
        <v>0.16289999999999999</v>
      </c>
      <c r="AM4">
        <f t="shared" si="88"/>
        <v>0.20879999999999999</v>
      </c>
      <c r="AN4">
        <f t="shared" si="88"/>
        <v>2.2499999999999999E-2</v>
      </c>
      <c r="AO4">
        <f t="shared" si="88"/>
        <v>2.2499999999999999E-2</v>
      </c>
      <c r="AP4">
        <f t="shared" si="88"/>
        <v>2.2499999999999999E-2</v>
      </c>
      <c r="AQ4">
        <f t="shared" si="88"/>
        <v>2.2499999999999999E-2</v>
      </c>
      <c r="AR4">
        <f t="shared" si="88"/>
        <v>3.4200000000000001E-2</v>
      </c>
      <c r="AS4">
        <f t="shared" si="88"/>
        <v>0.20879999999999999</v>
      </c>
      <c r="AT4">
        <f t="shared" si="88"/>
        <v>2.2499999999999999E-2</v>
      </c>
      <c r="AU4">
        <f t="shared" si="88"/>
        <v>2.2499999999999999E-2</v>
      </c>
      <c r="AV4">
        <f t="shared" si="88"/>
        <v>3.4200000000000001E-2</v>
      </c>
      <c r="AW4">
        <f t="shared" si="88"/>
        <v>0.24390000000000001</v>
      </c>
      <c r="AX4">
        <f t="shared" si="88"/>
        <v>0.26729999999999998</v>
      </c>
      <c r="AY4">
        <f t="shared" si="88"/>
        <v>2.2499999999999999E-2</v>
      </c>
      <c r="AZ4">
        <f t="shared" si="88"/>
        <v>2.2499999999999999E-2</v>
      </c>
      <c r="BA4">
        <f t="shared" si="88"/>
        <v>3.4200000000000001E-2</v>
      </c>
      <c r="BB4">
        <f t="shared" si="88"/>
        <v>2.2499999999999999E-2</v>
      </c>
      <c r="BC4">
        <f t="shared" si="88"/>
        <v>0.3024</v>
      </c>
      <c r="BD4">
        <f t="shared" si="88"/>
        <v>6.93E-2</v>
      </c>
      <c r="BE4">
        <f t="shared" si="88"/>
        <v>0.20879999999999999</v>
      </c>
      <c r="BF4">
        <f t="shared" si="88"/>
        <v>8.1000000000000003E-2</v>
      </c>
      <c r="BG4">
        <f t="shared" si="88"/>
        <v>0.11609999999999999</v>
      </c>
      <c r="BH4">
        <f t="shared" si="88"/>
        <v>3.4200000000000001E-2</v>
      </c>
      <c r="BI4">
        <f t="shared" si="88"/>
        <v>0.24390000000000001</v>
      </c>
      <c r="BJ4">
        <f t="shared" si="88"/>
        <v>5.7599999999999998E-2</v>
      </c>
      <c r="BK4">
        <f t="shared" si="88"/>
        <v>3.4200000000000001E-2</v>
      </c>
      <c r="BL4">
        <f t="shared" si="88"/>
        <v>0.13949999999999999</v>
      </c>
      <c r="BM4">
        <f t="shared" si="88"/>
        <v>0.29070000000000001</v>
      </c>
      <c r="BN4">
        <f t="shared" si="88"/>
        <v>4.5899999999999996E-2</v>
      </c>
      <c r="BO4" s="35">
        <f t="shared" si="91"/>
        <v>0.10492258064516126</v>
      </c>
      <c r="BP4" s="47">
        <f t="shared" si="92"/>
        <v>9.4977017253921048E-2</v>
      </c>
      <c r="BQ4" s="23">
        <f t="shared" si="93"/>
        <v>0.90521045774812559</v>
      </c>
      <c r="BR4" s="23">
        <f>AJ4-AJ2</f>
        <v>0.11699999999999999</v>
      </c>
      <c r="BS4" s="23">
        <f t="shared" ref="BS4:CV12" si="94">AK4-AK2</f>
        <v>7.0199999999999985E-2</v>
      </c>
      <c r="BT4" s="23">
        <f t="shared" si="94"/>
        <v>0.15839999999999999</v>
      </c>
      <c r="BU4" s="23">
        <f t="shared" si="94"/>
        <v>0.18629999999999999</v>
      </c>
      <c r="BV4" s="23">
        <f t="shared" si="94"/>
        <v>1.7999999999999999E-2</v>
      </c>
      <c r="BW4" s="23">
        <f t="shared" si="94"/>
        <v>2.2499999999999999E-2</v>
      </c>
      <c r="BX4" s="23">
        <f t="shared" si="94"/>
        <v>1.7999999999999999E-2</v>
      </c>
      <c r="BY4" s="23">
        <f t="shared" si="94"/>
        <v>1.7999999999999999E-2</v>
      </c>
      <c r="BZ4" s="23">
        <f t="shared" si="94"/>
        <v>1.1700000000000002E-2</v>
      </c>
      <c r="CA4" s="23">
        <f t="shared" si="94"/>
        <v>0.18629999999999999</v>
      </c>
      <c r="CB4" s="23">
        <f t="shared" si="94"/>
        <v>1.7999999999999999E-2</v>
      </c>
      <c r="CC4" s="23">
        <f t="shared" si="94"/>
        <v>2.1599999999999998E-2</v>
      </c>
      <c r="CD4" s="23">
        <f t="shared" si="94"/>
        <v>3.4200000000000001E-2</v>
      </c>
      <c r="CE4" s="23">
        <f t="shared" si="94"/>
        <v>0.22140000000000001</v>
      </c>
      <c r="CF4" s="23">
        <f t="shared" si="94"/>
        <v>0.24479999999999999</v>
      </c>
      <c r="CG4" s="23">
        <f t="shared" si="94"/>
        <v>2.2499999999999999E-2</v>
      </c>
      <c r="CH4" s="23">
        <f t="shared" si="94"/>
        <v>1.7999999999999999E-2</v>
      </c>
      <c r="CI4" s="23">
        <f t="shared" si="94"/>
        <v>3.4200000000000001E-2</v>
      </c>
      <c r="CJ4" s="23">
        <f t="shared" si="94"/>
        <v>2.2499999999999999E-2</v>
      </c>
      <c r="CK4" s="23">
        <f t="shared" si="94"/>
        <v>0.27989999999999998</v>
      </c>
      <c r="CL4" s="23">
        <f t="shared" si="94"/>
        <v>4.6800000000000001E-2</v>
      </c>
      <c r="CM4" s="23">
        <f t="shared" si="94"/>
        <v>0.18629999999999999</v>
      </c>
      <c r="CN4" s="23">
        <f t="shared" si="94"/>
        <v>8.1000000000000003E-2</v>
      </c>
      <c r="CO4" s="23">
        <f t="shared" si="94"/>
        <v>9.3599999999999989E-2</v>
      </c>
      <c r="CP4" s="23">
        <f t="shared" si="94"/>
        <v>1.1700000000000002E-2</v>
      </c>
      <c r="CQ4" s="23">
        <f t="shared" si="94"/>
        <v>0.22140000000000001</v>
      </c>
      <c r="CR4" s="23">
        <f t="shared" si="94"/>
        <v>3.5099999999999999E-2</v>
      </c>
      <c r="CS4" s="23">
        <f t="shared" si="94"/>
        <v>1.1700000000000002E-2</v>
      </c>
      <c r="CT4" s="23">
        <f t="shared" si="94"/>
        <v>0.11699999999999999</v>
      </c>
      <c r="CU4" s="23">
        <f t="shared" si="94"/>
        <v>0.25650000000000001</v>
      </c>
      <c r="CV4" s="23">
        <f t="shared" si="94"/>
        <v>2.3399999999999997E-2</v>
      </c>
      <c r="CX4" s="23">
        <f t="shared" ref="CX4:CX19" si="95">(BR4/$CV$20)^$CW$1</f>
        <v>0.46905462108691187</v>
      </c>
      <c r="CY4" s="23">
        <f t="shared" ref="CY4:CY19" si="96">(BS4/$CV$20)^$CW$1</f>
        <v>0.10131579815477294</v>
      </c>
      <c r="CZ4" s="23">
        <f t="shared" ref="CZ4:CZ19" si="97">(BT4/$CV$20)^$CW$1</f>
        <v>1.1639420691537188</v>
      </c>
      <c r="DA4" s="23">
        <f t="shared" ref="DA4:DA19" si="98">(BU4/$CV$20)^$CW$1</f>
        <v>1.8936704333196586</v>
      </c>
      <c r="DB4" s="23">
        <f t="shared" ref="DB4:DB19" si="99">(BV4/$CV$20)^$CW$1</f>
        <v>1.7079822342718689E-3</v>
      </c>
      <c r="DC4" s="23">
        <f t="shared" ref="DC4:DC19" si="100">(BW4/$CV$20)^$CW$1</f>
        <v>3.3359028013122435E-3</v>
      </c>
      <c r="DD4" s="23">
        <f t="shared" ref="DD4:DD19" si="101">(BX4/$CV$20)^$CW$1</f>
        <v>1.7079822342718689E-3</v>
      </c>
      <c r="DE4" s="23">
        <f t="shared" ref="DE4:DE19" si="102">(BY4/$CV$20)^$CW$1</f>
        <v>1.7079822342718689E-3</v>
      </c>
      <c r="DF4" s="23">
        <f t="shared" ref="DF4:DF19" si="103">(BZ4/$CV$20)^$CW$1</f>
        <v>4.6905462108691231E-4</v>
      </c>
      <c r="DG4" s="23">
        <f t="shared" ref="DG4:DG19" si="104">(CA4/$CV$20)^$CW$1</f>
        <v>1.8936704333196586</v>
      </c>
      <c r="DH4" s="23">
        <f t="shared" ref="DH4:DH19" si="105">(CB4/$CV$20)^$CW$1</f>
        <v>1.7079822342718689E-3</v>
      </c>
      <c r="DI4" s="23">
        <f t="shared" ref="DI4:DI19" si="106">(CC4/$CV$20)^$CW$1</f>
        <v>2.9513933008217886E-3</v>
      </c>
      <c r="DJ4" s="23">
        <f t="shared" ref="DJ4:DJ19" si="107">(CD4/$CV$20)^$CW$1</f>
        <v>1.1715050144870748E-2</v>
      </c>
      <c r="DK4" s="23">
        <f t="shared" ref="DK4:DK19" si="108">(CE4/$CV$20)^$CW$1</f>
        <v>3.1783277763427904</v>
      </c>
      <c r="DL4" s="23">
        <f t="shared" ref="DL4:DL19" si="109">(CF4/$CV$20)^$CW$1</f>
        <v>4.2963541590925773</v>
      </c>
      <c r="DM4" s="23">
        <f t="shared" ref="DM4:DM19" si="110">(CG4/$CV$20)^$CW$1</f>
        <v>3.3359028013122435E-3</v>
      </c>
      <c r="DN4" s="23">
        <f t="shared" ref="DN4:DN19" si="111">(CH4/$CV$20)^$CW$1</f>
        <v>1.7079822342718689E-3</v>
      </c>
      <c r="DO4" s="23">
        <f t="shared" ref="DO4:DO19" si="112">(CI4/$CV$20)^$CW$1</f>
        <v>1.1715050144870748E-2</v>
      </c>
      <c r="DP4" s="23">
        <f t="shared" ref="DP4:DP19" si="113">(CJ4/$CV$20)^$CW$1</f>
        <v>3.3359028013122435E-3</v>
      </c>
      <c r="DQ4" s="23">
        <f t="shared" ref="DQ4:DQ19" si="114">(CK4/$CV$20)^$CW$1</f>
        <v>6.4220625188492422</v>
      </c>
      <c r="DR4" s="23">
        <f t="shared" ref="DR4:DR19" si="115">(CL4/$CV$20)^$CW$1</f>
        <v>3.0019495749562374E-2</v>
      </c>
      <c r="DS4" s="23">
        <f t="shared" ref="DS4:DS19" si="116">(CM4/$CV$20)^$CW$1</f>
        <v>1.8936704333196586</v>
      </c>
      <c r="DT4" s="23">
        <f t="shared" ref="DT4:DT19" si="117">(CN4/$CV$20)^$CW$1</f>
        <v>0.1556398810980241</v>
      </c>
      <c r="DU4" s="23">
        <f t="shared" ref="DU4:DU19" si="118">(CO4/$CV$20)^$CW$1</f>
        <v>0.24015596599649885</v>
      </c>
      <c r="DV4" s="23">
        <f t="shared" ref="DV4:DV19" si="119">(CP4/$CV$20)^$CW$1</f>
        <v>4.6905462108691231E-4</v>
      </c>
      <c r="DW4" s="23">
        <f t="shared" ref="DW4:DW19" si="120">(CQ4/$CV$20)^$CW$1</f>
        <v>3.1783277763427904</v>
      </c>
      <c r="DX4" s="23">
        <f t="shared" ref="DX4:DX19" si="121">(CR4/$CV$20)^$CW$1</f>
        <v>1.2664474769346623E-2</v>
      </c>
      <c r="DY4" s="23">
        <f t="shared" ref="DY4:DY19" si="122">(CS4/$CV$20)^$CW$1</f>
        <v>4.6905462108691231E-4</v>
      </c>
      <c r="DZ4" s="23">
        <f t="shared" ref="DZ4:DZ19" si="123">(CT4/$CV$20)^$CW$1</f>
        <v>0.46905462108691187</v>
      </c>
      <c r="EA4" s="23">
        <f t="shared" ref="EA4:EA19" si="124">(CU4/$CV$20)^$CW$1</f>
        <v>4.9422867798673478</v>
      </c>
      <c r="EB4" s="23">
        <f t="shared" ref="EB4:EB19" si="125">(CV4/$CV$20)^$CW$1</f>
        <v>3.7524369686952946E-3</v>
      </c>
    </row>
    <row r="5" spans="1:132">
      <c r="A5" s="2">
        <v>42370.375</v>
      </c>
      <c r="B5">
        <v>258</v>
      </c>
      <c r="C5">
        <v>388</v>
      </c>
      <c r="D5">
        <v>284</v>
      </c>
      <c r="E5">
        <v>336</v>
      </c>
      <c r="F5">
        <v>25</v>
      </c>
      <c r="G5">
        <v>38</v>
      </c>
      <c r="H5">
        <v>25</v>
      </c>
      <c r="I5">
        <v>25</v>
      </c>
      <c r="J5">
        <v>38</v>
      </c>
      <c r="K5">
        <v>362</v>
      </c>
      <c r="L5">
        <v>25</v>
      </c>
      <c r="M5">
        <v>25</v>
      </c>
      <c r="N5">
        <v>77</v>
      </c>
      <c r="O5">
        <v>414</v>
      </c>
      <c r="P5">
        <v>414</v>
      </c>
      <c r="Q5">
        <v>38</v>
      </c>
      <c r="R5">
        <v>25</v>
      </c>
      <c r="S5">
        <v>38</v>
      </c>
      <c r="T5">
        <v>25</v>
      </c>
      <c r="U5">
        <v>478</v>
      </c>
      <c r="V5">
        <v>103</v>
      </c>
      <c r="W5">
        <v>155</v>
      </c>
      <c r="X5">
        <v>90</v>
      </c>
      <c r="Y5">
        <v>142</v>
      </c>
      <c r="Z5">
        <v>103</v>
      </c>
      <c r="AA5">
        <v>414</v>
      </c>
      <c r="AB5">
        <v>64</v>
      </c>
      <c r="AC5">
        <v>51</v>
      </c>
      <c r="AD5">
        <v>220</v>
      </c>
      <c r="AE5">
        <v>440</v>
      </c>
      <c r="AF5">
        <v>38</v>
      </c>
      <c r="AG5" s="25">
        <f t="shared" si="89"/>
        <v>166.38709677419354</v>
      </c>
      <c r="AJ5">
        <f t="shared" si="90"/>
        <v>0.23219999999999999</v>
      </c>
      <c r="AK5">
        <f t="shared" si="88"/>
        <v>0.34920000000000001</v>
      </c>
      <c r="AL5">
        <f t="shared" si="88"/>
        <v>0.25559999999999999</v>
      </c>
      <c r="AM5">
        <f t="shared" si="88"/>
        <v>0.3024</v>
      </c>
      <c r="AN5">
        <f t="shared" si="88"/>
        <v>2.2499999999999999E-2</v>
      </c>
      <c r="AO5">
        <f t="shared" si="88"/>
        <v>3.4200000000000001E-2</v>
      </c>
      <c r="AP5">
        <f t="shared" si="88"/>
        <v>2.2499999999999999E-2</v>
      </c>
      <c r="AQ5">
        <f t="shared" si="88"/>
        <v>2.2499999999999999E-2</v>
      </c>
      <c r="AR5">
        <f t="shared" si="88"/>
        <v>3.4200000000000001E-2</v>
      </c>
      <c r="AS5">
        <f t="shared" si="88"/>
        <v>0.32579999999999998</v>
      </c>
      <c r="AT5">
        <f t="shared" si="88"/>
        <v>2.2499999999999999E-2</v>
      </c>
      <c r="AU5">
        <f t="shared" si="88"/>
        <v>2.2499999999999999E-2</v>
      </c>
      <c r="AV5">
        <f t="shared" si="88"/>
        <v>6.93E-2</v>
      </c>
      <c r="AW5">
        <f t="shared" si="88"/>
        <v>0.37259999999999999</v>
      </c>
      <c r="AX5">
        <f t="shared" si="88"/>
        <v>0.37259999999999999</v>
      </c>
      <c r="AY5">
        <f t="shared" si="88"/>
        <v>3.4200000000000001E-2</v>
      </c>
      <c r="AZ5">
        <f t="shared" si="88"/>
        <v>2.2499999999999999E-2</v>
      </c>
      <c r="BA5">
        <f t="shared" si="88"/>
        <v>3.4200000000000001E-2</v>
      </c>
      <c r="BB5">
        <f t="shared" si="88"/>
        <v>2.2499999999999999E-2</v>
      </c>
      <c r="BC5">
        <f t="shared" si="88"/>
        <v>0.43019999999999997</v>
      </c>
      <c r="BD5">
        <f t="shared" si="88"/>
        <v>9.2699999999999991E-2</v>
      </c>
      <c r="BE5">
        <f t="shared" si="88"/>
        <v>0.13949999999999999</v>
      </c>
      <c r="BF5">
        <f t="shared" si="88"/>
        <v>8.1000000000000003E-2</v>
      </c>
      <c r="BG5">
        <f t="shared" si="88"/>
        <v>0.1278</v>
      </c>
      <c r="BH5">
        <f t="shared" si="88"/>
        <v>9.2699999999999991E-2</v>
      </c>
      <c r="BI5">
        <f t="shared" si="88"/>
        <v>0.37259999999999999</v>
      </c>
      <c r="BJ5">
        <f t="shared" si="88"/>
        <v>5.7599999999999998E-2</v>
      </c>
      <c r="BK5">
        <f t="shared" si="88"/>
        <v>4.5899999999999996E-2</v>
      </c>
      <c r="BL5">
        <f t="shared" si="88"/>
        <v>0.19799999999999998</v>
      </c>
      <c r="BM5">
        <f t="shared" si="88"/>
        <v>0.39599999999999996</v>
      </c>
      <c r="BN5">
        <f t="shared" si="88"/>
        <v>3.4200000000000001E-2</v>
      </c>
      <c r="BO5" s="35">
        <f t="shared" si="91"/>
        <v>0.14974838709677415</v>
      </c>
      <c r="BP5" s="47">
        <f t="shared" si="92"/>
        <v>0.14380105208462551</v>
      </c>
      <c r="BQ5" s="23">
        <f t="shared" si="93"/>
        <v>0.96028448033763991</v>
      </c>
      <c r="BR5" s="23">
        <f t="shared" ref="BR5:BR19" si="126">AJ5-AJ3</f>
        <v>0.18629999999999999</v>
      </c>
      <c r="BS5" s="23">
        <f t="shared" si="94"/>
        <v>0.315</v>
      </c>
      <c r="BT5" s="23">
        <f t="shared" si="94"/>
        <v>0.17459999999999998</v>
      </c>
      <c r="BU5" s="23">
        <f t="shared" si="94"/>
        <v>0.19800000000000001</v>
      </c>
      <c r="BV5" s="23">
        <f t="shared" si="94"/>
        <v>0</v>
      </c>
      <c r="BW5" s="23">
        <f t="shared" si="94"/>
        <v>1.1700000000000002E-2</v>
      </c>
      <c r="BX5" s="23">
        <f t="shared" si="94"/>
        <v>0</v>
      </c>
      <c r="BY5" s="23">
        <f t="shared" si="94"/>
        <v>0</v>
      </c>
      <c r="BZ5" s="23">
        <f t="shared" si="94"/>
        <v>1.1700000000000002E-2</v>
      </c>
      <c r="CA5" s="23">
        <f t="shared" si="94"/>
        <v>0.29159999999999997</v>
      </c>
      <c r="CB5" s="23">
        <f t="shared" si="94"/>
        <v>0</v>
      </c>
      <c r="CC5" s="23">
        <f t="shared" si="94"/>
        <v>1.7999999999999999E-2</v>
      </c>
      <c r="CD5" s="23">
        <f t="shared" si="94"/>
        <v>-4.6799999999999994E-2</v>
      </c>
      <c r="CE5" s="23">
        <f t="shared" si="94"/>
        <v>0.2331</v>
      </c>
      <c r="CF5" s="23">
        <f t="shared" si="94"/>
        <v>0.27989999999999998</v>
      </c>
      <c r="CG5" s="23">
        <f t="shared" si="94"/>
        <v>1.1700000000000002E-2</v>
      </c>
      <c r="CH5" s="23">
        <f t="shared" si="94"/>
        <v>0</v>
      </c>
      <c r="CI5" s="23">
        <f t="shared" si="94"/>
        <v>1.1700000000000002E-2</v>
      </c>
      <c r="CJ5" s="23">
        <f t="shared" si="94"/>
        <v>0</v>
      </c>
      <c r="CK5" s="23">
        <f t="shared" si="94"/>
        <v>0.27899999999999997</v>
      </c>
      <c r="CL5" s="23">
        <f t="shared" si="94"/>
        <v>4.6799999999999994E-2</v>
      </c>
      <c r="CM5" s="23">
        <f t="shared" si="94"/>
        <v>3.5099999999999992E-2</v>
      </c>
      <c r="CN5" s="23">
        <f t="shared" si="94"/>
        <v>5.8500000000000003E-2</v>
      </c>
      <c r="CO5" s="23">
        <f t="shared" si="94"/>
        <v>9.3599999999999989E-2</v>
      </c>
      <c r="CP5" s="23">
        <f t="shared" si="94"/>
        <v>7.0199999999999985E-2</v>
      </c>
      <c r="CQ5" s="23">
        <f t="shared" si="94"/>
        <v>0.2331</v>
      </c>
      <c r="CR5" s="23">
        <f t="shared" si="94"/>
        <v>3.5099999999999999E-2</v>
      </c>
      <c r="CS5" s="23">
        <f t="shared" si="94"/>
        <v>2.3399999999999997E-2</v>
      </c>
      <c r="CT5" s="23">
        <f t="shared" si="94"/>
        <v>0.19799999999999998</v>
      </c>
      <c r="CU5" s="23">
        <f t="shared" si="94"/>
        <v>0.26819999999999999</v>
      </c>
      <c r="CV5" s="23">
        <f t="shared" si="94"/>
        <v>1.1700000000000002E-2</v>
      </c>
      <c r="CX5" s="23">
        <f t="shared" si="95"/>
        <v>1.8936704333196586</v>
      </c>
      <c r="CY5" s="23">
        <f t="shared" si="96"/>
        <v>9.1537172868007985</v>
      </c>
      <c r="CZ5" s="23">
        <f t="shared" si="97"/>
        <v>1.5588292696996089</v>
      </c>
      <c r="DA5" s="23">
        <f t="shared" si="98"/>
        <v>2.2733243538158581</v>
      </c>
      <c r="DB5" s="23">
        <f t="shared" si="99"/>
        <v>0</v>
      </c>
      <c r="DC5" s="23">
        <f t="shared" si="100"/>
        <v>4.6905462108691231E-4</v>
      </c>
      <c r="DD5" s="23">
        <f t="shared" si="101"/>
        <v>0</v>
      </c>
      <c r="DE5" s="23">
        <f t="shared" si="102"/>
        <v>0</v>
      </c>
      <c r="DF5" s="23">
        <f t="shared" si="103"/>
        <v>4.6905462108691231E-4</v>
      </c>
      <c r="DG5" s="23">
        <f t="shared" si="104"/>
        <v>7.2615342925094088</v>
      </c>
      <c r="DH5" s="23">
        <f t="shared" si="105"/>
        <v>0</v>
      </c>
      <c r="DI5" s="23">
        <f t="shared" si="106"/>
        <v>1.7079822342718689E-3</v>
      </c>
      <c r="DJ5" s="23">
        <f t="shared" si="107"/>
        <v>-3.0019495749562357E-2</v>
      </c>
      <c r="DK5" s="23">
        <f t="shared" si="108"/>
        <v>3.7093059338265668</v>
      </c>
      <c r="DL5" s="23">
        <f t="shared" si="109"/>
        <v>6.4220625188492422</v>
      </c>
      <c r="DM5" s="23">
        <f t="shared" si="110"/>
        <v>4.6905462108691231E-4</v>
      </c>
      <c r="DN5" s="23">
        <f t="shared" si="111"/>
        <v>0</v>
      </c>
      <c r="DO5" s="23">
        <f t="shared" si="112"/>
        <v>4.6905462108691231E-4</v>
      </c>
      <c r="DP5" s="23">
        <f t="shared" si="113"/>
        <v>0</v>
      </c>
      <c r="DQ5" s="23">
        <f t="shared" si="114"/>
        <v>6.3603123426491548</v>
      </c>
      <c r="DR5" s="23">
        <f t="shared" si="115"/>
        <v>3.0019495749562357E-2</v>
      </c>
      <c r="DS5" s="23">
        <f t="shared" si="116"/>
        <v>1.2664474769346618E-2</v>
      </c>
      <c r="DT5" s="23">
        <f t="shared" si="117"/>
        <v>5.8631827635864019E-2</v>
      </c>
      <c r="DU5" s="23">
        <f t="shared" si="118"/>
        <v>0.24015596599649885</v>
      </c>
      <c r="DV5" s="23">
        <f t="shared" si="119"/>
        <v>0.10131579815477294</v>
      </c>
      <c r="DW5" s="23">
        <f t="shared" si="120"/>
        <v>3.7093059338265668</v>
      </c>
      <c r="DX5" s="23">
        <f t="shared" si="121"/>
        <v>1.2664474769346623E-2</v>
      </c>
      <c r="DY5" s="23">
        <f t="shared" si="122"/>
        <v>3.7524369686952946E-3</v>
      </c>
      <c r="DZ5" s="23">
        <f t="shared" si="123"/>
        <v>2.2733243538158567</v>
      </c>
      <c r="EA5" s="23">
        <f t="shared" si="124"/>
        <v>5.6499181238773932</v>
      </c>
      <c r="EB5" s="23">
        <f t="shared" si="125"/>
        <v>4.6905462108691231E-4</v>
      </c>
    </row>
    <row r="6" spans="1:132">
      <c r="A6" s="2">
        <v>42370.395833333336</v>
      </c>
      <c r="B6">
        <v>297</v>
      </c>
      <c r="C6">
        <v>478</v>
      </c>
      <c r="D6">
        <v>375</v>
      </c>
      <c r="E6">
        <v>427</v>
      </c>
      <c r="F6">
        <v>103</v>
      </c>
      <c r="G6">
        <v>38</v>
      </c>
      <c r="H6">
        <v>38</v>
      </c>
      <c r="I6">
        <v>25</v>
      </c>
      <c r="J6">
        <v>38</v>
      </c>
      <c r="K6">
        <v>388</v>
      </c>
      <c r="L6">
        <v>25</v>
      </c>
      <c r="M6">
        <v>25</v>
      </c>
      <c r="N6">
        <v>220</v>
      </c>
      <c r="O6">
        <v>478</v>
      </c>
      <c r="P6">
        <v>517</v>
      </c>
      <c r="Q6">
        <v>25</v>
      </c>
      <c r="R6">
        <v>38</v>
      </c>
      <c r="S6">
        <v>51</v>
      </c>
      <c r="T6">
        <v>38</v>
      </c>
      <c r="U6">
        <v>336</v>
      </c>
      <c r="V6">
        <v>142</v>
      </c>
      <c r="W6">
        <v>220</v>
      </c>
      <c r="X6">
        <v>129</v>
      </c>
      <c r="Y6">
        <v>297</v>
      </c>
      <c r="Z6">
        <v>155</v>
      </c>
      <c r="AA6">
        <v>634</v>
      </c>
      <c r="AB6">
        <v>64</v>
      </c>
      <c r="AC6">
        <v>77</v>
      </c>
      <c r="AD6">
        <v>336</v>
      </c>
      <c r="AE6">
        <v>556</v>
      </c>
      <c r="AF6">
        <v>64</v>
      </c>
      <c r="AG6" s="25">
        <f t="shared" si="89"/>
        <v>214</v>
      </c>
      <c r="AJ6">
        <f t="shared" si="90"/>
        <v>0.26729999999999998</v>
      </c>
      <c r="AK6">
        <f t="shared" si="88"/>
        <v>0.43019999999999997</v>
      </c>
      <c r="AL6">
        <f t="shared" si="88"/>
        <v>0.33749999999999997</v>
      </c>
      <c r="AM6">
        <f t="shared" si="88"/>
        <v>0.38429999999999997</v>
      </c>
      <c r="AN6">
        <f t="shared" si="88"/>
        <v>9.2699999999999991E-2</v>
      </c>
      <c r="AO6">
        <f t="shared" si="88"/>
        <v>3.4200000000000001E-2</v>
      </c>
      <c r="AP6">
        <f t="shared" si="88"/>
        <v>3.4200000000000001E-2</v>
      </c>
      <c r="AQ6">
        <f t="shared" si="88"/>
        <v>2.2499999999999999E-2</v>
      </c>
      <c r="AR6">
        <f t="shared" si="88"/>
        <v>3.4200000000000001E-2</v>
      </c>
      <c r="AS6">
        <f t="shared" si="88"/>
        <v>0.34920000000000001</v>
      </c>
      <c r="AT6">
        <f t="shared" si="88"/>
        <v>2.2499999999999999E-2</v>
      </c>
      <c r="AU6">
        <f t="shared" si="88"/>
        <v>2.2499999999999999E-2</v>
      </c>
      <c r="AV6">
        <f t="shared" si="88"/>
        <v>0.19799999999999998</v>
      </c>
      <c r="AW6">
        <f t="shared" si="88"/>
        <v>0.43019999999999997</v>
      </c>
      <c r="AX6">
        <f t="shared" si="88"/>
        <v>0.46529999999999999</v>
      </c>
      <c r="AY6">
        <f t="shared" si="88"/>
        <v>2.2499999999999999E-2</v>
      </c>
      <c r="AZ6">
        <f t="shared" si="88"/>
        <v>3.4200000000000001E-2</v>
      </c>
      <c r="BA6">
        <f t="shared" si="88"/>
        <v>4.5899999999999996E-2</v>
      </c>
      <c r="BB6">
        <f t="shared" si="88"/>
        <v>3.4200000000000001E-2</v>
      </c>
      <c r="BC6">
        <f t="shared" si="88"/>
        <v>0.3024</v>
      </c>
      <c r="BD6">
        <f t="shared" si="88"/>
        <v>0.1278</v>
      </c>
      <c r="BE6">
        <f t="shared" si="88"/>
        <v>0.19799999999999998</v>
      </c>
      <c r="BF6">
        <f t="shared" si="88"/>
        <v>0.11609999999999999</v>
      </c>
      <c r="BG6">
        <f t="shared" si="88"/>
        <v>0.26729999999999998</v>
      </c>
      <c r="BH6">
        <f t="shared" si="88"/>
        <v>0.13949999999999999</v>
      </c>
      <c r="BI6">
        <f t="shared" si="88"/>
        <v>0.5706</v>
      </c>
      <c r="BJ6">
        <f t="shared" si="88"/>
        <v>5.7599999999999998E-2</v>
      </c>
      <c r="BK6">
        <f t="shared" si="88"/>
        <v>6.93E-2</v>
      </c>
      <c r="BL6">
        <f t="shared" si="88"/>
        <v>0.3024</v>
      </c>
      <c r="BM6">
        <f t="shared" si="88"/>
        <v>0.50039999999999996</v>
      </c>
      <c r="BN6">
        <f t="shared" si="88"/>
        <v>5.7599999999999998E-2</v>
      </c>
      <c r="BO6" s="35">
        <f t="shared" si="91"/>
        <v>0.19259999999999997</v>
      </c>
      <c r="BP6" s="47">
        <f t="shared" si="92"/>
        <v>0.17124156621568259</v>
      </c>
      <c r="BQ6" s="23">
        <f t="shared" si="93"/>
        <v>0.88910470516969176</v>
      </c>
      <c r="BR6" s="23">
        <f t="shared" si="126"/>
        <v>0.1278</v>
      </c>
      <c r="BS6" s="23">
        <f t="shared" si="94"/>
        <v>0.33749999999999997</v>
      </c>
      <c r="BT6" s="23">
        <f t="shared" si="94"/>
        <v>0.17459999999999998</v>
      </c>
      <c r="BU6" s="23">
        <f t="shared" si="94"/>
        <v>0.17549999999999999</v>
      </c>
      <c r="BV6" s="23">
        <f t="shared" si="94"/>
        <v>7.0199999999999985E-2</v>
      </c>
      <c r="BW6" s="23">
        <f t="shared" si="94"/>
        <v>1.1700000000000002E-2</v>
      </c>
      <c r="BX6" s="23">
        <f t="shared" si="94"/>
        <v>1.1700000000000002E-2</v>
      </c>
      <c r="BY6" s="23">
        <f t="shared" si="94"/>
        <v>0</v>
      </c>
      <c r="BZ6" s="23">
        <f t="shared" si="94"/>
        <v>0</v>
      </c>
      <c r="CA6" s="23">
        <f t="shared" si="94"/>
        <v>0.14040000000000002</v>
      </c>
      <c r="CB6" s="23">
        <f t="shared" si="94"/>
        <v>0</v>
      </c>
      <c r="CC6" s="23">
        <f t="shared" si="94"/>
        <v>0</v>
      </c>
      <c r="CD6" s="23">
        <f t="shared" si="94"/>
        <v>0.16379999999999997</v>
      </c>
      <c r="CE6" s="23">
        <f t="shared" si="94"/>
        <v>0.18629999999999997</v>
      </c>
      <c r="CF6" s="23">
        <f t="shared" si="94"/>
        <v>0.19800000000000001</v>
      </c>
      <c r="CG6" s="23">
        <f t="shared" si="94"/>
        <v>0</v>
      </c>
      <c r="CH6" s="23">
        <f t="shared" si="94"/>
        <v>1.1700000000000002E-2</v>
      </c>
      <c r="CI6" s="23">
        <f t="shared" si="94"/>
        <v>1.1699999999999995E-2</v>
      </c>
      <c r="CJ6" s="23">
        <f t="shared" si="94"/>
        <v>1.1700000000000002E-2</v>
      </c>
      <c r="CK6" s="23">
        <f t="shared" si="94"/>
        <v>0</v>
      </c>
      <c r="CL6" s="23">
        <f t="shared" si="94"/>
        <v>5.8499999999999996E-2</v>
      </c>
      <c r="CM6" s="23">
        <f t="shared" si="94"/>
        <v>-1.0800000000000004E-2</v>
      </c>
      <c r="CN6" s="23">
        <f t="shared" si="94"/>
        <v>3.5099999999999992E-2</v>
      </c>
      <c r="CO6" s="23">
        <f t="shared" si="94"/>
        <v>0.1512</v>
      </c>
      <c r="CP6" s="23">
        <f t="shared" si="94"/>
        <v>0.10529999999999998</v>
      </c>
      <c r="CQ6" s="23">
        <f t="shared" si="94"/>
        <v>0.32669999999999999</v>
      </c>
      <c r="CR6" s="23">
        <f t="shared" si="94"/>
        <v>0</v>
      </c>
      <c r="CS6" s="23">
        <f t="shared" si="94"/>
        <v>3.5099999999999999E-2</v>
      </c>
      <c r="CT6" s="23">
        <f t="shared" si="94"/>
        <v>0.16290000000000002</v>
      </c>
      <c r="CU6" s="23">
        <f t="shared" si="94"/>
        <v>0.20969999999999994</v>
      </c>
      <c r="CV6" s="23">
        <f t="shared" si="94"/>
        <v>1.1700000000000002E-2</v>
      </c>
      <c r="CX6" s="23">
        <f t="shared" si="95"/>
        <v>0.61130562945047873</v>
      </c>
      <c r="CY6" s="23">
        <f t="shared" si="96"/>
        <v>11.258671954428817</v>
      </c>
      <c r="CZ6" s="23">
        <f t="shared" si="97"/>
        <v>1.5588292696996089</v>
      </c>
      <c r="DA6" s="23">
        <f t="shared" si="98"/>
        <v>1.583059346168328</v>
      </c>
      <c r="DB6" s="23">
        <f t="shared" si="99"/>
        <v>0.10131579815477294</v>
      </c>
      <c r="DC6" s="23">
        <f t="shared" si="100"/>
        <v>4.6905462108691231E-4</v>
      </c>
      <c r="DD6" s="23">
        <f t="shared" si="101"/>
        <v>4.6905462108691231E-4</v>
      </c>
      <c r="DE6" s="23">
        <f t="shared" si="102"/>
        <v>0</v>
      </c>
      <c r="DF6" s="23">
        <f t="shared" si="103"/>
        <v>0</v>
      </c>
      <c r="DG6" s="23">
        <f t="shared" si="104"/>
        <v>0.81052638523818432</v>
      </c>
      <c r="DH6" s="23">
        <f t="shared" si="105"/>
        <v>0</v>
      </c>
      <c r="DI6" s="23">
        <f t="shared" si="106"/>
        <v>0</v>
      </c>
      <c r="DJ6" s="23">
        <f t="shared" si="107"/>
        <v>1.2870858802624858</v>
      </c>
      <c r="DK6" s="23">
        <f t="shared" si="108"/>
        <v>1.8936704333196577</v>
      </c>
      <c r="DL6" s="23">
        <f t="shared" si="109"/>
        <v>2.2733243538158581</v>
      </c>
      <c r="DM6" s="23">
        <f t="shared" si="110"/>
        <v>0</v>
      </c>
      <c r="DN6" s="23">
        <f t="shared" si="111"/>
        <v>4.6905462108691231E-4</v>
      </c>
      <c r="DO6" s="23">
        <f t="shared" si="112"/>
        <v>4.6905462108691128E-4</v>
      </c>
      <c r="DP6" s="23">
        <f t="shared" si="113"/>
        <v>4.6905462108691231E-4</v>
      </c>
      <c r="DQ6" s="23">
        <f t="shared" si="114"/>
        <v>0</v>
      </c>
      <c r="DR6" s="23">
        <f t="shared" si="115"/>
        <v>5.8631827635863984E-2</v>
      </c>
      <c r="DS6" s="23">
        <f t="shared" si="116"/>
        <v>-3.68924162602724E-4</v>
      </c>
      <c r="DT6" s="23">
        <f t="shared" si="117"/>
        <v>1.2664474769346618E-2</v>
      </c>
      <c r="DU6" s="23">
        <f t="shared" si="118"/>
        <v>1.0123279021818739</v>
      </c>
      <c r="DV6" s="23">
        <f t="shared" si="119"/>
        <v>0.34194081877235855</v>
      </c>
      <c r="DW6" s="23">
        <f t="shared" si="120"/>
        <v>10.212057162885056</v>
      </c>
      <c r="DX6" s="23">
        <f t="shared" si="121"/>
        <v>0</v>
      </c>
      <c r="DY6" s="23">
        <f t="shared" si="122"/>
        <v>1.2664474769346623E-2</v>
      </c>
      <c r="DZ6" s="23">
        <f t="shared" si="123"/>
        <v>1.2659865352291888</v>
      </c>
      <c r="EA6" s="23">
        <f t="shared" si="124"/>
        <v>2.700605358914725</v>
      </c>
      <c r="EB6" s="23">
        <f t="shared" si="125"/>
        <v>4.6905462108691231E-4</v>
      </c>
    </row>
    <row r="7" spans="1:132">
      <c r="A7" s="2">
        <v>42370.416666666664</v>
      </c>
      <c r="B7">
        <v>414</v>
      </c>
      <c r="C7">
        <v>543</v>
      </c>
      <c r="D7">
        <v>478</v>
      </c>
      <c r="E7">
        <v>595</v>
      </c>
      <c r="F7">
        <v>194</v>
      </c>
      <c r="G7">
        <v>129</v>
      </c>
      <c r="H7">
        <v>38</v>
      </c>
      <c r="I7">
        <v>38</v>
      </c>
      <c r="J7">
        <v>64</v>
      </c>
      <c r="K7">
        <v>530</v>
      </c>
      <c r="L7">
        <v>25</v>
      </c>
      <c r="M7">
        <v>51</v>
      </c>
      <c r="N7">
        <v>155</v>
      </c>
      <c r="O7">
        <v>569</v>
      </c>
      <c r="P7">
        <v>582</v>
      </c>
      <c r="Q7">
        <v>64</v>
      </c>
      <c r="R7">
        <v>51</v>
      </c>
      <c r="S7">
        <v>116</v>
      </c>
      <c r="T7">
        <v>64</v>
      </c>
      <c r="U7">
        <v>634</v>
      </c>
      <c r="V7">
        <v>168</v>
      </c>
      <c r="W7">
        <v>569</v>
      </c>
      <c r="X7">
        <v>310</v>
      </c>
      <c r="Y7">
        <v>375</v>
      </c>
      <c r="Z7">
        <v>414</v>
      </c>
      <c r="AA7">
        <v>245</v>
      </c>
      <c r="AB7">
        <v>77</v>
      </c>
      <c r="AC7">
        <v>77</v>
      </c>
      <c r="AD7">
        <v>660</v>
      </c>
      <c r="AE7">
        <v>634</v>
      </c>
      <c r="AF7">
        <v>90</v>
      </c>
      <c r="AG7" s="25">
        <f t="shared" si="89"/>
        <v>288.80645161290323</v>
      </c>
      <c r="AJ7">
        <f t="shared" si="90"/>
        <v>0.37259999999999999</v>
      </c>
      <c r="AK7">
        <f t="shared" si="88"/>
        <v>0.48869999999999997</v>
      </c>
      <c r="AL7">
        <f t="shared" si="88"/>
        <v>0.43019999999999997</v>
      </c>
      <c r="AM7">
        <f t="shared" si="88"/>
        <v>0.53549999999999998</v>
      </c>
      <c r="AN7">
        <f t="shared" si="88"/>
        <v>0.17460000000000001</v>
      </c>
      <c r="AO7">
        <f t="shared" si="88"/>
        <v>0.11609999999999999</v>
      </c>
      <c r="AP7">
        <f t="shared" si="88"/>
        <v>3.4200000000000001E-2</v>
      </c>
      <c r="AQ7">
        <f t="shared" si="88"/>
        <v>3.4200000000000001E-2</v>
      </c>
      <c r="AR7">
        <f t="shared" si="88"/>
        <v>5.7599999999999998E-2</v>
      </c>
      <c r="AS7">
        <f t="shared" si="88"/>
        <v>0.47699999999999998</v>
      </c>
      <c r="AT7">
        <f t="shared" si="88"/>
        <v>2.2499999999999999E-2</v>
      </c>
      <c r="AU7">
        <f t="shared" si="88"/>
        <v>4.5899999999999996E-2</v>
      </c>
      <c r="AV7">
        <f t="shared" si="88"/>
        <v>0.13949999999999999</v>
      </c>
      <c r="AW7">
        <f t="shared" si="88"/>
        <v>0.5121</v>
      </c>
      <c r="AX7">
        <f t="shared" si="88"/>
        <v>0.52379999999999993</v>
      </c>
      <c r="AY7">
        <f t="shared" si="88"/>
        <v>5.7599999999999998E-2</v>
      </c>
      <c r="AZ7">
        <f t="shared" si="88"/>
        <v>4.5899999999999996E-2</v>
      </c>
      <c r="BA7">
        <f t="shared" si="88"/>
        <v>0.10439999999999999</v>
      </c>
      <c r="BB7">
        <f t="shared" si="88"/>
        <v>5.7599999999999998E-2</v>
      </c>
      <c r="BC7">
        <f t="shared" si="88"/>
        <v>0.5706</v>
      </c>
      <c r="BD7">
        <f t="shared" si="88"/>
        <v>0.1512</v>
      </c>
      <c r="BE7">
        <f t="shared" si="88"/>
        <v>0.5121</v>
      </c>
      <c r="BF7">
        <f t="shared" si="88"/>
        <v>0.27899999999999997</v>
      </c>
      <c r="BG7">
        <f t="shared" si="88"/>
        <v>0.33749999999999997</v>
      </c>
      <c r="BH7">
        <f t="shared" si="88"/>
        <v>0.37259999999999999</v>
      </c>
      <c r="BI7">
        <f t="shared" si="88"/>
        <v>0.2205</v>
      </c>
      <c r="BJ7">
        <f t="shared" si="88"/>
        <v>6.93E-2</v>
      </c>
      <c r="BK7">
        <f t="shared" si="88"/>
        <v>6.93E-2</v>
      </c>
      <c r="BL7">
        <f t="shared" si="88"/>
        <v>0.59399999999999997</v>
      </c>
      <c r="BM7">
        <f t="shared" si="88"/>
        <v>0.5706</v>
      </c>
      <c r="BN7">
        <f t="shared" si="88"/>
        <v>8.1000000000000003E-2</v>
      </c>
      <c r="BO7" s="35">
        <f t="shared" si="91"/>
        <v>0.2599258064516129</v>
      </c>
      <c r="BP7" s="47">
        <f t="shared" si="92"/>
        <v>0.20776923411602891</v>
      </c>
      <c r="BQ7" s="23">
        <f t="shared" si="93"/>
        <v>0.79934053856521048</v>
      </c>
      <c r="BR7" s="23">
        <f t="shared" si="126"/>
        <v>0.1404</v>
      </c>
      <c r="BS7" s="23">
        <f t="shared" si="94"/>
        <v>0.13949999999999996</v>
      </c>
      <c r="BT7" s="23">
        <f t="shared" si="94"/>
        <v>0.17459999999999998</v>
      </c>
      <c r="BU7" s="23">
        <f t="shared" si="94"/>
        <v>0.23309999999999997</v>
      </c>
      <c r="BV7" s="23">
        <f t="shared" si="94"/>
        <v>0.15210000000000001</v>
      </c>
      <c r="BW7" s="23">
        <f t="shared" si="94"/>
        <v>8.1900000000000001E-2</v>
      </c>
      <c r="BX7" s="23">
        <f t="shared" si="94"/>
        <v>1.1700000000000002E-2</v>
      </c>
      <c r="BY7" s="23">
        <f t="shared" si="94"/>
        <v>1.1700000000000002E-2</v>
      </c>
      <c r="BZ7" s="23">
        <f t="shared" si="94"/>
        <v>2.3399999999999997E-2</v>
      </c>
      <c r="CA7" s="23">
        <f t="shared" si="94"/>
        <v>0.1512</v>
      </c>
      <c r="CB7" s="23">
        <f t="shared" si="94"/>
        <v>0</v>
      </c>
      <c r="CC7" s="23">
        <f t="shared" si="94"/>
        <v>2.3399999999999997E-2</v>
      </c>
      <c r="CD7" s="23">
        <f t="shared" si="94"/>
        <v>7.0199999999999985E-2</v>
      </c>
      <c r="CE7" s="23">
        <f t="shared" si="94"/>
        <v>0.13950000000000001</v>
      </c>
      <c r="CF7" s="23">
        <f t="shared" si="94"/>
        <v>0.15119999999999995</v>
      </c>
      <c r="CG7" s="23">
        <f t="shared" si="94"/>
        <v>2.3399999999999997E-2</v>
      </c>
      <c r="CH7" s="23">
        <f t="shared" si="94"/>
        <v>2.3399999999999997E-2</v>
      </c>
      <c r="CI7" s="23">
        <f t="shared" si="94"/>
        <v>7.0199999999999985E-2</v>
      </c>
      <c r="CJ7" s="23">
        <f t="shared" si="94"/>
        <v>3.5099999999999999E-2</v>
      </c>
      <c r="CK7" s="23">
        <f t="shared" si="94"/>
        <v>0.14040000000000002</v>
      </c>
      <c r="CL7" s="23">
        <f t="shared" si="94"/>
        <v>5.850000000000001E-2</v>
      </c>
      <c r="CM7" s="23">
        <f t="shared" si="94"/>
        <v>0.37260000000000004</v>
      </c>
      <c r="CN7" s="23">
        <f t="shared" si="94"/>
        <v>0.19799999999999995</v>
      </c>
      <c r="CO7" s="23">
        <f t="shared" si="94"/>
        <v>0.20969999999999997</v>
      </c>
      <c r="CP7" s="23">
        <f t="shared" si="94"/>
        <v>0.27989999999999998</v>
      </c>
      <c r="CQ7" s="23">
        <f t="shared" si="94"/>
        <v>-0.15209999999999999</v>
      </c>
      <c r="CR7" s="23">
        <f t="shared" si="94"/>
        <v>1.1700000000000002E-2</v>
      </c>
      <c r="CS7" s="23">
        <f t="shared" si="94"/>
        <v>2.3400000000000004E-2</v>
      </c>
      <c r="CT7" s="23">
        <f t="shared" si="94"/>
        <v>0.39600000000000002</v>
      </c>
      <c r="CU7" s="23">
        <f t="shared" si="94"/>
        <v>0.17460000000000003</v>
      </c>
      <c r="CV7" s="23">
        <f t="shared" si="94"/>
        <v>4.6800000000000001E-2</v>
      </c>
      <c r="CX7" s="23">
        <f t="shared" si="95"/>
        <v>0.81052638523818388</v>
      </c>
      <c r="CY7" s="23">
        <f t="shared" si="96"/>
        <v>0.79503904283114379</v>
      </c>
      <c r="CZ7" s="23">
        <f t="shared" si="97"/>
        <v>1.5588292696996089</v>
      </c>
      <c r="DA7" s="23">
        <f t="shared" si="98"/>
        <v>3.7093059338265646</v>
      </c>
      <c r="DB7" s="23">
        <f t="shared" si="99"/>
        <v>1.0305130025279461</v>
      </c>
      <c r="DC7" s="23">
        <f t="shared" si="100"/>
        <v>0.16088573503281087</v>
      </c>
      <c r="DD7" s="23">
        <f t="shared" si="101"/>
        <v>4.6905462108691231E-4</v>
      </c>
      <c r="DE7" s="23">
        <f t="shared" si="102"/>
        <v>4.6905462108691231E-4</v>
      </c>
      <c r="DF7" s="23">
        <f t="shared" si="103"/>
        <v>3.7524369686952946E-3</v>
      </c>
      <c r="DG7" s="23">
        <f t="shared" si="104"/>
        <v>1.0123279021818739</v>
      </c>
      <c r="DH7" s="23">
        <f t="shared" si="105"/>
        <v>0</v>
      </c>
      <c r="DI7" s="23">
        <f t="shared" si="106"/>
        <v>3.7524369686952946E-3</v>
      </c>
      <c r="DJ7" s="23">
        <f t="shared" si="107"/>
        <v>0.10131579815477294</v>
      </c>
      <c r="DK7" s="23">
        <f t="shared" si="108"/>
        <v>0.79503904283114468</v>
      </c>
      <c r="DL7" s="23">
        <f t="shared" si="109"/>
        <v>1.0123279021818725</v>
      </c>
      <c r="DM7" s="23">
        <f t="shared" si="110"/>
        <v>3.7524369686952946E-3</v>
      </c>
      <c r="DN7" s="23">
        <f t="shared" si="111"/>
        <v>3.7524369686952946E-3</v>
      </c>
      <c r="DO7" s="23">
        <f t="shared" si="112"/>
        <v>0.10131579815477294</v>
      </c>
      <c r="DP7" s="23">
        <f t="shared" si="113"/>
        <v>1.2664474769346623E-2</v>
      </c>
      <c r="DQ7" s="23">
        <f t="shared" si="114"/>
        <v>0.81052638523818432</v>
      </c>
      <c r="DR7" s="23">
        <f t="shared" si="115"/>
        <v>5.8631827635864033E-2</v>
      </c>
      <c r="DS7" s="23">
        <f t="shared" si="116"/>
        <v>15.149363466557276</v>
      </c>
      <c r="DT7" s="23">
        <f t="shared" si="117"/>
        <v>2.2733243538158558</v>
      </c>
      <c r="DU7" s="23">
        <f t="shared" si="118"/>
        <v>2.7006053589147263</v>
      </c>
      <c r="DV7" s="23">
        <f t="shared" si="119"/>
        <v>6.4220625188492422</v>
      </c>
      <c r="DW7" s="23">
        <f t="shared" si="120"/>
        <v>-1.0305130025279454</v>
      </c>
      <c r="DX7" s="23">
        <f t="shared" si="121"/>
        <v>4.6905462108691231E-4</v>
      </c>
      <c r="DY7" s="23">
        <f t="shared" si="122"/>
        <v>3.7524369686952985E-3</v>
      </c>
      <c r="DZ7" s="23">
        <f t="shared" si="123"/>
        <v>18.186594830526865</v>
      </c>
      <c r="EA7" s="23">
        <f t="shared" si="124"/>
        <v>1.5588292696996107</v>
      </c>
      <c r="EB7" s="23">
        <f t="shared" si="125"/>
        <v>3.0019495749562374E-2</v>
      </c>
    </row>
    <row r="8" spans="1:132">
      <c r="A8" s="2">
        <v>42370.4375</v>
      </c>
      <c r="B8">
        <v>595</v>
      </c>
      <c r="C8">
        <v>608</v>
      </c>
      <c r="D8">
        <v>582</v>
      </c>
      <c r="E8">
        <v>660</v>
      </c>
      <c r="F8">
        <v>194</v>
      </c>
      <c r="G8">
        <v>77</v>
      </c>
      <c r="H8">
        <v>51</v>
      </c>
      <c r="I8">
        <v>38</v>
      </c>
      <c r="J8">
        <v>103</v>
      </c>
      <c r="K8">
        <v>595</v>
      </c>
      <c r="L8">
        <v>25</v>
      </c>
      <c r="M8">
        <v>51</v>
      </c>
      <c r="N8">
        <v>672</v>
      </c>
      <c r="O8">
        <v>271</v>
      </c>
      <c r="P8">
        <v>789</v>
      </c>
      <c r="Q8">
        <v>64</v>
      </c>
      <c r="R8">
        <v>90</v>
      </c>
      <c r="S8">
        <v>155</v>
      </c>
      <c r="T8">
        <v>103</v>
      </c>
      <c r="U8">
        <v>815</v>
      </c>
      <c r="V8">
        <v>181</v>
      </c>
      <c r="W8">
        <v>621</v>
      </c>
      <c r="X8">
        <v>543</v>
      </c>
      <c r="Y8">
        <v>414</v>
      </c>
      <c r="Z8">
        <v>660</v>
      </c>
      <c r="AA8">
        <v>181</v>
      </c>
      <c r="AB8">
        <v>103</v>
      </c>
      <c r="AC8">
        <v>77</v>
      </c>
      <c r="AD8">
        <v>711</v>
      </c>
      <c r="AE8">
        <v>698</v>
      </c>
      <c r="AF8">
        <v>64</v>
      </c>
      <c r="AG8" s="25">
        <f t="shared" si="89"/>
        <v>348.09677419354841</v>
      </c>
      <c r="AJ8">
        <f t="shared" si="90"/>
        <v>0.53549999999999998</v>
      </c>
      <c r="AK8">
        <f t="shared" si="88"/>
        <v>0.54720000000000002</v>
      </c>
      <c r="AL8">
        <f t="shared" si="88"/>
        <v>0.52379999999999993</v>
      </c>
      <c r="AM8">
        <f t="shared" si="88"/>
        <v>0.59399999999999997</v>
      </c>
      <c r="AN8">
        <f t="shared" si="88"/>
        <v>0.17460000000000001</v>
      </c>
      <c r="AO8">
        <f t="shared" si="88"/>
        <v>6.93E-2</v>
      </c>
      <c r="AP8">
        <f t="shared" si="88"/>
        <v>4.5899999999999996E-2</v>
      </c>
      <c r="AQ8">
        <f t="shared" si="88"/>
        <v>3.4200000000000001E-2</v>
      </c>
      <c r="AR8">
        <f t="shared" si="88"/>
        <v>9.2699999999999991E-2</v>
      </c>
      <c r="AS8">
        <f t="shared" si="88"/>
        <v>0.53549999999999998</v>
      </c>
      <c r="AT8">
        <f t="shared" si="88"/>
        <v>2.2499999999999999E-2</v>
      </c>
      <c r="AU8">
        <f t="shared" si="88"/>
        <v>4.5899999999999996E-2</v>
      </c>
      <c r="AV8">
        <f t="shared" si="88"/>
        <v>0.6048</v>
      </c>
      <c r="AW8">
        <f t="shared" si="88"/>
        <v>0.24390000000000001</v>
      </c>
      <c r="AX8">
        <f t="shared" si="88"/>
        <v>0.71009999999999995</v>
      </c>
      <c r="AY8">
        <f t="shared" si="88"/>
        <v>5.7599999999999998E-2</v>
      </c>
      <c r="AZ8">
        <f t="shared" si="88"/>
        <v>8.1000000000000003E-2</v>
      </c>
      <c r="BA8">
        <f t="shared" si="88"/>
        <v>0.13949999999999999</v>
      </c>
      <c r="BB8">
        <f t="shared" si="88"/>
        <v>9.2699999999999991E-2</v>
      </c>
      <c r="BC8">
        <f t="shared" si="88"/>
        <v>0.73349999999999993</v>
      </c>
      <c r="BD8">
        <f t="shared" si="88"/>
        <v>0.16289999999999999</v>
      </c>
      <c r="BE8">
        <f t="shared" si="88"/>
        <v>0.55889999999999995</v>
      </c>
      <c r="BF8">
        <f t="shared" si="88"/>
        <v>0.48869999999999997</v>
      </c>
      <c r="BG8">
        <f t="shared" si="88"/>
        <v>0.37259999999999999</v>
      </c>
      <c r="BH8">
        <f t="shared" si="88"/>
        <v>0.59399999999999997</v>
      </c>
      <c r="BI8">
        <f t="shared" si="88"/>
        <v>0.16289999999999999</v>
      </c>
      <c r="BJ8">
        <f t="shared" si="88"/>
        <v>9.2699999999999991E-2</v>
      </c>
      <c r="BK8">
        <f t="shared" si="88"/>
        <v>6.93E-2</v>
      </c>
      <c r="BL8">
        <f t="shared" si="88"/>
        <v>0.63990000000000002</v>
      </c>
      <c r="BM8">
        <f t="shared" si="88"/>
        <v>0.62819999999999998</v>
      </c>
      <c r="BN8">
        <f t="shared" si="88"/>
        <v>5.7599999999999998E-2</v>
      </c>
      <c r="BO8" s="35">
        <f t="shared" si="91"/>
        <v>0.31328709677419353</v>
      </c>
      <c r="BP8" s="47">
        <f t="shared" si="92"/>
        <v>0.25360943429078175</v>
      </c>
      <c r="BQ8" s="23">
        <f t="shared" si="93"/>
        <v>0.80951126587117195</v>
      </c>
      <c r="BR8" s="23">
        <f t="shared" si="126"/>
        <v>0.26819999999999999</v>
      </c>
      <c r="BS8" s="23">
        <f t="shared" si="94"/>
        <v>0.11700000000000005</v>
      </c>
      <c r="BT8" s="23">
        <f t="shared" si="94"/>
        <v>0.18629999999999997</v>
      </c>
      <c r="BU8" s="23">
        <f t="shared" si="94"/>
        <v>0.2097</v>
      </c>
      <c r="BV8" s="23">
        <f t="shared" si="94"/>
        <v>8.1900000000000014E-2</v>
      </c>
      <c r="BW8" s="23">
        <f t="shared" si="94"/>
        <v>3.5099999999999999E-2</v>
      </c>
      <c r="BX8" s="23">
        <f t="shared" si="94"/>
        <v>1.1699999999999995E-2</v>
      </c>
      <c r="BY8" s="23">
        <f t="shared" si="94"/>
        <v>1.1700000000000002E-2</v>
      </c>
      <c r="BZ8" s="23">
        <f t="shared" si="94"/>
        <v>5.849999999999999E-2</v>
      </c>
      <c r="CA8" s="23">
        <f t="shared" si="94"/>
        <v>0.18629999999999997</v>
      </c>
      <c r="CB8" s="23">
        <f t="shared" si="94"/>
        <v>0</v>
      </c>
      <c r="CC8" s="23">
        <f t="shared" si="94"/>
        <v>2.3399999999999997E-2</v>
      </c>
      <c r="CD8" s="23">
        <f t="shared" si="94"/>
        <v>0.40680000000000005</v>
      </c>
      <c r="CE8" s="23">
        <f t="shared" si="94"/>
        <v>-0.18629999999999997</v>
      </c>
      <c r="CF8" s="23">
        <f t="shared" si="94"/>
        <v>0.24479999999999996</v>
      </c>
      <c r="CG8" s="23">
        <f t="shared" si="94"/>
        <v>3.5099999999999999E-2</v>
      </c>
      <c r="CH8" s="23">
        <f t="shared" si="94"/>
        <v>4.6800000000000001E-2</v>
      </c>
      <c r="CI8" s="23">
        <f t="shared" si="94"/>
        <v>9.3599999999999989E-2</v>
      </c>
      <c r="CJ8" s="23">
        <f t="shared" si="94"/>
        <v>5.849999999999999E-2</v>
      </c>
      <c r="CK8" s="23">
        <f t="shared" si="94"/>
        <v>0.43109999999999993</v>
      </c>
      <c r="CL8" s="23">
        <f t="shared" si="94"/>
        <v>3.5099999999999992E-2</v>
      </c>
      <c r="CM8" s="23">
        <f t="shared" si="94"/>
        <v>0.3609</v>
      </c>
      <c r="CN8" s="23">
        <f t="shared" si="94"/>
        <v>0.37259999999999999</v>
      </c>
      <c r="CO8" s="23">
        <f t="shared" si="94"/>
        <v>0.1053</v>
      </c>
      <c r="CP8" s="23">
        <f t="shared" si="94"/>
        <v>0.45450000000000002</v>
      </c>
      <c r="CQ8" s="23">
        <f t="shared" si="94"/>
        <v>-0.40770000000000001</v>
      </c>
      <c r="CR8" s="23">
        <f t="shared" si="94"/>
        <v>3.5099999999999992E-2</v>
      </c>
      <c r="CS8" s="23">
        <f t="shared" si="94"/>
        <v>0</v>
      </c>
      <c r="CT8" s="23">
        <f t="shared" si="94"/>
        <v>0.33750000000000002</v>
      </c>
      <c r="CU8" s="23">
        <f t="shared" si="94"/>
        <v>0.12780000000000002</v>
      </c>
      <c r="CV8" s="23">
        <f t="shared" si="94"/>
        <v>0</v>
      </c>
      <c r="CX8" s="23">
        <f t="shared" si="95"/>
        <v>5.6499181238773932</v>
      </c>
      <c r="CY8" s="23">
        <f t="shared" si="96"/>
        <v>0.46905462108691265</v>
      </c>
      <c r="CZ8" s="23">
        <f t="shared" si="97"/>
        <v>1.8936704333196577</v>
      </c>
      <c r="DA8" s="23">
        <f t="shared" si="98"/>
        <v>2.7006053589147276</v>
      </c>
      <c r="DB8" s="23">
        <f t="shared" si="99"/>
        <v>0.16088573503281095</v>
      </c>
      <c r="DC8" s="23">
        <f t="shared" si="100"/>
        <v>1.2664474769346623E-2</v>
      </c>
      <c r="DD8" s="23">
        <f t="shared" si="101"/>
        <v>4.6905462108691128E-4</v>
      </c>
      <c r="DE8" s="23">
        <f t="shared" si="102"/>
        <v>4.6905462108691231E-4</v>
      </c>
      <c r="DF8" s="23">
        <f t="shared" si="103"/>
        <v>5.8631827635863956E-2</v>
      </c>
      <c r="DG8" s="23">
        <f t="shared" si="104"/>
        <v>1.8936704333196577</v>
      </c>
      <c r="DH8" s="23">
        <f t="shared" si="105"/>
        <v>0</v>
      </c>
      <c r="DI8" s="23">
        <f t="shared" si="106"/>
        <v>3.7524369686952946E-3</v>
      </c>
      <c r="DJ8" s="23">
        <f t="shared" si="107"/>
        <v>19.715539535073422</v>
      </c>
      <c r="DK8" s="23">
        <f t="shared" si="108"/>
        <v>-1.8936704333196577</v>
      </c>
      <c r="DL8" s="23">
        <f t="shared" si="109"/>
        <v>4.2963541590925756</v>
      </c>
      <c r="DM8" s="23">
        <f t="shared" si="110"/>
        <v>1.2664474769346623E-2</v>
      </c>
      <c r="DN8" s="23">
        <f t="shared" si="111"/>
        <v>3.0019495749562374E-2</v>
      </c>
      <c r="DO8" s="23">
        <f t="shared" si="112"/>
        <v>0.24015596599649885</v>
      </c>
      <c r="DP8" s="23">
        <f t="shared" si="113"/>
        <v>5.8631827635863956E-2</v>
      </c>
      <c r="DQ8" s="23">
        <f t="shared" si="114"/>
        <v>23.463883964837606</v>
      </c>
      <c r="DR8" s="23">
        <f t="shared" si="115"/>
        <v>1.2664474769346618E-2</v>
      </c>
      <c r="DS8" s="23">
        <f t="shared" si="116"/>
        <v>13.766593219064182</v>
      </c>
      <c r="DT8" s="23">
        <f t="shared" si="117"/>
        <v>15.149363466557269</v>
      </c>
      <c r="DU8" s="23">
        <f t="shared" si="118"/>
        <v>0.34194081877235893</v>
      </c>
      <c r="DV8" s="23">
        <f t="shared" si="119"/>
        <v>27.495871936758459</v>
      </c>
      <c r="DW8" s="23">
        <f t="shared" si="120"/>
        <v>-19.846684602456417</v>
      </c>
      <c r="DX8" s="23">
        <f t="shared" si="121"/>
        <v>1.2664474769346618E-2</v>
      </c>
      <c r="DY8" s="23">
        <f t="shared" si="122"/>
        <v>0</v>
      </c>
      <c r="DZ8" s="23">
        <f t="shared" si="123"/>
        <v>11.258671954428824</v>
      </c>
      <c r="EA8" s="23">
        <f t="shared" si="124"/>
        <v>0.61130562945047928</v>
      </c>
      <c r="EB8" s="23">
        <f t="shared" si="125"/>
        <v>0</v>
      </c>
    </row>
    <row r="9" spans="1:132">
      <c r="A9" s="2">
        <v>42370.458333333336</v>
      </c>
      <c r="B9">
        <v>608</v>
      </c>
      <c r="C9">
        <v>647</v>
      </c>
      <c r="D9">
        <v>647</v>
      </c>
      <c r="E9">
        <v>685</v>
      </c>
      <c r="F9">
        <v>155</v>
      </c>
      <c r="G9">
        <v>77</v>
      </c>
      <c r="H9">
        <v>38</v>
      </c>
      <c r="I9">
        <v>38</v>
      </c>
      <c r="J9">
        <v>142</v>
      </c>
      <c r="K9">
        <v>621</v>
      </c>
      <c r="L9">
        <v>25</v>
      </c>
      <c r="M9">
        <v>38</v>
      </c>
      <c r="N9">
        <v>750</v>
      </c>
      <c r="O9">
        <v>297</v>
      </c>
      <c r="P9">
        <v>621</v>
      </c>
      <c r="Q9">
        <v>38</v>
      </c>
      <c r="R9">
        <v>90</v>
      </c>
      <c r="S9">
        <v>64</v>
      </c>
      <c r="T9">
        <v>129</v>
      </c>
      <c r="U9">
        <v>711</v>
      </c>
      <c r="V9">
        <v>194</v>
      </c>
      <c r="W9">
        <v>672</v>
      </c>
      <c r="X9">
        <v>647</v>
      </c>
      <c r="Y9">
        <v>543</v>
      </c>
      <c r="Z9">
        <v>711</v>
      </c>
      <c r="AA9">
        <v>232</v>
      </c>
      <c r="AB9">
        <v>103</v>
      </c>
      <c r="AC9">
        <v>116</v>
      </c>
      <c r="AD9">
        <v>750</v>
      </c>
      <c r="AE9">
        <v>737</v>
      </c>
      <c r="AF9">
        <v>64</v>
      </c>
      <c r="AG9" s="25">
        <f t="shared" si="89"/>
        <v>360.96774193548384</v>
      </c>
      <c r="AJ9">
        <f t="shared" si="90"/>
        <v>0.54720000000000002</v>
      </c>
      <c r="AK9">
        <f t="shared" si="88"/>
        <v>0.58229999999999993</v>
      </c>
      <c r="AL9">
        <f t="shared" si="88"/>
        <v>0.58229999999999993</v>
      </c>
      <c r="AM9">
        <f t="shared" si="88"/>
        <v>0.61649999999999994</v>
      </c>
      <c r="AN9">
        <f t="shared" si="88"/>
        <v>0.13949999999999999</v>
      </c>
      <c r="AO9">
        <f t="shared" si="88"/>
        <v>6.93E-2</v>
      </c>
      <c r="AP9">
        <f t="shared" si="88"/>
        <v>3.4200000000000001E-2</v>
      </c>
      <c r="AQ9">
        <f t="shared" si="88"/>
        <v>3.4200000000000001E-2</v>
      </c>
      <c r="AR9">
        <f t="shared" si="88"/>
        <v>0.1278</v>
      </c>
      <c r="AS9">
        <f t="shared" si="88"/>
        <v>0.55889999999999995</v>
      </c>
      <c r="AT9">
        <f t="shared" si="88"/>
        <v>2.2499999999999999E-2</v>
      </c>
      <c r="AU9">
        <f t="shared" si="88"/>
        <v>3.4200000000000001E-2</v>
      </c>
      <c r="AV9">
        <f t="shared" si="88"/>
        <v>0.67499999999999993</v>
      </c>
      <c r="AW9">
        <f t="shared" si="88"/>
        <v>0.26729999999999998</v>
      </c>
      <c r="AX9">
        <f t="shared" si="88"/>
        <v>0.55889999999999995</v>
      </c>
      <c r="AY9">
        <f t="shared" si="88"/>
        <v>3.4200000000000001E-2</v>
      </c>
      <c r="AZ9">
        <f t="shared" si="88"/>
        <v>8.1000000000000003E-2</v>
      </c>
      <c r="BA9">
        <f t="shared" si="88"/>
        <v>5.7599999999999998E-2</v>
      </c>
      <c r="BB9">
        <f t="shared" si="88"/>
        <v>0.11609999999999999</v>
      </c>
      <c r="BC9">
        <f t="shared" si="88"/>
        <v>0.63990000000000002</v>
      </c>
      <c r="BD9">
        <f t="shared" si="88"/>
        <v>0.17460000000000001</v>
      </c>
      <c r="BE9">
        <f t="shared" si="88"/>
        <v>0.6048</v>
      </c>
      <c r="BF9">
        <f t="shared" si="88"/>
        <v>0.58229999999999993</v>
      </c>
      <c r="BG9">
        <f t="shared" si="88"/>
        <v>0.48869999999999997</v>
      </c>
      <c r="BH9">
        <f t="shared" si="88"/>
        <v>0.63990000000000002</v>
      </c>
      <c r="BI9">
        <f t="shared" si="88"/>
        <v>0.20879999999999999</v>
      </c>
      <c r="BJ9">
        <f t="shared" si="88"/>
        <v>9.2699999999999991E-2</v>
      </c>
      <c r="BK9">
        <f t="shared" si="88"/>
        <v>0.10439999999999999</v>
      </c>
      <c r="BL9">
        <f t="shared" si="88"/>
        <v>0.67499999999999993</v>
      </c>
      <c r="BM9">
        <f t="shared" si="88"/>
        <v>0.6633</v>
      </c>
      <c r="BN9">
        <f t="shared" si="88"/>
        <v>5.7599999999999998E-2</v>
      </c>
      <c r="BO9" s="35">
        <f t="shared" si="91"/>
        <v>0.32487096774193552</v>
      </c>
      <c r="BP9" s="47">
        <f t="shared" si="92"/>
        <v>0.26216630624287363</v>
      </c>
      <c r="BQ9" s="23">
        <f t="shared" si="93"/>
        <v>0.8069859491141973</v>
      </c>
      <c r="BR9" s="23">
        <f t="shared" si="126"/>
        <v>0.17460000000000003</v>
      </c>
      <c r="BS9" s="23">
        <f t="shared" si="94"/>
        <v>9.3599999999999961E-2</v>
      </c>
      <c r="BT9" s="23">
        <f t="shared" si="94"/>
        <v>0.15209999999999996</v>
      </c>
      <c r="BU9" s="23">
        <f t="shared" si="94"/>
        <v>8.0999999999999961E-2</v>
      </c>
      <c r="BV9" s="23">
        <f t="shared" si="94"/>
        <v>-3.510000000000002E-2</v>
      </c>
      <c r="BW9" s="23">
        <f t="shared" si="94"/>
        <v>-4.6799999999999994E-2</v>
      </c>
      <c r="BX9" s="23">
        <f t="shared" si="94"/>
        <v>0</v>
      </c>
      <c r="BY9" s="23">
        <f t="shared" si="94"/>
        <v>0</v>
      </c>
      <c r="BZ9" s="23">
        <f t="shared" si="94"/>
        <v>7.0199999999999999E-2</v>
      </c>
      <c r="CA9" s="23">
        <f t="shared" si="94"/>
        <v>8.1899999999999973E-2</v>
      </c>
      <c r="CB9" s="23">
        <f t="shared" si="94"/>
        <v>0</v>
      </c>
      <c r="CC9" s="23">
        <f t="shared" si="94"/>
        <v>-1.1699999999999995E-2</v>
      </c>
      <c r="CD9" s="23">
        <f t="shared" si="94"/>
        <v>0.53549999999999998</v>
      </c>
      <c r="CE9" s="23">
        <f t="shared" si="94"/>
        <v>-0.24480000000000002</v>
      </c>
      <c r="CF9" s="23">
        <f t="shared" si="94"/>
        <v>3.510000000000002E-2</v>
      </c>
      <c r="CG9" s="23">
        <f t="shared" si="94"/>
        <v>-2.3399999999999997E-2</v>
      </c>
      <c r="CH9" s="23">
        <f t="shared" si="94"/>
        <v>3.5100000000000006E-2</v>
      </c>
      <c r="CI9" s="23">
        <f t="shared" si="94"/>
        <v>-4.6799999999999994E-2</v>
      </c>
      <c r="CJ9" s="23">
        <f t="shared" si="94"/>
        <v>5.8499999999999996E-2</v>
      </c>
      <c r="CK9" s="23">
        <f t="shared" si="94"/>
        <v>6.9300000000000028E-2</v>
      </c>
      <c r="CL9" s="23">
        <f t="shared" si="94"/>
        <v>2.3400000000000004E-2</v>
      </c>
      <c r="CM9" s="23">
        <f t="shared" si="94"/>
        <v>9.2700000000000005E-2</v>
      </c>
      <c r="CN9" s="23">
        <f t="shared" si="94"/>
        <v>0.30329999999999996</v>
      </c>
      <c r="CO9" s="23">
        <f t="shared" si="94"/>
        <v>0.1512</v>
      </c>
      <c r="CP9" s="23">
        <f t="shared" si="94"/>
        <v>0.26730000000000004</v>
      </c>
      <c r="CQ9" s="23">
        <f t="shared" si="94"/>
        <v>-1.1700000000000016E-2</v>
      </c>
      <c r="CR9" s="23">
        <f t="shared" si="94"/>
        <v>2.339999999999999E-2</v>
      </c>
      <c r="CS9" s="23">
        <f t="shared" si="94"/>
        <v>3.5099999999999992E-2</v>
      </c>
      <c r="CT9" s="23">
        <f t="shared" si="94"/>
        <v>8.0999999999999961E-2</v>
      </c>
      <c r="CU9" s="23">
        <f t="shared" si="94"/>
        <v>9.2700000000000005E-2</v>
      </c>
      <c r="CV9" s="23">
        <f t="shared" si="94"/>
        <v>-2.3400000000000004E-2</v>
      </c>
      <c r="CX9" s="23">
        <f t="shared" si="95"/>
        <v>1.5588292696996107</v>
      </c>
      <c r="CY9" s="23">
        <f t="shared" si="96"/>
        <v>0.24015596599649858</v>
      </c>
      <c r="CZ9" s="23">
        <f t="shared" si="97"/>
        <v>1.0305130025279448</v>
      </c>
      <c r="DA9" s="23">
        <f t="shared" si="98"/>
        <v>0.15563988109802379</v>
      </c>
      <c r="DB9" s="23">
        <f t="shared" si="99"/>
        <v>-1.2664474769346644E-2</v>
      </c>
      <c r="DC9" s="23">
        <f t="shared" si="100"/>
        <v>-3.0019495749562357E-2</v>
      </c>
      <c r="DD9" s="23">
        <f t="shared" si="101"/>
        <v>0</v>
      </c>
      <c r="DE9" s="23">
        <f t="shared" si="102"/>
        <v>0</v>
      </c>
      <c r="DF9" s="23">
        <f t="shared" si="103"/>
        <v>0.10131579815477298</v>
      </c>
      <c r="DG9" s="23">
        <f t="shared" si="104"/>
        <v>0.16088573503281065</v>
      </c>
      <c r="DH9" s="23">
        <f t="shared" si="105"/>
        <v>0</v>
      </c>
      <c r="DI9" s="23">
        <f t="shared" si="106"/>
        <v>-4.6905462108691128E-4</v>
      </c>
      <c r="DJ9" s="23">
        <f t="shared" si="107"/>
        <v>44.972213030052316</v>
      </c>
      <c r="DK9" s="23">
        <f t="shared" si="108"/>
        <v>-4.2963541590925791</v>
      </c>
      <c r="DL9" s="23">
        <f t="shared" si="109"/>
        <v>1.2664474769346644E-2</v>
      </c>
      <c r="DM9" s="23">
        <f t="shared" si="110"/>
        <v>-3.7524369686952946E-3</v>
      </c>
      <c r="DN9" s="23">
        <f t="shared" si="111"/>
        <v>1.266447476934663E-2</v>
      </c>
      <c r="DO9" s="23">
        <f t="shared" si="112"/>
        <v>-3.0019495749562357E-2</v>
      </c>
      <c r="DP9" s="23">
        <f t="shared" si="113"/>
        <v>5.8631827635863984E-2</v>
      </c>
      <c r="DQ9" s="23">
        <f t="shared" si="114"/>
        <v>9.7468781669855023E-2</v>
      </c>
      <c r="DR9" s="23">
        <f t="shared" si="115"/>
        <v>3.7524369686952985E-3</v>
      </c>
      <c r="DS9" s="23">
        <f t="shared" si="116"/>
        <v>0.23329478786364963</v>
      </c>
      <c r="DT9" s="23">
        <f t="shared" si="117"/>
        <v>8.1711477725844155</v>
      </c>
      <c r="DU9" s="23">
        <f t="shared" si="118"/>
        <v>1.0123279021818739</v>
      </c>
      <c r="DV9" s="23">
        <f t="shared" si="119"/>
        <v>5.5932304070196928</v>
      </c>
      <c r="DW9" s="23">
        <f t="shared" si="120"/>
        <v>-4.6905462108691383E-4</v>
      </c>
      <c r="DX9" s="23">
        <f t="shared" si="121"/>
        <v>3.7524369686952903E-3</v>
      </c>
      <c r="DY9" s="23">
        <f t="shared" si="122"/>
        <v>1.2664474769346618E-2</v>
      </c>
      <c r="DZ9" s="23">
        <f t="shared" si="123"/>
        <v>0.15563988109802379</v>
      </c>
      <c r="EA9" s="23">
        <f t="shared" si="124"/>
        <v>0.23329478786364963</v>
      </c>
      <c r="EB9" s="23">
        <f t="shared" si="125"/>
        <v>-3.7524369686952985E-3</v>
      </c>
    </row>
    <row r="10" spans="1:132">
      <c r="A10" s="2">
        <v>42370.479166666664</v>
      </c>
      <c r="B10">
        <v>142</v>
      </c>
      <c r="C10">
        <v>672</v>
      </c>
      <c r="D10">
        <v>660</v>
      </c>
      <c r="E10">
        <v>698</v>
      </c>
      <c r="F10">
        <v>142</v>
      </c>
      <c r="G10">
        <v>103</v>
      </c>
      <c r="H10">
        <v>51</v>
      </c>
      <c r="I10">
        <v>51</v>
      </c>
      <c r="J10">
        <v>51</v>
      </c>
      <c r="K10">
        <v>647</v>
      </c>
      <c r="L10">
        <v>25</v>
      </c>
      <c r="M10">
        <v>25</v>
      </c>
      <c r="N10">
        <v>698</v>
      </c>
      <c r="O10">
        <v>155</v>
      </c>
      <c r="P10">
        <v>634</v>
      </c>
      <c r="Q10">
        <v>51</v>
      </c>
      <c r="R10">
        <v>51</v>
      </c>
      <c r="S10">
        <v>116</v>
      </c>
      <c r="T10">
        <v>90</v>
      </c>
      <c r="U10">
        <v>750</v>
      </c>
      <c r="V10">
        <v>168</v>
      </c>
      <c r="W10">
        <v>685</v>
      </c>
      <c r="X10">
        <v>647</v>
      </c>
      <c r="Y10">
        <v>634</v>
      </c>
      <c r="Z10">
        <v>724</v>
      </c>
      <c r="AA10">
        <v>388</v>
      </c>
      <c r="AB10">
        <v>129</v>
      </c>
      <c r="AC10">
        <v>90</v>
      </c>
      <c r="AD10">
        <v>297</v>
      </c>
      <c r="AE10">
        <v>763</v>
      </c>
      <c r="AF10">
        <v>77</v>
      </c>
      <c r="AG10" s="25">
        <f t="shared" si="89"/>
        <v>335.93548387096774</v>
      </c>
      <c r="AJ10">
        <f t="shared" si="90"/>
        <v>0.1278</v>
      </c>
      <c r="AK10">
        <f t="shared" si="88"/>
        <v>0.6048</v>
      </c>
      <c r="AL10">
        <f t="shared" si="88"/>
        <v>0.59399999999999997</v>
      </c>
      <c r="AM10">
        <f t="shared" si="88"/>
        <v>0.62819999999999998</v>
      </c>
      <c r="AN10">
        <f t="shared" si="88"/>
        <v>0.1278</v>
      </c>
      <c r="AO10">
        <f t="shared" si="88"/>
        <v>9.2699999999999991E-2</v>
      </c>
      <c r="AP10">
        <f t="shared" si="88"/>
        <v>4.5899999999999996E-2</v>
      </c>
      <c r="AQ10">
        <f t="shared" si="88"/>
        <v>4.5899999999999996E-2</v>
      </c>
      <c r="AR10">
        <f t="shared" si="88"/>
        <v>4.5899999999999996E-2</v>
      </c>
      <c r="AS10">
        <f t="shared" si="88"/>
        <v>0.58229999999999993</v>
      </c>
      <c r="AT10">
        <f t="shared" si="88"/>
        <v>2.2499999999999999E-2</v>
      </c>
      <c r="AU10">
        <f t="shared" si="88"/>
        <v>2.2499999999999999E-2</v>
      </c>
      <c r="AV10">
        <f t="shared" si="88"/>
        <v>0.62819999999999998</v>
      </c>
      <c r="AW10">
        <f t="shared" si="88"/>
        <v>0.13949999999999999</v>
      </c>
      <c r="AX10">
        <f t="shared" si="88"/>
        <v>0.5706</v>
      </c>
      <c r="AY10">
        <f t="shared" si="88"/>
        <v>4.5899999999999996E-2</v>
      </c>
      <c r="AZ10">
        <f t="shared" ref="AZ10:AZ19" si="127">R10*$AI$1</f>
        <v>4.5899999999999996E-2</v>
      </c>
      <c r="BA10">
        <f t="shared" ref="BA10:BA19" si="128">S10*$AI$1</f>
        <v>0.10439999999999999</v>
      </c>
      <c r="BB10">
        <f t="shared" ref="BB10:BB19" si="129">T10*$AI$1</f>
        <v>8.1000000000000003E-2</v>
      </c>
      <c r="BC10">
        <f t="shared" ref="BC10:BC19" si="130">U10*$AI$1</f>
        <v>0.67499999999999993</v>
      </c>
      <c r="BD10">
        <f t="shared" ref="BD10:BD19" si="131">V10*$AI$1</f>
        <v>0.1512</v>
      </c>
      <c r="BE10">
        <f t="shared" ref="BE10:BE19" si="132">W10*$AI$1</f>
        <v>0.61649999999999994</v>
      </c>
      <c r="BF10">
        <f t="shared" ref="BF10:BF19" si="133">X10*$AI$1</f>
        <v>0.58229999999999993</v>
      </c>
      <c r="BG10">
        <f t="shared" ref="BG10:BG19" si="134">Y10*$AI$1</f>
        <v>0.5706</v>
      </c>
      <c r="BH10">
        <f t="shared" ref="BH10:BH19" si="135">Z10*$AI$1</f>
        <v>0.65159999999999996</v>
      </c>
      <c r="BI10">
        <f t="shared" ref="BI10:BI19" si="136">AA10*$AI$1</f>
        <v>0.34920000000000001</v>
      </c>
      <c r="BJ10">
        <f t="shared" ref="BJ10:BJ19" si="137">AB10*$AI$1</f>
        <v>0.11609999999999999</v>
      </c>
      <c r="BK10">
        <f t="shared" ref="BK10:BK19" si="138">AC10*$AI$1</f>
        <v>8.1000000000000003E-2</v>
      </c>
      <c r="BL10">
        <f t="shared" ref="BL10:BL19" si="139">AD10*$AI$1</f>
        <v>0.26729999999999998</v>
      </c>
      <c r="BM10">
        <f t="shared" ref="BM10:BM19" si="140">AE10*$AI$1</f>
        <v>0.68669999999999998</v>
      </c>
      <c r="BN10">
        <f t="shared" ref="BN10:BN19" si="141">AF10*$AI$1</f>
        <v>6.93E-2</v>
      </c>
      <c r="BO10" s="35">
        <f t="shared" si="91"/>
        <v>0.30234193548387095</v>
      </c>
      <c r="BP10" s="47">
        <f t="shared" si="92"/>
        <v>0.26243295623097529</v>
      </c>
      <c r="BQ10" s="23">
        <f t="shared" si="93"/>
        <v>0.86800051673604273</v>
      </c>
      <c r="BR10" s="23">
        <f t="shared" si="126"/>
        <v>-0.40769999999999995</v>
      </c>
      <c r="BS10" s="23">
        <f t="shared" si="94"/>
        <v>5.7599999999999985E-2</v>
      </c>
      <c r="BT10" s="23">
        <f t="shared" si="94"/>
        <v>7.020000000000004E-2</v>
      </c>
      <c r="BU10" s="23">
        <f t="shared" si="94"/>
        <v>3.4200000000000008E-2</v>
      </c>
      <c r="BV10" s="23">
        <f t="shared" si="94"/>
        <v>-4.6800000000000008E-2</v>
      </c>
      <c r="BW10" s="23">
        <f t="shared" si="94"/>
        <v>2.339999999999999E-2</v>
      </c>
      <c r="BX10" s="23">
        <f t="shared" si="94"/>
        <v>0</v>
      </c>
      <c r="BY10" s="23">
        <f t="shared" si="94"/>
        <v>1.1699999999999995E-2</v>
      </c>
      <c r="BZ10" s="23">
        <f t="shared" si="94"/>
        <v>-4.6799999999999994E-2</v>
      </c>
      <c r="CA10" s="23">
        <f t="shared" si="94"/>
        <v>4.6799999999999953E-2</v>
      </c>
      <c r="CB10" s="23">
        <f t="shared" si="94"/>
        <v>0</v>
      </c>
      <c r="CC10" s="23">
        <f t="shared" si="94"/>
        <v>-2.3399999999999997E-2</v>
      </c>
      <c r="CD10" s="23">
        <f t="shared" si="94"/>
        <v>2.3399999999999976E-2</v>
      </c>
      <c r="CE10" s="23">
        <f t="shared" si="94"/>
        <v>-0.10440000000000002</v>
      </c>
      <c r="CF10" s="23">
        <f t="shared" si="94"/>
        <v>-0.13949999999999996</v>
      </c>
      <c r="CG10" s="23">
        <f t="shared" si="94"/>
        <v>-1.1700000000000002E-2</v>
      </c>
      <c r="CH10" s="23">
        <f t="shared" si="94"/>
        <v>-3.5100000000000006E-2</v>
      </c>
      <c r="CI10" s="23">
        <f t="shared" si="94"/>
        <v>-3.5099999999999992E-2</v>
      </c>
      <c r="CJ10" s="23">
        <f t="shared" si="94"/>
        <v>-1.1699999999999988E-2</v>
      </c>
      <c r="CK10" s="23">
        <f t="shared" si="94"/>
        <v>-5.8499999999999996E-2</v>
      </c>
      <c r="CL10" s="23">
        <f t="shared" si="94"/>
        <v>-1.1699999999999988E-2</v>
      </c>
      <c r="CM10" s="23">
        <f t="shared" si="94"/>
        <v>5.7599999999999985E-2</v>
      </c>
      <c r="CN10" s="23">
        <f t="shared" si="94"/>
        <v>9.3599999999999961E-2</v>
      </c>
      <c r="CO10" s="23">
        <f t="shared" si="94"/>
        <v>0.19800000000000001</v>
      </c>
      <c r="CP10" s="23">
        <f t="shared" si="94"/>
        <v>5.7599999999999985E-2</v>
      </c>
      <c r="CQ10" s="23">
        <f t="shared" si="94"/>
        <v>0.18630000000000002</v>
      </c>
      <c r="CR10" s="23">
        <f t="shared" si="94"/>
        <v>2.3400000000000004E-2</v>
      </c>
      <c r="CS10" s="23">
        <f t="shared" si="94"/>
        <v>1.1700000000000002E-2</v>
      </c>
      <c r="CT10" s="23">
        <f t="shared" si="94"/>
        <v>-0.37260000000000004</v>
      </c>
      <c r="CU10" s="23">
        <f t="shared" si="94"/>
        <v>5.8499999999999996E-2</v>
      </c>
      <c r="CV10" s="23">
        <f t="shared" si="94"/>
        <v>1.1700000000000002E-2</v>
      </c>
      <c r="CX10" s="23">
        <f t="shared" si="95"/>
        <v>-19.846684602456406</v>
      </c>
      <c r="CY10" s="23">
        <f t="shared" si="96"/>
        <v>5.5967161852620573E-2</v>
      </c>
      <c r="CZ10" s="23">
        <f t="shared" si="97"/>
        <v>0.10131579815477315</v>
      </c>
      <c r="DA10" s="23">
        <f t="shared" si="98"/>
        <v>1.1715050144870759E-2</v>
      </c>
      <c r="DB10" s="23">
        <f t="shared" si="99"/>
        <v>-3.0019495749562388E-2</v>
      </c>
      <c r="DC10" s="23">
        <f t="shared" si="100"/>
        <v>3.7524369686952903E-3</v>
      </c>
      <c r="DD10" s="23">
        <f t="shared" si="101"/>
        <v>0</v>
      </c>
      <c r="DE10" s="23">
        <f t="shared" si="102"/>
        <v>4.6905462108691128E-4</v>
      </c>
      <c r="DF10" s="23">
        <f t="shared" si="103"/>
        <v>-3.0019495749562357E-2</v>
      </c>
      <c r="DG10" s="23">
        <f t="shared" si="104"/>
        <v>3.0019495749562277E-2</v>
      </c>
      <c r="DH10" s="23">
        <f t="shared" si="105"/>
        <v>0</v>
      </c>
      <c r="DI10" s="23">
        <f t="shared" si="106"/>
        <v>-3.7524369686952946E-3</v>
      </c>
      <c r="DJ10" s="23">
        <f t="shared" si="107"/>
        <v>3.7524369686952846E-3</v>
      </c>
      <c r="DK10" s="23">
        <f t="shared" si="108"/>
        <v>-0.33324782969325312</v>
      </c>
      <c r="DL10" s="23">
        <f t="shared" si="109"/>
        <v>-0.79503904283114379</v>
      </c>
      <c r="DM10" s="23">
        <f t="shared" si="110"/>
        <v>-4.6905462108691231E-4</v>
      </c>
      <c r="DN10" s="23">
        <f t="shared" si="111"/>
        <v>-1.266447476934663E-2</v>
      </c>
      <c r="DO10" s="23">
        <f t="shared" si="112"/>
        <v>-1.2664474769346618E-2</v>
      </c>
      <c r="DP10" s="23">
        <f t="shared" si="113"/>
        <v>-4.6905462108691058E-4</v>
      </c>
      <c r="DQ10" s="23">
        <f t="shared" si="114"/>
        <v>-5.8631827635863984E-2</v>
      </c>
      <c r="DR10" s="23">
        <f t="shared" si="115"/>
        <v>-4.6905462108691058E-4</v>
      </c>
      <c r="DS10" s="23">
        <f t="shared" si="116"/>
        <v>5.5967161852620573E-2</v>
      </c>
      <c r="DT10" s="23">
        <f t="shared" si="117"/>
        <v>0.24015596599649858</v>
      </c>
      <c r="DU10" s="23">
        <f t="shared" si="118"/>
        <v>2.2733243538158581</v>
      </c>
      <c r="DV10" s="23">
        <f t="shared" si="119"/>
        <v>5.5967161852620573E-2</v>
      </c>
      <c r="DW10" s="23">
        <f t="shared" si="120"/>
        <v>1.8936704333196595</v>
      </c>
      <c r="DX10" s="23">
        <f t="shared" si="121"/>
        <v>3.7524369686952985E-3</v>
      </c>
      <c r="DY10" s="23">
        <f t="shared" si="122"/>
        <v>4.6905462108691231E-4</v>
      </c>
      <c r="DZ10" s="23">
        <f t="shared" si="123"/>
        <v>-15.149363466557276</v>
      </c>
      <c r="EA10" s="23">
        <f t="shared" si="124"/>
        <v>5.8631827635863984E-2</v>
      </c>
      <c r="EB10" s="23">
        <f t="shared" si="125"/>
        <v>4.6905462108691231E-4</v>
      </c>
    </row>
    <row r="11" spans="1:132">
      <c r="A11" s="2">
        <v>42370.5</v>
      </c>
      <c r="B11">
        <v>245</v>
      </c>
      <c r="C11">
        <v>672</v>
      </c>
      <c r="D11">
        <v>672</v>
      </c>
      <c r="E11">
        <v>698</v>
      </c>
      <c r="F11">
        <v>129</v>
      </c>
      <c r="G11">
        <v>90</v>
      </c>
      <c r="H11">
        <v>51</v>
      </c>
      <c r="I11">
        <v>51</v>
      </c>
      <c r="J11">
        <v>90</v>
      </c>
      <c r="K11">
        <v>595</v>
      </c>
      <c r="L11">
        <v>25</v>
      </c>
      <c r="M11">
        <v>51</v>
      </c>
      <c r="N11">
        <v>711</v>
      </c>
      <c r="O11">
        <v>116</v>
      </c>
      <c r="P11">
        <v>763</v>
      </c>
      <c r="Q11">
        <v>77</v>
      </c>
      <c r="R11">
        <v>64</v>
      </c>
      <c r="S11">
        <v>64</v>
      </c>
      <c r="T11">
        <v>103</v>
      </c>
      <c r="U11">
        <v>802</v>
      </c>
      <c r="V11">
        <v>38</v>
      </c>
      <c r="W11">
        <v>685</v>
      </c>
      <c r="X11">
        <v>672</v>
      </c>
      <c r="Y11">
        <v>711</v>
      </c>
      <c r="Z11">
        <v>737</v>
      </c>
      <c r="AA11">
        <v>194</v>
      </c>
      <c r="AB11">
        <v>103</v>
      </c>
      <c r="AC11">
        <v>103</v>
      </c>
      <c r="AD11">
        <v>789</v>
      </c>
      <c r="AE11">
        <v>776</v>
      </c>
      <c r="AF11">
        <v>168</v>
      </c>
      <c r="AG11" s="25">
        <f t="shared" si="89"/>
        <v>356.29032258064518</v>
      </c>
      <c r="AJ11">
        <f t="shared" si="90"/>
        <v>0.2205</v>
      </c>
      <c r="AK11">
        <f t="shared" ref="AK11:AK19" si="142">C11*$AI$1</f>
        <v>0.6048</v>
      </c>
      <c r="AL11">
        <f t="shared" ref="AL11:AL19" si="143">D11*$AI$1</f>
        <v>0.6048</v>
      </c>
      <c r="AM11">
        <f t="shared" ref="AM11:AM19" si="144">E11*$AI$1</f>
        <v>0.62819999999999998</v>
      </c>
      <c r="AN11">
        <f t="shared" ref="AN11:AN19" si="145">F11*$AI$1</f>
        <v>0.11609999999999999</v>
      </c>
      <c r="AO11">
        <f t="shared" ref="AO11:AO19" si="146">G11*$AI$1</f>
        <v>8.1000000000000003E-2</v>
      </c>
      <c r="AP11">
        <f t="shared" ref="AP11:AP19" si="147">H11*$AI$1</f>
        <v>4.5899999999999996E-2</v>
      </c>
      <c r="AQ11">
        <f t="shared" ref="AQ11:AQ19" si="148">I11*$AI$1</f>
        <v>4.5899999999999996E-2</v>
      </c>
      <c r="AR11">
        <f t="shared" ref="AR11:AR19" si="149">J11*$AI$1</f>
        <v>8.1000000000000003E-2</v>
      </c>
      <c r="AS11">
        <f t="shared" ref="AS11:AS19" si="150">K11*$AI$1</f>
        <v>0.53549999999999998</v>
      </c>
      <c r="AT11">
        <f t="shared" ref="AT11:AT19" si="151">L11*$AI$1</f>
        <v>2.2499999999999999E-2</v>
      </c>
      <c r="AU11">
        <f t="shared" ref="AU11:AU19" si="152">M11*$AI$1</f>
        <v>4.5899999999999996E-2</v>
      </c>
      <c r="AV11">
        <f t="shared" ref="AV11:AV19" si="153">N11*$AI$1</f>
        <v>0.63990000000000002</v>
      </c>
      <c r="AW11">
        <f t="shared" ref="AW11:AW19" si="154">O11*$AI$1</f>
        <v>0.10439999999999999</v>
      </c>
      <c r="AX11">
        <f t="shared" ref="AX11:AX19" si="155">P11*$AI$1</f>
        <v>0.68669999999999998</v>
      </c>
      <c r="AY11">
        <f t="shared" ref="AY11:AY19" si="156">Q11*$AI$1</f>
        <v>6.93E-2</v>
      </c>
      <c r="AZ11">
        <f t="shared" si="127"/>
        <v>5.7599999999999998E-2</v>
      </c>
      <c r="BA11">
        <f t="shared" si="128"/>
        <v>5.7599999999999998E-2</v>
      </c>
      <c r="BB11">
        <f t="shared" si="129"/>
        <v>9.2699999999999991E-2</v>
      </c>
      <c r="BC11">
        <f t="shared" si="130"/>
        <v>0.7218</v>
      </c>
      <c r="BD11">
        <f t="shared" si="131"/>
        <v>3.4200000000000001E-2</v>
      </c>
      <c r="BE11">
        <f t="shared" si="132"/>
        <v>0.61649999999999994</v>
      </c>
      <c r="BF11">
        <f t="shared" si="133"/>
        <v>0.6048</v>
      </c>
      <c r="BG11">
        <f t="shared" si="134"/>
        <v>0.63990000000000002</v>
      </c>
      <c r="BH11">
        <f t="shared" si="135"/>
        <v>0.6633</v>
      </c>
      <c r="BI11">
        <f t="shared" si="136"/>
        <v>0.17460000000000001</v>
      </c>
      <c r="BJ11">
        <f t="shared" si="137"/>
        <v>9.2699999999999991E-2</v>
      </c>
      <c r="BK11">
        <f t="shared" si="138"/>
        <v>9.2699999999999991E-2</v>
      </c>
      <c r="BL11">
        <f t="shared" si="139"/>
        <v>0.71009999999999995</v>
      </c>
      <c r="BM11">
        <f t="shared" si="140"/>
        <v>0.69840000000000002</v>
      </c>
      <c r="BN11">
        <f t="shared" si="141"/>
        <v>0.1512</v>
      </c>
      <c r="BO11" s="35">
        <f t="shared" si="91"/>
        <v>0.32066129032258067</v>
      </c>
      <c r="BP11" s="47">
        <f t="shared" si="92"/>
        <v>0.28280927221647606</v>
      </c>
      <c r="BQ11" s="23">
        <f t="shared" si="93"/>
        <v>0.88195638435800583</v>
      </c>
      <c r="BR11" s="23">
        <f t="shared" si="126"/>
        <v>-0.32669999999999999</v>
      </c>
      <c r="BS11" s="23">
        <f t="shared" si="94"/>
        <v>2.2500000000000075E-2</v>
      </c>
      <c r="BT11" s="23">
        <f t="shared" si="94"/>
        <v>2.2500000000000075E-2</v>
      </c>
      <c r="BU11" s="23">
        <f t="shared" si="94"/>
        <v>1.1700000000000044E-2</v>
      </c>
      <c r="BV11" s="23">
        <f t="shared" si="94"/>
        <v>-2.339999999999999E-2</v>
      </c>
      <c r="BW11" s="23">
        <f t="shared" si="94"/>
        <v>1.1700000000000002E-2</v>
      </c>
      <c r="BX11" s="23">
        <f t="shared" si="94"/>
        <v>1.1699999999999995E-2</v>
      </c>
      <c r="BY11" s="23">
        <f t="shared" si="94"/>
        <v>1.1699999999999995E-2</v>
      </c>
      <c r="BZ11" s="23">
        <f t="shared" si="94"/>
        <v>-4.6799999999999994E-2</v>
      </c>
      <c r="CA11" s="23">
        <f t="shared" si="94"/>
        <v>-2.3399999999999976E-2</v>
      </c>
      <c r="CB11" s="23">
        <f t="shared" si="94"/>
        <v>0</v>
      </c>
      <c r="CC11" s="23">
        <f t="shared" si="94"/>
        <v>1.1699999999999995E-2</v>
      </c>
      <c r="CD11" s="23">
        <f t="shared" si="94"/>
        <v>-3.5099999999999909E-2</v>
      </c>
      <c r="CE11" s="23">
        <f t="shared" si="94"/>
        <v>-0.16289999999999999</v>
      </c>
      <c r="CF11" s="23">
        <f t="shared" si="94"/>
        <v>0.12780000000000002</v>
      </c>
      <c r="CG11" s="23">
        <f t="shared" si="94"/>
        <v>3.5099999999999999E-2</v>
      </c>
      <c r="CH11" s="23">
        <f t="shared" si="94"/>
        <v>-2.3400000000000004E-2</v>
      </c>
      <c r="CI11" s="23">
        <f t="shared" si="94"/>
        <v>0</v>
      </c>
      <c r="CJ11" s="23">
        <f t="shared" si="94"/>
        <v>-2.3400000000000004E-2</v>
      </c>
      <c r="CK11" s="23">
        <f t="shared" si="94"/>
        <v>8.1899999999999973E-2</v>
      </c>
      <c r="CL11" s="23">
        <f t="shared" si="94"/>
        <v>-0.1404</v>
      </c>
      <c r="CM11" s="23">
        <f t="shared" si="94"/>
        <v>1.1699999999999933E-2</v>
      </c>
      <c r="CN11" s="23">
        <f t="shared" si="94"/>
        <v>2.2500000000000075E-2</v>
      </c>
      <c r="CO11" s="23">
        <f t="shared" si="94"/>
        <v>0.15120000000000006</v>
      </c>
      <c r="CP11" s="23">
        <f t="shared" si="94"/>
        <v>2.3399999999999976E-2</v>
      </c>
      <c r="CQ11" s="23">
        <f t="shared" si="94"/>
        <v>-3.419999999999998E-2</v>
      </c>
      <c r="CR11" s="23">
        <f t="shared" si="94"/>
        <v>0</v>
      </c>
      <c r="CS11" s="23">
        <f t="shared" si="94"/>
        <v>-1.1700000000000002E-2</v>
      </c>
      <c r="CT11" s="23">
        <f t="shared" si="94"/>
        <v>3.510000000000002E-2</v>
      </c>
      <c r="CU11" s="23">
        <f t="shared" si="94"/>
        <v>3.510000000000002E-2</v>
      </c>
      <c r="CV11" s="23">
        <f t="shared" si="94"/>
        <v>9.3600000000000003E-2</v>
      </c>
      <c r="CX11" s="23">
        <f t="shared" si="95"/>
        <v>-10.212057162885056</v>
      </c>
      <c r="CY11" s="23">
        <f t="shared" si="96"/>
        <v>3.3359028013122773E-3</v>
      </c>
      <c r="CZ11" s="23">
        <f t="shared" si="97"/>
        <v>3.3359028013122773E-3</v>
      </c>
      <c r="DA11" s="23">
        <f t="shared" si="98"/>
        <v>4.6905462108691735E-4</v>
      </c>
      <c r="DB11" s="23">
        <f t="shared" si="99"/>
        <v>-3.7524369686952903E-3</v>
      </c>
      <c r="DC11" s="23">
        <f t="shared" si="100"/>
        <v>4.6905462108691231E-4</v>
      </c>
      <c r="DD11" s="23">
        <f t="shared" si="101"/>
        <v>4.6905462108691128E-4</v>
      </c>
      <c r="DE11" s="23">
        <f t="shared" si="102"/>
        <v>4.6905462108691128E-4</v>
      </c>
      <c r="DF11" s="23">
        <f t="shared" si="103"/>
        <v>-3.0019495749562357E-2</v>
      </c>
      <c r="DG11" s="23">
        <f t="shared" si="104"/>
        <v>-3.7524369686952846E-3</v>
      </c>
      <c r="DH11" s="23">
        <f t="shared" si="105"/>
        <v>0</v>
      </c>
      <c r="DI11" s="23">
        <f t="shared" si="106"/>
        <v>4.6905462108691128E-4</v>
      </c>
      <c r="DJ11" s="23">
        <f t="shared" si="107"/>
        <v>-1.2664474769346526E-2</v>
      </c>
      <c r="DK11" s="23">
        <f t="shared" si="108"/>
        <v>-1.2659865352291881</v>
      </c>
      <c r="DL11" s="23">
        <f t="shared" si="109"/>
        <v>0.61130562945047928</v>
      </c>
      <c r="DM11" s="23">
        <f t="shared" si="110"/>
        <v>1.2664474769346623E-2</v>
      </c>
      <c r="DN11" s="23">
        <f t="shared" si="111"/>
        <v>-3.7524369686952985E-3</v>
      </c>
      <c r="DO11" s="23">
        <f t="shared" si="112"/>
        <v>0</v>
      </c>
      <c r="DP11" s="23">
        <f t="shared" si="113"/>
        <v>-3.7524369686952985E-3</v>
      </c>
      <c r="DQ11" s="23">
        <f t="shared" si="114"/>
        <v>0.16088573503281065</v>
      </c>
      <c r="DR11" s="23">
        <f t="shared" si="115"/>
        <v>-0.81052638523818388</v>
      </c>
      <c r="DS11" s="23">
        <f t="shared" si="116"/>
        <v>4.6905462108690402E-4</v>
      </c>
      <c r="DT11" s="23">
        <f t="shared" si="117"/>
        <v>3.3359028013122773E-3</v>
      </c>
      <c r="DU11" s="23">
        <f t="shared" si="118"/>
        <v>1.0123279021818745</v>
      </c>
      <c r="DV11" s="23">
        <f t="shared" si="119"/>
        <v>3.7524369686952846E-3</v>
      </c>
      <c r="DW11" s="23">
        <f t="shared" si="120"/>
        <v>-1.1715050144870728E-2</v>
      </c>
      <c r="DX11" s="23">
        <f t="shared" si="121"/>
        <v>0</v>
      </c>
      <c r="DY11" s="23">
        <f t="shared" si="122"/>
        <v>-4.6905462108691231E-4</v>
      </c>
      <c r="DZ11" s="23">
        <f t="shared" si="123"/>
        <v>1.2664474769346644E-2</v>
      </c>
      <c r="EA11" s="23">
        <f t="shared" si="124"/>
        <v>1.2664474769346644E-2</v>
      </c>
      <c r="EB11" s="23">
        <f t="shared" si="125"/>
        <v>0.24015596599649899</v>
      </c>
    </row>
    <row r="12" spans="1:132">
      <c r="A12" s="2">
        <v>42370.520833333336</v>
      </c>
      <c r="B12">
        <v>660</v>
      </c>
      <c r="C12">
        <v>660</v>
      </c>
      <c r="D12">
        <v>245</v>
      </c>
      <c r="E12">
        <v>685</v>
      </c>
      <c r="F12">
        <v>168</v>
      </c>
      <c r="G12">
        <v>77</v>
      </c>
      <c r="H12">
        <v>38</v>
      </c>
      <c r="I12">
        <v>25</v>
      </c>
      <c r="J12">
        <v>51</v>
      </c>
      <c r="K12">
        <v>181</v>
      </c>
      <c r="L12">
        <v>25</v>
      </c>
      <c r="M12">
        <v>51</v>
      </c>
      <c r="N12">
        <v>168</v>
      </c>
      <c r="O12">
        <v>155</v>
      </c>
      <c r="P12">
        <v>737</v>
      </c>
      <c r="Q12">
        <v>38</v>
      </c>
      <c r="R12">
        <v>38</v>
      </c>
      <c r="S12">
        <v>64</v>
      </c>
      <c r="T12">
        <v>116</v>
      </c>
      <c r="U12">
        <v>776</v>
      </c>
      <c r="V12">
        <v>90</v>
      </c>
      <c r="W12">
        <v>660</v>
      </c>
      <c r="X12">
        <v>660</v>
      </c>
      <c r="Y12">
        <v>698</v>
      </c>
      <c r="Z12">
        <v>672</v>
      </c>
      <c r="AA12">
        <v>194</v>
      </c>
      <c r="AB12">
        <v>90</v>
      </c>
      <c r="AC12">
        <v>77</v>
      </c>
      <c r="AD12">
        <v>310</v>
      </c>
      <c r="AE12">
        <v>737</v>
      </c>
      <c r="AF12">
        <v>142</v>
      </c>
      <c r="AG12" s="25">
        <f t="shared" si="89"/>
        <v>299.61290322580646</v>
      </c>
      <c r="AJ12">
        <f t="shared" si="90"/>
        <v>0.59399999999999997</v>
      </c>
      <c r="AK12">
        <f t="shared" si="142"/>
        <v>0.59399999999999997</v>
      </c>
      <c r="AL12">
        <f t="shared" si="143"/>
        <v>0.2205</v>
      </c>
      <c r="AM12">
        <f t="shared" si="144"/>
        <v>0.61649999999999994</v>
      </c>
      <c r="AN12">
        <f t="shared" si="145"/>
        <v>0.1512</v>
      </c>
      <c r="AO12">
        <f t="shared" si="146"/>
        <v>6.93E-2</v>
      </c>
      <c r="AP12">
        <f t="shared" si="147"/>
        <v>3.4200000000000001E-2</v>
      </c>
      <c r="AQ12">
        <f t="shared" si="148"/>
        <v>2.2499999999999999E-2</v>
      </c>
      <c r="AR12">
        <f t="shared" si="149"/>
        <v>4.5899999999999996E-2</v>
      </c>
      <c r="AS12">
        <f t="shared" si="150"/>
        <v>0.16289999999999999</v>
      </c>
      <c r="AT12">
        <f t="shared" si="151"/>
        <v>2.2499999999999999E-2</v>
      </c>
      <c r="AU12">
        <f t="shared" si="152"/>
        <v>4.5899999999999996E-2</v>
      </c>
      <c r="AV12">
        <f t="shared" si="153"/>
        <v>0.1512</v>
      </c>
      <c r="AW12">
        <f t="shared" si="154"/>
        <v>0.13949999999999999</v>
      </c>
      <c r="AX12">
        <f t="shared" si="155"/>
        <v>0.6633</v>
      </c>
      <c r="AY12">
        <f t="shared" si="156"/>
        <v>3.4200000000000001E-2</v>
      </c>
      <c r="AZ12">
        <f t="shared" si="127"/>
        <v>3.4200000000000001E-2</v>
      </c>
      <c r="BA12">
        <f t="shared" si="128"/>
        <v>5.7599999999999998E-2</v>
      </c>
      <c r="BB12">
        <f t="shared" si="129"/>
        <v>0.10439999999999999</v>
      </c>
      <c r="BC12">
        <f t="shared" si="130"/>
        <v>0.69840000000000002</v>
      </c>
      <c r="BD12">
        <f t="shared" si="131"/>
        <v>8.1000000000000003E-2</v>
      </c>
      <c r="BE12">
        <f t="shared" si="132"/>
        <v>0.59399999999999997</v>
      </c>
      <c r="BF12">
        <f t="shared" si="133"/>
        <v>0.59399999999999997</v>
      </c>
      <c r="BG12">
        <f t="shared" si="134"/>
        <v>0.62819999999999998</v>
      </c>
      <c r="BH12">
        <f t="shared" si="135"/>
        <v>0.6048</v>
      </c>
      <c r="BI12">
        <f t="shared" si="136"/>
        <v>0.17460000000000001</v>
      </c>
      <c r="BJ12">
        <f t="shared" si="137"/>
        <v>8.1000000000000003E-2</v>
      </c>
      <c r="BK12">
        <f t="shared" si="138"/>
        <v>6.93E-2</v>
      </c>
      <c r="BL12">
        <f t="shared" si="139"/>
        <v>0.27899999999999997</v>
      </c>
      <c r="BM12">
        <f t="shared" si="140"/>
        <v>0.6633</v>
      </c>
      <c r="BN12">
        <f t="shared" si="141"/>
        <v>0.1278</v>
      </c>
      <c r="BO12" s="35">
        <f t="shared" si="91"/>
        <v>0.26965161290322587</v>
      </c>
      <c r="BP12" s="47">
        <f t="shared" si="92"/>
        <v>0.25665391986222447</v>
      </c>
      <c r="BQ12" s="23">
        <f t="shared" si="93"/>
        <v>0.95179820027382489</v>
      </c>
      <c r="BR12" s="23">
        <f t="shared" si="126"/>
        <v>0.46619999999999995</v>
      </c>
      <c r="BS12" s="23">
        <f t="shared" si="94"/>
        <v>-1.0800000000000032E-2</v>
      </c>
      <c r="BT12" s="23">
        <f t="shared" si="94"/>
        <v>-0.37349999999999994</v>
      </c>
      <c r="BU12" s="23">
        <f t="shared" si="94"/>
        <v>-1.1700000000000044E-2</v>
      </c>
      <c r="BV12" s="23">
        <f t="shared" si="94"/>
        <v>2.3400000000000004E-2</v>
      </c>
      <c r="BW12" s="23">
        <f t="shared" si="94"/>
        <v>-2.339999999999999E-2</v>
      </c>
      <c r="BX12" s="23">
        <f t="shared" si="94"/>
        <v>-1.1699999999999995E-2</v>
      </c>
      <c r="BY12" s="23">
        <f t="shared" si="94"/>
        <v>-2.3399999999999997E-2</v>
      </c>
      <c r="BZ12" s="23">
        <f t="shared" si="94"/>
        <v>0</v>
      </c>
      <c r="CA12" s="23">
        <f t="shared" si="94"/>
        <v>-0.41939999999999994</v>
      </c>
      <c r="CB12" s="23">
        <f t="shared" si="94"/>
        <v>0</v>
      </c>
      <c r="CC12" s="23">
        <f t="shared" si="94"/>
        <v>2.3399999999999997E-2</v>
      </c>
      <c r="CD12" s="23">
        <f t="shared" si="94"/>
        <v>-0.47699999999999998</v>
      </c>
      <c r="CE12" s="23">
        <f t="shared" si="94"/>
        <v>0</v>
      </c>
      <c r="CF12" s="23">
        <f t="shared" si="94"/>
        <v>9.2700000000000005E-2</v>
      </c>
      <c r="CG12" s="23">
        <f t="shared" si="94"/>
        <v>-1.1699999999999995E-2</v>
      </c>
      <c r="CH12" s="23">
        <f t="shared" ref="CH12:CH19" si="157">AZ12-AZ10</f>
        <v>-1.1699999999999995E-2</v>
      </c>
      <c r="CI12" s="23">
        <f t="shared" ref="CI12:CI19" si="158">BA12-BA10</f>
        <v>-4.6799999999999994E-2</v>
      </c>
      <c r="CJ12" s="23">
        <f t="shared" ref="CJ12:CJ19" si="159">BB12-BB10</f>
        <v>2.339999999999999E-2</v>
      </c>
      <c r="CK12" s="23">
        <f t="shared" ref="CK12:CK19" si="160">BC12-BC10</f>
        <v>2.3400000000000087E-2</v>
      </c>
      <c r="CL12" s="23">
        <f t="shared" ref="CL12:CL19" si="161">BD12-BD10</f>
        <v>-7.0199999999999999E-2</v>
      </c>
      <c r="CM12" s="23">
        <f t="shared" ref="CM12:CM19" si="162">BE12-BE10</f>
        <v>-2.2499999999999964E-2</v>
      </c>
      <c r="CN12" s="23">
        <f t="shared" ref="CN12:CN19" si="163">BF12-BF10</f>
        <v>1.1700000000000044E-2</v>
      </c>
      <c r="CO12" s="23">
        <f t="shared" ref="CO12:CO19" si="164">BG12-BG10</f>
        <v>5.7599999999999985E-2</v>
      </c>
      <c r="CP12" s="23">
        <f t="shared" ref="CP12:CP19" si="165">BH12-BH10</f>
        <v>-4.6799999999999953E-2</v>
      </c>
      <c r="CQ12" s="23">
        <f t="shared" ref="CQ12:CQ19" si="166">BI12-BI10</f>
        <v>-0.17460000000000001</v>
      </c>
      <c r="CR12" s="23">
        <f t="shared" ref="CR12:CR19" si="167">BJ12-BJ10</f>
        <v>-3.5099999999999992E-2</v>
      </c>
      <c r="CS12" s="23">
        <f t="shared" ref="CS12:CS19" si="168">BK12-BK10</f>
        <v>-1.1700000000000002E-2</v>
      </c>
      <c r="CT12" s="23">
        <f t="shared" ref="CT12:CT19" si="169">BL12-BL10</f>
        <v>1.1699999999999988E-2</v>
      </c>
      <c r="CU12" s="23">
        <f t="shared" ref="CU12:CU19" si="170">BM12-BM10</f>
        <v>-2.3399999999999976E-2</v>
      </c>
      <c r="CV12" s="23">
        <f t="shared" ref="CV12:CV19" si="171">BN12-BN10</f>
        <v>5.8499999999999996E-2</v>
      </c>
      <c r="CX12" s="23">
        <f t="shared" si="95"/>
        <v>29.674447470612517</v>
      </c>
      <c r="CY12" s="23">
        <f t="shared" si="96"/>
        <v>-3.6892416260272704E-4</v>
      </c>
      <c r="CZ12" s="23">
        <f t="shared" si="97"/>
        <v>-15.259406840431389</v>
      </c>
      <c r="DA12" s="23">
        <f t="shared" si="98"/>
        <v>-4.6905462108691735E-4</v>
      </c>
      <c r="DB12" s="23">
        <f t="shared" si="99"/>
        <v>3.7524369686952985E-3</v>
      </c>
      <c r="DC12" s="23">
        <f t="shared" si="100"/>
        <v>-3.7524369686952903E-3</v>
      </c>
      <c r="DD12" s="23">
        <f t="shared" si="101"/>
        <v>-4.6905462108691128E-4</v>
      </c>
      <c r="DE12" s="23">
        <f t="shared" si="102"/>
        <v>-3.7524369686952946E-3</v>
      </c>
      <c r="DF12" s="23">
        <f t="shared" si="103"/>
        <v>0</v>
      </c>
      <c r="DG12" s="23">
        <f t="shared" si="104"/>
        <v>-21.60484287131781</v>
      </c>
      <c r="DH12" s="23">
        <f t="shared" si="105"/>
        <v>0</v>
      </c>
      <c r="DI12" s="23">
        <f t="shared" si="106"/>
        <v>3.7524369686952946E-3</v>
      </c>
      <c r="DJ12" s="23">
        <f t="shared" si="107"/>
        <v>-31.784908886461626</v>
      </c>
      <c r="DK12" s="23">
        <f t="shared" si="108"/>
        <v>0</v>
      </c>
      <c r="DL12" s="23">
        <f t="shared" si="109"/>
        <v>0.23329478786364963</v>
      </c>
      <c r="DM12" s="23">
        <f t="shared" si="110"/>
        <v>-4.6905462108691128E-4</v>
      </c>
      <c r="DN12" s="23">
        <f t="shared" si="111"/>
        <v>-4.6905462108691128E-4</v>
      </c>
      <c r="DO12" s="23">
        <f t="shared" si="112"/>
        <v>-3.0019495749562357E-2</v>
      </c>
      <c r="DP12" s="23">
        <f t="shared" si="113"/>
        <v>3.7524369686952903E-3</v>
      </c>
      <c r="DQ12" s="23">
        <f t="shared" si="114"/>
        <v>3.7524369686953388E-3</v>
      </c>
      <c r="DR12" s="23">
        <f t="shared" si="115"/>
        <v>-0.10131579815477298</v>
      </c>
      <c r="DS12" s="23">
        <f t="shared" si="116"/>
        <v>-3.3359028013122288E-3</v>
      </c>
      <c r="DT12" s="23">
        <f t="shared" si="117"/>
        <v>4.6905462108691735E-4</v>
      </c>
      <c r="DU12" s="23">
        <f t="shared" si="118"/>
        <v>5.5967161852620573E-2</v>
      </c>
      <c r="DV12" s="23">
        <f t="shared" si="119"/>
        <v>-3.0019495749562277E-2</v>
      </c>
      <c r="DW12" s="23">
        <f t="shared" si="120"/>
        <v>-1.5588292696996098</v>
      </c>
      <c r="DX12" s="23">
        <f t="shared" si="121"/>
        <v>-1.2664474769346618E-2</v>
      </c>
      <c r="DY12" s="23">
        <f t="shared" si="122"/>
        <v>-4.6905462108691231E-4</v>
      </c>
      <c r="DZ12" s="23">
        <f t="shared" si="123"/>
        <v>4.6905462108691058E-4</v>
      </c>
      <c r="EA12" s="23">
        <f t="shared" si="124"/>
        <v>-3.7524369686952846E-3</v>
      </c>
      <c r="EB12" s="23">
        <f t="shared" si="125"/>
        <v>5.8631827635863984E-2</v>
      </c>
    </row>
    <row r="13" spans="1:132">
      <c r="A13" s="2">
        <v>42370.541666666664</v>
      </c>
      <c r="B13">
        <v>660</v>
      </c>
      <c r="C13">
        <v>582</v>
      </c>
      <c r="D13">
        <v>647</v>
      </c>
      <c r="E13">
        <v>634</v>
      </c>
      <c r="F13">
        <v>155</v>
      </c>
      <c r="G13">
        <v>64</v>
      </c>
      <c r="H13">
        <v>25</v>
      </c>
      <c r="I13">
        <v>38</v>
      </c>
      <c r="J13">
        <v>25</v>
      </c>
      <c r="K13">
        <v>51</v>
      </c>
      <c r="L13">
        <v>25</v>
      </c>
      <c r="M13">
        <v>51</v>
      </c>
      <c r="N13">
        <v>737</v>
      </c>
      <c r="O13">
        <v>336</v>
      </c>
      <c r="P13">
        <v>672</v>
      </c>
      <c r="Q13">
        <v>38</v>
      </c>
      <c r="R13">
        <v>38</v>
      </c>
      <c r="S13">
        <v>64</v>
      </c>
      <c r="T13">
        <v>103</v>
      </c>
      <c r="U13">
        <v>711</v>
      </c>
      <c r="V13">
        <v>51</v>
      </c>
      <c r="W13">
        <v>634</v>
      </c>
      <c r="X13">
        <v>634</v>
      </c>
      <c r="Y13">
        <v>660</v>
      </c>
      <c r="Z13">
        <v>660</v>
      </c>
      <c r="AA13">
        <v>737</v>
      </c>
      <c r="AB13">
        <v>116</v>
      </c>
      <c r="AC13">
        <v>103</v>
      </c>
      <c r="AD13">
        <v>271</v>
      </c>
      <c r="AE13">
        <v>724</v>
      </c>
      <c r="AF13">
        <v>103</v>
      </c>
      <c r="AG13" s="25">
        <f t="shared" si="89"/>
        <v>333.83870967741933</v>
      </c>
      <c r="AJ13">
        <f t="shared" si="90"/>
        <v>0.59399999999999997</v>
      </c>
      <c r="AK13">
        <f t="shared" si="142"/>
        <v>0.52379999999999993</v>
      </c>
      <c r="AL13">
        <f t="shared" si="143"/>
        <v>0.58229999999999993</v>
      </c>
      <c r="AM13">
        <f t="shared" si="144"/>
        <v>0.5706</v>
      </c>
      <c r="AN13">
        <f t="shared" si="145"/>
        <v>0.13949999999999999</v>
      </c>
      <c r="AO13">
        <f t="shared" si="146"/>
        <v>5.7599999999999998E-2</v>
      </c>
      <c r="AP13">
        <f t="shared" si="147"/>
        <v>2.2499999999999999E-2</v>
      </c>
      <c r="AQ13">
        <f t="shared" si="148"/>
        <v>3.4200000000000001E-2</v>
      </c>
      <c r="AR13">
        <f t="shared" si="149"/>
        <v>2.2499999999999999E-2</v>
      </c>
      <c r="AS13">
        <f t="shared" si="150"/>
        <v>4.5899999999999996E-2</v>
      </c>
      <c r="AT13">
        <f t="shared" si="151"/>
        <v>2.2499999999999999E-2</v>
      </c>
      <c r="AU13">
        <f t="shared" si="152"/>
        <v>4.5899999999999996E-2</v>
      </c>
      <c r="AV13">
        <f t="shared" si="153"/>
        <v>0.6633</v>
      </c>
      <c r="AW13">
        <f t="shared" si="154"/>
        <v>0.3024</v>
      </c>
      <c r="AX13">
        <f t="shared" si="155"/>
        <v>0.6048</v>
      </c>
      <c r="AY13">
        <f t="shared" si="156"/>
        <v>3.4200000000000001E-2</v>
      </c>
      <c r="AZ13">
        <f t="shared" si="127"/>
        <v>3.4200000000000001E-2</v>
      </c>
      <c r="BA13">
        <f t="shared" si="128"/>
        <v>5.7599999999999998E-2</v>
      </c>
      <c r="BB13">
        <f t="shared" si="129"/>
        <v>9.2699999999999991E-2</v>
      </c>
      <c r="BC13">
        <f t="shared" si="130"/>
        <v>0.63990000000000002</v>
      </c>
      <c r="BD13">
        <f t="shared" si="131"/>
        <v>4.5899999999999996E-2</v>
      </c>
      <c r="BE13">
        <f t="shared" si="132"/>
        <v>0.5706</v>
      </c>
      <c r="BF13">
        <f t="shared" si="133"/>
        <v>0.5706</v>
      </c>
      <c r="BG13">
        <f t="shared" si="134"/>
        <v>0.59399999999999997</v>
      </c>
      <c r="BH13">
        <f t="shared" si="135"/>
        <v>0.59399999999999997</v>
      </c>
      <c r="BI13">
        <f t="shared" si="136"/>
        <v>0.6633</v>
      </c>
      <c r="BJ13">
        <f t="shared" si="137"/>
        <v>0.10439999999999999</v>
      </c>
      <c r="BK13">
        <f t="shared" si="138"/>
        <v>9.2699999999999991E-2</v>
      </c>
      <c r="BL13">
        <f t="shared" si="139"/>
        <v>0.24390000000000001</v>
      </c>
      <c r="BM13">
        <f t="shared" si="140"/>
        <v>0.65159999999999996</v>
      </c>
      <c r="BN13">
        <f t="shared" si="141"/>
        <v>9.2699999999999991E-2</v>
      </c>
      <c r="BO13" s="35">
        <f t="shared" si="91"/>
        <v>0.30045483870967749</v>
      </c>
      <c r="BP13" s="47">
        <f t="shared" si="92"/>
        <v>0.26802125890646517</v>
      </c>
      <c r="BQ13" s="23">
        <f t="shared" si="93"/>
        <v>0.89205173082750011</v>
      </c>
      <c r="BR13" s="23">
        <f t="shared" si="126"/>
        <v>0.37349999999999994</v>
      </c>
      <c r="BS13" s="23">
        <f t="shared" ref="BS13:BS19" si="172">AK13-AK11</f>
        <v>-8.1000000000000072E-2</v>
      </c>
      <c r="BT13" s="23">
        <f t="shared" ref="BT13:BT19" si="173">AL13-AL11</f>
        <v>-2.2500000000000075E-2</v>
      </c>
      <c r="BU13" s="23">
        <f t="shared" ref="BU13:BU19" si="174">AM13-AM11</f>
        <v>-5.7599999999999985E-2</v>
      </c>
      <c r="BV13" s="23">
        <f t="shared" ref="BV13:BV19" si="175">AN13-AN11</f>
        <v>2.339999999999999E-2</v>
      </c>
      <c r="BW13" s="23">
        <f t="shared" ref="BW13:BW19" si="176">AO13-AO11</f>
        <v>-2.3400000000000004E-2</v>
      </c>
      <c r="BX13" s="23">
        <f t="shared" ref="BX13:BX19" si="177">AP13-AP11</f>
        <v>-2.3399999999999997E-2</v>
      </c>
      <c r="BY13" s="23">
        <f t="shared" ref="BY13:BY19" si="178">AQ13-AQ11</f>
        <v>-1.1699999999999995E-2</v>
      </c>
      <c r="BZ13" s="23">
        <f t="shared" ref="BZ13:BZ19" si="179">AR13-AR11</f>
        <v>-5.8500000000000003E-2</v>
      </c>
      <c r="CA13" s="23">
        <f t="shared" ref="CA13:CA19" si="180">AS13-AS11</f>
        <v>-0.48959999999999998</v>
      </c>
      <c r="CB13" s="23">
        <f t="shared" ref="CB13:CB19" si="181">AT13-AT11</f>
        <v>0</v>
      </c>
      <c r="CC13" s="23">
        <f t="shared" ref="CC13:CC19" si="182">AU13-AU11</f>
        <v>0</v>
      </c>
      <c r="CD13" s="23">
        <f t="shared" ref="CD13:CD19" si="183">AV13-AV11</f>
        <v>2.3399999999999976E-2</v>
      </c>
      <c r="CE13" s="23">
        <f t="shared" ref="CE13:CE19" si="184">AW13-AW11</f>
        <v>0.19800000000000001</v>
      </c>
      <c r="CF13" s="23">
        <f t="shared" ref="CF13:CF19" si="185">AX13-AX11</f>
        <v>-8.1899999999999973E-2</v>
      </c>
      <c r="CG13" s="23">
        <f t="shared" ref="CG13:CG19" si="186">AY13-AY11</f>
        <v>-3.5099999999999999E-2</v>
      </c>
      <c r="CH13" s="23">
        <f t="shared" si="157"/>
        <v>-2.3399999999999997E-2</v>
      </c>
      <c r="CI13" s="23">
        <f t="shared" si="158"/>
        <v>0</v>
      </c>
      <c r="CJ13" s="23">
        <f t="shared" si="159"/>
        <v>0</v>
      </c>
      <c r="CK13" s="23">
        <f t="shared" si="160"/>
        <v>-8.1899999999999973E-2</v>
      </c>
      <c r="CL13" s="23">
        <f t="shared" si="161"/>
        <v>1.1699999999999995E-2</v>
      </c>
      <c r="CM13" s="23">
        <f t="shared" si="162"/>
        <v>-4.5899999999999941E-2</v>
      </c>
      <c r="CN13" s="23">
        <f t="shared" si="163"/>
        <v>-3.4200000000000008E-2</v>
      </c>
      <c r="CO13" s="23">
        <f t="shared" si="164"/>
        <v>-4.5900000000000052E-2</v>
      </c>
      <c r="CP13" s="23">
        <f t="shared" si="165"/>
        <v>-6.9300000000000028E-2</v>
      </c>
      <c r="CQ13" s="23">
        <f t="shared" si="166"/>
        <v>0.48870000000000002</v>
      </c>
      <c r="CR13" s="23">
        <f t="shared" si="167"/>
        <v>1.1700000000000002E-2</v>
      </c>
      <c r="CS13" s="23">
        <f t="shared" si="168"/>
        <v>0</v>
      </c>
      <c r="CT13" s="23">
        <f t="shared" si="169"/>
        <v>-0.46619999999999995</v>
      </c>
      <c r="CU13" s="23">
        <f t="shared" si="170"/>
        <v>-4.6800000000000064E-2</v>
      </c>
      <c r="CV13" s="23">
        <f t="shared" si="171"/>
        <v>-5.850000000000001E-2</v>
      </c>
      <c r="CX13" s="23">
        <f t="shared" si="95"/>
        <v>15.259406840431389</v>
      </c>
      <c r="CY13" s="23">
        <f t="shared" si="96"/>
        <v>-0.15563988109802449</v>
      </c>
      <c r="CZ13" s="23">
        <f t="shared" si="97"/>
        <v>-3.3359028013122773E-3</v>
      </c>
      <c r="DA13" s="23">
        <f t="shared" si="98"/>
        <v>-5.5967161852620573E-2</v>
      </c>
      <c r="DB13" s="23">
        <f t="shared" si="99"/>
        <v>3.7524369686952903E-3</v>
      </c>
      <c r="DC13" s="23">
        <f t="shared" si="100"/>
        <v>-3.7524369686952985E-3</v>
      </c>
      <c r="DD13" s="23">
        <f t="shared" si="101"/>
        <v>-3.7524369686952946E-3</v>
      </c>
      <c r="DE13" s="23">
        <f t="shared" si="102"/>
        <v>-4.6905462108691128E-4</v>
      </c>
      <c r="DF13" s="23">
        <f t="shared" si="103"/>
        <v>-5.8631827635864019E-2</v>
      </c>
      <c r="DG13" s="23">
        <f t="shared" si="104"/>
        <v>-34.370833272740619</v>
      </c>
      <c r="DH13" s="23">
        <f t="shared" si="105"/>
        <v>0</v>
      </c>
      <c r="DI13" s="23">
        <f t="shared" si="106"/>
        <v>0</v>
      </c>
      <c r="DJ13" s="23">
        <f t="shared" si="107"/>
        <v>3.7524369686952846E-3</v>
      </c>
      <c r="DK13" s="23">
        <f t="shared" si="108"/>
        <v>2.2733243538158581</v>
      </c>
      <c r="DL13" s="23">
        <f t="shared" si="109"/>
        <v>-0.16088573503281065</v>
      </c>
      <c r="DM13" s="23">
        <f t="shared" si="110"/>
        <v>-1.2664474769346623E-2</v>
      </c>
      <c r="DN13" s="23">
        <f t="shared" si="111"/>
        <v>-3.7524369686952946E-3</v>
      </c>
      <c r="DO13" s="23">
        <f t="shared" si="112"/>
        <v>0</v>
      </c>
      <c r="DP13" s="23">
        <f t="shared" si="113"/>
        <v>0</v>
      </c>
      <c r="DQ13" s="23">
        <f t="shared" si="114"/>
        <v>-0.16088573503281065</v>
      </c>
      <c r="DR13" s="23">
        <f t="shared" si="115"/>
        <v>4.6905462108691128E-4</v>
      </c>
      <c r="DS13" s="23">
        <f t="shared" si="116"/>
        <v>-2.8320693919799595E-2</v>
      </c>
      <c r="DT13" s="23">
        <f t="shared" si="117"/>
        <v>-1.1715050144870759E-2</v>
      </c>
      <c r="DU13" s="23">
        <f t="shared" si="118"/>
        <v>-2.8320693919799814E-2</v>
      </c>
      <c r="DV13" s="23">
        <f t="shared" si="119"/>
        <v>-9.7468781669855023E-2</v>
      </c>
      <c r="DW13" s="23">
        <f t="shared" si="120"/>
        <v>34.181636451188091</v>
      </c>
      <c r="DX13" s="23">
        <f t="shared" si="121"/>
        <v>4.6905462108691231E-4</v>
      </c>
      <c r="DY13" s="23">
        <f t="shared" si="122"/>
        <v>0</v>
      </c>
      <c r="DZ13" s="23">
        <f t="shared" si="123"/>
        <v>-29.674447470612517</v>
      </c>
      <c r="EA13" s="23">
        <f t="shared" si="124"/>
        <v>-3.0019495749562485E-2</v>
      </c>
      <c r="EB13" s="23">
        <f t="shared" si="125"/>
        <v>-5.8631827635864033E-2</v>
      </c>
    </row>
    <row r="14" spans="1:132">
      <c r="A14" s="2">
        <v>42370.5625</v>
      </c>
      <c r="B14">
        <v>543</v>
      </c>
      <c r="C14">
        <v>504</v>
      </c>
      <c r="D14">
        <v>517</v>
      </c>
      <c r="E14">
        <v>569</v>
      </c>
      <c r="F14">
        <v>77</v>
      </c>
      <c r="G14">
        <v>51</v>
      </c>
      <c r="H14">
        <v>25</v>
      </c>
      <c r="I14">
        <v>25</v>
      </c>
      <c r="J14">
        <v>51</v>
      </c>
      <c r="K14">
        <v>64</v>
      </c>
      <c r="L14">
        <v>25</v>
      </c>
      <c r="M14">
        <v>25</v>
      </c>
      <c r="N14">
        <v>724</v>
      </c>
      <c r="O14">
        <v>129</v>
      </c>
      <c r="P14">
        <v>621</v>
      </c>
      <c r="Q14">
        <v>25</v>
      </c>
      <c r="R14">
        <v>116</v>
      </c>
      <c r="S14">
        <v>38</v>
      </c>
      <c r="T14">
        <v>90</v>
      </c>
      <c r="U14">
        <v>634</v>
      </c>
      <c r="V14">
        <v>25</v>
      </c>
      <c r="W14">
        <v>530</v>
      </c>
      <c r="X14">
        <v>569</v>
      </c>
      <c r="Y14">
        <v>595</v>
      </c>
      <c r="Z14">
        <v>595</v>
      </c>
      <c r="AA14">
        <v>672</v>
      </c>
      <c r="AB14">
        <v>116</v>
      </c>
      <c r="AC14">
        <v>129</v>
      </c>
      <c r="AD14">
        <v>504</v>
      </c>
      <c r="AE14">
        <v>608</v>
      </c>
      <c r="AF14">
        <v>77</v>
      </c>
      <c r="AG14" s="25">
        <f t="shared" si="89"/>
        <v>299.12903225806451</v>
      </c>
      <c r="AJ14">
        <f t="shared" si="90"/>
        <v>0.48869999999999997</v>
      </c>
      <c r="AK14">
        <f t="shared" si="142"/>
        <v>0.4536</v>
      </c>
      <c r="AL14">
        <f t="shared" si="143"/>
        <v>0.46529999999999999</v>
      </c>
      <c r="AM14">
        <f t="shared" si="144"/>
        <v>0.5121</v>
      </c>
      <c r="AN14">
        <f t="shared" si="145"/>
        <v>6.93E-2</v>
      </c>
      <c r="AO14">
        <f t="shared" si="146"/>
        <v>4.5899999999999996E-2</v>
      </c>
      <c r="AP14">
        <f t="shared" si="147"/>
        <v>2.2499999999999999E-2</v>
      </c>
      <c r="AQ14">
        <f t="shared" si="148"/>
        <v>2.2499999999999999E-2</v>
      </c>
      <c r="AR14">
        <f t="shared" si="149"/>
        <v>4.5899999999999996E-2</v>
      </c>
      <c r="AS14">
        <f t="shared" si="150"/>
        <v>5.7599999999999998E-2</v>
      </c>
      <c r="AT14">
        <f t="shared" si="151"/>
        <v>2.2499999999999999E-2</v>
      </c>
      <c r="AU14">
        <f t="shared" si="152"/>
        <v>2.2499999999999999E-2</v>
      </c>
      <c r="AV14">
        <f t="shared" si="153"/>
        <v>0.65159999999999996</v>
      </c>
      <c r="AW14">
        <f t="shared" si="154"/>
        <v>0.11609999999999999</v>
      </c>
      <c r="AX14">
        <f t="shared" si="155"/>
        <v>0.55889999999999995</v>
      </c>
      <c r="AY14">
        <f t="shared" si="156"/>
        <v>2.2499999999999999E-2</v>
      </c>
      <c r="AZ14">
        <f t="shared" si="127"/>
        <v>0.10439999999999999</v>
      </c>
      <c r="BA14">
        <f t="shared" si="128"/>
        <v>3.4200000000000001E-2</v>
      </c>
      <c r="BB14">
        <f t="shared" si="129"/>
        <v>8.1000000000000003E-2</v>
      </c>
      <c r="BC14">
        <f t="shared" si="130"/>
        <v>0.5706</v>
      </c>
      <c r="BD14">
        <f t="shared" si="131"/>
        <v>2.2499999999999999E-2</v>
      </c>
      <c r="BE14">
        <f t="shared" si="132"/>
        <v>0.47699999999999998</v>
      </c>
      <c r="BF14">
        <f t="shared" si="133"/>
        <v>0.5121</v>
      </c>
      <c r="BG14">
        <f t="shared" si="134"/>
        <v>0.53549999999999998</v>
      </c>
      <c r="BH14">
        <f t="shared" si="135"/>
        <v>0.53549999999999998</v>
      </c>
      <c r="BI14">
        <f t="shared" si="136"/>
        <v>0.6048</v>
      </c>
      <c r="BJ14">
        <f t="shared" si="137"/>
        <v>0.10439999999999999</v>
      </c>
      <c r="BK14">
        <f t="shared" si="138"/>
        <v>0.11609999999999999</v>
      </c>
      <c r="BL14">
        <f t="shared" si="139"/>
        <v>0.4536</v>
      </c>
      <c r="BM14">
        <f t="shared" si="140"/>
        <v>0.54720000000000002</v>
      </c>
      <c r="BN14">
        <f t="shared" si="141"/>
        <v>6.93E-2</v>
      </c>
      <c r="BO14" s="35">
        <f t="shared" si="91"/>
        <v>0.26921612903225806</v>
      </c>
      <c r="BP14" s="47">
        <f t="shared" si="92"/>
        <v>0.24152236762775436</v>
      </c>
      <c r="BQ14" s="23">
        <f t="shared" si="93"/>
        <v>0.8971318638892346</v>
      </c>
      <c r="BR14" s="23">
        <f t="shared" si="126"/>
        <v>-0.1053</v>
      </c>
      <c r="BS14" s="23">
        <f t="shared" si="172"/>
        <v>-0.14039999999999997</v>
      </c>
      <c r="BT14" s="23">
        <f t="shared" si="173"/>
        <v>0.24479999999999999</v>
      </c>
      <c r="BU14" s="23">
        <f t="shared" si="174"/>
        <v>-0.10439999999999994</v>
      </c>
      <c r="BV14" s="23">
        <f t="shared" si="175"/>
        <v>-8.1900000000000001E-2</v>
      </c>
      <c r="BW14" s="23">
        <f t="shared" si="176"/>
        <v>-2.3400000000000004E-2</v>
      </c>
      <c r="BX14" s="23">
        <f t="shared" si="177"/>
        <v>-1.1700000000000002E-2</v>
      </c>
      <c r="BY14" s="23">
        <f t="shared" si="178"/>
        <v>0</v>
      </c>
      <c r="BZ14" s="23">
        <f t="shared" si="179"/>
        <v>0</v>
      </c>
      <c r="CA14" s="23">
        <f t="shared" si="180"/>
        <v>-0.10529999999999999</v>
      </c>
      <c r="CB14" s="23">
        <f t="shared" si="181"/>
        <v>0</v>
      </c>
      <c r="CC14" s="23">
        <f t="shared" si="182"/>
        <v>-2.3399999999999997E-2</v>
      </c>
      <c r="CD14" s="23">
        <f t="shared" si="183"/>
        <v>0.50039999999999996</v>
      </c>
      <c r="CE14" s="23">
        <f t="shared" si="184"/>
        <v>-2.339999999999999E-2</v>
      </c>
      <c r="CF14" s="23">
        <f t="shared" si="185"/>
        <v>-0.10440000000000005</v>
      </c>
      <c r="CG14" s="23">
        <f t="shared" si="186"/>
        <v>-1.1700000000000002E-2</v>
      </c>
      <c r="CH14" s="23">
        <f t="shared" si="157"/>
        <v>7.0199999999999985E-2</v>
      </c>
      <c r="CI14" s="23">
        <f t="shared" si="158"/>
        <v>-2.3399999999999997E-2</v>
      </c>
      <c r="CJ14" s="23">
        <f t="shared" si="159"/>
        <v>-2.339999999999999E-2</v>
      </c>
      <c r="CK14" s="23">
        <f t="shared" si="160"/>
        <v>-0.12780000000000002</v>
      </c>
      <c r="CL14" s="23">
        <f t="shared" si="161"/>
        <v>-5.8500000000000003E-2</v>
      </c>
      <c r="CM14" s="23">
        <f t="shared" si="162"/>
        <v>-0.11699999999999999</v>
      </c>
      <c r="CN14" s="23">
        <f t="shared" si="163"/>
        <v>-8.1899999999999973E-2</v>
      </c>
      <c r="CO14" s="23">
        <f t="shared" si="164"/>
        <v>-9.2700000000000005E-2</v>
      </c>
      <c r="CP14" s="23">
        <f t="shared" si="165"/>
        <v>-6.9300000000000028E-2</v>
      </c>
      <c r="CQ14" s="23">
        <f t="shared" si="166"/>
        <v>0.43020000000000003</v>
      </c>
      <c r="CR14" s="23">
        <f t="shared" si="167"/>
        <v>2.339999999999999E-2</v>
      </c>
      <c r="CS14" s="23">
        <f t="shared" si="168"/>
        <v>4.6799999999999994E-2</v>
      </c>
      <c r="CT14" s="23">
        <f t="shared" si="169"/>
        <v>0.17460000000000003</v>
      </c>
      <c r="CU14" s="23">
        <f t="shared" si="170"/>
        <v>-0.11609999999999998</v>
      </c>
      <c r="CV14" s="23">
        <f t="shared" si="171"/>
        <v>-5.8499999999999996E-2</v>
      </c>
      <c r="CX14" s="23">
        <f t="shared" si="95"/>
        <v>-0.34194081877235893</v>
      </c>
      <c r="CY14" s="23">
        <f t="shared" si="96"/>
        <v>-0.81052638523818354</v>
      </c>
      <c r="CZ14" s="23">
        <f t="shared" si="97"/>
        <v>4.2963541590925773</v>
      </c>
      <c r="DA14" s="23">
        <f t="shared" si="98"/>
        <v>-0.33324782969325234</v>
      </c>
      <c r="DB14" s="23">
        <f t="shared" si="99"/>
        <v>-0.16088573503281087</v>
      </c>
      <c r="DC14" s="23">
        <f t="shared" si="100"/>
        <v>-3.7524369686952985E-3</v>
      </c>
      <c r="DD14" s="23">
        <f t="shared" si="101"/>
        <v>-4.6905462108691231E-4</v>
      </c>
      <c r="DE14" s="23">
        <f t="shared" si="102"/>
        <v>0</v>
      </c>
      <c r="DF14" s="23">
        <f t="shared" si="103"/>
        <v>0</v>
      </c>
      <c r="DG14" s="23">
        <f t="shared" si="104"/>
        <v>-0.34194081877235877</v>
      </c>
      <c r="DH14" s="23">
        <f t="shared" si="105"/>
        <v>0</v>
      </c>
      <c r="DI14" s="23">
        <f t="shared" si="106"/>
        <v>-3.7524369686952946E-3</v>
      </c>
      <c r="DJ14" s="23">
        <f t="shared" si="107"/>
        <v>36.695916320183848</v>
      </c>
      <c r="DK14" s="23">
        <f t="shared" si="108"/>
        <v>-3.7524369686952903E-3</v>
      </c>
      <c r="DL14" s="23">
        <f t="shared" si="109"/>
        <v>-0.33324782969325328</v>
      </c>
      <c r="DM14" s="23">
        <f t="shared" si="110"/>
        <v>-4.6905462108691231E-4</v>
      </c>
      <c r="DN14" s="23">
        <f t="shared" si="111"/>
        <v>0.10131579815477294</v>
      </c>
      <c r="DO14" s="23">
        <f t="shared" si="112"/>
        <v>-3.7524369686952946E-3</v>
      </c>
      <c r="DP14" s="23">
        <f t="shared" si="113"/>
        <v>-3.7524369686952903E-3</v>
      </c>
      <c r="DQ14" s="23">
        <f t="shared" si="114"/>
        <v>-0.61130562945047928</v>
      </c>
      <c r="DR14" s="23">
        <f t="shared" si="115"/>
        <v>-5.8631827635864019E-2</v>
      </c>
      <c r="DS14" s="23">
        <f t="shared" si="116"/>
        <v>-0.46905462108691187</v>
      </c>
      <c r="DT14" s="23">
        <f t="shared" si="117"/>
        <v>-0.16088573503281065</v>
      </c>
      <c r="DU14" s="23">
        <f t="shared" si="118"/>
        <v>-0.23329478786364963</v>
      </c>
      <c r="DV14" s="23">
        <f t="shared" si="119"/>
        <v>-9.7468781669855023E-2</v>
      </c>
      <c r="DW14" s="23">
        <f t="shared" si="120"/>
        <v>23.317235115718585</v>
      </c>
      <c r="DX14" s="23">
        <f t="shared" si="121"/>
        <v>3.7524369686952903E-3</v>
      </c>
      <c r="DY14" s="23">
        <f t="shared" si="122"/>
        <v>3.0019495749562357E-2</v>
      </c>
      <c r="DZ14" s="23">
        <f t="shared" si="123"/>
        <v>1.5588292696996107</v>
      </c>
      <c r="EA14" s="23">
        <f t="shared" si="124"/>
        <v>-0.45831333431335525</v>
      </c>
      <c r="EB14" s="23">
        <f t="shared" si="125"/>
        <v>-5.8631827635863984E-2</v>
      </c>
    </row>
    <row r="15" spans="1:132">
      <c r="A15" s="2">
        <v>42370.583333333336</v>
      </c>
      <c r="B15">
        <v>362</v>
      </c>
      <c r="C15">
        <v>427</v>
      </c>
      <c r="D15">
        <v>427</v>
      </c>
      <c r="E15">
        <v>491</v>
      </c>
      <c r="F15">
        <v>142</v>
      </c>
      <c r="G15">
        <v>38</v>
      </c>
      <c r="H15">
        <v>25</v>
      </c>
      <c r="I15">
        <v>25</v>
      </c>
      <c r="J15">
        <v>77</v>
      </c>
      <c r="K15">
        <v>103</v>
      </c>
      <c r="L15">
        <v>25</v>
      </c>
      <c r="M15">
        <v>77</v>
      </c>
      <c r="N15">
        <v>452</v>
      </c>
      <c r="O15">
        <v>336</v>
      </c>
      <c r="P15">
        <v>530</v>
      </c>
      <c r="Q15">
        <v>25</v>
      </c>
      <c r="R15">
        <v>77</v>
      </c>
      <c r="S15">
        <v>38</v>
      </c>
      <c r="T15">
        <v>77</v>
      </c>
      <c r="U15">
        <v>207</v>
      </c>
      <c r="V15">
        <v>51</v>
      </c>
      <c r="W15">
        <v>478</v>
      </c>
      <c r="X15">
        <v>478</v>
      </c>
      <c r="Y15">
        <v>491</v>
      </c>
      <c r="Z15">
        <v>517</v>
      </c>
      <c r="AA15">
        <v>582</v>
      </c>
      <c r="AB15">
        <v>103</v>
      </c>
      <c r="AC15">
        <v>129</v>
      </c>
      <c r="AD15">
        <v>142</v>
      </c>
      <c r="AE15">
        <v>556</v>
      </c>
      <c r="AF15">
        <v>51</v>
      </c>
      <c r="AG15" s="25">
        <f t="shared" si="89"/>
        <v>243.19354838709677</v>
      </c>
      <c r="AJ15">
        <f t="shared" si="90"/>
        <v>0.32579999999999998</v>
      </c>
      <c r="AK15">
        <f t="shared" si="142"/>
        <v>0.38429999999999997</v>
      </c>
      <c r="AL15">
        <f t="shared" si="143"/>
        <v>0.38429999999999997</v>
      </c>
      <c r="AM15">
        <f t="shared" si="144"/>
        <v>0.44190000000000002</v>
      </c>
      <c r="AN15">
        <f t="shared" si="145"/>
        <v>0.1278</v>
      </c>
      <c r="AO15">
        <f t="shared" si="146"/>
        <v>3.4200000000000001E-2</v>
      </c>
      <c r="AP15">
        <f t="shared" si="147"/>
        <v>2.2499999999999999E-2</v>
      </c>
      <c r="AQ15">
        <f t="shared" si="148"/>
        <v>2.2499999999999999E-2</v>
      </c>
      <c r="AR15">
        <f t="shared" si="149"/>
        <v>6.93E-2</v>
      </c>
      <c r="AS15">
        <f t="shared" si="150"/>
        <v>9.2699999999999991E-2</v>
      </c>
      <c r="AT15">
        <f t="shared" si="151"/>
        <v>2.2499999999999999E-2</v>
      </c>
      <c r="AU15">
        <f t="shared" si="152"/>
        <v>6.93E-2</v>
      </c>
      <c r="AV15">
        <f t="shared" si="153"/>
        <v>0.40679999999999999</v>
      </c>
      <c r="AW15">
        <f t="shared" si="154"/>
        <v>0.3024</v>
      </c>
      <c r="AX15">
        <f t="shared" si="155"/>
        <v>0.47699999999999998</v>
      </c>
      <c r="AY15">
        <f t="shared" si="156"/>
        <v>2.2499999999999999E-2</v>
      </c>
      <c r="AZ15">
        <f t="shared" si="127"/>
        <v>6.93E-2</v>
      </c>
      <c r="BA15">
        <f t="shared" si="128"/>
        <v>3.4200000000000001E-2</v>
      </c>
      <c r="BB15">
        <f t="shared" si="129"/>
        <v>6.93E-2</v>
      </c>
      <c r="BC15">
        <f t="shared" si="130"/>
        <v>0.18629999999999999</v>
      </c>
      <c r="BD15">
        <f t="shared" si="131"/>
        <v>4.5899999999999996E-2</v>
      </c>
      <c r="BE15">
        <f t="shared" si="132"/>
        <v>0.43019999999999997</v>
      </c>
      <c r="BF15">
        <f t="shared" si="133"/>
        <v>0.43019999999999997</v>
      </c>
      <c r="BG15">
        <f t="shared" si="134"/>
        <v>0.44190000000000002</v>
      </c>
      <c r="BH15">
        <f t="shared" si="135"/>
        <v>0.46529999999999999</v>
      </c>
      <c r="BI15">
        <f t="shared" si="136"/>
        <v>0.52379999999999993</v>
      </c>
      <c r="BJ15">
        <f t="shared" si="137"/>
        <v>9.2699999999999991E-2</v>
      </c>
      <c r="BK15">
        <f t="shared" si="138"/>
        <v>0.11609999999999999</v>
      </c>
      <c r="BL15">
        <f t="shared" si="139"/>
        <v>0.1278</v>
      </c>
      <c r="BM15">
        <f t="shared" si="140"/>
        <v>0.50039999999999996</v>
      </c>
      <c r="BN15">
        <f t="shared" si="141"/>
        <v>4.5899999999999996E-2</v>
      </c>
      <c r="BO15" s="35">
        <f t="shared" si="91"/>
        <v>0.21887419354838705</v>
      </c>
      <c r="BP15" s="47">
        <f t="shared" si="92"/>
        <v>0.18517463283387731</v>
      </c>
      <c r="BQ15" s="23">
        <f t="shared" si="93"/>
        <v>0.8460322792368864</v>
      </c>
      <c r="BR15" s="23">
        <f t="shared" si="126"/>
        <v>-0.26819999999999999</v>
      </c>
      <c r="BS15" s="23">
        <f t="shared" si="172"/>
        <v>-0.13949999999999996</v>
      </c>
      <c r="BT15" s="23">
        <f t="shared" si="173"/>
        <v>-0.19799999999999995</v>
      </c>
      <c r="BU15" s="23">
        <f t="shared" si="174"/>
        <v>-0.12869999999999998</v>
      </c>
      <c r="BV15" s="23">
        <f t="shared" si="175"/>
        <v>-1.1699999999999988E-2</v>
      </c>
      <c r="BW15" s="23">
        <f t="shared" si="176"/>
        <v>-2.3399999999999997E-2</v>
      </c>
      <c r="BX15" s="23">
        <f t="shared" si="177"/>
        <v>0</v>
      </c>
      <c r="BY15" s="23">
        <f t="shared" si="178"/>
        <v>-1.1700000000000002E-2</v>
      </c>
      <c r="BZ15" s="23">
        <f t="shared" si="179"/>
        <v>4.6800000000000001E-2</v>
      </c>
      <c r="CA15" s="23">
        <f t="shared" si="180"/>
        <v>4.6799999999999994E-2</v>
      </c>
      <c r="CB15" s="23">
        <f t="shared" si="181"/>
        <v>0</v>
      </c>
      <c r="CC15" s="23">
        <f t="shared" si="182"/>
        <v>2.3400000000000004E-2</v>
      </c>
      <c r="CD15" s="23">
        <f t="shared" si="183"/>
        <v>-0.25650000000000001</v>
      </c>
      <c r="CE15" s="23">
        <f t="shared" si="184"/>
        <v>0</v>
      </c>
      <c r="CF15" s="23">
        <f t="shared" si="185"/>
        <v>-0.12780000000000002</v>
      </c>
      <c r="CG15" s="23">
        <f t="shared" si="186"/>
        <v>-1.1700000000000002E-2</v>
      </c>
      <c r="CH15" s="23">
        <f t="shared" si="157"/>
        <v>3.5099999999999999E-2</v>
      </c>
      <c r="CI15" s="23">
        <f t="shared" si="158"/>
        <v>-2.3399999999999997E-2</v>
      </c>
      <c r="CJ15" s="23">
        <f t="shared" si="159"/>
        <v>-2.339999999999999E-2</v>
      </c>
      <c r="CK15" s="23">
        <f t="shared" si="160"/>
        <v>-0.4536</v>
      </c>
      <c r="CL15" s="23">
        <f t="shared" si="161"/>
        <v>0</v>
      </c>
      <c r="CM15" s="23">
        <f t="shared" si="162"/>
        <v>-0.14040000000000002</v>
      </c>
      <c r="CN15" s="23">
        <f t="shared" si="163"/>
        <v>-0.14040000000000002</v>
      </c>
      <c r="CO15" s="23">
        <f t="shared" si="164"/>
        <v>-0.15209999999999996</v>
      </c>
      <c r="CP15" s="23">
        <f t="shared" si="165"/>
        <v>-0.12869999999999998</v>
      </c>
      <c r="CQ15" s="23">
        <f t="shared" si="166"/>
        <v>-0.13950000000000007</v>
      </c>
      <c r="CR15" s="23">
        <f t="shared" si="167"/>
        <v>-1.1700000000000002E-2</v>
      </c>
      <c r="CS15" s="23">
        <f t="shared" si="168"/>
        <v>2.3400000000000004E-2</v>
      </c>
      <c r="CT15" s="23">
        <f t="shared" si="169"/>
        <v>-0.11610000000000001</v>
      </c>
      <c r="CU15" s="23">
        <f t="shared" si="170"/>
        <v>-0.1512</v>
      </c>
      <c r="CV15" s="23">
        <f t="shared" si="171"/>
        <v>-4.6799999999999994E-2</v>
      </c>
      <c r="CX15" s="23">
        <f t="shared" si="95"/>
        <v>-5.6499181238773932</v>
      </c>
      <c r="CY15" s="23">
        <f t="shared" si="96"/>
        <v>-0.79503904283114379</v>
      </c>
      <c r="CZ15" s="23">
        <f t="shared" si="97"/>
        <v>-2.2733243538158558</v>
      </c>
      <c r="DA15" s="23">
        <f t="shared" si="98"/>
        <v>-0.62431170066667974</v>
      </c>
      <c r="DB15" s="23">
        <f t="shared" si="99"/>
        <v>-4.6905462108691058E-4</v>
      </c>
      <c r="DC15" s="23">
        <f t="shared" si="100"/>
        <v>-3.7524369686952946E-3</v>
      </c>
      <c r="DD15" s="23">
        <f t="shared" si="101"/>
        <v>0</v>
      </c>
      <c r="DE15" s="23">
        <f t="shared" si="102"/>
        <v>-4.6905462108691231E-4</v>
      </c>
      <c r="DF15" s="23">
        <f t="shared" si="103"/>
        <v>3.0019495749562374E-2</v>
      </c>
      <c r="DG15" s="23">
        <f t="shared" si="104"/>
        <v>3.0019495749562357E-2</v>
      </c>
      <c r="DH15" s="23">
        <f t="shared" si="105"/>
        <v>0</v>
      </c>
      <c r="DI15" s="23">
        <f t="shared" si="106"/>
        <v>3.7524369686952985E-3</v>
      </c>
      <c r="DJ15" s="23">
        <f t="shared" si="107"/>
        <v>-4.9422867798673478</v>
      </c>
      <c r="DK15" s="23">
        <f t="shared" si="108"/>
        <v>0</v>
      </c>
      <c r="DL15" s="23">
        <f t="shared" si="109"/>
        <v>-0.61130562945047928</v>
      </c>
      <c r="DM15" s="23">
        <f t="shared" si="110"/>
        <v>-4.6905462108691231E-4</v>
      </c>
      <c r="DN15" s="23">
        <f t="shared" si="111"/>
        <v>1.2664474769346623E-2</v>
      </c>
      <c r="DO15" s="23">
        <f t="shared" si="112"/>
        <v>-3.7524369686952946E-3</v>
      </c>
      <c r="DP15" s="23">
        <f t="shared" si="113"/>
        <v>-3.7524369686952903E-3</v>
      </c>
      <c r="DQ15" s="23">
        <f t="shared" si="114"/>
        <v>-27.332853358910594</v>
      </c>
      <c r="DR15" s="23">
        <f t="shared" si="115"/>
        <v>0</v>
      </c>
      <c r="DS15" s="23">
        <f t="shared" si="116"/>
        <v>-0.81052638523818432</v>
      </c>
      <c r="DT15" s="23">
        <f t="shared" si="117"/>
        <v>-0.81052638523818432</v>
      </c>
      <c r="DU15" s="23">
        <f t="shared" si="118"/>
        <v>-1.0305130025279448</v>
      </c>
      <c r="DV15" s="23">
        <f t="shared" si="119"/>
        <v>-0.62431170066667974</v>
      </c>
      <c r="DW15" s="23">
        <f t="shared" si="120"/>
        <v>-0.79503904283114579</v>
      </c>
      <c r="DX15" s="23">
        <f t="shared" si="121"/>
        <v>-4.6905462108691231E-4</v>
      </c>
      <c r="DY15" s="23">
        <f t="shared" si="122"/>
        <v>3.7524369686952985E-3</v>
      </c>
      <c r="DZ15" s="23">
        <f t="shared" si="123"/>
        <v>-0.45831333431335564</v>
      </c>
      <c r="EA15" s="23">
        <f t="shared" si="124"/>
        <v>-1.0123279021818739</v>
      </c>
      <c r="EB15" s="23">
        <f t="shared" si="125"/>
        <v>-3.0019495749562357E-2</v>
      </c>
    </row>
    <row r="16" spans="1:132">
      <c r="A16" s="2">
        <v>42370.604166666664</v>
      </c>
      <c r="B16">
        <v>232</v>
      </c>
      <c r="C16">
        <v>336</v>
      </c>
      <c r="D16">
        <v>336</v>
      </c>
      <c r="E16">
        <v>388</v>
      </c>
      <c r="F16">
        <v>90</v>
      </c>
      <c r="G16">
        <v>51</v>
      </c>
      <c r="H16">
        <v>25</v>
      </c>
      <c r="I16">
        <v>25</v>
      </c>
      <c r="J16">
        <v>38</v>
      </c>
      <c r="K16">
        <v>103</v>
      </c>
      <c r="L16">
        <v>25</v>
      </c>
      <c r="M16">
        <v>25</v>
      </c>
      <c r="N16">
        <v>77</v>
      </c>
      <c r="O16">
        <v>90</v>
      </c>
      <c r="P16">
        <v>414</v>
      </c>
      <c r="Q16">
        <v>25</v>
      </c>
      <c r="R16">
        <v>51</v>
      </c>
      <c r="S16">
        <v>25</v>
      </c>
      <c r="T16">
        <v>51</v>
      </c>
      <c r="U16">
        <v>452</v>
      </c>
      <c r="V16">
        <v>77</v>
      </c>
      <c r="W16">
        <v>375</v>
      </c>
      <c r="X16">
        <v>375</v>
      </c>
      <c r="Y16">
        <v>401</v>
      </c>
      <c r="Z16">
        <v>427</v>
      </c>
      <c r="AA16">
        <v>556</v>
      </c>
      <c r="AB16">
        <v>38</v>
      </c>
      <c r="AC16">
        <v>0</v>
      </c>
      <c r="AD16">
        <v>103</v>
      </c>
      <c r="AE16">
        <v>556</v>
      </c>
      <c r="AF16">
        <v>64</v>
      </c>
      <c r="AG16" s="25">
        <f t="shared" si="89"/>
        <v>188.09677419354838</v>
      </c>
      <c r="AJ16">
        <f t="shared" si="90"/>
        <v>0.20879999999999999</v>
      </c>
      <c r="AK16">
        <f t="shared" si="142"/>
        <v>0.3024</v>
      </c>
      <c r="AL16">
        <f t="shared" si="143"/>
        <v>0.3024</v>
      </c>
      <c r="AM16">
        <f t="shared" si="144"/>
        <v>0.34920000000000001</v>
      </c>
      <c r="AN16">
        <f t="shared" si="145"/>
        <v>8.1000000000000003E-2</v>
      </c>
      <c r="AO16">
        <f t="shared" si="146"/>
        <v>4.5899999999999996E-2</v>
      </c>
      <c r="AP16">
        <f t="shared" si="147"/>
        <v>2.2499999999999999E-2</v>
      </c>
      <c r="AQ16">
        <f t="shared" si="148"/>
        <v>2.2499999999999999E-2</v>
      </c>
      <c r="AR16">
        <f t="shared" si="149"/>
        <v>3.4200000000000001E-2</v>
      </c>
      <c r="AS16">
        <f t="shared" si="150"/>
        <v>9.2699999999999991E-2</v>
      </c>
      <c r="AT16">
        <f t="shared" si="151"/>
        <v>2.2499999999999999E-2</v>
      </c>
      <c r="AU16">
        <f t="shared" si="152"/>
        <v>2.2499999999999999E-2</v>
      </c>
      <c r="AV16">
        <f t="shared" si="153"/>
        <v>6.93E-2</v>
      </c>
      <c r="AW16">
        <f t="shared" si="154"/>
        <v>8.1000000000000003E-2</v>
      </c>
      <c r="AX16">
        <f t="shared" si="155"/>
        <v>0.37259999999999999</v>
      </c>
      <c r="AY16">
        <f t="shared" si="156"/>
        <v>2.2499999999999999E-2</v>
      </c>
      <c r="AZ16">
        <f t="shared" si="127"/>
        <v>4.5899999999999996E-2</v>
      </c>
      <c r="BA16">
        <f t="shared" si="128"/>
        <v>2.2499999999999999E-2</v>
      </c>
      <c r="BB16">
        <f t="shared" si="129"/>
        <v>4.5899999999999996E-2</v>
      </c>
      <c r="BC16">
        <f t="shared" si="130"/>
        <v>0.40679999999999999</v>
      </c>
      <c r="BD16">
        <f t="shared" si="131"/>
        <v>6.93E-2</v>
      </c>
      <c r="BE16">
        <f t="shared" si="132"/>
        <v>0.33749999999999997</v>
      </c>
      <c r="BF16">
        <f t="shared" si="133"/>
        <v>0.33749999999999997</v>
      </c>
      <c r="BG16">
        <f t="shared" si="134"/>
        <v>0.3609</v>
      </c>
      <c r="BH16">
        <f t="shared" si="135"/>
        <v>0.38429999999999997</v>
      </c>
      <c r="BI16">
        <f t="shared" si="136"/>
        <v>0.50039999999999996</v>
      </c>
      <c r="BJ16">
        <f t="shared" si="137"/>
        <v>3.4200000000000001E-2</v>
      </c>
      <c r="BK16">
        <f t="shared" si="138"/>
        <v>0</v>
      </c>
      <c r="BL16">
        <f t="shared" si="139"/>
        <v>9.2699999999999991E-2</v>
      </c>
      <c r="BM16">
        <f t="shared" si="140"/>
        <v>0.50039999999999996</v>
      </c>
      <c r="BN16">
        <f t="shared" si="141"/>
        <v>5.7599999999999998E-2</v>
      </c>
      <c r="BO16" s="35">
        <f t="shared" si="91"/>
        <v>0.16928709677419354</v>
      </c>
      <c r="BP16" s="47">
        <f t="shared" si="92"/>
        <v>0.16591378231265277</v>
      </c>
      <c r="BQ16" s="23">
        <f t="shared" si="93"/>
        <v>0.98007341063896725</v>
      </c>
      <c r="BR16" s="23">
        <f t="shared" si="126"/>
        <v>-0.27989999999999998</v>
      </c>
      <c r="BS16" s="23">
        <f t="shared" si="172"/>
        <v>-0.1512</v>
      </c>
      <c r="BT16" s="23">
        <f t="shared" si="173"/>
        <v>-0.16289999999999999</v>
      </c>
      <c r="BU16" s="23">
        <f t="shared" si="174"/>
        <v>-0.16289999999999999</v>
      </c>
      <c r="BV16" s="23">
        <f t="shared" si="175"/>
        <v>1.1700000000000002E-2</v>
      </c>
      <c r="BW16" s="23">
        <f t="shared" si="176"/>
        <v>0</v>
      </c>
      <c r="BX16" s="23">
        <f t="shared" si="177"/>
        <v>0</v>
      </c>
      <c r="BY16" s="23">
        <f t="shared" si="178"/>
        <v>0</v>
      </c>
      <c r="BZ16" s="23">
        <f t="shared" si="179"/>
        <v>-1.1699999999999995E-2</v>
      </c>
      <c r="CA16" s="23">
        <f t="shared" si="180"/>
        <v>3.5099999999999992E-2</v>
      </c>
      <c r="CB16" s="23">
        <f t="shared" si="181"/>
        <v>0</v>
      </c>
      <c r="CC16" s="23">
        <f t="shared" si="182"/>
        <v>0</v>
      </c>
      <c r="CD16" s="23">
        <f t="shared" si="183"/>
        <v>-0.58229999999999993</v>
      </c>
      <c r="CE16" s="23">
        <f t="shared" si="184"/>
        <v>-3.5099999999999992E-2</v>
      </c>
      <c r="CF16" s="23">
        <f t="shared" si="185"/>
        <v>-0.18629999999999997</v>
      </c>
      <c r="CG16" s="23">
        <f t="shared" si="186"/>
        <v>0</v>
      </c>
      <c r="CH16" s="23">
        <f t="shared" si="157"/>
        <v>-5.8499999999999996E-2</v>
      </c>
      <c r="CI16" s="23">
        <f t="shared" si="158"/>
        <v>-1.1700000000000002E-2</v>
      </c>
      <c r="CJ16" s="23">
        <f t="shared" si="159"/>
        <v>-3.5100000000000006E-2</v>
      </c>
      <c r="CK16" s="23">
        <f t="shared" si="160"/>
        <v>-0.1638</v>
      </c>
      <c r="CL16" s="23">
        <f t="shared" si="161"/>
        <v>4.6800000000000001E-2</v>
      </c>
      <c r="CM16" s="23">
        <f t="shared" si="162"/>
        <v>-0.13950000000000001</v>
      </c>
      <c r="CN16" s="23">
        <f t="shared" si="163"/>
        <v>-0.17460000000000003</v>
      </c>
      <c r="CO16" s="23">
        <f t="shared" si="164"/>
        <v>-0.17459999999999998</v>
      </c>
      <c r="CP16" s="23">
        <f t="shared" si="165"/>
        <v>-0.1512</v>
      </c>
      <c r="CQ16" s="23">
        <f t="shared" si="166"/>
        <v>-0.10440000000000005</v>
      </c>
      <c r="CR16" s="23">
        <f t="shared" si="167"/>
        <v>-7.0199999999999985E-2</v>
      </c>
      <c r="CS16" s="23">
        <f t="shared" si="168"/>
        <v>-0.11609999999999999</v>
      </c>
      <c r="CT16" s="23">
        <f t="shared" si="169"/>
        <v>-0.3609</v>
      </c>
      <c r="CU16" s="23">
        <f t="shared" si="170"/>
        <v>-4.6800000000000064E-2</v>
      </c>
      <c r="CV16" s="23">
        <f t="shared" si="171"/>
        <v>-1.1700000000000002E-2</v>
      </c>
      <c r="CX16" s="23">
        <f t="shared" si="95"/>
        <v>-6.4220625188492422</v>
      </c>
      <c r="CY16" s="23">
        <f t="shared" si="96"/>
        <v>-1.0123279021818739</v>
      </c>
      <c r="CZ16" s="23">
        <f t="shared" si="97"/>
        <v>-1.2659865352291881</v>
      </c>
      <c r="DA16" s="23">
        <f t="shared" si="98"/>
        <v>-1.2659865352291881</v>
      </c>
      <c r="DB16" s="23">
        <f t="shared" si="99"/>
        <v>4.6905462108691231E-4</v>
      </c>
      <c r="DC16" s="23">
        <f t="shared" si="100"/>
        <v>0</v>
      </c>
      <c r="DD16" s="23">
        <f t="shared" si="101"/>
        <v>0</v>
      </c>
      <c r="DE16" s="23">
        <f t="shared" si="102"/>
        <v>0</v>
      </c>
      <c r="DF16" s="23">
        <f t="shared" si="103"/>
        <v>-4.6905462108691128E-4</v>
      </c>
      <c r="DG16" s="23">
        <f t="shared" si="104"/>
        <v>1.2664474769346618E-2</v>
      </c>
      <c r="DH16" s="23">
        <f t="shared" si="105"/>
        <v>0</v>
      </c>
      <c r="DI16" s="23">
        <f t="shared" si="106"/>
        <v>0</v>
      </c>
      <c r="DJ16" s="23">
        <f t="shared" si="107"/>
        <v>-57.823743451723026</v>
      </c>
      <c r="DK16" s="23">
        <f t="shared" si="108"/>
        <v>-1.2664474769346618E-2</v>
      </c>
      <c r="DL16" s="23">
        <f t="shared" si="109"/>
        <v>-1.8936704333196577</v>
      </c>
      <c r="DM16" s="23">
        <f t="shared" si="110"/>
        <v>0</v>
      </c>
      <c r="DN16" s="23">
        <f t="shared" si="111"/>
        <v>-5.8631827635863984E-2</v>
      </c>
      <c r="DO16" s="23">
        <f t="shared" si="112"/>
        <v>-4.6905462108691231E-4</v>
      </c>
      <c r="DP16" s="23">
        <f t="shared" si="113"/>
        <v>-1.266447476934663E-2</v>
      </c>
      <c r="DQ16" s="23">
        <f t="shared" si="114"/>
        <v>-1.2870858802624869</v>
      </c>
      <c r="DR16" s="23">
        <f t="shared" si="115"/>
        <v>3.0019495749562374E-2</v>
      </c>
      <c r="DS16" s="23">
        <f t="shared" si="116"/>
        <v>-0.79503904283114468</v>
      </c>
      <c r="DT16" s="23">
        <f t="shared" si="117"/>
        <v>-1.5588292696996107</v>
      </c>
      <c r="DU16" s="23">
        <f t="shared" si="118"/>
        <v>-1.5588292696996089</v>
      </c>
      <c r="DV16" s="23">
        <f t="shared" si="119"/>
        <v>-1.0123279021818739</v>
      </c>
      <c r="DW16" s="23">
        <f t="shared" si="120"/>
        <v>-0.33324782969325328</v>
      </c>
      <c r="DX16" s="23">
        <f t="shared" si="121"/>
        <v>-0.10131579815477294</v>
      </c>
      <c r="DY16" s="23">
        <f t="shared" si="122"/>
        <v>-0.45831333431335541</v>
      </c>
      <c r="DZ16" s="23">
        <f t="shared" si="123"/>
        <v>-13.766593219064182</v>
      </c>
      <c r="EA16" s="23">
        <f t="shared" si="124"/>
        <v>-3.0019495749562485E-2</v>
      </c>
      <c r="EB16" s="23">
        <f t="shared" si="125"/>
        <v>-4.6905462108691231E-4</v>
      </c>
    </row>
    <row r="17" spans="1:132">
      <c r="A17" s="2">
        <v>42370.625</v>
      </c>
      <c r="B17">
        <v>51</v>
      </c>
      <c r="C17">
        <v>90</v>
      </c>
      <c r="D17">
        <v>194</v>
      </c>
      <c r="E17">
        <v>271</v>
      </c>
      <c r="F17">
        <v>51</v>
      </c>
      <c r="G17">
        <v>38</v>
      </c>
      <c r="H17">
        <v>25</v>
      </c>
      <c r="I17">
        <v>25</v>
      </c>
      <c r="J17">
        <v>25</v>
      </c>
      <c r="K17">
        <v>38</v>
      </c>
      <c r="L17">
        <v>25</v>
      </c>
      <c r="M17">
        <v>25</v>
      </c>
      <c r="N17">
        <v>51</v>
      </c>
      <c r="O17">
        <v>129</v>
      </c>
      <c r="P17">
        <v>297</v>
      </c>
      <c r="Q17">
        <v>25</v>
      </c>
      <c r="R17">
        <v>90</v>
      </c>
      <c r="S17">
        <v>25</v>
      </c>
      <c r="T17">
        <v>38</v>
      </c>
      <c r="U17">
        <v>129</v>
      </c>
      <c r="V17">
        <v>38</v>
      </c>
      <c r="W17">
        <v>194</v>
      </c>
      <c r="X17">
        <v>258</v>
      </c>
      <c r="Y17">
        <v>284</v>
      </c>
      <c r="Z17">
        <v>323</v>
      </c>
      <c r="AA17">
        <v>116</v>
      </c>
      <c r="AB17">
        <v>25</v>
      </c>
      <c r="AC17">
        <v>38</v>
      </c>
      <c r="AD17">
        <v>103</v>
      </c>
      <c r="AE17">
        <v>388</v>
      </c>
      <c r="AF17">
        <v>51</v>
      </c>
      <c r="AG17" s="25">
        <f t="shared" si="89"/>
        <v>111.61290322580645</v>
      </c>
      <c r="AJ17">
        <f t="shared" si="90"/>
        <v>4.5899999999999996E-2</v>
      </c>
      <c r="AK17">
        <f t="shared" si="142"/>
        <v>8.1000000000000003E-2</v>
      </c>
      <c r="AL17">
        <f t="shared" si="143"/>
        <v>0.17460000000000001</v>
      </c>
      <c r="AM17">
        <f t="shared" si="144"/>
        <v>0.24390000000000001</v>
      </c>
      <c r="AN17">
        <f t="shared" si="145"/>
        <v>4.5899999999999996E-2</v>
      </c>
      <c r="AO17">
        <f t="shared" si="146"/>
        <v>3.4200000000000001E-2</v>
      </c>
      <c r="AP17">
        <f t="shared" si="147"/>
        <v>2.2499999999999999E-2</v>
      </c>
      <c r="AQ17">
        <f t="shared" si="148"/>
        <v>2.2499999999999999E-2</v>
      </c>
      <c r="AR17">
        <f t="shared" si="149"/>
        <v>2.2499999999999999E-2</v>
      </c>
      <c r="AS17">
        <f t="shared" si="150"/>
        <v>3.4200000000000001E-2</v>
      </c>
      <c r="AT17">
        <f t="shared" si="151"/>
        <v>2.2499999999999999E-2</v>
      </c>
      <c r="AU17">
        <f t="shared" si="152"/>
        <v>2.2499999999999999E-2</v>
      </c>
      <c r="AV17">
        <f t="shared" si="153"/>
        <v>4.5899999999999996E-2</v>
      </c>
      <c r="AW17">
        <f t="shared" si="154"/>
        <v>0.11609999999999999</v>
      </c>
      <c r="AX17">
        <f t="shared" si="155"/>
        <v>0.26729999999999998</v>
      </c>
      <c r="AY17">
        <f t="shared" si="156"/>
        <v>2.2499999999999999E-2</v>
      </c>
      <c r="AZ17">
        <f t="shared" si="127"/>
        <v>8.1000000000000003E-2</v>
      </c>
      <c r="BA17">
        <f t="shared" si="128"/>
        <v>2.2499999999999999E-2</v>
      </c>
      <c r="BB17">
        <f t="shared" si="129"/>
        <v>3.4200000000000001E-2</v>
      </c>
      <c r="BC17">
        <f t="shared" si="130"/>
        <v>0.11609999999999999</v>
      </c>
      <c r="BD17">
        <f t="shared" si="131"/>
        <v>3.4200000000000001E-2</v>
      </c>
      <c r="BE17">
        <f t="shared" si="132"/>
        <v>0.17460000000000001</v>
      </c>
      <c r="BF17">
        <f t="shared" si="133"/>
        <v>0.23219999999999999</v>
      </c>
      <c r="BG17">
        <f t="shared" si="134"/>
        <v>0.25559999999999999</v>
      </c>
      <c r="BH17">
        <f t="shared" si="135"/>
        <v>0.29070000000000001</v>
      </c>
      <c r="BI17">
        <f t="shared" si="136"/>
        <v>0.10439999999999999</v>
      </c>
      <c r="BJ17">
        <f t="shared" si="137"/>
        <v>2.2499999999999999E-2</v>
      </c>
      <c r="BK17">
        <f t="shared" si="138"/>
        <v>3.4200000000000001E-2</v>
      </c>
      <c r="BL17">
        <f t="shared" si="139"/>
        <v>9.2699999999999991E-2</v>
      </c>
      <c r="BM17">
        <f t="shared" si="140"/>
        <v>0.34920000000000001</v>
      </c>
      <c r="BN17">
        <f t="shared" si="141"/>
        <v>4.5899999999999996E-2</v>
      </c>
      <c r="BO17" s="35">
        <f t="shared" si="91"/>
        <v>0.10045161290322581</v>
      </c>
      <c r="BP17" s="47">
        <f t="shared" si="92"/>
        <v>9.7072882828548798E-2</v>
      </c>
      <c r="BQ17" s="23">
        <f t="shared" si="93"/>
        <v>0.96636460105491739</v>
      </c>
      <c r="BR17" s="23">
        <f t="shared" si="126"/>
        <v>-0.27989999999999998</v>
      </c>
      <c r="BS17" s="23">
        <f t="shared" si="172"/>
        <v>-0.30329999999999996</v>
      </c>
      <c r="BT17" s="23">
        <f t="shared" si="173"/>
        <v>-0.20969999999999997</v>
      </c>
      <c r="BU17" s="23">
        <f t="shared" si="174"/>
        <v>-0.19800000000000001</v>
      </c>
      <c r="BV17" s="23">
        <f t="shared" si="175"/>
        <v>-8.1900000000000001E-2</v>
      </c>
      <c r="BW17" s="23">
        <f t="shared" si="176"/>
        <v>0</v>
      </c>
      <c r="BX17" s="23">
        <f t="shared" si="177"/>
        <v>0</v>
      </c>
      <c r="BY17" s="23">
        <f t="shared" si="178"/>
        <v>0</v>
      </c>
      <c r="BZ17" s="23">
        <f t="shared" si="179"/>
        <v>-4.6800000000000001E-2</v>
      </c>
      <c r="CA17" s="23">
        <f t="shared" si="180"/>
        <v>-5.849999999999999E-2</v>
      </c>
      <c r="CB17" s="23">
        <f t="shared" si="181"/>
        <v>0</v>
      </c>
      <c r="CC17" s="23">
        <f t="shared" si="182"/>
        <v>-4.6800000000000001E-2</v>
      </c>
      <c r="CD17" s="23">
        <f t="shared" si="183"/>
        <v>-0.3609</v>
      </c>
      <c r="CE17" s="23">
        <f t="shared" si="184"/>
        <v>-0.18630000000000002</v>
      </c>
      <c r="CF17" s="23">
        <f t="shared" si="185"/>
        <v>-0.2097</v>
      </c>
      <c r="CG17" s="23">
        <f t="shared" si="186"/>
        <v>0</v>
      </c>
      <c r="CH17" s="23">
        <f t="shared" si="157"/>
        <v>1.1700000000000002E-2</v>
      </c>
      <c r="CI17" s="23">
        <f t="shared" si="158"/>
        <v>-1.1700000000000002E-2</v>
      </c>
      <c r="CJ17" s="23">
        <f t="shared" si="159"/>
        <v>-3.5099999999999999E-2</v>
      </c>
      <c r="CK17" s="23">
        <f t="shared" si="160"/>
        <v>-7.0199999999999999E-2</v>
      </c>
      <c r="CL17" s="23">
        <f t="shared" si="161"/>
        <v>-1.1699999999999995E-2</v>
      </c>
      <c r="CM17" s="23">
        <f t="shared" si="162"/>
        <v>-0.25559999999999994</v>
      </c>
      <c r="CN17" s="23">
        <f t="shared" si="163"/>
        <v>-0.19799999999999998</v>
      </c>
      <c r="CO17" s="23">
        <f t="shared" si="164"/>
        <v>-0.18630000000000002</v>
      </c>
      <c r="CP17" s="23">
        <f t="shared" si="165"/>
        <v>-0.17459999999999998</v>
      </c>
      <c r="CQ17" s="23">
        <f t="shared" si="166"/>
        <v>-0.41939999999999994</v>
      </c>
      <c r="CR17" s="23">
        <f t="shared" si="167"/>
        <v>-7.0199999999999985E-2</v>
      </c>
      <c r="CS17" s="23">
        <f t="shared" si="168"/>
        <v>-8.1900000000000001E-2</v>
      </c>
      <c r="CT17" s="23">
        <f t="shared" si="169"/>
        <v>-3.5100000000000006E-2</v>
      </c>
      <c r="CU17" s="23">
        <f t="shared" si="170"/>
        <v>-0.15119999999999995</v>
      </c>
      <c r="CV17" s="23">
        <f t="shared" si="171"/>
        <v>0</v>
      </c>
      <c r="CX17" s="23">
        <f t="shared" si="95"/>
        <v>-6.4220625188492422</v>
      </c>
      <c r="CY17" s="23">
        <f t="shared" si="96"/>
        <v>-8.1711477725844155</v>
      </c>
      <c r="CZ17" s="23">
        <f t="shared" si="97"/>
        <v>-2.7006053589147263</v>
      </c>
      <c r="DA17" s="23">
        <f t="shared" si="98"/>
        <v>-2.2733243538158581</v>
      </c>
      <c r="DB17" s="23">
        <f t="shared" si="99"/>
        <v>-0.16088573503281087</v>
      </c>
      <c r="DC17" s="23">
        <f t="shared" si="100"/>
        <v>0</v>
      </c>
      <c r="DD17" s="23">
        <f t="shared" si="101"/>
        <v>0</v>
      </c>
      <c r="DE17" s="23">
        <f t="shared" si="102"/>
        <v>0</v>
      </c>
      <c r="DF17" s="23">
        <f t="shared" si="103"/>
        <v>-3.0019495749562374E-2</v>
      </c>
      <c r="DG17" s="23">
        <f t="shared" si="104"/>
        <v>-5.8631827635863956E-2</v>
      </c>
      <c r="DH17" s="23">
        <f t="shared" si="105"/>
        <v>0</v>
      </c>
      <c r="DI17" s="23">
        <f t="shared" si="106"/>
        <v>-3.0019495749562374E-2</v>
      </c>
      <c r="DJ17" s="23">
        <f t="shared" si="107"/>
        <v>-13.766593219064182</v>
      </c>
      <c r="DK17" s="23">
        <f t="shared" si="108"/>
        <v>-1.8936704333196595</v>
      </c>
      <c r="DL17" s="23">
        <f t="shared" si="109"/>
        <v>-2.7006053589147276</v>
      </c>
      <c r="DM17" s="23">
        <f t="shared" si="110"/>
        <v>0</v>
      </c>
      <c r="DN17" s="23">
        <f t="shared" si="111"/>
        <v>4.6905462108691231E-4</v>
      </c>
      <c r="DO17" s="23">
        <f t="shared" si="112"/>
        <v>-4.6905462108691231E-4</v>
      </c>
      <c r="DP17" s="23">
        <f t="shared" si="113"/>
        <v>-1.2664474769346623E-2</v>
      </c>
      <c r="DQ17" s="23">
        <f t="shared" si="114"/>
        <v>-0.10131579815477298</v>
      </c>
      <c r="DR17" s="23">
        <f t="shared" si="115"/>
        <v>-4.6905462108691128E-4</v>
      </c>
      <c r="DS17" s="23">
        <f t="shared" si="116"/>
        <v>-4.8904450356038289</v>
      </c>
      <c r="DT17" s="23">
        <f t="shared" si="117"/>
        <v>-2.2733243538158567</v>
      </c>
      <c r="DU17" s="23">
        <f t="shared" si="118"/>
        <v>-1.8936704333196595</v>
      </c>
      <c r="DV17" s="23">
        <f t="shared" si="119"/>
        <v>-1.5588292696996089</v>
      </c>
      <c r="DW17" s="23">
        <f t="shared" si="120"/>
        <v>-21.60484287131781</v>
      </c>
      <c r="DX17" s="23">
        <f t="shared" si="121"/>
        <v>-0.10131579815477294</v>
      </c>
      <c r="DY17" s="23">
        <f t="shared" si="122"/>
        <v>-0.16088573503281087</v>
      </c>
      <c r="DZ17" s="23">
        <f t="shared" si="123"/>
        <v>-1.266447476934663E-2</v>
      </c>
      <c r="EA17" s="23">
        <f t="shared" si="124"/>
        <v>-1.0123279021818725</v>
      </c>
      <c r="EB17" s="23">
        <f t="shared" si="125"/>
        <v>0</v>
      </c>
    </row>
    <row r="18" spans="1:132">
      <c r="A18" s="2">
        <v>42370.645833333336</v>
      </c>
      <c r="B18">
        <v>38</v>
      </c>
      <c r="C18">
        <v>25</v>
      </c>
      <c r="D18">
        <v>64</v>
      </c>
      <c r="E18">
        <v>129</v>
      </c>
      <c r="F18">
        <v>25</v>
      </c>
      <c r="G18">
        <v>25</v>
      </c>
      <c r="H18">
        <v>25</v>
      </c>
      <c r="I18">
        <v>25</v>
      </c>
      <c r="J18">
        <v>25</v>
      </c>
      <c r="K18">
        <v>25</v>
      </c>
      <c r="L18">
        <v>25</v>
      </c>
      <c r="M18">
        <v>0</v>
      </c>
      <c r="N18">
        <v>25</v>
      </c>
      <c r="O18">
        <v>38</v>
      </c>
      <c r="P18">
        <v>168</v>
      </c>
      <c r="Q18">
        <v>25</v>
      </c>
      <c r="R18">
        <v>142</v>
      </c>
      <c r="S18">
        <v>25</v>
      </c>
      <c r="T18">
        <v>25</v>
      </c>
      <c r="U18">
        <v>207</v>
      </c>
      <c r="V18">
        <v>25</v>
      </c>
      <c r="W18">
        <v>51</v>
      </c>
      <c r="X18">
        <v>142</v>
      </c>
      <c r="Y18">
        <v>181</v>
      </c>
      <c r="Z18">
        <v>207</v>
      </c>
      <c r="AA18">
        <v>64</v>
      </c>
      <c r="AB18">
        <v>25</v>
      </c>
      <c r="AC18">
        <v>25</v>
      </c>
      <c r="AD18">
        <v>38</v>
      </c>
      <c r="AE18">
        <v>271</v>
      </c>
      <c r="AF18">
        <v>25</v>
      </c>
      <c r="AG18" s="25">
        <f t="shared" si="89"/>
        <v>69.032258064516128</v>
      </c>
      <c r="AJ18">
        <f t="shared" si="90"/>
        <v>3.4200000000000001E-2</v>
      </c>
      <c r="AK18">
        <f t="shared" si="142"/>
        <v>2.2499999999999999E-2</v>
      </c>
      <c r="AL18">
        <f t="shared" si="143"/>
        <v>5.7599999999999998E-2</v>
      </c>
      <c r="AM18">
        <f t="shared" si="144"/>
        <v>0.11609999999999999</v>
      </c>
      <c r="AN18">
        <f t="shared" si="145"/>
        <v>2.2499999999999999E-2</v>
      </c>
      <c r="AO18">
        <f t="shared" si="146"/>
        <v>2.2499999999999999E-2</v>
      </c>
      <c r="AP18">
        <f t="shared" si="147"/>
        <v>2.2499999999999999E-2</v>
      </c>
      <c r="AQ18">
        <f t="shared" si="148"/>
        <v>2.2499999999999999E-2</v>
      </c>
      <c r="AR18">
        <f t="shared" si="149"/>
        <v>2.2499999999999999E-2</v>
      </c>
      <c r="AS18">
        <f t="shared" si="150"/>
        <v>2.2499999999999999E-2</v>
      </c>
      <c r="AT18">
        <f t="shared" si="151"/>
        <v>2.2499999999999999E-2</v>
      </c>
      <c r="AU18">
        <f t="shared" si="152"/>
        <v>0</v>
      </c>
      <c r="AV18">
        <f t="shared" si="153"/>
        <v>2.2499999999999999E-2</v>
      </c>
      <c r="AW18">
        <f t="shared" si="154"/>
        <v>3.4200000000000001E-2</v>
      </c>
      <c r="AX18">
        <f t="shared" si="155"/>
        <v>0.1512</v>
      </c>
      <c r="AY18">
        <f t="shared" si="156"/>
        <v>2.2499999999999999E-2</v>
      </c>
      <c r="AZ18">
        <f t="shared" si="127"/>
        <v>0.1278</v>
      </c>
      <c r="BA18">
        <f t="shared" si="128"/>
        <v>2.2499999999999999E-2</v>
      </c>
      <c r="BB18">
        <f t="shared" si="129"/>
        <v>2.2499999999999999E-2</v>
      </c>
      <c r="BC18">
        <f t="shared" si="130"/>
        <v>0.18629999999999999</v>
      </c>
      <c r="BD18">
        <f t="shared" si="131"/>
        <v>2.2499999999999999E-2</v>
      </c>
      <c r="BE18">
        <f t="shared" si="132"/>
        <v>4.5899999999999996E-2</v>
      </c>
      <c r="BF18">
        <f t="shared" si="133"/>
        <v>0.1278</v>
      </c>
      <c r="BG18">
        <f t="shared" si="134"/>
        <v>0.16289999999999999</v>
      </c>
      <c r="BH18">
        <f t="shared" si="135"/>
        <v>0.18629999999999999</v>
      </c>
      <c r="BI18">
        <f t="shared" si="136"/>
        <v>5.7599999999999998E-2</v>
      </c>
      <c r="BJ18">
        <f t="shared" si="137"/>
        <v>2.2499999999999999E-2</v>
      </c>
      <c r="BK18">
        <f t="shared" si="138"/>
        <v>2.2499999999999999E-2</v>
      </c>
      <c r="BL18">
        <f t="shared" si="139"/>
        <v>3.4200000000000001E-2</v>
      </c>
      <c r="BM18">
        <f t="shared" si="140"/>
        <v>0.24390000000000001</v>
      </c>
      <c r="BN18">
        <f t="shared" si="141"/>
        <v>2.2499999999999999E-2</v>
      </c>
      <c r="BO18" s="35">
        <f t="shared" si="91"/>
        <v>6.2129032258064515E-2</v>
      </c>
      <c r="BP18" s="47">
        <f t="shared" si="92"/>
        <v>6.4584844422141796E-2</v>
      </c>
      <c r="BQ18" s="23">
        <f t="shared" si="93"/>
        <v>1.039527610117547</v>
      </c>
      <c r="BR18" s="23">
        <f t="shared" si="126"/>
        <v>-0.17459999999999998</v>
      </c>
      <c r="BS18" s="23">
        <f t="shared" si="172"/>
        <v>-0.27989999999999998</v>
      </c>
      <c r="BT18" s="23">
        <f t="shared" si="173"/>
        <v>-0.24480000000000002</v>
      </c>
      <c r="BU18" s="23">
        <f t="shared" si="174"/>
        <v>-0.23310000000000003</v>
      </c>
      <c r="BV18" s="23">
        <f t="shared" si="175"/>
        <v>-5.8500000000000003E-2</v>
      </c>
      <c r="BW18" s="23">
        <f t="shared" si="176"/>
        <v>-2.3399999999999997E-2</v>
      </c>
      <c r="BX18" s="23">
        <f t="shared" si="177"/>
        <v>0</v>
      </c>
      <c r="BY18" s="23">
        <f t="shared" si="178"/>
        <v>0</v>
      </c>
      <c r="BZ18" s="23">
        <f t="shared" si="179"/>
        <v>-1.1700000000000002E-2</v>
      </c>
      <c r="CA18" s="23">
        <f t="shared" si="180"/>
        <v>-7.0199999999999985E-2</v>
      </c>
      <c r="CB18" s="23">
        <f t="shared" si="181"/>
        <v>0</v>
      </c>
      <c r="CC18" s="23">
        <f t="shared" si="182"/>
        <v>-2.2499999999999999E-2</v>
      </c>
      <c r="CD18" s="23">
        <f t="shared" si="183"/>
        <v>-4.6800000000000001E-2</v>
      </c>
      <c r="CE18" s="23">
        <f t="shared" si="184"/>
        <v>-4.6800000000000001E-2</v>
      </c>
      <c r="CF18" s="23">
        <f t="shared" si="185"/>
        <v>-0.22139999999999999</v>
      </c>
      <c r="CG18" s="23">
        <f t="shared" si="186"/>
        <v>0</v>
      </c>
      <c r="CH18" s="23">
        <f t="shared" si="157"/>
        <v>8.1900000000000001E-2</v>
      </c>
      <c r="CI18" s="23">
        <f t="shared" si="158"/>
        <v>0</v>
      </c>
      <c r="CJ18" s="23">
        <f t="shared" si="159"/>
        <v>-2.3399999999999997E-2</v>
      </c>
      <c r="CK18" s="23">
        <f t="shared" si="160"/>
        <v>-0.2205</v>
      </c>
      <c r="CL18" s="23">
        <f t="shared" si="161"/>
        <v>-4.6800000000000001E-2</v>
      </c>
      <c r="CM18" s="23">
        <f t="shared" si="162"/>
        <v>-0.29159999999999997</v>
      </c>
      <c r="CN18" s="23">
        <f t="shared" si="163"/>
        <v>-0.20969999999999997</v>
      </c>
      <c r="CO18" s="23">
        <f t="shared" si="164"/>
        <v>-0.19800000000000001</v>
      </c>
      <c r="CP18" s="23">
        <f t="shared" si="165"/>
        <v>-0.19799999999999998</v>
      </c>
      <c r="CQ18" s="23">
        <f t="shared" si="166"/>
        <v>-0.44279999999999997</v>
      </c>
      <c r="CR18" s="23">
        <f t="shared" si="167"/>
        <v>-1.1700000000000002E-2</v>
      </c>
      <c r="CS18" s="23">
        <f t="shared" si="168"/>
        <v>2.2499999999999999E-2</v>
      </c>
      <c r="CT18" s="23">
        <f t="shared" si="169"/>
        <v>-5.849999999999999E-2</v>
      </c>
      <c r="CU18" s="23">
        <f t="shared" si="170"/>
        <v>-0.25649999999999995</v>
      </c>
      <c r="CV18" s="23">
        <f t="shared" si="171"/>
        <v>-3.5099999999999999E-2</v>
      </c>
      <c r="CX18" s="23">
        <f t="shared" si="95"/>
        <v>-1.5588292696996089</v>
      </c>
      <c r="CY18" s="23">
        <f t="shared" si="96"/>
        <v>-6.4220625188492422</v>
      </c>
      <c r="CZ18" s="23">
        <f t="shared" si="97"/>
        <v>-4.2963541590925791</v>
      </c>
      <c r="DA18" s="23">
        <f t="shared" si="98"/>
        <v>-3.7093059338265681</v>
      </c>
      <c r="DB18" s="23">
        <f t="shared" si="99"/>
        <v>-5.8631827635864019E-2</v>
      </c>
      <c r="DC18" s="23">
        <f t="shared" si="100"/>
        <v>-3.7524369686952946E-3</v>
      </c>
      <c r="DD18" s="23">
        <f t="shared" si="101"/>
        <v>0</v>
      </c>
      <c r="DE18" s="23">
        <f t="shared" si="102"/>
        <v>0</v>
      </c>
      <c r="DF18" s="23">
        <f t="shared" si="103"/>
        <v>-4.6905462108691231E-4</v>
      </c>
      <c r="DG18" s="23">
        <f t="shared" si="104"/>
        <v>-0.10131579815477294</v>
      </c>
      <c r="DH18" s="23">
        <f t="shared" si="105"/>
        <v>0</v>
      </c>
      <c r="DI18" s="23">
        <f t="shared" si="106"/>
        <v>-3.3359028013122435E-3</v>
      </c>
      <c r="DJ18" s="23">
        <f t="shared" si="107"/>
        <v>-3.0019495749562374E-2</v>
      </c>
      <c r="DK18" s="23">
        <f t="shared" si="108"/>
        <v>-3.0019495749562374E-2</v>
      </c>
      <c r="DL18" s="23">
        <f t="shared" si="109"/>
        <v>-3.1783277763427891</v>
      </c>
      <c r="DM18" s="23">
        <f t="shared" si="110"/>
        <v>0</v>
      </c>
      <c r="DN18" s="23">
        <f t="shared" si="111"/>
        <v>0.16088573503281087</v>
      </c>
      <c r="DO18" s="23">
        <f t="shared" si="112"/>
        <v>0</v>
      </c>
      <c r="DP18" s="23">
        <f t="shared" si="113"/>
        <v>-3.7524369686952946E-3</v>
      </c>
      <c r="DQ18" s="23">
        <f t="shared" si="114"/>
        <v>-3.1397250293726735</v>
      </c>
      <c r="DR18" s="23">
        <f t="shared" si="115"/>
        <v>-3.0019495749562374E-2</v>
      </c>
      <c r="DS18" s="23">
        <f t="shared" si="116"/>
        <v>-7.2615342925094088</v>
      </c>
      <c r="DT18" s="23">
        <f t="shared" si="117"/>
        <v>-2.7006053589147263</v>
      </c>
      <c r="DU18" s="23">
        <f t="shared" si="118"/>
        <v>-2.2733243538158581</v>
      </c>
      <c r="DV18" s="23">
        <f t="shared" si="119"/>
        <v>-2.2733243538158567</v>
      </c>
      <c r="DW18" s="23">
        <f t="shared" si="120"/>
        <v>-25.426622210742313</v>
      </c>
      <c r="DX18" s="23">
        <f t="shared" si="121"/>
        <v>-4.6905462108691231E-4</v>
      </c>
      <c r="DY18" s="23">
        <f t="shared" si="122"/>
        <v>3.3359028013122435E-3</v>
      </c>
      <c r="DZ18" s="23">
        <f t="shared" si="123"/>
        <v>-5.8631827635863956E-2</v>
      </c>
      <c r="EA18" s="23">
        <f t="shared" si="124"/>
        <v>-4.9422867798673451</v>
      </c>
      <c r="EB18" s="23">
        <f t="shared" si="125"/>
        <v>-1.2664474769346623E-2</v>
      </c>
    </row>
    <row r="19" spans="1:132">
      <c r="A19" s="2">
        <v>42370.666666666664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25</v>
      </c>
      <c r="O19">
        <v>0</v>
      </c>
      <c r="P19">
        <v>25</v>
      </c>
      <c r="Q19">
        <v>0</v>
      </c>
      <c r="R19">
        <v>25</v>
      </c>
      <c r="S19">
        <v>25</v>
      </c>
      <c r="T19">
        <v>25</v>
      </c>
      <c r="U19">
        <v>77</v>
      </c>
      <c r="V19">
        <v>0</v>
      </c>
      <c r="W19">
        <v>25</v>
      </c>
      <c r="X19">
        <v>38</v>
      </c>
      <c r="Y19">
        <v>64</v>
      </c>
      <c r="Z19">
        <v>25</v>
      </c>
      <c r="AA19">
        <v>51</v>
      </c>
      <c r="AB19">
        <v>25</v>
      </c>
      <c r="AC19">
        <v>25</v>
      </c>
      <c r="AD19">
        <v>25</v>
      </c>
      <c r="AE19">
        <v>103</v>
      </c>
      <c r="AF19">
        <v>25</v>
      </c>
      <c r="AG19" s="25">
        <f t="shared" si="89"/>
        <v>19.612903225806452</v>
      </c>
      <c r="AJ19">
        <f t="shared" si="90"/>
        <v>0</v>
      </c>
      <c r="AK19">
        <f t="shared" si="142"/>
        <v>0</v>
      </c>
      <c r="AL19">
        <f t="shared" si="143"/>
        <v>0</v>
      </c>
      <c r="AM19">
        <f t="shared" si="144"/>
        <v>0</v>
      </c>
      <c r="AN19">
        <f t="shared" si="145"/>
        <v>0</v>
      </c>
      <c r="AO19">
        <f t="shared" si="146"/>
        <v>0</v>
      </c>
      <c r="AP19">
        <f t="shared" si="147"/>
        <v>0</v>
      </c>
      <c r="AQ19">
        <f t="shared" si="148"/>
        <v>0</v>
      </c>
      <c r="AR19">
        <f t="shared" si="149"/>
        <v>0</v>
      </c>
      <c r="AS19">
        <f t="shared" si="150"/>
        <v>0</v>
      </c>
      <c r="AT19">
        <f t="shared" si="151"/>
        <v>0</v>
      </c>
      <c r="AU19">
        <f t="shared" si="152"/>
        <v>0</v>
      </c>
      <c r="AV19">
        <f t="shared" si="153"/>
        <v>2.2499999999999999E-2</v>
      </c>
      <c r="AW19">
        <f t="shared" si="154"/>
        <v>0</v>
      </c>
      <c r="AX19">
        <f t="shared" si="155"/>
        <v>2.2499999999999999E-2</v>
      </c>
      <c r="AY19">
        <f t="shared" si="156"/>
        <v>0</v>
      </c>
      <c r="AZ19">
        <f t="shared" si="127"/>
        <v>2.2499999999999999E-2</v>
      </c>
      <c r="BA19">
        <f t="shared" si="128"/>
        <v>2.2499999999999999E-2</v>
      </c>
      <c r="BB19">
        <f t="shared" si="129"/>
        <v>2.2499999999999999E-2</v>
      </c>
      <c r="BC19">
        <f t="shared" si="130"/>
        <v>6.93E-2</v>
      </c>
      <c r="BD19">
        <f t="shared" si="131"/>
        <v>0</v>
      </c>
      <c r="BE19">
        <f t="shared" si="132"/>
        <v>2.2499999999999999E-2</v>
      </c>
      <c r="BF19">
        <f t="shared" si="133"/>
        <v>3.4200000000000001E-2</v>
      </c>
      <c r="BG19">
        <f t="shared" si="134"/>
        <v>5.7599999999999998E-2</v>
      </c>
      <c r="BH19">
        <f t="shared" si="135"/>
        <v>2.2499999999999999E-2</v>
      </c>
      <c r="BI19">
        <f t="shared" si="136"/>
        <v>4.5899999999999996E-2</v>
      </c>
      <c r="BJ19">
        <f t="shared" si="137"/>
        <v>2.2499999999999999E-2</v>
      </c>
      <c r="BK19">
        <f t="shared" si="138"/>
        <v>2.2499999999999999E-2</v>
      </c>
      <c r="BL19">
        <f t="shared" si="139"/>
        <v>2.2499999999999999E-2</v>
      </c>
      <c r="BM19">
        <f t="shared" si="140"/>
        <v>9.2699999999999991E-2</v>
      </c>
      <c r="BN19">
        <f t="shared" si="141"/>
        <v>2.2499999999999999E-2</v>
      </c>
      <c r="BO19" s="35">
        <f t="shared" si="91"/>
        <v>1.7651612903225807E-2</v>
      </c>
      <c r="BP19" s="47">
        <f t="shared" si="92"/>
        <v>2.3021567727788676E-2</v>
      </c>
      <c r="BQ19" s="23">
        <f t="shared" si="93"/>
        <v>1.3042189319470923</v>
      </c>
      <c r="BR19" s="23">
        <f t="shared" si="126"/>
        <v>-4.5899999999999996E-2</v>
      </c>
      <c r="BS19" s="23">
        <f t="shared" si="172"/>
        <v>-8.1000000000000003E-2</v>
      </c>
      <c r="BT19" s="23">
        <f t="shared" si="173"/>
        <v>-0.17460000000000001</v>
      </c>
      <c r="BU19" s="23">
        <f t="shared" si="174"/>
        <v>-0.24390000000000001</v>
      </c>
      <c r="BV19" s="23">
        <f t="shared" si="175"/>
        <v>-4.5899999999999996E-2</v>
      </c>
      <c r="BW19" s="23">
        <f t="shared" si="176"/>
        <v>-3.4200000000000001E-2</v>
      </c>
      <c r="BX19" s="23">
        <f t="shared" si="177"/>
        <v>-2.2499999999999999E-2</v>
      </c>
      <c r="BY19" s="23">
        <f t="shared" si="178"/>
        <v>-2.2499999999999999E-2</v>
      </c>
      <c r="BZ19" s="23">
        <f t="shared" si="179"/>
        <v>-2.2499999999999999E-2</v>
      </c>
      <c r="CA19" s="23">
        <f t="shared" si="180"/>
        <v>-3.4200000000000001E-2</v>
      </c>
      <c r="CB19" s="23">
        <f t="shared" si="181"/>
        <v>-2.2499999999999999E-2</v>
      </c>
      <c r="CC19" s="23">
        <f t="shared" si="182"/>
        <v>-2.2499999999999999E-2</v>
      </c>
      <c r="CD19" s="23">
        <f t="shared" si="183"/>
        <v>-2.3399999999999997E-2</v>
      </c>
      <c r="CE19" s="23">
        <f t="shared" si="184"/>
        <v>-0.11609999999999999</v>
      </c>
      <c r="CF19" s="23">
        <f t="shared" si="185"/>
        <v>-0.24479999999999999</v>
      </c>
      <c r="CG19" s="23">
        <f t="shared" si="186"/>
        <v>-2.2499999999999999E-2</v>
      </c>
      <c r="CH19" s="23">
        <f t="shared" si="157"/>
        <v>-5.8500000000000003E-2</v>
      </c>
      <c r="CI19" s="23">
        <f t="shared" si="158"/>
        <v>0</v>
      </c>
      <c r="CJ19" s="23">
        <f t="shared" si="159"/>
        <v>-1.1700000000000002E-2</v>
      </c>
      <c r="CK19" s="23">
        <f t="shared" si="160"/>
        <v>-4.6799999999999994E-2</v>
      </c>
      <c r="CL19" s="23">
        <f t="shared" si="161"/>
        <v>-3.4200000000000001E-2</v>
      </c>
      <c r="CM19" s="23">
        <f t="shared" si="162"/>
        <v>-0.15210000000000001</v>
      </c>
      <c r="CN19" s="23">
        <f t="shared" si="163"/>
        <v>-0.19799999999999998</v>
      </c>
      <c r="CO19" s="23">
        <f t="shared" si="164"/>
        <v>-0.19800000000000001</v>
      </c>
      <c r="CP19" s="23">
        <f t="shared" si="165"/>
        <v>-0.26819999999999999</v>
      </c>
      <c r="CQ19" s="23">
        <f t="shared" si="166"/>
        <v>-5.8499999999999996E-2</v>
      </c>
      <c r="CR19" s="23">
        <f t="shared" si="167"/>
        <v>0</v>
      </c>
      <c r="CS19" s="23">
        <f t="shared" si="168"/>
        <v>-1.1700000000000002E-2</v>
      </c>
      <c r="CT19" s="23">
        <f t="shared" si="169"/>
        <v>-7.0199999999999985E-2</v>
      </c>
      <c r="CU19" s="23">
        <f t="shared" si="170"/>
        <v>-0.25650000000000001</v>
      </c>
      <c r="CV19" s="23">
        <f t="shared" si="171"/>
        <v>-2.3399999999999997E-2</v>
      </c>
      <c r="CX19" s="23">
        <f t="shared" si="95"/>
        <v>-2.8320693919799703E-2</v>
      </c>
      <c r="CY19" s="23">
        <f t="shared" si="96"/>
        <v>-0.1556398810980241</v>
      </c>
      <c r="CZ19" s="23">
        <f t="shared" si="97"/>
        <v>-1.5588292696996098</v>
      </c>
      <c r="DA19" s="23">
        <f t="shared" si="98"/>
        <v>-4.2491419006750561</v>
      </c>
      <c r="DB19" s="23">
        <f t="shared" si="99"/>
        <v>-2.8320693919799703E-2</v>
      </c>
      <c r="DC19" s="23">
        <f t="shared" si="100"/>
        <v>-1.1715050144870748E-2</v>
      </c>
      <c r="DD19" s="23">
        <f t="shared" si="101"/>
        <v>-3.3359028013122435E-3</v>
      </c>
      <c r="DE19" s="23">
        <f t="shared" si="102"/>
        <v>-3.3359028013122435E-3</v>
      </c>
      <c r="DF19" s="23">
        <f t="shared" si="103"/>
        <v>-3.3359028013122435E-3</v>
      </c>
      <c r="DG19" s="23">
        <f t="shared" si="104"/>
        <v>-1.1715050144870748E-2</v>
      </c>
      <c r="DH19" s="23">
        <f t="shared" si="105"/>
        <v>-3.3359028013122435E-3</v>
      </c>
      <c r="DI19" s="23">
        <f t="shared" si="106"/>
        <v>-3.3359028013122435E-3</v>
      </c>
      <c r="DJ19" s="23">
        <f t="shared" si="107"/>
        <v>-3.7524369686952946E-3</v>
      </c>
      <c r="DK19" s="23">
        <f t="shared" si="108"/>
        <v>-0.45831333431335541</v>
      </c>
      <c r="DL19" s="23">
        <f t="shared" si="109"/>
        <v>-4.2963541590925773</v>
      </c>
      <c r="DM19" s="23">
        <f t="shared" si="110"/>
        <v>-3.3359028013122435E-3</v>
      </c>
      <c r="DN19" s="23">
        <f t="shared" si="111"/>
        <v>-5.8631827635864019E-2</v>
      </c>
      <c r="DO19" s="23">
        <f t="shared" si="112"/>
        <v>0</v>
      </c>
      <c r="DP19" s="23">
        <f t="shared" si="113"/>
        <v>-4.6905462108691231E-4</v>
      </c>
      <c r="DQ19" s="23">
        <f t="shared" si="114"/>
        <v>-3.0019495749562357E-2</v>
      </c>
      <c r="DR19" s="23">
        <f t="shared" si="115"/>
        <v>-1.1715050144870748E-2</v>
      </c>
      <c r="DS19" s="23">
        <f t="shared" si="116"/>
        <v>-1.0305130025279461</v>
      </c>
      <c r="DT19" s="23">
        <f t="shared" si="117"/>
        <v>-2.2733243538158567</v>
      </c>
      <c r="DU19" s="23">
        <f t="shared" si="118"/>
        <v>-2.2733243538158581</v>
      </c>
      <c r="DV19" s="23">
        <f t="shared" si="119"/>
        <v>-5.6499181238773932</v>
      </c>
      <c r="DW19" s="23">
        <f t="shared" si="120"/>
        <v>-5.8631827635863984E-2</v>
      </c>
      <c r="DX19" s="23">
        <f t="shared" si="121"/>
        <v>0</v>
      </c>
      <c r="DY19" s="23">
        <f t="shared" si="122"/>
        <v>-4.6905462108691231E-4</v>
      </c>
      <c r="DZ19" s="23">
        <f t="shared" si="123"/>
        <v>-0.10131579815477294</v>
      </c>
      <c r="EA19" s="23">
        <f t="shared" si="124"/>
        <v>-4.9422867798673478</v>
      </c>
      <c r="EB19" s="23">
        <f t="shared" si="125"/>
        <v>-3.7524369686952946E-3</v>
      </c>
    </row>
    <row r="20" spans="1:132">
      <c r="A20" s="2"/>
      <c r="B20" s="48">
        <f>AVERAGE(B2:B19)</f>
        <v>296.44444444444446</v>
      </c>
      <c r="C20" s="48">
        <f t="shared" ref="C20:AF20" si="187">AVERAGE(C2:C19)</f>
        <v>377.66666666666669</v>
      </c>
      <c r="D20" s="48">
        <f t="shared" si="187"/>
        <v>355.77777777777777</v>
      </c>
      <c r="E20" s="48">
        <f t="shared" si="187"/>
        <v>424.38888888888891</v>
      </c>
      <c r="F20" s="48">
        <f t="shared" si="187"/>
        <v>94.722222222222229</v>
      </c>
      <c r="G20" s="48">
        <f t="shared" si="187"/>
        <v>52.555555555555557</v>
      </c>
      <c r="H20" s="48">
        <f t="shared" si="187"/>
        <v>29.722222222222221</v>
      </c>
      <c r="I20" s="48">
        <f t="shared" si="187"/>
        <v>28.277777777777779</v>
      </c>
      <c r="J20" s="48">
        <f t="shared" si="187"/>
        <v>50.333333333333336</v>
      </c>
      <c r="K20" s="48">
        <f t="shared" si="187"/>
        <v>255.44444444444446</v>
      </c>
      <c r="L20" s="48">
        <f t="shared" si="187"/>
        <v>22.5</v>
      </c>
      <c r="M20" s="48">
        <f t="shared" si="187"/>
        <v>30.611111111111111</v>
      </c>
      <c r="N20" s="48">
        <f t="shared" si="187"/>
        <v>317.16666666666669</v>
      </c>
      <c r="O20" s="48">
        <f t="shared" si="187"/>
        <v>220.22222222222223</v>
      </c>
      <c r="P20" s="48">
        <f t="shared" si="187"/>
        <v>456.05555555555554</v>
      </c>
      <c r="Q20" s="48">
        <f t="shared" si="187"/>
        <v>33.777777777777779</v>
      </c>
      <c r="R20" s="48">
        <f t="shared" si="187"/>
        <v>57.833333333333336</v>
      </c>
      <c r="S20" s="48">
        <f t="shared" si="187"/>
        <v>53.944444444444443</v>
      </c>
      <c r="T20" s="48">
        <f t="shared" si="187"/>
        <v>62.611111111111114</v>
      </c>
      <c r="U20" s="48">
        <f t="shared" si="187"/>
        <v>458.22222222222223</v>
      </c>
      <c r="V20" s="48">
        <f t="shared" si="187"/>
        <v>83.555555555555557</v>
      </c>
      <c r="W20" s="48">
        <f t="shared" si="187"/>
        <v>384.83333333333331</v>
      </c>
      <c r="X20" s="48">
        <f t="shared" si="187"/>
        <v>350.38888888888891</v>
      </c>
      <c r="Y20" s="48">
        <f t="shared" si="187"/>
        <v>371.22222222222223</v>
      </c>
      <c r="Z20" s="48">
        <f t="shared" si="187"/>
        <v>389.88888888888891</v>
      </c>
      <c r="AA20" s="48">
        <f t="shared" si="187"/>
        <v>317.27777777777777</v>
      </c>
      <c r="AB20" s="48">
        <f t="shared" si="187"/>
        <v>71.944444444444443</v>
      </c>
      <c r="AC20" s="48">
        <f t="shared" si="187"/>
        <v>66.944444444444443</v>
      </c>
      <c r="AD20" s="48">
        <f t="shared" si="187"/>
        <v>302.16666666666669</v>
      </c>
      <c r="AE20" s="48">
        <f t="shared" si="187"/>
        <v>502.77777777777777</v>
      </c>
      <c r="AF20" s="48">
        <f t="shared" si="187"/>
        <v>66.888888888888886</v>
      </c>
      <c r="AG20" s="49">
        <f>STDEV(B20:AF20)</f>
        <v>165.87983510164602</v>
      </c>
      <c r="BO20" s="35"/>
      <c r="BP20" s="47"/>
      <c r="BQ20" s="23">
        <f>AVERAGE(BQ2:BQ17)</f>
        <v>0.88088426184670299</v>
      </c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>
        <f>MIN(BR3:CV19)</f>
        <v>-0.58229999999999993</v>
      </c>
      <c r="CT20" s="23">
        <f>MAX(BR3:CV19)</f>
        <v>0.53549999999999998</v>
      </c>
      <c r="CU20" s="52">
        <f>AVERAGE(BR3:CV19)</f>
        <v>8.7822580645161258E-4</v>
      </c>
      <c r="CV20" s="60">
        <f>STDEV(BR3:CV19)</f>
        <v>0.15058373169834591</v>
      </c>
      <c r="EA20" s="52">
        <f>AVERAGE(CX3:EB19)</f>
        <v>7.6053332513254038E-3</v>
      </c>
    </row>
    <row r="21" spans="1:132">
      <c r="AF21">
        <f>AVERAGE(B2:AF19)</f>
        <v>212.45698924731184</v>
      </c>
      <c r="AG21" s="20">
        <f>AG20/AF21</f>
        <v>0.78076901912863217</v>
      </c>
      <c r="BM21" s="24">
        <f>AVERAGE(AJ2:BN20)</f>
        <v>0.19121129032257986</v>
      </c>
      <c r="BN21" s="24">
        <f>MAX(AJ2:BN20)</f>
        <v>0.73349999999999993</v>
      </c>
      <c r="BS21" s="18">
        <v>-0.7</v>
      </c>
      <c r="BT21" s="52">
        <f>BS21+0.1</f>
        <v>-0.6</v>
      </c>
      <c r="BU21" s="52">
        <f>BT21+0.05</f>
        <v>-0.54999999999999993</v>
      </c>
      <c r="BV21" s="52">
        <f t="shared" ref="BV21:CL21" si="188">BU21+0.05</f>
        <v>-0.49999999999999994</v>
      </c>
      <c r="BW21" s="52">
        <f t="shared" si="188"/>
        <v>-0.44999999999999996</v>
      </c>
      <c r="BX21" s="52">
        <f t="shared" si="188"/>
        <v>-0.39999999999999997</v>
      </c>
      <c r="BY21" s="52">
        <f t="shared" si="188"/>
        <v>-0.35</v>
      </c>
      <c r="BZ21" s="52">
        <f t="shared" si="188"/>
        <v>-0.3</v>
      </c>
      <c r="CA21" s="52">
        <f>BZ21+0.1</f>
        <v>-0.19999999999999998</v>
      </c>
      <c r="CB21" s="52">
        <f t="shared" ref="CB21:CF21" si="189">CA21+0.1</f>
        <v>-9.9999999999999978E-2</v>
      </c>
      <c r="CC21" s="52">
        <f t="shared" si="189"/>
        <v>0</v>
      </c>
      <c r="CD21" s="52">
        <f t="shared" si="189"/>
        <v>0.1</v>
      </c>
      <c r="CE21" s="52">
        <f t="shared" si="189"/>
        <v>0.2</v>
      </c>
      <c r="CF21" s="52">
        <f t="shared" si="189"/>
        <v>0.30000000000000004</v>
      </c>
      <c r="CG21" s="52">
        <f t="shared" si="188"/>
        <v>0.35000000000000003</v>
      </c>
      <c r="CH21" s="52">
        <f t="shared" si="188"/>
        <v>0.4</v>
      </c>
      <c r="CI21" s="52">
        <f t="shared" si="188"/>
        <v>0.45</v>
      </c>
      <c r="CJ21" s="52">
        <f t="shared" si="188"/>
        <v>0.5</v>
      </c>
      <c r="CK21" s="52">
        <f t="shared" si="188"/>
        <v>0.55000000000000004</v>
      </c>
      <c r="CL21" s="52">
        <f t="shared" si="188"/>
        <v>0.60000000000000009</v>
      </c>
      <c r="CM21" s="52">
        <f t="shared" ref="CM21" si="190">CL21+0.1</f>
        <v>0.70000000000000007</v>
      </c>
      <c r="CN21" s="52"/>
    </row>
    <row r="22" spans="1:132">
      <c r="A22" t="s">
        <v>9</v>
      </c>
      <c r="AI22" s="19">
        <f>AI24/AI23</f>
        <v>8.25E-4</v>
      </c>
      <c r="AJ22" s="14">
        <v>1</v>
      </c>
      <c r="AK22" s="14">
        <f>AJ22+1</f>
        <v>2</v>
      </c>
      <c r="AL22" s="14">
        <f t="shared" ref="AL22" si="191">AK22+1</f>
        <v>3</v>
      </c>
      <c r="AM22" s="14">
        <f t="shared" ref="AM22" si="192">AL22+1</f>
        <v>4</v>
      </c>
      <c r="AN22" s="14">
        <f t="shared" ref="AN22" si="193">AM22+1</f>
        <v>5</v>
      </c>
      <c r="AO22" s="14">
        <f t="shared" ref="AO22" si="194">AN22+1</f>
        <v>6</v>
      </c>
      <c r="AP22" s="14">
        <f t="shared" ref="AP22" si="195">AO22+1</f>
        <v>7</v>
      </c>
      <c r="AQ22" s="14">
        <f t="shared" ref="AQ22" si="196">AP22+1</f>
        <v>8</v>
      </c>
      <c r="AR22" s="14">
        <f t="shared" ref="AR22" si="197">AQ22+1</f>
        <v>9</v>
      </c>
      <c r="AS22" s="14">
        <f t="shared" ref="AS22" si="198">AR22+1</f>
        <v>10</v>
      </c>
      <c r="AT22" s="14">
        <f t="shared" ref="AT22" si="199">AS22+1</f>
        <v>11</v>
      </c>
      <c r="AU22" s="14">
        <f t="shared" ref="AU22" si="200">AT22+1</f>
        <v>12</v>
      </c>
      <c r="AV22" s="14">
        <f t="shared" ref="AV22" si="201">AU22+1</f>
        <v>13</v>
      </c>
      <c r="AW22" s="14">
        <f t="shared" ref="AW22" si="202">AV22+1</f>
        <v>14</v>
      </c>
      <c r="AX22" s="14">
        <f t="shared" ref="AX22" si="203">AW22+1</f>
        <v>15</v>
      </c>
      <c r="AY22" s="14">
        <f t="shared" ref="AY22" si="204">AX22+1</f>
        <v>16</v>
      </c>
      <c r="AZ22" s="14">
        <f t="shared" ref="AZ22" si="205">AY22+1</f>
        <v>17</v>
      </c>
      <c r="BA22" s="14">
        <f t="shared" ref="BA22" si="206">AZ22+1</f>
        <v>18</v>
      </c>
      <c r="BB22" s="14">
        <f t="shared" ref="BB22" si="207">BA22+1</f>
        <v>19</v>
      </c>
      <c r="BC22" s="14">
        <f t="shared" ref="BC22" si="208">BB22+1</f>
        <v>20</v>
      </c>
      <c r="BD22" s="14">
        <f t="shared" ref="BD22" si="209">BC22+1</f>
        <v>21</v>
      </c>
      <c r="BE22" s="14">
        <f t="shared" ref="BE22" si="210">BD22+1</f>
        <v>22</v>
      </c>
      <c r="BF22" s="14">
        <f t="shared" ref="BF22" si="211">BE22+1</f>
        <v>23</v>
      </c>
      <c r="BG22" s="14">
        <f t="shared" ref="BG22" si="212">BF22+1</f>
        <v>24</v>
      </c>
      <c r="BH22" s="14">
        <f t="shared" ref="BH22" si="213">BG22+1</f>
        <v>25</v>
      </c>
      <c r="BI22" s="14">
        <f t="shared" ref="BI22" si="214">BH22+1</f>
        <v>26</v>
      </c>
      <c r="BJ22" s="14">
        <f t="shared" ref="BJ22" si="215">BI22+1</f>
        <v>27</v>
      </c>
      <c r="BK22" s="14">
        <f t="shared" ref="BK22" si="216">BJ22+1</f>
        <v>28</v>
      </c>
      <c r="BL22" s="14">
        <f t="shared" ref="BL22" si="217">BK22+1</f>
        <v>29</v>
      </c>
      <c r="BM22" s="14">
        <f t="shared" ref="BM22" si="218">BL22+1</f>
        <v>30</v>
      </c>
      <c r="BN22" s="14"/>
    </row>
    <row r="23" spans="1:132">
      <c r="A23" s="2">
        <v>42461.229166666664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25</v>
      </c>
      <c r="AE23">
        <v>25</v>
      </c>
      <c r="AI23" s="17">
        <v>200</v>
      </c>
      <c r="AJ23">
        <f>B23*$AI$22</f>
        <v>0</v>
      </c>
      <c r="AK23">
        <f t="shared" ref="AK23:BM27" si="219">C23*$AI$22</f>
        <v>0</v>
      </c>
      <c r="AL23">
        <f t="shared" si="219"/>
        <v>0</v>
      </c>
      <c r="AM23">
        <f t="shared" si="219"/>
        <v>0</v>
      </c>
      <c r="AN23">
        <f t="shared" si="219"/>
        <v>0</v>
      </c>
      <c r="AO23">
        <f t="shared" si="219"/>
        <v>0</v>
      </c>
      <c r="AP23">
        <f t="shared" si="219"/>
        <v>0</v>
      </c>
      <c r="AQ23">
        <f t="shared" si="219"/>
        <v>0</v>
      </c>
      <c r="AR23">
        <f t="shared" si="219"/>
        <v>0</v>
      </c>
      <c r="AS23">
        <f t="shared" si="219"/>
        <v>0</v>
      </c>
      <c r="AT23">
        <f t="shared" si="219"/>
        <v>0</v>
      </c>
      <c r="AU23">
        <f t="shared" si="219"/>
        <v>0</v>
      </c>
      <c r="AV23">
        <f t="shared" si="219"/>
        <v>0</v>
      </c>
      <c r="AW23">
        <f t="shared" si="219"/>
        <v>0</v>
      </c>
      <c r="AX23">
        <f t="shared" si="219"/>
        <v>0</v>
      </c>
      <c r="AY23">
        <f t="shared" si="219"/>
        <v>0</v>
      </c>
      <c r="AZ23">
        <f t="shared" si="219"/>
        <v>0</v>
      </c>
      <c r="BA23">
        <f t="shared" si="219"/>
        <v>0</v>
      </c>
      <c r="BB23">
        <f t="shared" si="219"/>
        <v>0</v>
      </c>
      <c r="BC23">
        <f t="shared" si="219"/>
        <v>0</v>
      </c>
      <c r="BD23">
        <f t="shared" si="219"/>
        <v>0</v>
      </c>
      <c r="BE23">
        <f t="shared" si="219"/>
        <v>0</v>
      </c>
      <c r="BF23">
        <f t="shared" si="219"/>
        <v>0</v>
      </c>
      <c r="BG23">
        <f t="shared" si="219"/>
        <v>0</v>
      </c>
      <c r="BH23">
        <f t="shared" si="219"/>
        <v>0</v>
      </c>
      <c r="BI23">
        <f t="shared" si="219"/>
        <v>0</v>
      </c>
      <c r="BJ23">
        <f t="shared" si="219"/>
        <v>0</v>
      </c>
      <c r="BK23">
        <f t="shared" si="219"/>
        <v>0</v>
      </c>
      <c r="BL23">
        <f t="shared" si="219"/>
        <v>2.0625000000000001E-2</v>
      </c>
      <c r="BM23">
        <f t="shared" si="219"/>
        <v>2.0625000000000001E-2</v>
      </c>
      <c r="BO23" s="50">
        <f t="shared" ref="BO23:BO45" si="220">AVERAGE(AJ23:BN23)</f>
        <v>1.3750000000000001E-3</v>
      </c>
      <c r="BP23" s="46">
        <f t="shared" ref="BP23:BP45" si="221">STDEV(AJ23:BN23)</f>
        <v>5.2327302163632881E-3</v>
      </c>
      <c r="BQ23" s="20">
        <f t="shared" ref="BQ23:BQ45" si="222">BP23/BO23</f>
        <v>3.8056219755369365</v>
      </c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</row>
    <row r="24" spans="1:132">
      <c r="A24" s="2">
        <v>42461.25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25</v>
      </c>
      <c r="S24">
        <v>25</v>
      </c>
      <c r="T24">
        <v>0</v>
      </c>
      <c r="U24">
        <v>25</v>
      </c>
      <c r="V24">
        <v>0</v>
      </c>
      <c r="W24">
        <v>25</v>
      </c>
      <c r="X24">
        <v>25</v>
      </c>
      <c r="Y24">
        <v>25</v>
      </c>
      <c r="Z24">
        <v>25</v>
      </c>
      <c r="AA24">
        <v>25</v>
      </c>
      <c r="AB24">
        <v>0</v>
      </c>
      <c r="AC24">
        <v>25</v>
      </c>
      <c r="AD24">
        <v>25</v>
      </c>
      <c r="AE24">
        <v>25</v>
      </c>
      <c r="AI24" s="17">
        <v>0.16500000000000001</v>
      </c>
      <c r="AJ24">
        <f t="shared" ref="AJ24:AJ52" si="223">B24*$AI$22</f>
        <v>0</v>
      </c>
      <c r="AK24">
        <f t="shared" si="219"/>
        <v>0</v>
      </c>
      <c r="AL24">
        <f t="shared" si="219"/>
        <v>0</v>
      </c>
      <c r="AM24">
        <f t="shared" si="219"/>
        <v>0</v>
      </c>
      <c r="AN24">
        <f t="shared" si="219"/>
        <v>0</v>
      </c>
      <c r="AO24">
        <f t="shared" si="219"/>
        <v>0</v>
      </c>
      <c r="AP24">
        <f t="shared" si="219"/>
        <v>0</v>
      </c>
      <c r="AQ24">
        <f t="shared" si="219"/>
        <v>0</v>
      </c>
      <c r="AR24">
        <f t="shared" si="219"/>
        <v>0</v>
      </c>
      <c r="AS24">
        <f t="shared" si="219"/>
        <v>0</v>
      </c>
      <c r="AT24">
        <f t="shared" si="219"/>
        <v>0</v>
      </c>
      <c r="AU24">
        <f t="shared" si="219"/>
        <v>0</v>
      </c>
      <c r="AV24">
        <f t="shared" si="219"/>
        <v>0</v>
      </c>
      <c r="AW24">
        <f t="shared" si="219"/>
        <v>0</v>
      </c>
      <c r="AX24">
        <f t="shared" si="219"/>
        <v>0</v>
      </c>
      <c r="AY24">
        <f t="shared" si="219"/>
        <v>0</v>
      </c>
      <c r="AZ24">
        <f t="shared" si="219"/>
        <v>2.0625000000000001E-2</v>
      </c>
      <c r="BA24">
        <f t="shared" si="219"/>
        <v>2.0625000000000001E-2</v>
      </c>
      <c r="BB24">
        <f t="shared" si="219"/>
        <v>0</v>
      </c>
      <c r="BC24">
        <f t="shared" si="219"/>
        <v>2.0625000000000001E-2</v>
      </c>
      <c r="BD24">
        <f t="shared" si="219"/>
        <v>0</v>
      </c>
      <c r="BE24">
        <f t="shared" si="219"/>
        <v>2.0625000000000001E-2</v>
      </c>
      <c r="BF24">
        <f t="shared" si="219"/>
        <v>2.0625000000000001E-2</v>
      </c>
      <c r="BG24">
        <f t="shared" si="219"/>
        <v>2.0625000000000001E-2</v>
      </c>
      <c r="BH24">
        <f t="shared" si="219"/>
        <v>2.0625000000000001E-2</v>
      </c>
      <c r="BI24">
        <f t="shared" si="219"/>
        <v>2.0625000000000001E-2</v>
      </c>
      <c r="BJ24">
        <f t="shared" si="219"/>
        <v>0</v>
      </c>
      <c r="BK24">
        <f t="shared" si="219"/>
        <v>2.0625000000000001E-2</v>
      </c>
      <c r="BL24">
        <f t="shared" si="219"/>
        <v>2.0625000000000001E-2</v>
      </c>
      <c r="BM24">
        <f t="shared" si="219"/>
        <v>2.0625000000000001E-2</v>
      </c>
      <c r="BO24" s="50">
        <f t="shared" si="220"/>
        <v>7.5625000000000006E-3</v>
      </c>
      <c r="BP24" s="46">
        <f t="shared" si="221"/>
        <v>1.0108983180729697E-2</v>
      </c>
      <c r="BQ24" s="20">
        <f t="shared" si="222"/>
        <v>1.3367250486915301</v>
      </c>
      <c r="BR24" s="23">
        <f t="shared" ref="BR24" si="224">AJ24-AJ23</f>
        <v>0</v>
      </c>
      <c r="BS24" s="23">
        <f t="shared" ref="BS24" si="225">AK24-AK23</f>
        <v>0</v>
      </c>
      <c r="BT24" s="23">
        <f t="shared" ref="BT24" si="226">AL24-AL23</f>
        <v>0</v>
      </c>
      <c r="BU24" s="23">
        <f t="shared" ref="BU24" si="227">AM24-AM23</f>
        <v>0</v>
      </c>
      <c r="BV24" s="23">
        <f t="shared" ref="BV24" si="228">AN24-AN23</f>
        <v>0</v>
      </c>
      <c r="BW24" s="23">
        <f t="shared" ref="BW24" si="229">AO24-AO23</f>
        <v>0</v>
      </c>
      <c r="BX24" s="23">
        <f t="shared" ref="BX24" si="230">AP24-AP23</f>
        <v>0</v>
      </c>
      <c r="BY24" s="23">
        <f t="shared" ref="BY24" si="231">AQ24-AQ23</f>
        <v>0</v>
      </c>
      <c r="BZ24" s="23">
        <f t="shared" ref="BZ24" si="232">AR24-AR23</f>
        <v>0</v>
      </c>
      <c r="CA24" s="23">
        <f t="shared" ref="CA24" si="233">AS24-AS23</f>
        <v>0</v>
      </c>
      <c r="CB24" s="23">
        <f t="shared" ref="CB24" si="234">AT24-AT23</f>
        <v>0</v>
      </c>
      <c r="CC24" s="23">
        <f t="shared" ref="CC24" si="235">AU24-AU23</f>
        <v>0</v>
      </c>
      <c r="CD24" s="23">
        <f t="shared" ref="CD24" si="236">AV24-AV23</f>
        <v>0</v>
      </c>
      <c r="CE24" s="23">
        <f t="shared" ref="CE24" si="237">AW24-AW23</f>
        <v>0</v>
      </c>
      <c r="CF24" s="23">
        <f t="shared" ref="CF24" si="238">AX24-AX23</f>
        <v>0</v>
      </c>
      <c r="CG24" s="23">
        <f t="shared" ref="CG24" si="239">AY24-AY23</f>
        <v>0</v>
      </c>
      <c r="CH24" s="23">
        <f t="shared" ref="CH24" si="240">AZ24-AZ23</f>
        <v>2.0625000000000001E-2</v>
      </c>
      <c r="CI24" s="23">
        <f t="shared" ref="CI24" si="241">BA24-BA23</f>
        <v>2.0625000000000001E-2</v>
      </c>
      <c r="CJ24" s="23">
        <f t="shared" ref="CJ24" si="242">BB24-BB23</f>
        <v>0</v>
      </c>
      <c r="CK24" s="23">
        <f t="shared" ref="CK24" si="243">BC24-BC23</f>
        <v>2.0625000000000001E-2</v>
      </c>
      <c r="CL24" s="23">
        <f t="shared" ref="CL24" si="244">BD24-BD23</f>
        <v>0</v>
      </c>
      <c r="CM24" s="23">
        <f t="shared" ref="CM24" si="245">BE24-BE23</f>
        <v>2.0625000000000001E-2</v>
      </c>
      <c r="CN24" s="23">
        <f t="shared" ref="CN24" si="246">BF24-BF23</f>
        <v>2.0625000000000001E-2</v>
      </c>
      <c r="CO24" s="23">
        <f t="shared" ref="CO24" si="247">BG24-BG23</f>
        <v>2.0625000000000001E-2</v>
      </c>
      <c r="CP24" s="23">
        <f t="shared" ref="CP24" si="248">BH24-BH23</f>
        <v>2.0625000000000001E-2</v>
      </c>
      <c r="CQ24" s="23">
        <f t="shared" ref="CQ24" si="249">BI24-BI23</f>
        <v>2.0625000000000001E-2</v>
      </c>
      <c r="CR24" s="23">
        <f t="shared" ref="CR24" si="250">BJ24-BJ23</f>
        <v>0</v>
      </c>
      <c r="CS24" s="23">
        <f t="shared" ref="CS24" si="251">BK24-BK23</f>
        <v>2.0625000000000001E-2</v>
      </c>
      <c r="CT24" s="23">
        <f t="shared" ref="CT24" si="252">BL24-BL23</f>
        <v>0</v>
      </c>
      <c r="CU24" s="23">
        <f t="shared" ref="CU24" si="253">BM24-BM23</f>
        <v>0</v>
      </c>
      <c r="CV24" s="23">
        <f t="shared" ref="CV24" si="254">BN24-BN23</f>
        <v>0</v>
      </c>
      <c r="CX24" s="23">
        <f>(BR24/$CV$52)^$CW$1</f>
        <v>0</v>
      </c>
      <c r="CY24" s="23">
        <f t="shared" ref="CY24:EB32" si="255">(BS24/$CV$52)^$CW$1</f>
        <v>0</v>
      </c>
      <c r="CZ24" s="23">
        <f t="shared" si="255"/>
        <v>0</v>
      </c>
      <c r="DA24" s="23">
        <f t="shared" si="255"/>
        <v>0</v>
      </c>
      <c r="DB24" s="23">
        <f t="shared" si="255"/>
        <v>0</v>
      </c>
      <c r="DC24" s="23">
        <f t="shared" si="255"/>
        <v>0</v>
      </c>
      <c r="DD24" s="23">
        <f t="shared" si="255"/>
        <v>0</v>
      </c>
      <c r="DE24" s="23">
        <f t="shared" si="255"/>
        <v>0</v>
      </c>
      <c r="DF24" s="23">
        <f t="shared" si="255"/>
        <v>0</v>
      </c>
      <c r="DG24" s="23">
        <f t="shared" si="255"/>
        <v>0</v>
      </c>
      <c r="DH24" s="23">
        <f t="shared" si="255"/>
        <v>0</v>
      </c>
      <c r="DI24" s="23">
        <f t="shared" si="255"/>
        <v>0</v>
      </c>
      <c r="DJ24" s="23">
        <f t="shared" si="255"/>
        <v>0</v>
      </c>
      <c r="DK24" s="23">
        <f t="shared" si="255"/>
        <v>0</v>
      </c>
      <c r="DL24" s="23">
        <f t="shared" si="255"/>
        <v>0</v>
      </c>
      <c r="DM24" s="23">
        <f t="shared" si="255"/>
        <v>0</v>
      </c>
      <c r="DN24" s="23">
        <f t="shared" si="255"/>
        <v>2.7624271865257619E-3</v>
      </c>
      <c r="DO24" s="23">
        <f t="shared" si="255"/>
        <v>2.7624271865257619E-3</v>
      </c>
      <c r="DP24" s="23">
        <f t="shared" si="255"/>
        <v>0</v>
      </c>
      <c r="DQ24" s="23">
        <f t="shared" si="255"/>
        <v>2.7624271865257619E-3</v>
      </c>
      <c r="DR24" s="23">
        <f t="shared" si="255"/>
        <v>0</v>
      </c>
      <c r="DS24" s="23">
        <f t="shared" si="255"/>
        <v>2.7624271865257619E-3</v>
      </c>
      <c r="DT24" s="23">
        <f t="shared" si="255"/>
        <v>2.7624271865257619E-3</v>
      </c>
      <c r="DU24" s="23">
        <f t="shared" si="255"/>
        <v>2.7624271865257619E-3</v>
      </c>
      <c r="DV24" s="23">
        <f t="shared" si="255"/>
        <v>2.7624271865257619E-3</v>
      </c>
      <c r="DW24" s="23">
        <f t="shared" si="255"/>
        <v>2.7624271865257619E-3</v>
      </c>
      <c r="DX24" s="23">
        <f t="shared" si="255"/>
        <v>0</v>
      </c>
      <c r="DY24" s="23">
        <f t="shared" si="255"/>
        <v>2.7624271865257619E-3</v>
      </c>
      <c r="DZ24" s="23">
        <f t="shared" si="255"/>
        <v>0</v>
      </c>
      <c r="EA24" s="23">
        <f t="shared" si="255"/>
        <v>0</v>
      </c>
      <c r="EB24" s="23">
        <f t="shared" si="255"/>
        <v>0</v>
      </c>
    </row>
    <row r="25" spans="1:132">
      <c r="A25" s="2">
        <v>42461.270833333336</v>
      </c>
      <c r="B25">
        <v>25</v>
      </c>
      <c r="C25">
        <v>0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38</v>
      </c>
      <c r="K25">
        <v>38</v>
      </c>
      <c r="L25">
        <v>25</v>
      </c>
      <c r="M25">
        <v>25</v>
      </c>
      <c r="N25">
        <v>25</v>
      </c>
      <c r="O25">
        <v>0</v>
      </c>
      <c r="P25">
        <v>25</v>
      </c>
      <c r="Q25">
        <v>25</v>
      </c>
      <c r="R25">
        <v>51</v>
      </c>
      <c r="S25">
        <v>38</v>
      </c>
      <c r="T25">
        <v>25</v>
      </c>
      <c r="U25">
        <v>25</v>
      </c>
      <c r="V25">
        <v>51</v>
      </c>
      <c r="W25">
        <v>38</v>
      </c>
      <c r="X25">
        <v>51</v>
      </c>
      <c r="Y25">
        <v>38</v>
      </c>
      <c r="Z25">
        <v>38</v>
      </c>
      <c r="AA25">
        <v>25</v>
      </c>
      <c r="AB25">
        <v>0</v>
      </c>
      <c r="AC25">
        <v>77</v>
      </c>
      <c r="AD25">
        <v>51</v>
      </c>
      <c r="AE25">
        <v>38</v>
      </c>
      <c r="AJ25">
        <f t="shared" si="223"/>
        <v>2.0625000000000001E-2</v>
      </c>
      <c r="AK25">
        <f t="shared" si="219"/>
        <v>0</v>
      </c>
      <c r="AL25">
        <f t="shared" si="219"/>
        <v>2.0625000000000001E-2</v>
      </c>
      <c r="AM25">
        <f t="shared" si="219"/>
        <v>2.0625000000000001E-2</v>
      </c>
      <c r="AN25">
        <f t="shared" si="219"/>
        <v>2.0625000000000001E-2</v>
      </c>
      <c r="AO25">
        <f t="shared" si="219"/>
        <v>2.0625000000000001E-2</v>
      </c>
      <c r="AP25">
        <f t="shared" si="219"/>
        <v>2.0625000000000001E-2</v>
      </c>
      <c r="AQ25">
        <f t="shared" si="219"/>
        <v>2.0625000000000001E-2</v>
      </c>
      <c r="AR25">
        <f t="shared" si="219"/>
        <v>3.1350000000000003E-2</v>
      </c>
      <c r="AS25">
        <f t="shared" si="219"/>
        <v>3.1350000000000003E-2</v>
      </c>
      <c r="AT25">
        <f t="shared" si="219"/>
        <v>2.0625000000000001E-2</v>
      </c>
      <c r="AU25">
        <f t="shared" si="219"/>
        <v>2.0625000000000001E-2</v>
      </c>
      <c r="AV25">
        <f t="shared" si="219"/>
        <v>2.0625000000000001E-2</v>
      </c>
      <c r="AW25">
        <f t="shared" si="219"/>
        <v>0</v>
      </c>
      <c r="AX25">
        <f t="shared" si="219"/>
        <v>2.0625000000000001E-2</v>
      </c>
      <c r="AY25">
        <f t="shared" si="219"/>
        <v>2.0625000000000001E-2</v>
      </c>
      <c r="AZ25">
        <f t="shared" si="219"/>
        <v>4.2075000000000001E-2</v>
      </c>
      <c r="BA25">
        <f t="shared" si="219"/>
        <v>3.1350000000000003E-2</v>
      </c>
      <c r="BB25">
        <f t="shared" si="219"/>
        <v>2.0625000000000001E-2</v>
      </c>
      <c r="BC25">
        <f t="shared" si="219"/>
        <v>2.0625000000000001E-2</v>
      </c>
      <c r="BD25">
        <f t="shared" si="219"/>
        <v>4.2075000000000001E-2</v>
      </c>
      <c r="BE25">
        <f t="shared" si="219"/>
        <v>3.1350000000000003E-2</v>
      </c>
      <c r="BF25">
        <f t="shared" si="219"/>
        <v>4.2075000000000001E-2</v>
      </c>
      <c r="BG25">
        <f t="shared" si="219"/>
        <v>3.1350000000000003E-2</v>
      </c>
      <c r="BH25">
        <f t="shared" si="219"/>
        <v>3.1350000000000003E-2</v>
      </c>
      <c r="BI25">
        <f t="shared" si="219"/>
        <v>2.0625000000000001E-2</v>
      </c>
      <c r="BJ25">
        <f t="shared" si="219"/>
        <v>0</v>
      </c>
      <c r="BK25">
        <f t="shared" si="219"/>
        <v>6.3524999999999998E-2</v>
      </c>
      <c r="BL25">
        <f t="shared" si="219"/>
        <v>4.2075000000000001E-2</v>
      </c>
      <c r="BM25">
        <f t="shared" si="219"/>
        <v>3.1350000000000003E-2</v>
      </c>
      <c r="BO25" s="50">
        <f t="shared" si="220"/>
        <v>2.5354999999999999E-2</v>
      </c>
      <c r="BP25" s="46">
        <f t="shared" si="221"/>
        <v>1.3249572862341002E-2</v>
      </c>
      <c r="BQ25" s="20">
        <f t="shared" si="222"/>
        <v>0.52256252661569724</v>
      </c>
      <c r="BR25" s="23">
        <f>AJ25-AJ23</f>
        <v>2.0625000000000001E-2</v>
      </c>
      <c r="BS25" s="23">
        <f t="shared" ref="BS25:BS51" si="256">AK25-AK24</f>
        <v>0</v>
      </c>
      <c r="BT25" s="23">
        <f t="shared" ref="BT25:BT51" si="257">AL25-AL24</f>
        <v>2.0625000000000001E-2</v>
      </c>
      <c r="BU25" s="23">
        <f t="shared" ref="BU25:BU51" si="258">AM25-AM24</f>
        <v>2.0625000000000001E-2</v>
      </c>
      <c r="BV25" s="23">
        <f t="shared" ref="BV25:BV51" si="259">AN25-AN24</f>
        <v>2.0625000000000001E-2</v>
      </c>
      <c r="BW25" s="23">
        <f t="shared" ref="BW25:BW51" si="260">AO25-AO24</f>
        <v>2.0625000000000001E-2</v>
      </c>
      <c r="BX25" s="23">
        <f t="shared" ref="BX25:BX51" si="261">AP25-AP24</f>
        <v>2.0625000000000001E-2</v>
      </c>
      <c r="BY25" s="23">
        <f t="shared" ref="BY25:BY51" si="262">AQ25-AQ24</f>
        <v>2.0625000000000001E-2</v>
      </c>
      <c r="BZ25" s="23">
        <f t="shared" ref="BZ25:BZ51" si="263">AR25-AR24</f>
        <v>3.1350000000000003E-2</v>
      </c>
      <c r="CA25" s="23">
        <f t="shared" ref="CA25:CA51" si="264">AS25-AS24</f>
        <v>3.1350000000000003E-2</v>
      </c>
      <c r="CB25" s="23">
        <f t="shared" ref="CB25:CB51" si="265">AT25-AT24</f>
        <v>2.0625000000000001E-2</v>
      </c>
      <c r="CC25" s="23">
        <f t="shared" ref="CC25:CC51" si="266">AU25-AU24</f>
        <v>2.0625000000000001E-2</v>
      </c>
      <c r="CD25" s="23">
        <f t="shared" ref="CD25:CD51" si="267">AV25-AV24</f>
        <v>2.0625000000000001E-2</v>
      </c>
      <c r="CE25" s="23">
        <f t="shared" ref="CE25:CE51" si="268">AW25-AW24</f>
        <v>0</v>
      </c>
      <c r="CF25" s="23">
        <f t="shared" ref="CF25:CF51" si="269">AX25-AX24</f>
        <v>2.0625000000000001E-2</v>
      </c>
      <c r="CG25" s="23">
        <f t="shared" ref="CG25:CG51" si="270">AY25-AY24</f>
        <v>2.0625000000000001E-2</v>
      </c>
      <c r="CH25" s="23">
        <f t="shared" ref="CH25:CH51" si="271">AZ25-AZ24</f>
        <v>2.145E-2</v>
      </c>
      <c r="CI25" s="23">
        <f t="shared" ref="CI25:CI51" si="272">BA25-BA24</f>
        <v>1.0725000000000002E-2</v>
      </c>
      <c r="CJ25" s="23">
        <f t="shared" ref="CJ25:CJ51" si="273">BB25-BB24</f>
        <v>2.0625000000000001E-2</v>
      </c>
      <c r="CK25" s="23">
        <f t="shared" ref="CK25:CK51" si="274">BC25-BC24</f>
        <v>0</v>
      </c>
      <c r="CL25" s="23">
        <f t="shared" ref="CL25:CL51" si="275">BD25-BD24</f>
        <v>4.2075000000000001E-2</v>
      </c>
      <c r="CM25" s="23">
        <f t="shared" ref="CM25:CM51" si="276">BE25-BE24</f>
        <v>1.0725000000000002E-2</v>
      </c>
      <c r="CN25" s="23">
        <f t="shared" ref="CN25:CN51" si="277">BF25-BF24</f>
        <v>2.145E-2</v>
      </c>
      <c r="CO25" s="23">
        <f t="shared" ref="CO25:CO51" si="278">BG25-BG24</f>
        <v>1.0725000000000002E-2</v>
      </c>
      <c r="CP25" s="23">
        <f t="shared" ref="CP25:CP51" si="279">BH25-BH24</f>
        <v>1.0725000000000002E-2</v>
      </c>
      <c r="CQ25" s="23">
        <f t="shared" ref="CQ25:CQ51" si="280">BI25-BI24</f>
        <v>0</v>
      </c>
      <c r="CR25" s="23">
        <f t="shared" ref="CR25:CR51" si="281">BJ25-BJ24</f>
        <v>0</v>
      </c>
      <c r="CS25" s="23">
        <f t="shared" ref="CS25:CS51" si="282">BK25-BK24</f>
        <v>4.2899999999999994E-2</v>
      </c>
      <c r="CT25" s="23">
        <f t="shared" ref="CT25:CT51" si="283">BL25-BL24</f>
        <v>2.145E-2</v>
      </c>
      <c r="CU25" s="23">
        <f t="shared" ref="CU25:CU51" si="284">BM25-BM24</f>
        <v>1.0725000000000002E-2</v>
      </c>
      <c r="CV25" s="23">
        <f t="shared" ref="CV25:CV51" si="285">BN25-BN24</f>
        <v>0</v>
      </c>
      <c r="CX25" s="23">
        <f t="shared" ref="CX25:CX51" si="286">(BR25/$CV$52)^$CW$1</f>
        <v>2.7624271865257619E-3</v>
      </c>
      <c r="CY25" s="23">
        <f t="shared" si="255"/>
        <v>0</v>
      </c>
      <c r="CZ25" s="23">
        <f t="shared" si="255"/>
        <v>2.7624271865257619E-3</v>
      </c>
      <c r="DA25" s="23">
        <f t="shared" si="255"/>
        <v>2.7624271865257619E-3</v>
      </c>
      <c r="DB25" s="23">
        <f t="shared" si="255"/>
        <v>2.7624271865257619E-3</v>
      </c>
      <c r="DC25" s="23">
        <f t="shared" si="255"/>
        <v>2.7624271865257619E-3</v>
      </c>
      <c r="DD25" s="23">
        <f t="shared" si="255"/>
        <v>2.7624271865257619E-3</v>
      </c>
      <c r="DE25" s="23">
        <f t="shared" si="255"/>
        <v>2.7624271865257619E-3</v>
      </c>
      <c r="DF25" s="23">
        <f t="shared" si="255"/>
        <v>9.7011138930586643E-3</v>
      </c>
      <c r="DG25" s="23">
        <f t="shared" si="255"/>
        <v>9.7011138930586643E-3</v>
      </c>
      <c r="DH25" s="23">
        <f t="shared" si="255"/>
        <v>2.7624271865257619E-3</v>
      </c>
      <c r="DI25" s="23">
        <f t="shared" si="255"/>
        <v>2.7624271865257619E-3</v>
      </c>
      <c r="DJ25" s="23">
        <f t="shared" si="255"/>
        <v>2.7624271865257619E-3</v>
      </c>
      <c r="DK25" s="23">
        <f t="shared" si="255"/>
        <v>0</v>
      </c>
      <c r="DL25" s="23">
        <f t="shared" si="255"/>
        <v>2.7624271865257619E-3</v>
      </c>
      <c r="DM25" s="23">
        <f t="shared" si="255"/>
        <v>2.7624271865257619E-3</v>
      </c>
      <c r="DN25" s="23">
        <f t="shared" si="255"/>
        <v>3.107354894744114E-3</v>
      </c>
      <c r="DO25" s="23">
        <f t="shared" si="255"/>
        <v>3.8841936184301446E-4</v>
      </c>
      <c r="DP25" s="23">
        <f t="shared" si="255"/>
        <v>2.7624271865257619E-3</v>
      </c>
      <c r="DQ25" s="23">
        <f t="shared" si="255"/>
        <v>0</v>
      </c>
      <c r="DR25" s="23">
        <f t="shared" si="255"/>
        <v>2.3452078638069036E-2</v>
      </c>
      <c r="DS25" s="23">
        <f t="shared" si="255"/>
        <v>3.8841936184301446E-4</v>
      </c>
      <c r="DT25" s="23">
        <f t="shared" si="255"/>
        <v>3.107354894744114E-3</v>
      </c>
      <c r="DU25" s="23">
        <f t="shared" si="255"/>
        <v>3.8841936184301446E-4</v>
      </c>
      <c r="DV25" s="23">
        <f t="shared" si="255"/>
        <v>3.8841936184301446E-4</v>
      </c>
      <c r="DW25" s="23">
        <f t="shared" si="255"/>
        <v>0</v>
      </c>
      <c r="DX25" s="23">
        <f t="shared" si="255"/>
        <v>0</v>
      </c>
      <c r="DY25" s="23">
        <f t="shared" si="255"/>
        <v>2.4858839157952898E-2</v>
      </c>
      <c r="DZ25" s="23">
        <f t="shared" si="255"/>
        <v>3.107354894744114E-3</v>
      </c>
      <c r="EA25" s="23">
        <f t="shared" si="255"/>
        <v>3.8841936184301446E-4</v>
      </c>
      <c r="EB25" s="23">
        <f t="shared" si="255"/>
        <v>0</v>
      </c>
    </row>
    <row r="26" spans="1:132">
      <c r="A26" s="2">
        <v>42490.291666666664</v>
      </c>
      <c r="B26">
        <v>51</v>
      </c>
      <c r="C26">
        <v>38</v>
      </c>
      <c r="D26">
        <v>77</v>
      </c>
      <c r="E26">
        <v>38</v>
      </c>
      <c r="F26">
        <v>77</v>
      </c>
      <c r="G26">
        <v>64</v>
      </c>
      <c r="H26">
        <v>77</v>
      </c>
      <c r="I26">
        <v>77</v>
      </c>
      <c r="J26">
        <v>90</v>
      </c>
      <c r="K26">
        <v>103</v>
      </c>
      <c r="L26">
        <v>38</v>
      </c>
      <c r="M26">
        <v>25</v>
      </c>
      <c r="N26">
        <v>64</v>
      </c>
      <c r="O26">
        <v>0</v>
      </c>
      <c r="P26">
        <v>25</v>
      </c>
      <c r="Q26">
        <v>51</v>
      </c>
      <c r="R26">
        <v>103</v>
      </c>
      <c r="S26">
        <v>142</v>
      </c>
      <c r="T26">
        <v>38</v>
      </c>
      <c r="U26">
        <v>51</v>
      </c>
      <c r="V26">
        <v>142</v>
      </c>
      <c r="W26">
        <v>142</v>
      </c>
      <c r="X26">
        <v>129</v>
      </c>
      <c r="Y26">
        <v>142</v>
      </c>
      <c r="Z26">
        <v>77</v>
      </c>
      <c r="AA26">
        <v>38</v>
      </c>
      <c r="AB26">
        <v>38</v>
      </c>
      <c r="AC26">
        <v>142</v>
      </c>
      <c r="AD26">
        <v>129</v>
      </c>
      <c r="AE26">
        <v>129</v>
      </c>
      <c r="AJ26">
        <f t="shared" si="223"/>
        <v>4.2075000000000001E-2</v>
      </c>
      <c r="AK26">
        <f t="shared" si="219"/>
        <v>3.1350000000000003E-2</v>
      </c>
      <c r="AL26">
        <f t="shared" si="219"/>
        <v>6.3524999999999998E-2</v>
      </c>
      <c r="AM26">
        <f t="shared" si="219"/>
        <v>3.1350000000000003E-2</v>
      </c>
      <c r="AN26">
        <f t="shared" si="219"/>
        <v>6.3524999999999998E-2</v>
      </c>
      <c r="AO26">
        <f t="shared" si="219"/>
        <v>5.28E-2</v>
      </c>
      <c r="AP26">
        <f t="shared" si="219"/>
        <v>6.3524999999999998E-2</v>
      </c>
      <c r="AQ26">
        <f t="shared" si="219"/>
        <v>6.3524999999999998E-2</v>
      </c>
      <c r="AR26">
        <f t="shared" si="219"/>
        <v>7.4249999999999997E-2</v>
      </c>
      <c r="AS26">
        <f t="shared" si="219"/>
        <v>8.4974999999999995E-2</v>
      </c>
      <c r="AT26">
        <f t="shared" si="219"/>
        <v>3.1350000000000003E-2</v>
      </c>
      <c r="AU26">
        <f t="shared" si="219"/>
        <v>2.0625000000000001E-2</v>
      </c>
      <c r="AV26">
        <f t="shared" si="219"/>
        <v>5.28E-2</v>
      </c>
      <c r="AW26">
        <f t="shared" si="219"/>
        <v>0</v>
      </c>
      <c r="AX26">
        <f t="shared" si="219"/>
        <v>2.0625000000000001E-2</v>
      </c>
      <c r="AY26">
        <f t="shared" si="219"/>
        <v>4.2075000000000001E-2</v>
      </c>
      <c r="AZ26">
        <f t="shared" si="219"/>
        <v>8.4974999999999995E-2</v>
      </c>
      <c r="BA26">
        <f t="shared" si="219"/>
        <v>0.11715</v>
      </c>
      <c r="BB26">
        <f t="shared" si="219"/>
        <v>3.1350000000000003E-2</v>
      </c>
      <c r="BC26">
        <f t="shared" si="219"/>
        <v>4.2075000000000001E-2</v>
      </c>
      <c r="BD26">
        <f t="shared" si="219"/>
        <v>0.11715</v>
      </c>
      <c r="BE26">
        <f t="shared" si="219"/>
        <v>0.11715</v>
      </c>
      <c r="BF26">
        <f t="shared" si="219"/>
        <v>0.10642500000000001</v>
      </c>
      <c r="BG26">
        <f t="shared" si="219"/>
        <v>0.11715</v>
      </c>
      <c r="BH26">
        <f t="shared" si="219"/>
        <v>6.3524999999999998E-2</v>
      </c>
      <c r="BI26">
        <f t="shared" si="219"/>
        <v>3.1350000000000003E-2</v>
      </c>
      <c r="BJ26">
        <f t="shared" si="219"/>
        <v>3.1350000000000003E-2</v>
      </c>
      <c r="BK26">
        <f t="shared" si="219"/>
        <v>0.11715</v>
      </c>
      <c r="BL26">
        <f t="shared" si="219"/>
        <v>0.10642500000000001</v>
      </c>
      <c r="BM26">
        <f t="shared" si="219"/>
        <v>0.10642500000000001</v>
      </c>
      <c r="BO26" s="50">
        <f t="shared" si="220"/>
        <v>6.4267500000000005E-2</v>
      </c>
      <c r="BP26" s="46">
        <f t="shared" si="221"/>
        <v>3.5455709470432577E-2</v>
      </c>
      <c r="BQ26" s="20">
        <f t="shared" si="222"/>
        <v>0.55168957047391876</v>
      </c>
      <c r="BR26" s="23">
        <f t="shared" ref="BR26:BR51" si="287">AJ26-AJ25</f>
        <v>2.145E-2</v>
      </c>
      <c r="BS26" s="23">
        <f t="shared" si="256"/>
        <v>3.1350000000000003E-2</v>
      </c>
      <c r="BT26" s="23">
        <f t="shared" si="257"/>
        <v>4.2899999999999994E-2</v>
      </c>
      <c r="BU26" s="23">
        <f t="shared" si="258"/>
        <v>1.0725000000000002E-2</v>
      </c>
      <c r="BV26" s="23">
        <f t="shared" si="259"/>
        <v>4.2899999999999994E-2</v>
      </c>
      <c r="BW26" s="23">
        <f t="shared" si="260"/>
        <v>3.2174999999999995E-2</v>
      </c>
      <c r="BX26" s="23">
        <f t="shared" si="261"/>
        <v>4.2899999999999994E-2</v>
      </c>
      <c r="BY26" s="23">
        <f t="shared" si="262"/>
        <v>4.2899999999999994E-2</v>
      </c>
      <c r="BZ26" s="23">
        <f t="shared" si="263"/>
        <v>4.2899999999999994E-2</v>
      </c>
      <c r="CA26" s="23">
        <f t="shared" si="264"/>
        <v>5.3624999999999992E-2</v>
      </c>
      <c r="CB26" s="23">
        <f t="shared" si="265"/>
        <v>1.0725000000000002E-2</v>
      </c>
      <c r="CC26" s="23">
        <f t="shared" si="266"/>
        <v>0</v>
      </c>
      <c r="CD26" s="23">
        <f t="shared" si="267"/>
        <v>3.2174999999999995E-2</v>
      </c>
      <c r="CE26" s="23">
        <f t="shared" si="268"/>
        <v>0</v>
      </c>
      <c r="CF26" s="23">
        <f t="shared" si="269"/>
        <v>0</v>
      </c>
      <c r="CG26" s="23">
        <f t="shared" si="270"/>
        <v>2.145E-2</v>
      </c>
      <c r="CH26" s="23">
        <f t="shared" si="271"/>
        <v>4.2899999999999994E-2</v>
      </c>
      <c r="CI26" s="23">
        <f t="shared" si="272"/>
        <v>8.5800000000000001E-2</v>
      </c>
      <c r="CJ26" s="23">
        <f t="shared" si="273"/>
        <v>1.0725000000000002E-2</v>
      </c>
      <c r="CK26" s="23">
        <f t="shared" si="274"/>
        <v>2.145E-2</v>
      </c>
      <c r="CL26" s="23">
        <f t="shared" si="275"/>
        <v>7.5075000000000003E-2</v>
      </c>
      <c r="CM26" s="23">
        <f t="shared" si="276"/>
        <v>8.5800000000000001E-2</v>
      </c>
      <c r="CN26" s="23">
        <f t="shared" si="277"/>
        <v>6.4350000000000004E-2</v>
      </c>
      <c r="CO26" s="23">
        <f t="shared" si="278"/>
        <v>8.5800000000000001E-2</v>
      </c>
      <c r="CP26" s="23">
        <f t="shared" si="279"/>
        <v>3.2174999999999995E-2</v>
      </c>
      <c r="CQ26" s="23">
        <f t="shared" si="280"/>
        <v>1.0725000000000002E-2</v>
      </c>
      <c r="CR26" s="23">
        <f t="shared" si="281"/>
        <v>3.1350000000000003E-2</v>
      </c>
      <c r="CS26" s="23">
        <f t="shared" si="282"/>
        <v>5.3625000000000006E-2</v>
      </c>
      <c r="CT26" s="23">
        <f t="shared" si="283"/>
        <v>6.4350000000000004E-2</v>
      </c>
      <c r="CU26" s="23">
        <f t="shared" si="284"/>
        <v>7.5075000000000003E-2</v>
      </c>
      <c r="CV26" s="23">
        <f t="shared" si="285"/>
        <v>0</v>
      </c>
      <c r="CX26" s="23">
        <f t="shared" si="286"/>
        <v>3.107354894744114E-3</v>
      </c>
      <c r="CY26" s="23">
        <f t="shared" si="255"/>
        <v>9.7011138930586643E-3</v>
      </c>
      <c r="CZ26" s="23">
        <f t="shared" si="255"/>
        <v>2.4858839157952898E-2</v>
      </c>
      <c r="DA26" s="23">
        <f t="shared" si="255"/>
        <v>3.8841936184301446E-4</v>
      </c>
      <c r="DB26" s="23">
        <f t="shared" si="255"/>
        <v>2.4858839157952898E-2</v>
      </c>
      <c r="DC26" s="23">
        <f t="shared" si="255"/>
        <v>1.0487322769761378E-2</v>
      </c>
      <c r="DD26" s="23">
        <f t="shared" si="255"/>
        <v>2.4858839157952898E-2</v>
      </c>
      <c r="DE26" s="23">
        <f t="shared" si="255"/>
        <v>2.4858839157952898E-2</v>
      </c>
      <c r="DF26" s="23">
        <f t="shared" si="255"/>
        <v>2.4858839157952898E-2</v>
      </c>
      <c r="DG26" s="23">
        <f t="shared" si="255"/>
        <v>4.8552420230376758E-2</v>
      </c>
      <c r="DH26" s="23">
        <f t="shared" si="255"/>
        <v>3.8841936184301446E-4</v>
      </c>
      <c r="DI26" s="23">
        <f t="shared" si="255"/>
        <v>0</v>
      </c>
      <c r="DJ26" s="23">
        <f t="shared" si="255"/>
        <v>1.0487322769761378E-2</v>
      </c>
      <c r="DK26" s="23">
        <f t="shared" si="255"/>
        <v>0</v>
      </c>
      <c r="DL26" s="23">
        <f t="shared" si="255"/>
        <v>0</v>
      </c>
      <c r="DM26" s="23">
        <f t="shared" si="255"/>
        <v>3.107354894744114E-3</v>
      </c>
      <c r="DN26" s="23">
        <f t="shared" si="255"/>
        <v>2.4858839157952898E-2</v>
      </c>
      <c r="DO26" s="23">
        <f t="shared" si="255"/>
        <v>0.19887071326362329</v>
      </c>
      <c r="DP26" s="23">
        <f t="shared" si="255"/>
        <v>3.8841936184301446E-4</v>
      </c>
      <c r="DQ26" s="23">
        <f t="shared" si="255"/>
        <v>3.107354894744114E-3</v>
      </c>
      <c r="DR26" s="23">
        <f t="shared" si="255"/>
        <v>0.13322784111215386</v>
      </c>
      <c r="DS26" s="23">
        <f t="shared" si="255"/>
        <v>0.19887071326362329</v>
      </c>
      <c r="DT26" s="23">
        <f t="shared" si="255"/>
        <v>8.3898582158091095E-2</v>
      </c>
      <c r="DU26" s="23">
        <f t="shared" si="255"/>
        <v>0.19887071326362329</v>
      </c>
      <c r="DV26" s="23">
        <f t="shared" si="255"/>
        <v>1.0487322769761378E-2</v>
      </c>
      <c r="DW26" s="23">
        <f t="shared" si="255"/>
        <v>3.8841936184301446E-4</v>
      </c>
      <c r="DX26" s="23">
        <f t="shared" si="255"/>
        <v>9.7011138930586643E-3</v>
      </c>
      <c r="DY26" s="23">
        <f t="shared" si="255"/>
        <v>4.8552420230376793E-2</v>
      </c>
      <c r="DZ26" s="23">
        <f t="shared" si="255"/>
        <v>8.3898582158091095E-2</v>
      </c>
      <c r="EA26" s="23">
        <f t="shared" si="255"/>
        <v>0.13322784111215386</v>
      </c>
      <c r="EB26" s="23">
        <f t="shared" si="255"/>
        <v>0</v>
      </c>
    </row>
    <row r="27" spans="1:132">
      <c r="A27" s="2">
        <v>42490.3125</v>
      </c>
      <c r="B27">
        <v>77</v>
      </c>
      <c r="C27">
        <v>64</v>
      </c>
      <c r="D27">
        <v>155</v>
      </c>
      <c r="E27">
        <v>64</v>
      </c>
      <c r="F27">
        <v>168</v>
      </c>
      <c r="G27">
        <v>142</v>
      </c>
      <c r="H27">
        <v>168</v>
      </c>
      <c r="I27">
        <v>155</v>
      </c>
      <c r="J27">
        <v>155</v>
      </c>
      <c r="K27">
        <v>220</v>
      </c>
      <c r="L27">
        <v>103</v>
      </c>
      <c r="M27">
        <v>25</v>
      </c>
      <c r="N27">
        <v>155</v>
      </c>
      <c r="O27">
        <v>51</v>
      </c>
      <c r="P27">
        <v>25</v>
      </c>
      <c r="Q27">
        <v>64</v>
      </c>
      <c r="R27">
        <v>129</v>
      </c>
      <c r="S27">
        <v>207</v>
      </c>
      <c r="T27">
        <v>103</v>
      </c>
      <c r="U27">
        <v>103</v>
      </c>
      <c r="V27">
        <v>103</v>
      </c>
      <c r="W27">
        <v>245</v>
      </c>
      <c r="X27">
        <v>232</v>
      </c>
      <c r="Y27">
        <v>232</v>
      </c>
      <c r="Z27">
        <v>207</v>
      </c>
      <c r="AA27">
        <v>25</v>
      </c>
      <c r="AB27">
        <v>25</v>
      </c>
      <c r="AC27">
        <v>155</v>
      </c>
      <c r="AD27">
        <v>245</v>
      </c>
      <c r="AE27">
        <v>245</v>
      </c>
      <c r="AJ27">
        <f t="shared" si="223"/>
        <v>6.3524999999999998E-2</v>
      </c>
      <c r="AK27">
        <f t="shared" si="219"/>
        <v>5.28E-2</v>
      </c>
      <c r="AL27">
        <f t="shared" si="219"/>
        <v>0.12787499999999999</v>
      </c>
      <c r="AM27">
        <f t="shared" si="219"/>
        <v>5.28E-2</v>
      </c>
      <c r="AN27">
        <f t="shared" ref="AN27:AN52" si="288">F27*$AI$22</f>
        <v>0.1386</v>
      </c>
      <c r="AO27">
        <f t="shared" ref="AO27:AO52" si="289">G27*$AI$22</f>
        <v>0.11715</v>
      </c>
      <c r="AP27">
        <f t="shared" ref="AP27:AP52" si="290">H27*$AI$22</f>
        <v>0.1386</v>
      </c>
      <c r="AQ27">
        <f t="shared" ref="AQ27:AQ52" si="291">I27*$AI$22</f>
        <v>0.12787499999999999</v>
      </c>
      <c r="AR27">
        <f t="shared" ref="AR27:AR52" si="292">J27*$AI$22</f>
        <v>0.12787499999999999</v>
      </c>
      <c r="AS27">
        <f t="shared" ref="AS27:AS52" si="293">K27*$AI$22</f>
        <v>0.18149999999999999</v>
      </c>
      <c r="AT27">
        <f t="shared" ref="AT27:AT52" si="294">L27*$AI$22</f>
        <v>8.4974999999999995E-2</v>
      </c>
      <c r="AU27">
        <f t="shared" ref="AU27:AU52" si="295">M27*$AI$22</f>
        <v>2.0625000000000001E-2</v>
      </c>
      <c r="AV27">
        <f t="shared" ref="AV27:AV52" si="296">N27*$AI$22</f>
        <v>0.12787499999999999</v>
      </c>
      <c r="AW27">
        <f t="shared" ref="AW27:AW52" si="297">O27*$AI$22</f>
        <v>4.2075000000000001E-2</v>
      </c>
      <c r="AX27">
        <f t="shared" ref="AX27:AX52" si="298">P27*$AI$22</f>
        <v>2.0625000000000001E-2</v>
      </c>
      <c r="AY27">
        <f t="shared" ref="AY27:AY52" si="299">Q27*$AI$22</f>
        <v>5.28E-2</v>
      </c>
      <c r="AZ27">
        <f t="shared" ref="AZ27:AZ52" si="300">R27*$AI$22</f>
        <v>0.10642500000000001</v>
      </c>
      <c r="BA27">
        <f t="shared" ref="BA27:BA52" si="301">S27*$AI$22</f>
        <v>0.17077500000000001</v>
      </c>
      <c r="BB27">
        <f t="shared" ref="BB27:BB52" si="302">T27*$AI$22</f>
        <v>8.4974999999999995E-2</v>
      </c>
      <c r="BC27">
        <f t="shared" ref="BC27:BC52" si="303">U27*$AI$22</f>
        <v>8.4974999999999995E-2</v>
      </c>
      <c r="BD27">
        <f t="shared" ref="BD27:BD52" si="304">V27*$AI$22</f>
        <v>8.4974999999999995E-2</v>
      </c>
      <c r="BE27">
        <f t="shared" ref="BE27:BE52" si="305">W27*$AI$22</f>
        <v>0.202125</v>
      </c>
      <c r="BF27">
        <f t="shared" ref="BF27:BF52" si="306">X27*$AI$22</f>
        <v>0.19139999999999999</v>
      </c>
      <c r="BG27">
        <f t="shared" ref="BG27:BG52" si="307">Y27*$AI$22</f>
        <v>0.19139999999999999</v>
      </c>
      <c r="BH27">
        <f t="shared" ref="BH27:BH52" si="308">Z27*$AI$22</f>
        <v>0.17077500000000001</v>
      </c>
      <c r="BI27">
        <f t="shared" ref="BI27:BI52" si="309">AA27*$AI$22</f>
        <v>2.0625000000000001E-2</v>
      </c>
      <c r="BJ27">
        <f t="shared" ref="BJ27:BJ52" si="310">AB27*$AI$22</f>
        <v>2.0625000000000001E-2</v>
      </c>
      <c r="BK27">
        <f t="shared" ref="BK27:BK52" si="311">AC27*$AI$22</f>
        <v>0.12787499999999999</v>
      </c>
      <c r="BL27">
        <f t="shared" ref="BL27:BL52" si="312">AD27*$AI$22</f>
        <v>0.202125</v>
      </c>
      <c r="BM27">
        <f t="shared" ref="BM27:BM52" si="313">AE27*$AI$22</f>
        <v>0.202125</v>
      </c>
      <c r="BO27" s="50">
        <f t="shared" si="220"/>
        <v>0.11129249999999997</v>
      </c>
      <c r="BP27" s="46">
        <f t="shared" si="221"/>
        <v>6.0316841285601282E-2</v>
      </c>
      <c r="BQ27" s="20">
        <f t="shared" si="222"/>
        <v>0.54196681075185926</v>
      </c>
      <c r="BR27" s="23">
        <f t="shared" si="287"/>
        <v>2.1449999999999997E-2</v>
      </c>
      <c r="BS27" s="23">
        <f t="shared" si="256"/>
        <v>2.1449999999999997E-2</v>
      </c>
      <c r="BT27" s="23">
        <f t="shared" si="257"/>
        <v>6.4349999999999991E-2</v>
      </c>
      <c r="BU27" s="23">
        <f t="shared" si="258"/>
        <v>2.1449999999999997E-2</v>
      </c>
      <c r="BV27" s="23">
        <f t="shared" si="259"/>
        <v>7.5075000000000003E-2</v>
      </c>
      <c r="BW27" s="23">
        <f t="shared" si="260"/>
        <v>6.4350000000000004E-2</v>
      </c>
      <c r="BX27" s="23">
        <f t="shared" si="261"/>
        <v>7.5075000000000003E-2</v>
      </c>
      <c r="BY27" s="23">
        <f t="shared" si="262"/>
        <v>6.4349999999999991E-2</v>
      </c>
      <c r="BZ27" s="23">
        <f t="shared" si="263"/>
        <v>5.3624999999999992E-2</v>
      </c>
      <c r="CA27" s="23">
        <f t="shared" si="264"/>
        <v>9.6525E-2</v>
      </c>
      <c r="CB27" s="23">
        <f t="shared" si="265"/>
        <v>5.3624999999999992E-2</v>
      </c>
      <c r="CC27" s="23">
        <f t="shared" si="266"/>
        <v>0</v>
      </c>
      <c r="CD27" s="23">
        <f t="shared" si="267"/>
        <v>7.5074999999999989E-2</v>
      </c>
      <c r="CE27" s="23">
        <f t="shared" si="268"/>
        <v>4.2075000000000001E-2</v>
      </c>
      <c r="CF27" s="23">
        <f t="shared" si="269"/>
        <v>0</v>
      </c>
      <c r="CG27" s="23">
        <f t="shared" si="270"/>
        <v>1.0724999999999998E-2</v>
      </c>
      <c r="CH27" s="23">
        <f t="shared" si="271"/>
        <v>2.1450000000000011E-2</v>
      </c>
      <c r="CI27" s="23">
        <f t="shared" si="272"/>
        <v>5.3625000000000006E-2</v>
      </c>
      <c r="CJ27" s="23">
        <f t="shared" si="273"/>
        <v>5.3624999999999992E-2</v>
      </c>
      <c r="CK27" s="23">
        <f t="shared" si="274"/>
        <v>4.2899999999999994E-2</v>
      </c>
      <c r="CL27" s="23">
        <f t="shared" si="275"/>
        <v>-3.2175000000000009E-2</v>
      </c>
      <c r="CM27" s="23">
        <f t="shared" si="276"/>
        <v>8.4974999999999995E-2</v>
      </c>
      <c r="CN27" s="23">
        <f t="shared" si="277"/>
        <v>8.4974999999999981E-2</v>
      </c>
      <c r="CO27" s="23">
        <f t="shared" si="278"/>
        <v>7.4249999999999983E-2</v>
      </c>
      <c r="CP27" s="23">
        <f t="shared" si="279"/>
        <v>0.10725000000000001</v>
      </c>
      <c r="CQ27" s="23">
        <f t="shared" si="280"/>
        <v>-1.0725000000000002E-2</v>
      </c>
      <c r="CR27" s="23">
        <f t="shared" si="281"/>
        <v>-1.0725000000000002E-2</v>
      </c>
      <c r="CS27" s="23">
        <f t="shared" si="282"/>
        <v>1.0724999999999985E-2</v>
      </c>
      <c r="CT27" s="23">
        <f t="shared" si="283"/>
        <v>9.5699999999999993E-2</v>
      </c>
      <c r="CU27" s="23">
        <f t="shared" si="284"/>
        <v>9.5699999999999993E-2</v>
      </c>
      <c r="CV27" s="23">
        <f t="shared" si="285"/>
        <v>0</v>
      </c>
      <c r="CX27" s="23">
        <f t="shared" si="286"/>
        <v>3.1073548947441122E-3</v>
      </c>
      <c r="CY27" s="23">
        <f t="shared" si="255"/>
        <v>3.1073548947441122E-3</v>
      </c>
      <c r="CZ27" s="23">
        <f t="shared" si="255"/>
        <v>8.3898582158091026E-2</v>
      </c>
      <c r="DA27" s="23">
        <f t="shared" si="255"/>
        <v>3.1073548947441122E-3</v>
      </c>
      <c r="DB27" s="23">
        <f t="shared" si="255"/>
        <v>0.13322784111215386</v>
      </c>
      <c r="DC27" s="23">
        <f t="shared" si="255"/>
        <v>8.3898582158091095E-2</v>
      </c>
      <c r="DD27" s="23">
        <f t="shared" si="255"/>
        <v>0.13322784111215386</v>
      </c>
      <c r="DE27" s="23">
        <f t="shared" si="255"/>
        <v>8.3898582158091026E-2</v>
      </c>
      <c r="DF27" s="23">
        <f t="shared" si="255"/>
        <v>4.8552420230376758E-2</v>
      </c>
      <c r="DG27" s="23">
        <f t="shared" si="255"/>
        <v>0.28315771478355745</v>
      </c>
      <c r="DH27" s="23">
        <f t="shared" si="255"/>
        <v>4.8552420230376758E-2</v>
      </c>
      <c r="DI27" s="23">
        <f t="shared" si="255"/>
        <v>0</v>
      </c>
      <c r="DJ27" s="23">
        <f t="shared" si="255"/>
        <v>0.13322784111215386</v>
      </c>
      <c r="DK27" s="23">
        <f t="shared" si="255"/>
        <v>2.3452078638069036E-2</v>
      </c>
      <c r="DL27" s="23">
        <f t="shared" si="255"/>
        <v>0</v>
      </c>
      <c r="DM27" s="23">
        <f t="shared" si="255"/>
        <v>3.8841936184301403E-4</v>
      </c>
      <c r="DN27" s="23">
        <f t="shared" si="255"/>
        <v>3.1073548947441192E-3</v>
      </c>
      <c r="DO27" s="23">
        <f t="shared" si="255"/>
        <v>4.8552420230376793E-2</v>
      </c>
      <c r="DP27" s="23">
        <f t="shared" si="255"/>
        <v>4.8552420230376758E-2</v>
      </c>
      <c r="DQ27" s="23">
        <f t="shared" si="255"/>
        <v>2.4858839157952898E-2</v>
      </c>
      <c r="DR27" s="23">
        <f t="shared" si="255"/>
        <v>-1.0487322769761394E-2</v>
      </c>
      <c r="DS27" s="23">
        <f t="shared" si="255"/>
        <v>0.19318904142404703</v>
      </c>
      <c r="DT27" s="23">
        <f t="shared" si="255"/>
        <v>0.19318904142404689</v>
      </c>
      <c r="DU27" s="23">
        <f t="shared" si="255"/>
        <v>0.12888380281454581</v>
      </c>
      <c r="DV27" s="23">
        <f t="shared" si="255"/>
        <v>0.38841936184301434</v>
      </c>
      <c r="DW27" s="23">
        <f t="shared" si="255"/>
        <v>-3.8841936184301446E-4</v>
      </c>
      <c r="DX27" s="23">
        <f t="shared" si="255"/>
        <v>-3.8841936184301446E-4</v>
      </c>
      <c r="DY27" s="23">
        <f t="shared" si="255"/>
        <v>3.8841936184301251E-4</v>
      </c>
      <c r="DZ27" s="23">
        <f t="shared" si="255"/>
        <v>0.27595913892731611</v>
      </c>
      <c r="EA27" s="23">
        <f t="shared" si="255"/>
        <v>0.27595913892731611</v>
      </c>
      <c r="EB27" s="23">
        <f t="shared" si="255"/>
        <v>0</v>
      </c>
    </row>
    <row r="28" spans="1:132">
      <c r="A28" s="2">
        <v>42490.333333333336</v>
      </c>
      <c r="B28">
        <v>258</v>
      </c>
      <c r="C28">
        <v>103</v>
      </c>
      <c r="D28">
        <v>349</v>
      </c>
      <c r="E28">
        <v>103</v>
      </c>
      <c r="F28">
        <v>297</v>
      </c>
      <c r="G28">
        <v>284</v>
      </c>
      <c r="H28">
        <v>284</v>
      </c>
      <c r="I28">
        <v>271</v>
      </c>
      <c r="J28">
        <v>194</v>
      </c>
      <c r="K28">
        <v>310</v>
      </c>
      <c r="L28">
        <v>155</v>
      </c>
      <c r="M28">
        <v>64</v>
      </c>
      <c r="N28">
        <v>181</v>
      </c>
      <c r="O28">
        <v>64</v>
      </c>
      <c r="P28">
        <v>38</v>
      </c>
      <c r="Q28">
        <v>181</v>
      </c>
      <c r="R28">
        <v>258</v>
      </c>
      <c r="S28">
        <v>168</v>
      </c>
      <c r="T28">
        <v>194</v>
      </c>
      <c r="U28">
        <v>103</v>
      </c>
      <c r="V28">
        <v>362</v>
      </c>
      <c r="W28">
        <v>375</v>
      </c>
      <c r="X28">
        <v>440</v>
      </c>
      <c r="Y28">
        <v>232</v>
      </c>
      <c r="Z28">
        <v>323</v>
      </c>
      <c r="AA28">
        <v>64</v>
      </c>
      <c r="AB28">
        <v>25</v>
      </c>
      <c r="AC28">
        <v>349</v>
      </c>
      <c r="AD28">
        <v>362</v>
      </c>
      <c r="AE28">
        <v>362</v>
      </c>
      <c r="AJ28">
        <f t="shared" si="223"/>
        <v>0.21285000000000001</v>
      </c>
      <c r="AK28">
        <f t="shared" ref="AK28:AK52" si="314">C28*$AI$22</f>
        <v>8.4974999999999995E-2</v>
      </c>
      <c r="AL28">
        <f t="shared" ref="AL28:AL52" si="315">D28*$AI$22</f>
        <v>0.28792499999999999</v>
      </c>
      <c r="AM28">
        <f t="shared" ref="AM28:AM52" si="316">E28*$AI$22</f>
        <v>8.4974999999999995E-2</v>
      </c>
      <c r="AN28">
        <f t="shared" si="288"/>
        <v>0.24502499999999999</v>
      </c>
      <c r="AO28">
        <f t="shared" si="289"/>
        <v>0.23430000000000001</v>
      </c>
      <c r="AP28">
        <f t="shared" si="290"/>
        <v>0.23430000000000001</v>
      </c>
      <c r="AQ28">
        <f t="shared" si="291"/>
        <v>0.223575</v>
      </c>
      <c r="AR28">
        <f t="shared" si="292"/>
        <v>0.16005</v>
      </c>
      <c r="AS28">
        <f t="shared" si="293"/>
        <v>0.25574999999999998</v>
      </c>
      <c r="AT28">
        <f t="shared" si="294"/>
        <v>0.12787499999999999</v>
      </c>
      <c r="AU28">
        <f t="shared" si="295"/>
        <v>5.28E-2</v>
      </c>
      <c r="AV28">
        <f t="shared" si="296"/>
        <v>0.14932499999999999</v>
      </c>
      <c r="AW28">
        <f t="shared" si="297"/>
        <v>5.28E-2</v>
      </c>
      <c r="AX28">
        <f t="shared" si="298"/>
        <v>3.1350000000000003E-2</v>
      </c>
      <c r="AY28">
        <f t="shared" si="299"/>
        <v>0.14932499999999999</v>
      </c>
      <c r="AZ28">
        <f t="shared" si="300"/>
        <v>0.21285000000000001</v>
      </c>
      <c r="BA28">
        <f t="shared" si="301"/>
        <v>0.1386</v>
      </c>
      <c r="BB28">
        <f t="shared" si="302"/>
        <v>0.16005</v>
      </c>
      <c r="BC28">
        <f t="shared" si="303"/>
        <v>8.4974999999999995E-2</v>
      </c>
      <c r="BD28">
        <f t="shared" si="304"/>
        <v>0.29864999999999997</v>
      </c>
      <c r="BE28">
        <f t="shared" si="305"/>
        <v>0.30937500000000001</v>
      </c>
      <c r="BF28">
        <f t="shared" si="306"/>
        <v>0.36299999999999999</v>
      </c>
      <c r="BG28">
        <f t="shared" si="307"/>
        <v>0.19139999999999999</v>
      </c>
      <c r="BH28">
        <f t="shared" si="308"/>
        <v>0.26647500000000002</v>
      </c>
      <c r="BI28">
        <f t="shared" si="309"/>
        <v>5.28E-2</v>
      </c>
      <c r="BJ28">
        <f t="shared" si="310"/>
        <v>2.0625000000000001E-2</v>
      </c>
      <c r="BK28">
        <f t="shared" si="311"/>
        <v>0.28792499999999999</v>
      </c>
      <c r="BL28">
        <f t="shared" si="312"/>
        <v>0.29864999999999997</v>
      </c>
      <c r="BM28">
        <f t="shared" si="313"/>
        <v>0.29864999999999997</v>
      </c>
      <c r="BO28" s="50">
        <f t="shared" si="220"/>
        <v>0.1857075</v>
      </c>
      <c r="BP28" s="46">
        <f t="shared" si="221"/>
        <v>9.6943243960417147E-2</v>
      </c>
      <c r="BQ28" s="20">
        <f t="shared" si="222"/>
        <v>0.5220211567137415</v>
      </c>
      <c r="BR28" s="23">
        <f t="shared" si="287"/>
        <v>0.14932500000000001</v>
      </c>
      <c r="BS28" s="23">
        <f t="shared" si="256"/>
        <v>3.2174999999999995E-2</v>
      </c>
      <c r="BT28" s="23">
        <f t="shared" si="257"/>
        <v>0.16005</v>
      </c>
      <c r="BU28" s="23">
        <f t="shared" si="258"/>
        <v>3.2174999999999995E-2</v>
      </c>
      <c r="BV28" s="23">
        <f t="shared" si="259"/>
        <v>0.10642499999999999</v>
      </c>
      <c r="BW28" s="23">
        <f t="shared" si="260"/>
        <v>0.11715</v>
      </c>
      <c r="BX28" s="23">
        <f t="shared" si="261"/>
        <v>9.5700000000000007E-2</v>
      </c>
      <c r="BY28" s="23">
        <f t="shared" si="262"/>
        <v>9.5700000000000007E-2</v>
      </c>
      <c r="BZ28" s="23">
        <f t="shared" si="263"/>
        <v>3.2175000000000009E-2</v>
      </c>
      <c r="CA28" s="23">
        <f t="shared" si="264"/>
        <v>7.4249999999999983E-2</v>
      </c>
      <c r="CB28" s="23">
        <f t="shared" si="265"/>
        <v>4.2899999999999994E-2</v>
      </c>
      <c r="CC28" s="23">
        <f t="shared" si="266"/>
        <v>3.2174999999999995E-2</v>
      </c>
      <c r="CD28" s="23">
        <f t="shared" si="267"/>
        <v>2.1449999999999997E-2</v>
      </c>
      <c r="CE28" s="23">
        <f t="shared" si="268"/>
        <v>1.0724999999999998E-2</v>
      </c>
      <c r="CF28" s="23">
        <f t="shared" si="269"/>
        <v>1.0725000000000002E-2</v>
      </c>
      <c r="CG28" s="23">
        <f t="shared" si="270"/>
        <v>9.6524999999999986E-2</v>
      </c>
      <c r="CH28" s="23">
        <f t="shared" si="271"/>
        <v>0.10642500000000001</v>
      </c>
      <c r="CI28" s="23">
        <f t="shared" si="272"/>
        <v>-3.2175000000000009E-2</v>
      </c>
      <c r="CJ28" s="23">
        <f t="shared" si="273"/>
        <v>7.5075000000000003E-2</v>
      </c>
      <c r="CK28" s="23">
        <f t="shared" si="274"/>
        <v>0</v>
      </c>
      <c r="CL28" s="23">
        <f t="shared" si="275"/>
        <v>0.21367499999999998</v>
      </c>
      <c r="CM28" s="23">
        <f t="shared" si="276"/>
        <v>0.10725000000000001</v>
      </c>
      <c r="CN28" s="23">
        <f t="shared" si="277"/>
        <v>0.1716</v>
      </c>
      <c r="CO28" s="23">
        <f t="shared" si="278"/>
        <v>0</v>
      </c>
      <c r="CP28" s="23">
        <f t="shared" si="279"/>
        <v>9.5700000000000007E-2</v>
      </c>
      <c r="CQ28" s="23">
        <f t="shared" si="280"/>
        <v>3.2174999999999995E-2</v>
      </c>
      <c r="CR28" s="23">
        <f t="shared" si="281"/>
        <v>0</v>
      </c>
      <c r="CS28" s="23">
        <f t="shared" si="282"/>
        <v>0.16005</v>
      </c>
      <c r="CT28" s="23">
        <f t="shared" si="283"/>
        <v>9.6524999999999972E-2</v>
      </c>
      <c r="CU28" s="23">
        <f t="shared" si="284"/>
        <v>9.6524999999999972E-2</v>
      </c>
      <c r="CV28" s="23">
        <f t="shared" si="285"/>
        <v>0</v>
      </c>
      <c r="CX28" s="23">
        <f t="shared" si="286"/>
        <v>1.0483505758372138</v>
      </c>
      <c r="CY28" s="23">
        <f t="shared" si="255"/>
        <v>1.0487322769761378E-2</v>
      </c>
      <c r="CZ28" s="23">
        <f t="shared" si="255"/>
        <v>1.290850666295309</v>
      </c>
      <c r="DA28" s="23">
        <f t="shared" si="255"/>
        <v>1.0487322769761378E-2</v>
      </c>
      <c r="DB28" s="23">
        <f t="shared" si="255"/>
        <v>0.37952461149541106</v>
      </c>
      <c r="DC28" s="23">
        <f t="shared" si="255"/>
        <v>0.50621597529939044</v>
      </c>
      <c r="DD28" s="23">
        <f t="shared" si="255"/>
        <v>0.27595913892731622</v>
      </c>
      <c r="DE28" s="23">
        <f t="shared" si="255"/>
        <v>0.27595913892731622</v>
      </c>
      <c r="DF28" s="23">
        <f t="shared" si="255"/>
        <v>1.0487322769761394E-2</v>
      </c>
      <c r="DG28" s="23">
        <f t="shared" si="255"/>
        <v>0.12888380281454581</v>
      </c>
      <c r="DH28" s="23">
        <f t="shared" si="255"/>
        <v>2.4858839157952898E-2</v>
      </c>
      <c r="DI28" s="23">
        <f t="shared" si="255"/>
        <v>1.0487322769761378E-2</v>
      </c>
      <c r="DJ28" s="23">
        <f t="shared" si="255"/>
        <v>3.1073548947441122E-3</v>
      </c>
      <c r="DK28" s="23">
        <f t="shared" si="255"/>
        <v>3.8841936184301403E-4</v>
      </c>
      <c r="DL28" s="23">
        <f t="shared" si="255"/>
        <v>3.8841936184301446E-4</v>
      </c>
      <c r="DM28" s="23">
        <f t="shared" si="255"/>
        <v>0.28315771478355728</v>
      </c>
      <c r="DN28" s="23">
        <f t="shared" si="255"/>
        <v>0.37952461149541122</v>
      </c>
      <c r="DO28" s="23">
        <f t="shared" si="255"/>
        <v>-1.0487322769761394E-2</v>
      </c>
      <c r="DP28" s="23">
        <f t="shared" si="255"/>
        <v>0.13322784111215386</v>
      </c>
      <c r="DQ28" s="23">
        <f t="shared" si="255"/>
        <v>0</v>
      </c>
      <c r="DR28" s="23">
        <f t="shared" si="255"/>
        <v>3.0716385233745687</v>
      </c>
      <c r="DS28" s="23">
        <f t="shared" si="255"/>
        <v>0.38841936184301434</v>
      </c>
      <c r="DT28" s="23">
        <f t="shared" si="255"/>
        <v>1.5909657061089864</v>
      </c>
      <c r="DU28" s="23">
        <f t="shared" si="255"/>
        <v>0</v>
      </c>
      <c r="DV28" s="23">
        <f t="shared" si="255"/>
        <v>0.27595913892731622</v>
      </c>
      <c r="DW28" s="23">
        <f t="shared" si="255"/>
        <v>1.0487322769761378E-2</v>
      </c>
      <c r="DX28" s="23">
        <f t="shared" si="255"/>
        <v>0</v>
      </c>
      <c r="DY28" s="23">
        <f t="shared" si="255"/>
        <v>1.290850666295309</v>
      </c>
      <c r="DZ28" s="23">
        <f t="shared" si="255"/>
        <v>0.28315771478355717</v>
      </c>
      <c r="EA28" s="23">
        <f t="shared" si="255"/>
        <v>0.28315771478355717</v>
      </c>
      <c r="EB28" s="23">
        <f t="shared" si="255"/>
        <v>0</v>
      </c>
    </row>
    <row r="29" spans="1:132">
      <c r="A29" s="2">
        <v>42490.354166666664</v>
      </c>
      <c r="B29">
        <v>375</v>
      </c>
      <c r="C29">
        <v>142</v>
      </c>
      <c r="D29">
        <v>129</v>
      </c>
      <c r="E29">
        <v>142</v>
      </c>
      <c r="F29">
        <v>427</v>
      </c>
      <c r="G29">
        <v>297</v>
      </c>
      <c r="H29">
        <v>401</v>
      </c>
      <c r="I29">
        <v>388</v>
      </c>
      <c r="J29">
        <v>271</v>
      </c>
      <c r="K29">
        <v>388</v>
      </c>
      <c r="L29">
        <v>155</v>
      </c>
      <c r="M29">
        <v>155</v>
      </c>
      <c r="N29">
        <v>181</v>
      </c>
      <c r="O29">
        <v>64</v>
      </c>
      <c r="P29">
        <v>38</v>
      </c>
      <c r="Q29">
        <v>452</v>
      </c>
      <c r="R29">
        <v>440</v>
      </c>
      <c r="S29">
        <v>440</v>
      </c>
      <c r="T29">
        <v>181</v>
      </c>
      <c r="U29">
        <v>207</v>
      </c>
      <c r="V29">
        <v>465</v>
      </c>
      <c r="W29">
        <v>491</v>
      </c>
      <c r="X29">
        <v>491</v>
      </c>
      <c r="Y29">
        <v>491</v>
      </c>
      <c r="Z29">
        <v>427</v>
      </c>
      <c r="AA29">
        <v>38</v>
      </c>
      <c r="AB29">
        <v>25</v>
      </c>
      <c r="AC29">
        <v>465</v>
      </c>
      <c r="AD29">
        <v>478</v>
      </c>
      <c r="AE29">
        <v>491</v>
      </c>
      <c r="AJ29">
        <f t="shared" si="223"/>
        <v>0.30937500000000001</v>
      </c>
      <c r="AK29">
        <f t="shared" si="314"/>
        <v>0.11715</v>
      </c>
      <c r="AL29">
        <f t="shared" si="315"/>
        <v>0.10642500000000001</v>
      </c>
      <c r="AM29">
        <f t="shared" si="316"/>
        <v>0.11715</v>
      </c>
      <c r="AN29">
        <f t="shared" si="288"/>
        <v>0.352275</v>
      </c>
      <c r="AO29">
        <f t="shared" si="289"/>
        <v>0.24502499999999999</v>
      </c>
      <c r="AP29">
        <f t="shared" si="290"/>
        <v>0.33082499999999998</v>
      </c>
      <c r="AQ29">
        <f t="shared" si="291"/>
        <v>0.3201</v>
      </c>
      <c r="AR29">
        <f t="shared" si="292"/>
        <v>0.223575</v>
      </c>
      <c r="AS29">
        <f t="shared" si="293"/>
        <v>0.3201</v>
      </c>
      <c r="AT29">
        <f t="shared" si="294"/>
        <v>0.12787499999999999</v>
      </c>
      <c r="AU29">
        <f t="shared" si="295"/>
        <v>0.12787499999999999</v>
      </c>
      <c r="AV29">
        <f t="shared" si="296"/>
        <v>0.14932499999999999</v>
      </c>
      <c r="AW29">
        <f t="shared" si="297"/>
        <v>5.28E-2</v>
      </c>
      <c r="AX29">
        <f t="shared" si="298"/>
        <v>3.1350000000000003E-2</v>
      </c>
      <c r="AY29">
        <f t="shared" si="299"/>
        <v>0.37290000000000001</v>
      </c>
      <c r="AZ29">
        <f t="shared" si="300"/>
        <v>0.36299999999999999</v>
      </c>
      <c r="BA29">
        <f t="shared" si="301"/>
        <v>0.36299999999999999</v>
      </c>
      <c r="BB29">
        <f t="shared" si="302"/>
        <v>0.14932499999999999</v>
      </c>
      <c r="BC29">
        <f t="shared" si="303"/>
        <v>0.17077500000000001</v>
      </c>
      <c r="BD29">
        <f t="shared" si="304"/>
        <v>0.38362499999999999</v>
      </c>
      <c r="BE29">
        <f t="shared" si="305"/>
        <v>0.40507500000000002</v>
      </c>
      <c r="BF29">
        <f t="shared" si="306"/>
        <v>0.40507500000000002</v>
      </c>
      <c r="BG29">
        <f t="shared" si="307"/>
        <v>0.40507500000000002</v>
      </c>
      <c r="BH29">
        <f t="shared" si="308"/>
        <v>0.352275</v>
      </c>
      <c r="BI29">
        <f t="shared" si="309"/>
        <v>3.1350000000000003E-2</v>
      </c>
      <c r="BJ29">
        <f t="shared" si="310"/>
        <v>2.0625000000000001E-2</v>
      </c>
      <c r="BK29">
        <f t="shared" si="311"/>
        <v>0.38362499999999999</v>
      </c>
      <c r="BL29">
        <f t="shared" si="312"/>
        <v>0.39434999999999998</v>
      </c>
      <c r="BM29">
        <f t="shared" si="313"/>
        <v>0.40507500000000002</v>
      </c>
      <c r="BO29" s="50">
        <f t="shared" si="220"/>
        <v>0.25121250000000001</v>
      </c>
      <c r="BP29" s="46">
        <f t="shared" si="221"/>
        <v>0.13573223509688681</v>
      </c>
      <c r="BQ29" s="20">
        <f t="shared" si="222"/>
        <v>0.54030844443205173</v>
      </c>
      <c r="BR29" s="23">
        <f t="shared" si="287"/>
        <v>9.6525E-2</v>
      </c>
      <c r="BS29" s="23">
        <f t="shared" si="256"/>
        <v>3.2175000000000009E-2</v>
      </c>
      <c r="BT29" s="23">
        <f t="shared" si="257"/>
        <v>-0.18149999999999999</v>
      </c>
      <c r="BU29" s="23">
        <f t="shared" si="258"/>
        <v>3.2175000000000009E-2</v>
      </c>
      <c r="BV29" s="23">
        <f t="shared" si="259"/>
        <v>0.10725000000000001</v>
      </c>
      <c r="BW29" s="23">
        <f t="shared" si="260"/>
        <v>1.0724999999999985E-2</v>
      </c>
      <c r="BX29" s="23">
        <f t="shared" si="261"/>
        <v>9.6524999999999972E-2</v>
      </c>
      <c r="BY29" s="23">
        <f t="shared" si="262"/>
        <v>9.6525E-2</v>
      </c>
      <c r="BZ29" s="23">
        <f t="shared" si="263"/>
        <v>6.3524999999999998E-2</v>
      </c>
      <c r="CA29" s="23">
        <f t="shared" si="264"/>
        <v>6.4350000000000018E-2</v>
      </c>
      <c r="CB29" s="23">
        <f t="shared" si="265"/>
        <v>0</v>
      </c>
      <c r="CC29" s="23">
        <f t="shared" si="266"/>
        <v>7.5074999999999989E-2</v>
      </c>
      <c r="CD29" s="23">
        <f t="shared" si="267"/>
        <v>0</v>
      </c>
      <c r="CE29" s="23">
        <f t="shared" si="268"/>
        <v>0</v>
      </c>
      <c r="CF29" s="23">
        <f t="shared" si="269"/>
        <v>0</v>
      </c>
      <c r="CG29" s="23">
        <f t="shared" si="270"/>
        <v>0.22357500000000002</v>
      </c>
      <c r="CH29" s="23">
        <f t="shared" si="271"/>
        <v>0.15014999999999998</v>
      </c>
      <c r="CI29" s="23">
        <f t="shared" si="272"/>
        <v>0.22439999999999999</v>
      </c>
      <c r="CJ29" s="23">
        <f t="shared" si="273"/>
        <v>-1.0725000000000012E-2</v>
      </c>
      <c r="CK29" s="23">
        <f t="shared" si="274"/>
        <v>8.5800000000000015E-2</v>
      </c>
      <c r="CL29" s="23">
        <f t="shared" si="275"/>
        <v>8.4975000000000023E-2</v>
      </c>
      <c r="CM29" s="23">
        <f t="shared" si="276"/>
        <v>9.5700000000000007E-2</v>
      </c>
      <c r="CN29" s="23">
        <f t="shared" si="277"/>
        <v>4.2075000000000029E-2</v>
      </c>
      <c r="CO29" s="23">
        <f t="shared" si="278"/>
        <v>0.21367500000000003</v>
      </c>
      <c r="CP29" s="23">
        <f t="shared" si="279"/>
        <v>8.5799999999999987E-2</v>
      </c>
      <c r="CQ29" s="23">
        <f t="shared" si="280"/>
        <v>-2.1449999999999997E-2</v>
      </c>
      <c r="CR29" s="23">
        <f t="shared" si="281"/>
        <v>0</v>
      </c>
      <c r="CS29" s="23">
        <f t="shared" si="282"/>
        <v>9.5700000000000007E-2</v>
      </c>
      <c r="CT29" s="23">
        <f t="shared" si="283"/>
        <v>9.5700000000000007E-2</v>
      </c>
      <c r="CU29" s="23">
        <f t="shared" si="284"/>
        <v>0.10642500000000005</v>
      </c>
      <c r="CV29" s="23">
        <f t="shared" si="285"/>
        <v>0</v>
      </c>
      <c r="CX29" s="23">
        <f t="shared" si="286"/>
        <v>0.28315771478355745</v>
      </c>
      <c r="CY29" s="23">
        <f t="shared" si="255"/>
        <v>1.0487322769761394E-2</v>
      </c>
      <c r="CZ29" s="23">
        <f t="shared" si="255"/>
        <v>-1.8825167796560833</v>
      </c>
      <c r="DA29" s="23">
        <f t="shared" si="255"/>
        <v>1.0487322769761394E-2</v>
      </c>
      <c r="DB29" s="23">
        <f t="shared" si="255"/>
        <v>0.38841936184301434</v>
      </c>
      <c r="DC29" s="23">
        <f t="shared" si="255"/>
        <v>3.8841936184301251E-4</v>
      </c>
      <c r="DD29" s="23">
        <f t="shared" si="255"/>
        <v>0.28315771478355717</v>
      </c>
      <c r="DE29" s="23">
        <f t="shared" si="255"/>
        <v>0.28315771478355745</v>
      </c>
      <c r="DF29" s="23">
        <f t="shared" si="255"/>
        <v>8.0712906927754555E-2</v>
      </c>
      <c r="DG29" s="23">
        <f t="shared" si="255"/>
        <v>8.3898582158091151E-2</v>
      </c>
      <c r="DH29" s="23">
        <f t="shared" si="255"/>
        <v>0</v>
      </c>
      <c r="DI29" s="23">
        <f t="shared" si="255"/>
        <v>0.13322784111215386</v>
      </c>
      <c r="DJ29" s="23">
        <f t="shared" si="255"/>
        <v>0</v>
      </c>
      <c r="DK29" s="23">
        <f t="shared" si="255"/>
        <v>0</v>
      </c>
      <c r="DL29" s="23">
        <f t="shared" si="255"/>
        <v>0</v>
      </c>
      <c r="DM29" s="23">
        <f t="shared" si="255"/>
        <v>3.5186711978577945</v>
      </c>
      <c r="DN29" s="23">
        <f t="shared" si="255"/>
        <v>1.0658227288972308</v>
      </c>
      <c r="DO29" s="23">
        <f t="shared" si="255"/>
        <v>3.5577671889455842</v>
      </c>
      <c r="DP29" s="23">
        <f t="shared" si="255"/>
        <v>-3.8841936184301555E-4</v>
      </c>
      <c r="DQ29" s="23">
        <f t="shared" si="255"/>
        <v>0.19887071326362341</v>
      </c>
      <c r="DR29" s="23">
        <f t="shared" si="255"/>
        <v>0.19318904142404722</v>
      </c>
      <c r="DS29" s="23">
        <f t="shared" si="255"/>
        <v>0.27595913892731622</v>
      </c>
      <c r="DT29" s="23">
        <f t="shared" si="255"/>
        <v>2.3452078638069088E-2</v>
      </c>
      <c r="DU29" s="23">
        <f t="shared" si="255"/>
        <v>3.0716385233745718</v>
      </c>
      <c r="DV29" s="23">
        <f t="shared" si="255"/>
        <v>0.19887071326362318</v>
      </c>
      <c r="DW29" s="23">
        <f t="shared" si="255"/>
        <v>-3.1073548947441122E-3</v>
      </c>
      <c r="DX29" s="23">
        <f t="shared" si="255"/>
        <v>0</v>
      </c>
      <c r="DY29" s="23">
        <f t="shared" si="255"/>
        <v>0.27595913892731622</v>
      </c>
      <c r="DZ29" s="23">
        <f t="shared" si="255"/>
        <v>0.27595913892731622</v>
      </c>
      <c r="EA29" s="23">
        <f t="shared" si="255"/>
        <v>0.37952461149541172</v>
      </c>
      <c r="EB29" s="23">
        <f t="shared" si="255"/>
        <v>0</v>
      </c>
    </row>
    <row r="30" spans="1:132">
      <c r="A30" s="2">
        <v>42490.375</v>
      </c>
      <c r="B30">
        <v>465</v>
      </c>
      <c r="C30">
        <v>232</v>
      </c>
      <c r="D30">
        <v>245</v>
      </c>
      <c r="E30">
        <v>155</v>
      </c>
      <c r="F30">
        <v>543</v>
      </c>
      <c r="G30">
        <v>440</v>
      </c>
      <c r="H30">
        <v>517</v>
      </c>
      <c r="I30">
        <v>491</v>
      </c>
      <c r="J30">
        <v>297</v>
      </c>
      <c r="K30">
        <v>388</v>
      </c>
      <c r="L30">
        <v>517</v>
      </c>
      <c r="M30">
        <v>220</v>
      </c>
      <c r="N30">
        <v>401</v>
      </c>
      <c r="O30">
        <v>77</v>
      </c>
      <c r="P30">
        <v>155</v>
      </c>
      <c r="Q30">
        <v>530</v>
      </c>
      <c r="R30">
        <v>349</v>
      </c>
      <c r="S30">
        <v>220</v>
      </c>
      <c r="T30">
        <v>103</v>
      </c>
      <c r="U30">
        <v>103</v>
      </c>
      <c r="V30">
        <v>569</v>
      </c>
      <c r="W30">
        <v>595</v>
      </c>
      <c r="X30">
        <v>595</v>
      </c>
      <c r="Y30">
        <v>232</v>
      </c>
      <c r="Z30">
        <v>375</v>
      </c>
      <c r="AA30">
        <v>129</v>
      </c>
      <c r="AB30">
        <v>51</v>
      </c>
      <c r="AC30">
        <v>608</v>
      </c>
      <c r="AD30">
        <v>595</v>
      </c>
      <c r="AE30">
        <v>608</v>
      </c>
      <c r="AJ30">
        <f t="shared" si="223"/>
        <v>0.38362499999999999</v>
      </c>
      <c r="AK30">
        <f t="shared" si="314"/>
        <v>0.19139999999999999</v>
      </c>
      <c r="AL30">
        <f t="shared" si="315"/>
        <v>0.202125</v>
      </c>
      <c r="AM30">
        <f t="shared" si="316"/>
        <v>0.12787499999999999</v>
      </c>
      <c r="AN30">
        <f t="shared" si="288"/>
        <v>0.44797500000000001</v>
      </c>
      <c r="AO30">
        <f t="shared" si="289"/>
        <v>0.36299999999999999</v>
      </c>
      <c r="AP30">
        <f t="shared" si="290"/>
        <v>0.42652499999999999</v>
      </c>
      <c r="AQ30">
        <f t="shared" si="291"/>
        <v>0.40507500000000002</v>
      </c>
      <c r="AR30">
        <f t="shared" si="292"/>
        <v>0.24502499999999999</v>
      </c>
      <c r="AS30">
        <f t="shared" si="293"/>
        <v>0.3201</v>
      </c>
      <c r="AT30">
        <f t="shared" si="294"/>
        <v>0.42652499999999999</v>
      </c>
      <c r="AU30">
        <f t="shared" si="295"/>
        <v>0.18149999999999999</v>
      </c>
      <c r="AV30">
        <f t="shared" si="296"/>
        <v>0.33082499999999998</v>
      </c>
      <c r="AW30">
        <f t="shared" si="297"/>
        <v>6.3524999999999998E-2</v>
      </c>
      <c r="AX30">
        <f t="shared" si="298"/>
        <v>0.12787499999999999</v>
      </c>
      <c r="AY30">
        <f t="shared" si="299"/>
        <v>0.43724999999999997</v>
      </c>
      <c r="AZ30">
        <f t="shared" si="300"/>
        <v>0.28792499999999999</v>
      </c>
      <c r="BA30">
        <f t="shared" si="301"/>
        <v>0.18149999999999999</v>
      </c>
      <c r="BB30">
        <f t="shared" si="302"/>
        <v>8.4974999999999995E-2</v>
      </c>
      <c r="BC30">
        <f t="shared" si="303"/>
        <v>8.4974999999999995E-2</v>
      </c>
      <c r="BD30">
        <f t="shared" si="304"/>
        <v>0.46942499999999998</v>
      </c>
      <c r="BE30">
        <f t="shared" si="305"/>
        <v>0.49087500000000001</v>
      </c>
      <c r="BF30">
        <f t="shared" si="306"/>
        <v>0.49087500000000001</v>
      </c>
      <c r="BG30">
        <f t="shared" si="307"/>
        <v>0.19139999999999999</v>
      </c>
      <c r="BH30">
        <f t="shared" si="308"/>
        <v>0.30937500000000001</v>
      </c>
      <c r="BI30">
        <f t="shared" si="309"/>
        <v>0.10642500000000001</v>
      </c>
      <c r="BJ30">
        <f t="shared" si="310"/>
        <v>4.2075000000000001E-2</v>
      </c>
      <c r="BK30">
        <f t="shared" si="311"/>
        <v>0.50160000000000005</v>
      </c>
      <c r="BL30">
        <f t="shared" si="312"/>
        <v>0.49087500000000001</v>
      </c>
      <c r="BM30">
        <f t="shared" si="313"/>
        <v>0.50160000000000005</v>
      </c>
      <c r="BO30" s="50">
        <f t="shared" si="220"/>
        <v>0.29713749999999994</v>
      </c>
      <c r="BP30" s="46">
        <f t="shared" si="221"/>
        <v>0.15439568048691424</v>
      </c>
      <c r="BQ30" s="20">
        <f t="shared" si="222"/>
        <v>0.51961021576513988</v>
      </c>
      <c r="BR30" s="23">
        <f t="shared" si="287"/>
        <v>7.4249999999999983E-2</v>
      </c>
      <c r="BS30" s="23">
        <f t="shared" si="256"/>
        <v>7.4249999999999983E-2</v>
      </c>
      <c r="BT30" s="23">
        <f t="shared" si="257"/>
        <v>9.5699999999999993E-2</v>
      </c>
      <c r="BU30" s="23">
        <f t="shared" si="258"/>
        <v>1.0724999999999985E-2</v>
      </c>
      <c r="BV30" s="23">
        <f t="shared" si="259"/>
        <v>9.5700000000000007E-2</v>
      </c>
      <c r="BW30" s="23">
        <f t="shared" si="260"/>
        <v>0.117975</v>
      </c>
      <c r="BX30" s="23">
        <f t="shared" si="261"/>
        <v>9.5700000000000007E-2</v>
      </c>
      <c r="BY30" s="23">
        <f t="shared" si="262"/>
        <v>8.4975000000000023E-2</v>
      </c>
      <c r="BZ30" s="23">
        <f t="shared" si="263"/>
        <v>2.1449999999999997E-2</v>
      </c>
      <c r="CA30" s="23">
        <f t="shared" si="264"/>
        <v>0</v>
      </c>
      <c r="CB30" s="23">
        <f t="shared" si="265"/>
        <v>0.29864999999999997</v>
      </c>
      <c r="CC30" s="23">
        <f t="shared" si="266"/>
        <v>5.3625000000000006E-2</v>
      </c>
      <c r="CD30" s="23">
        <f t="shared" si="267"/>
        <v>0.18149999999999999</v>
      </c>
      <c r="CE30" s="23">
        <f t="shared" si="268"/>
        <v>1.0724999999999998E-2</v>
      </c>
      <c r="CF30" s="23">
        <f t="shared" si="269"/>
        <v>9.6524999999999986E-2</v>
      </c>
      <c r="CG30" s="23">
        <f t="shared" si="270"/>
        <v>6.4349999999999963E-2</v>
      </c>
      <c r="CH30" s="23">
        <f t="shared" si="271"/>
        <v>-7.5075000000000003E-2</v>
      </c>
      <c r="CI30" s="23">
        <f t="shared" si="272"/>
        <v>-0.18149999999999999</v>
      </c>
      <c r="CJ30" s="23">
        <f t="shared" si="273"/>
        <v>-6.4349999999999991E-2</v>
      </c>
      <c r="CK30" s="23">
        <f t="shared" si="274"/>
        <v>-8.5800000000000015E-2</v>
      </c>
      <c r="CL30" s="23">
        <f t="shared" si="275"/>
        <v>8.5799999999999987E-2</v>
      </c>
      <c r="CM30" s="23">
        <f t="shared" si="276"/>
        <v>8.5799999999999987E-2</v>
      </c>
      <c r="CN30" s="23">
        <f t="shared" si="277"/>
        <v>8.5799999999999987E-2</v>
      </c>
      <c r="CO30" s="23">
        <f t="shared" si="278"/>
        <v>-0.21367500000000003</v>
      </c>
      <c r="CP30" s="23">
        <f t="shared" si="279"/>
        <v>-4.2899999999999994E-2</v>
      </c>
      <c r="CQ30" s="23">
        <f t="shared" si="280"/>
        <v>7.5075000000000003E-2</v>
      </c>
      <c r="CR30" s="23">
        <f t="shared" si="281"/>
        <v>2.145E-2</v>
      </c>
      <c r="CS30" s="23">
        <f t="shared" si="282"/>
        <v>0.11797500000000005</v>
      </c>
      <c r="CT30" s="23">
        <f t="shared" si="283"/>
        <v>9.6525000000000027E-2</v>
      </c>
      <c r="CU30" s="23">
        <f t="shared" si="284"/>
        <v>9.6525000000000027E-2</v>
      </c>
      <c r="CV30" s="23">
        <f t="shared" si="285"/>
        <v>0</v>
      </c>
      <c r="CX30" s="23">
        <f t="shared" si="286"/>
        <v>0.12888380281454581</v>
      </c>
      <c r="CY30" s="23">
        <f t="shared" si="255"/>
        <v>0.12888380281454581</v>
      </c>
      <c r="CZ30" s="23">
        <f t="shared" si="255"/>
        <v>0.27595913892731611</v>
      </c>
      <c r="DA30" s="23">
        <f t="shared" si="255"/>
        <v>3.8841936184301251E-4</v>
      </c>
      <c r="DB30" s="23">
        <f t="shared" si="255"/>
        <v>0.27595913892731622</v>
      </c>
      <c r="DC30" s="23">
        <f t="shared" si="255"/>
        <v>0.51698617061305197</v>
      </c>
      <c r="DD30" s="23">
        <f t="shared" si="255"/>
        <v>0.27595913892731622</v>
      </c>
      <c r="DE30" s="23">
        <f t="shared" si="255"/>
        <v>0.19318904142404722</v>
      </c>
      <c r="DF30" s="23">
        <f t="shared" si="255"/>
        <v>3.1073548947441122E-3</v>
      </c>
      <c r="DG30" s="23">
        <f t="shared" si="255"/>
        <v>0</v>
      </c>
      <c r="DH30" s="23">
        <f t="shared" si="255"/>
        <v>8.3868046066977051</v>
      </c>
      <c r="DI30" s="23">
        <f t="shared" si="255"/>
        <v>4.8552420230376793E-2</v>
      </c>
      <c r="DJ30" s="23">
        <f t="shared" si="255"/>
        <v>1.8825167796560833</v>
      </c>
      <c r="DK30" s="23">
        <f t="shared" si="255"/>
        <v>3.8841936184301403E-4</v>
      </c>
      <c r="DL30" s="23">
        <f t="shared" si="255"/>
        <v>0.28315771478355728</v>
      </c>
      <c r="DM30" s="23">
        <f t="shared" si="255"/>
        <v>8.3898582158090929E-2</v>
      </c>
      <c r="DN30" s="23">
        <f t="shared" si="255"/>
        <v>-0.13322784111215386</v>
      </c>
      <c r="DO30" s="23">
        <f t="shared" si="255"/>
        <v>-1.8825167796560833</v>
      </c>
      <c r="DP30" s="23">
        <f t="shared" si="255"/>
        <v>-8.3898582158091026E-2</v>
      </c>
      <c r="DQ30" s="23">
        <f t="shared" si="255"/>
        <v>-0.19887071326362341</v>
      </c>
      <c r="DR30" s="23">
        <f t="shared" si="255"/>
        <v>0.19887071326362318</v>
      </c>
      <c r="DS30" s="23">
        <f t="shared" si="255"/>
        <v>0.19887071326362318</v>
      </c>
      <c r="DT30" s="23">
        <f t="shared" si="255"/>
        <v>0.19887071326362318</v>
      </c>
      <c r="DU30" s="23">
        <f t="shared" si="255"/>
        <v>-3.0716385233745718</v>
      </c>
      <c r="DV30" s="23">
        <f t="shared" si="255"/>
        <v>-2.4858839157952898E-2</v>
      </c>
      <c r="DW30" s="23">
        <f t="shared" si="255"/>
        <v>0.13322784111215386</v>
      </c>
      <c r="DX30" s="23">
        <f t="shared" si="255"/>
        <v>3.107354894744114E-3</v>
      </c>
      <c r="DY30" s="23">
        <f t="shared" si="255"/>
        <v>0.51698617061305263</v>
      </c>
      <c r="DZ30" s="23">
        <f t="shared" si="255"/>
        <v>0.28315771478355761</v>
      </c>
      <c r="EA30" s="23">
        <f t="shared" si="255"/>
        <v>0.28315771478355761</v>
      </c>
      <c r="EB30" s="23">
        <f t="shared" si="255"/>
        <v>0</v>
      </c>
    </row>
    <row r="31" spans="1:132">
      <c r="A31" s="2">
        <v>42490.395833333336</v>
      </c>
      <c r="B31">
        <v>582</v>
      </c>
      <c r="C31">
        <v>828</v>
      </c>
      <c r="D31">
        <v>323</v>
      </c>
      <c r="E31">
        <v>168</v>
      </c>
      <c r="F31">
        <v>647</v>
      </c>
      <c r="G31">
        <v>608</v>
      </c>
      <c r="H31">
        <v>634</v>
      </c>
      <c r="I31">
        <v>595</v>
      </c>
      <c r="J31">
        <v>349</v>
      </c>
      <c r="K31">
        <v>414</v>
      </c>
      <c r="L31">
        <v>621</v>
      </c>
      <c r="M31">
        <v>452</v>
      </c>
      <c r="N31">
        <v>569</v>
      </c>
      <c r="O31">
        <v>103</v>
      </c>
      <c r="P31">
        <v>323</v>
      </c>
      <c r="Q31">
        <v>698</v>
      </c>
      <c r="R31">
        <v>452</v>
      </c>
      <c r="S31">
        <v>621</v>
      </c>
      <c r="T31">
        <v>517</v>
      </c>
      <c r="U31">
        <v>155</v>
      </c>
      <c r="V31">
        <v>724</v>
      </c>
      <c r="W31">
        <v>504</v>
      </c>
      <c r="X31">
        <v>763</v>
      </c>
      <c r="Y31">
        <v>310</v>
      </c>
      <c r="Z31">
        <v>207</v>
      </c>
      <c r="AA31">
        <v>142</v>
      </c>
      <c r="AB31">
        <v>155</v>
      </c>
      <c r="AC31">
        <v>724</v>
      </c>
      <c r="AD31">
        <v>698</v>
      </c>
      <c r="AE31">
        <v>711</v>
      </c>
      <c r="AJ31">
        <f t="shared" si="223"/>
        <v>0.48015000000000002</v>
      </c>
      <c r="AK31">
        <f t="shared" si="314"/>
        <v>0.68310000000000004</v>
      </c>
      <c r="AL31">
        <f t="shared" si="315"/>
        <v>0.26647500000000002</v>
      </c>
      <c r="AM31">
        <f t="shared" si="316"/>
        <v>0.1386</v>
      </c>
      <c r="AN31">
        <f t="shared" si="288"/>
        <v>0.533775</v>
      </c>
      <c r="AO31">
        <f t="shared" si="289"/>
        <v>0.50160000000000005</v>
      </c>
      <c r="AP31">
        <f t="shared" si="290"/>
        <v>0.52305000000000001</v>
      </c>
      <c r="AQ31">
        <f t="shared" si="291"/>
        <v>0.49087500000000001</v>
      </c>
      <c r="AR31">
        <f t="shared" si="292"/>
        <v>0.28792499999999999</v>
      </c>
      <c r="AS31">
        <f t="shared" si="293"/>
        <v>0.34155000000000002</v>
      </c>
      <c r="AT31">
        <f t="shared" si="294"/>
        <v>0.51232500000000003</v>
      </c>
      <c r="AU31">
        <f t="shared" si="295"/>
        <v>0.37290000000000001</v>
      </c>
      <c r="AV31">
        <f t="shared" si="296"/>
        <v>0.46942499999999998</v>
      </c>
      <c r="AW31">
        <f t="shared" si="297"/>
        <v>8.4974999999999995E-2</v>
      </c>
      <c r="AX31">
        <f t="shared" si="298"/>
        <v>0.26647500000000002</v>
      </c>
      <c r="AY31">
        <f t="shared" si="299"/>
        <v>0.57584999999999997</v>
      </c>
      <c r="AZ31">
        <f t="shared" si="300"/>
        <v>0.37290000000000001</v>
      </c>
      <c r="BA31">
        <f t="shared" si="301"/>
        <v>0.51232500000000003</v>
      </c>
      <c r="BB31">
        <f t="shared" si="302"/>
        <v>0.42652499999999999</v>
      </c>
      <c r="BC31">
        <f t="shared" si="303"/>
        <v>0.12787499999999999</v>
      </c>
      <c r="BD31">
        <f t="shared" si="304"/>
        <v>0.59729999999999994</v>
      </c>
      <c r="BE31">
        <f t="shared" si="305"/>
        <v>0.4158</v>
      </c>
      <c r="BF31">
        <f t="shared" si="306"/>
        <v>0.62947500000000001</v>
      </c>
      <c r="BG31">
        <f t="shared" si="307"/>
        <v>0.25574999999999998</v>
      </c>
      <c r="BH31">
        <f t="shared" si="308"/>
        <v>0.17077500000000001</v>
      </c>
      <c r="BI31">
        <f t="shared" si="309"/>
        <v>0.11715</v>
      </c>
      <c r="BJ31">
        <f t="shared" si="310"/>
        <v>0.12787499999999999</v>
      </c>
      <c r="BK31">
        <f t="shared" si="311"/>
        <v>0.59729999999999994</v>
      </c>
      <c r="BL31">
        <f t="shared" si="312"/>
        <v>0.57584999999999997</v>
      </c>
      <c r="BM31">
        <f t="shared" si="313"/>
        <v>0.58657499999999996</v>
      </c>
      <c r="BO31" s="50">
        <f t="shared" si="220"/>
        <v>0.40141750000000004</v>
      </c>
      <c r="BP31" s="46">
        <f t="shared" si="221"/>
        <v>0.17796154444027784</v>
      </c>
      <c r="BQ31" s="20">
        <f t="shared" si="222"/>
        <v>0.44333280048896179</v>
      </c>
      <c r="BR31" s="23">
        <f t="shared" si="287"/>
        <v>9.6525000000000027E-2</v>
      </c>
      <c r="BS31" s="23">
        <f t="shared" si="256"/>
        <v>0.49170000000000003</v>
      </c>
      <c r="BT31" s="23">
        <f t="shared" si="257"/>
        <v>6.4350000000000018E-2</v>
      </c>
      <c r="BU31" s="23">
        <f t="shared" si="258"/>
        <v>1.0725000000000012E-2</v>
      </c>
      <c r="BV31" s="23">
        <f t="shared" si="259"/>
        <v>8.5799999999999987E-2</v>
      </c>
      <c r="BW31" s="23">
        <f t="shared" si="260"/>
        <v>0.13860000000000006</v>
      </c>
      <c r="BX31" s="23">
        <f t="shared" si="261"/>
        <v>9.6525000000000027E-2</v>
      </c>
      <c r="BY31" s="23">
        <f t="shared" si="262"/>
        <v>8.5799999999999987E-2</v>
      </c>
      <c r="BZ31" s="23">
        <f t="shared" si="263"/>
        <v>4.2899999999999994E-2</v>
      </c>
      <c r="CA31" s="23">
        <f t="shared" si="264"/>
        <v>2.1450000000000025E-2</v>
      </c>
      <c r="CB31" s="23">
        <f t="shared" si="265"/>
        <v>8.5800000000000043E-2</v>
      </c>
      <c r="CC31" s="23">
        <f t="shared" si="266"/>
        <v>0.19140000000000001</v>
      </c>
      <c r="CD31" s="23">
        <f t="shared" si="267"/>
        <v>0.1386</v>
      </c>
      <c r="CE31" s="23">
        <f t="shared" si="268"/>
        <v>2.1449999999999997E-2</v>
      </c>
      <c r="CF31" s="23">
        <f t="shared" si="269"/>
        <v>0.13860000000000003</v>
      </c>
      <c r="CG31" s="23">
        <f t="shared" si="270"/>
        <v>0.1386</v>
      </c>
      <c r="CH31" s="23">
        <f t="shared" si="271"/>
        <v>8.4975000000000023E-2</v>
      </c>
      <c r="CI31" s="23">
        <f t="shared" si="272"/>
        <v>0.33082500000000004</v>
      </c>
      <c r="CJ31" s="23">
        <f t="shared" si="273"/>
        <v>0.34155000000000002</v>
      </c>
      <c r="CK31" s="23">
        <f t="shared" si="274"/>
        <v>4.2899999999999994E-2</v>
      </c>
      <c r="CL31" s="23">
        <f t="shared" si="275"/>
        <v>0.12787499999999996</v>
      </c>
      <c r="CM31" s="23">
        <f t="shared" si="276"/>
        <v>-7.5075000000000003E-2</v>
      </c>
      <c r="CN31" s="23">
        <f t="shared" si="277"/>
        <v>0.1386</v>
      </c>
      <c r="CO31" s="23">
        <f t="shared" si="278"/>
        <v>6.4349999999999991E-2</v>
      </c>
      <c r="CP31" s="23">
        <f t="shared" si="279"/>
        <v>-0.1386</v>
      </c>
      <c r="CQ31" s="23">
        <f t="shared" si="280"/>
        <v>1.0724999999999998E-2</v>
      </c>
      <c r="CR31" s="23">
        <f t="shared" si="281"/>
        <v>8.5799999999999987E-2</v>
      </c>
      <c r="CS31" s="23">
        <f t="shared" si="282"/>
        <v>9.5699999999999896E-2</v>
      </c>
      <c r="CT31" s="23">
        <f t="shared" si="283"/>
        <v>8.4974999999999967E-2</v>
      </c>
      <c r="CU31" s="23">
        <f t="shared" si="284"/>
        <v>8.4974999999999912E-2</v>
      </c>
      <c r="CV31" s="23">
        <f t="shared" si="285"/>
        <v>0</v>
      </c>
      <c r="CX31" s="23">
        <f t="shared" si="286"/>
        <v>0.28315771478355761</v>
      </c>
      <c r="CY31" s="23">
        <f t="shared" si="255"/>
        <v>37.429117948889925</v>
      </c>
      <c r="CZ31" s="23">
        <f t="shared" si="255"/>
        <v>8.3898582158091151E-2</v>
      </c>
      <c r="DA31" s="23">
        <f t="shared" si="255"/>
        <v>3.8841936184301555E-4</v>
      </c>
      <c r="DB31" s="23">
        <f t="shared" si="255"/>
        <v>0.19887071326362318</v>
      </c>
      <c r="DC31" s="23">
        <f t="shared" si="255"/>
        <v>0.83829844129923414</v>
      </c>
      <c r="DD31" s="23">
        <f t="shared" si="255"/>
        <v>0.28315771478355761</v>
      </c>
      <c r="DE31" s="23">
        <f t="shared" si="255"/>
        <v>0.19887071326362318</v>
      </c>
      <c r="DF31" s="23">
        <f t="shared" si="255"/>
        <v>2.4858839157952898E-2</v>
      </c>
      <c r="DG31" s="23">
        <f t="shared" si="255"/>
        <v>3.1073548947441244E-3</v>
      </c>
      <c r="DH31" s="23">
        <f t="shared" si="255"/>
        <v>0.19887071326362363</v>
      </c>
      <c r="DI31" s="23">
        <f t="shared" si="255"/>
        <v>2.2076731114185297</v>
      </c>
      <c r="DJ31" s="23">
        <f t="shared" si="255"/>
        <v>0.83829844129923325</v>
      </c>
      <c r="DK31" s="23">
        <f t="shared" si="255"/>
        <v>3.1073548947441122E-3</v>
      </c>
      <c r="DL31" s="23">
        <f t="shared" si="255"/>
        <v>0.83829844129923359</v>
      </c>
      <c r="DM31" s="23">
        <f t="shared" si="255"/>
        <v>0.83829844129923325</v>
      </c>
      <c r="DN31" s="23">
        <f t="shared" si="255"/>
        <v>0.19318904142404722</v>
      </c>
      <c r="DO31" s="23">
        <f t="shared" si="255"/>
        <v>11.399975850382859</v>
      </c>
      <c r="DP31" s="23">
        <f t="shared" si="255"/>
        <v>12.545033830756642</v>
      </c>
      <c r="DQ31" s="23">
        <f t="shared" si="255"/>
        <v>2.4858839157952898E-2</v>
      </c>
      <c r="DR31" s="23">
        <f t="shared" si="255"/>
        <v>0.65836374651031104</v>
      </c>
      <c r="DS31" s="23">
        <f t="shared" si="255"/>
        <v>-0.13322784111215386</v>
      </c>
      <c r="DT31" s="23">
        <f t="shared" si="255"/>
        <v>0.83829844129923325</v>
      </c>
      <c r="DU31" s="23">
        <f t="shared" si="255"/>
        <v>8.3898582158091026E-2</v>
      </c>
      <c r="DV31" s="23">
        <f t="shared" si="255"/>
        <v>-0.83829844129923325</v>
      </c>
      <c r="DW31" s="23">
        <f t="shared" si="255"/>
        <v>3.8841936184301403E-4</v>
      </c>
      <c r="DX31" s="23">
        <f t="shared" si="255"/>
        <v>0.19887071326362318</v>
      </c>
      <c r="DY31" s="23">
        <f t="shared" si="255"/>
        <v>0.27595913892731527</v>
      </c>
      <c r="DZ31" s="23">
        <f t="shared" si="255"/>
        <v>0.19318904142404689</v>
      </c>
      <c r="EA31" s="23">
        <f t="shared" si="255"/>
        <v>0.19318904142404644</v>
      </c>
      <c r="EB31" s="23">
        <f t="shared" si="255"/>
        <v>0</v>
      </c>
    </row>
    <row r="32" spans="1:132">
      <c r="A32" s="2">
        <v>42490.416666666664</v>
      </c>
      <c r="B32">
        <v>711</v>
      </c>
      <c r="C32">
        <v>258</v>
      </c>
      <c r="D32">
        <v>776</v>
      </c>
      <c r="E32">
        <v>220</v>
      </c>
      <c r="F32">
        <v>750</v>
      </c>
      <c r="G32">
        <v>711</v>
      </c>
      <c r="H32">
        <v>724</v>
      </c>
      <c r="I32">
        <v>698</v>
      </c>
      <c r="J32">
        <v>297</v>
      </c>
      <c r="K32">
        <v>478</v>
      </c>
      <c r="L32">
        <v>711</v>
      </c>
      <c r="M32">
        <v>685</v>
      </c>
      <c r="N32">
        <v>517</v>
      </c>
      <c r="O32">
        <v>129</v>
      </c>
      <c r="P32">
        <v>168</v>
      </c>
      <c r="Q32">
        <v>802</v>
      </c>
      <c r="R32">
        <v>789</v>
      </c>
      <c r="S32">
        <v>867</v>
      </c>
      <c r="T32">
        <v>556</v>
      </c>
      <c r="U32">
        <v>77</v>
      </c>
      <c r="V32">
        <v>0</v>
      </c>
      <c r="W32">
        <v>776</v>
      </c>
      <c r="X32">
        <v>776</v>
      </c>
      <c r="Y32">
        <v>207</v>
      </c>
      <c r="Z32">
        <v>194</v>
      </c>
      <c r="AA32">
        <v>181</v>
      </c>
      <c r="AB32">
        <v>336</v>
      </c>
      <c r="AC32">
        <v>802</v>
      </c>
      <c r="AD32">
        <v>802</v>
      </c>
      <c r="AE32">
        <v>802</v>
      </c>
      <c r="AJ32">
        <f t="shared" si="223"/>
        <v>0.58657499999999996</v>
      </c>
      <c r="AK32">
        <f t="shared" si="314"/>
        <v>0.21285000000000001</v>
      </c>
      <c r="AL32">
        <f t="shared" si="315"/>
        <v>0.64019999999999999</v>
      </c>
      <c r="AM32">
        <f t="shared" si="316"/>
        <v>0.18149999999999999</v>
      </c>
      <c r="AN32">
        <f t="shared" si="288"/>
        <v>0.61875000000000002</v>
      </c>
      <c r="AO32">
        <f t="shared" si="289"/>
        <v>0.58657499999999996</v>
      </c>
      <c r="AP32">
        <f t="shared" si="290"/>
        <v>0.59729999999999994</v>
      </c>
      <c r="AQ32">
        <f t="shared" si="291"/>
        <v>0.57584999999999997</v>
      </c>
      <c r="AR32">
        <f t="shared" si="292"/>
        <v>0.24502499999999999</v>
      </c>
      <c r="AS32">
        <f t="shared" si="293"/>
        <v>0.39434999999999998</v>
      </c>
      <c r="AT32">
        <f t="shared" si="294"/>
        <v>0.58657499999999996</v>
      </c>
      <c r="AU32">
        <f t="shared" si="295"/>
        <v>0.56512499999999999</v>
      </c>
      <c r="AV32">
        <f t="shared" si="296"/>
        <v>0.42652499999999999</v>
      </c>
      <c r="AW32">
        <f t="shared" si="297"/>
        <v>0.10642500000000001</v>
      </c>
      <c r="AX32">
        <f t="shared" si="298"/>
        <v>0.1386</v>
      </c>
      <c r="AY32">
        <f t="shared" si="299"/>
        <v>0.66164999999999996</v>
      </c>
      <c r="AZ32">
        <f t="shared" si="300"/>
        <v>0.65092499999999998</v>
      </c>
      <c r="BA32">
        <f t="shared" si="301"/>
        <v>0.71527499999999999</v>
      </c>
      <c r="BB32">
        <f t="shared" si="302"/>
        <v>0.4587</v>
      </c>
      <c r="BC32">
        <f t="shared" si="303"/>
        <v>6.3524999999999998E-2</v>
      </c>
      <c r="BD32">
        <f t="shared" si="304"/>
        <v>0</v>
      </c>
      <c r="BE32">
        <f t="shared" si="305"/>
        <v>0.64019999999999999</v>
      </c>
      <c r="BF32">
        <f t="shared" si="306"/>
        <v>0.64019999999999999</v>
      </c>
      <c r="BG32">
        <f t="shared" si="307"/>
        <v>0.17077500000000001</v>
      </c>
      <c r="BH32">
        <f t="shared" si="308"/>
        <v>0.16005</v>
      </c>
      <c r="BI32">
        <f t="shared" si="309"/>
        <v>0.14932499999999999</v>
      </c>
      <c r="BJ32">
        <f t="shared" si="310"/>
        <v>0.2772</v>
      </c>
      <c r="BK32">
        <f t="shared" si="311"/>
        <v>0.66164999999999996</v>
      </c>
      <c r="BL32">
        <f t="shared" si="312"/>
        <v>0.66164999999999996</v>
      </c>
      <c r="BM32">
        <f t="shared" si="313"/>
        <v>0.66164999999999996</v>
      </c>
      <c r="BO32" s="50">
        <f t="shared" si="220"/>
        <v>0.4345</v>
      </c>
      <c r="BP32" s="46">
        <f t="shared" si="221"/>
        <v>0.23116791926336083</v>
      </c>
      <c r="BQ32" s="20">
        <f t="shared" si="222"/>
        <v>0.53203203512856345</v>
      </c>
      <c r="BR32" s="23">
        <f t="shared" si="287"/>
        <v>0.10642499999999994</v>
      </c>
      <c r="BS32" s="23">
        <f t="shared" si="256"/>
        <v>-0.47025000000000006</v>
      </c>
      <c r="BT32" s="23">
        <f t="shared" si="257"/>
        <v>0.37372499999999997</v>
      </c>
      <c r="BU32" s="23">
        <f t="shared" si="258"/>
        <v>4.2899999999999994E-2</v>
      </c>
      <c r="BV32" s="23">
        <f t="shared" si="259"/>
        <v>8.4975000000000023E-2</v>
      </c>
      <c r="BW32" s="23">
        <f t="shared" si="260"/>
        <v>8.4974999999999912E-2</v>
      </c>
      <c r="BX32" s="23">
        <f t="shared" si="261"/>
        <v>7.4249999999999927E-2</v>
      </c>
      <c r="BY32" s="23">
        <f t="shared" si="262"/>
        <v>8.4974999999999967E-2</v>
      </c>
      <c r="BZ32" s="23">
        <f t="shared" si="263"/>
        <v>-4.2899999999999994E-2</v>
      </c>
      <c r="CA32" s="23">
        <f t="shared" si="264"/>
        <v>5.2799999999999958E-2</v>
      </c>
      <c r="CB32" s="23">
        <f t="shared" si="265"/>
        <v>7.4249999999999927E-2</v>
      </c>
      <c r="CC32" s="23">
        <f t="shared" si="266"/>
        <v>0.19222499999999998</v>
      </c>
      <c r="CD32" s="23">
        <f t="shared" si="267"/>
        <v>-4.2899999999999994E-2</v>
      </c>
      <c r="CE32" s="23">
        <f t="shared" si="268"/>
        <v>2.1450000000000011E-2</v>
      </c>
      <c r="CF32" s="23">
        <f t="shared" si="269"/>
        <v>-0.12787500000000002</v>
      </c>
      <c r="CG32" s="23">
        <f t="shared" si="270"/>
        <v>8.5799999999999987E-2</v>
      </c>
      <c r="CH32" s="23">
        <f t="shared" si="271"/>
        <v>0.27802499999999997</v>
      </c>
      <c r="CI32" s="23">
        <f t="shared" si="272"/>
        <v>0.20294999999999996</v>
      </c>
      <c r="CJ32" s="23">
        <f t="shared" si="273"/>
        <v>3.2175000000000009E-2</v>
      </c>
      <c r="CK32" s="23">
        <f t="shared" si="274"/>
        <v>-6.4349999999999991E-2</v>
      </c>
      <c r="CL32" s="23">
        <f t="shared" si="275"/>
        <v>-0.59729999999999994</v>
      </c>
      <c r="CM32" s="23">
        <f t="shared" si="276"/>
        <v>0.22439999999999999</v>
      </c>
      <c r="CN32" s="23">
        <f t="shared" si="277"/>
        <v>1.0724999999999985E-2</v>
      </c>
      <c r="CO32" s="23">
        <f t="shared" si="278"/>
        <v>-8.4974999999999967E-2</v>
      </c>
      <c r="CP32" s="23">
        <f t="shared" si="279"/>
        <v>-1.0725000000000012E-2</v>
      </c>
      <c r="CQ32" s="23">
        <f t="shared" si="280"/>
        <v>3.2174999999999981E-2</v>
      </c>
      <c r="CR32" s="23">
        <f t="shared" si="281"/>
        <v>0.14932500000000001</v>
      </c>
      <c r="CS32" s="23">
        <f t="shared" si="282"/>
        <v>6.4350000000000018E-2</v>
      </c>
      <c r="CT32" s="23">
        <f t="shared" si="283"/>
        <v>8.5799999999999987E-2</v>
      </c>
      <c r="CU32" s="23">
        <f t="shared" si="284"/>
        <v>7.5075000000000003E-2</v>
      </c>
      <c r="CV32" s="23">
        <f t="shared" si="285"/>
        <v>0</v>
      </c>
      <c r="CX32" s="23">
        <f t="shared" si="286"/>
        <v>0.3795246114954105</v>
      </c>
      <c r="CY32" s="23">
        <f t="shared" si="255"/>
        <v>-32.741259389072987</v>
      </c>
      <c r="CZ32" s="23">
        <f t="shared" si="255"/>
        <v>16.434837695709021</v>
      </c>
      <c r="DA32" s="23">
        <f t="shared" si="255"/>
        <v>2.4858839157952898E-2</v>
      </c>
      <c r="DB32" s="23">
        <f t="shared" si="255"/>
        <v>0.19318904142404722</v>
      </c>
      <c r="DC32" s="23">
        <f t="shared" si="255"/>
        <v>0.19318904142404644</v>
      </c>
      <c r="DD32" s="23">
        <f t="shared" si="255"/>
        <v>0.12888380281454548</v>
      </c>
      <c r="DE32" s="23">
        <f t="shared" si="255"/>
        <v>0.19318904142404689</v>
      </c>
      <c r="DF32" s="23">
        <f t="shared" si="255"/>
        <v>-2.4858839157952898E-2</v>
      </c>
      <c r="DG32" s="23">
        <f t="shared" si="255"/>
        <v>4.6345837592614875E-2</v>
      </c>
      <c r="DH32" s="23">
        <f t="shared" si="255"/>
        <v>0.12888380281454548</v>
      </c>
      <c r="DI32" s="23">
        <f t="shared" si="255"/>
        <v>2.2363438349008771</v>
      </c>
      <c r="DJ32" s="23">
        <f t="shared" si="255"/>
        <v>-2.4858839157952898E-2</v>
      </c>
      <c r="DK32" s="23">
        <f t="shared" si="255"/>
        <v>3.1073548947441192E-3</v>
      </c>
      <c r="DL32" s="23">
        <f t="shared" si="255"/>
        <v>-0.65836374651031193</v>
      </c>
      <c r="DM32" s="23">
        <f t="shared" si="255"/>
        <v>0.19887071326362318</v>
      </c>
      <c r="DN32" s="23">
        <f t="shared" ref="DN32:DN51" si="317">(CH32/$CV$52)^$CW$1</f>
        <v>6.7664443769846629</v>
      </c>
      <c r="DO32" s="23">
        <f t="shared" ref="DO32:DO51" si="318">(CI32/$CV$52)^$CW$1</f>
        <v>2.6319409107500196</v>
      </c>
      <c r="DP32" s="23">
        <f t="shared" ref="DP32:DP51" si="319">(CJ32/$CV$52)^$CW$1</f>
        <v>1.0487322769761394E-2</v>
      </c>
      <c r="DQ32" s="23">
        <f t="shared" ref="DQ32:DQ51" si="320">(CK32/$CV$52)^$CW$1</f>
        <v>-8.3898582158091026E-2</v>
      </c>
      <c r="DR32" s="23">
        <f t="shared" ref="DR32:DR51" si="321">(CL32/$CV$52)^$CW$1</f>
        <v>-67.094436853581641</v>
      </c>
      <c r="DS32" s="23">
        <f t="shared" ref="DS32:DS51" si="322">(CM32/$CV$52)^$CW$1</f>
        <v>3.5577671889455842</v>
      </c>
      <c r="DT32" s="23">
        <f t="shared" ref="DT32:DT51" si="323">(CN32/$CV$52)^$CW$1</f>
        <v>3.8841936184301251E-4</v>
      </c>
      <c r="DU32" s="23">
        <f t="shared" ref="DU32:DU51" si="324">(CO32/$CV$52)^$CW$1</f>
        <v>-0.19318904142404689</v>
      </c>
      <c r="DV32" s="23">
        <f t="shared" ref="DV32:DV51" si="325">(CP32/$CV$52)^$CW$1</f>
        <v>-3.8841936184301555E-4</v>
      </c>
      <c r="DW32" s="23">
        <f t="shared" ref="DW32:DW51" si="326">(CQ32/$CV$52)^$CW$1</f>
        <v>1.0487322769761366E-2</v>
      </c>
      <c r="DX32" s="23">
        <f t="shared" ref="DX32:DX51" si="327">(CR32/$CV$52)^$CW$1</f>
        <v>1.0483505758372138</v>
      </c>
      <c r="DY32" s="23">
        <f t="shared" ref="DY32:DY51" si="328">(CS32/$CV$52)^$CW$1</f>
        <v>8.3898582158091151E-2</v>
      </c>
      <c r="DZ32" s="23">
        <f t="shared" ref="DZ32:DZ51" si="329">(CT32/$CV$52)^$CW$1</f>
        <v>0.19887071326362318</v>
      </c>
      <c r="EA32" s="23">
        <f t="shared" ref="EA32:EA51" si="330">(CU32/$CV$52)^$CW$1</f>
        <v>0.13322784111215386</v>
      </c>
      <c r="EB32" s="23">
        <f t="shared" ref="EB32:EB51" si="331">(CV32/$CV$52)^$CW$1</f>
        <v>0</v>
      </c>
    </row>
    <row r="33" spans="1:132">
      <c r="A33" s="2">
        <v>42490.4375</v>
      </c>
      <c r="B33">
        <v>802</v>
      </c>
      <c r="C33">
        <v>970</v>
      </c>
      <c r="D33">
        <v>854</v>
      </c>
      <c r="E33">
        <v>349</v>
      </c>
      <c r="F33">
        <v>828</v>
      </c>
      <c r="G33">
        <v>660</v>
      </c>
      <c r="H33">
        <v>802</v>
      </c>
      <c r="I33">
        <v>776</v>
      </c>
      <c r="J33">
        <v>284</v>
      </c>
      <c r="K33">
        <v>867</v>
      </c>
      <c r="L33">
        <v>789</v>
      </c>
      <c r="M33">
        <v>375</v>
      </c>
      <c r="N33">
        <v>776</v>
      </c>
      <c r="O33">
        <v>142</v>
      </c>
      <c r="P33">
        <v>207</v>
      </c>
      <c r="Q33">
        <v>892</v>
      </c>
      <c r="R33">
        <v>918</v>
      </c>
      <c r="S33">
        <v>569</v>
      </c>
      <c r="T33">
        <v>776</v>
      </c>
      <c r="U33">
        <v>64</v>
      </c>
      <c r="V33">
        <v>0</v>
      </c>
      <c r="W33">
        <v>880</v>
      </c>
      <c r="X33">
        <v>892</v>
      </c>
      <c r="Y33">
        <v>129</v>
      </c>
      <c r="Z33">
        <v>232</v>
      </c>
      <c r="AA33">
        <v>194</v>
      </c>
      <c r="AB33">
        <v>323</v>
      </c>
      <c r="AC33">
        <v>880</v>
      </c>
      <c r="AD33">
        <v>867</v>
      </c>
      <c r="AE33">
        <v>983</v>
      </c>
      <c r="AJ33">
        <f t="shared" si="223"/>
        <v>0.66164999999999996</v>
      </c>
      <c r="AK33">
        <f t="shared" si="314"/>
        <v>0.80025000000000002</v>
      </c>
      <c r="AL33">
        <f t="shared" si="315"/>
        <v>0.70455000000000001</v>
      </c>
      <c r="AM33">
        <f t="shared" si="316"/>
        <v>0.28792499999999999</v>
      </c>
      <c r="AN33">
        <f t="shared" si="288"/>
        <v>0.68310000000000004</v>
      </c>
      <c r="AO33">
        <f t="shared" si="289"/>
        <v>0.54449999999999998</v>
      </c>
      <c r="AP33">
        <f t="shared" si="290"/>
        <v>0.66164999999999996</v>
      </c>
      <c r="AQ33">
        <f t="shared" si="291"/>
        <v>0.64019999999999999</v>
      </c>
      <c r="AR33">
        <f t="shared" si="292"/>
        <v>0.23430000000000001</v>
      </c>
      <c r="AS33">
        <f t="shared" si="293"/>
        <v>0.71527499999999999</v>
      </c>
      <c r="AT33">
        <f t="shared" si="294"/>
        <v>0.65092499999999998</v>
      </c>
      <c r="AU33">
        <f t="shared" si="295"/>
        <v>0.30937500000000001</v>
      </c>
      <c r="AV33">
        <f t="shared" si="296"/>
        <v>0.64019999999999999</v>
      </c>
      <c r="AW33">
        <f t="shared" si="297"/>
        <v>0.11715</v>
      </c>
      <c r="AX33">
        <f t="shared" si="298"/>
        <v>0.17077500000000001</v>
      </c>
      <c r="AY33">
        <f t="shared" si="299"/>
        <v>0.7359</v>
      </c>
      <c r="AZ33">
        <f t="shared" si="300"/>
        <v>0.75734999999999997</v>
      </c>
      <c r="BA33">
        <f t="shared" si="301"/>
        <v>0.46942499999999998</v>
      </c>
      <c r="BB33">
        <f t="shared" si="302"/>
        <v>0.64019999999999999</v>
      </c>
      <c r="BC33">
        <f t="shared" si="303"/>
        <v>5.28E-2</v>
      </c>
      <c r="BD33">
        <f t="shared" si="304"/>
        <v>0</v>
      </c>
      <c r="BE33">
        <f t="shared" si="305"/>
        <v>0.72599999999999998</v>
      </c>
      <c r="BF33">
        <f t="shared" si="306"/>
        <v>0.7359</v>
      </c>
      <c r="BG33">
        <f t="shared" si="307"/>
        <v>0.10642500000000001</v>
      </c>
      <c r="BH33">
        <f t="shared" si="308"/>
        <v>0.19139999999999999</v>
      </c>
      <c r="BI33">
        <f t="shared" si="309"/>
        <v>0.16005</v>
      </c>
      <c r="BJ33">
        <f t="shared" si="310"/>
        <v>0.26647500000000002</v>
      </c>
      <c r="BK33">
        <f t="shared" si="311"/>
        <v>0.72599999999999998</v>
      </c>
      <c r="BL33">
        <f t="shared" si="312"/>
        <v>0.71527499999999999</v>
      </c>
      <c r="BM33">
        <f t="shared" si="313"/>
        <v>0.810975</v>
      </c>
      <c r="BO33" s="50">
        <f t="shared" si="220"/>
        <v>0.49720000000000014</v>
      </c>
      <c r="BP33" s="46">
        <f t="shared" si="221"/>
        <v>0.26576962663113901</v>
      </c>
      <c r="BQ33" s="20">
        <f t="shared" si="222"/>
        <v>0.53453263602401235</v>
      </c>
      <c r="BR33" s="23">
        <f t="shared" si="287"/>
        <v>7.5075000000000003E-2</v>
      </c>
      <c r="BS33" s="23">
        <f t="shared" si="256"/>
        <v>0.58740000000000003</v>
      </c>
      <c r="BT33" s="23">
        <f t="shared" si="257"/>
        <v>6.4350000000000018E-2</v>
      </c>
      <c r="BU33" s="23">
        <f t="shared" si="258"/>
        <v>0.10642499999999999</v>
      </c>
      <c r="BV33" s="23">
        <f t="shared" si="259"/>
        <v>6.4350000000000018E-2</v>
      </c>
      <c r="BW33" s="23">
        <f t="shared" si="260"/>
        <v>-4.2074999999999974E-2</v>
      </c>
      <c r="BX33" s="23">
        <f t="shared" si="261"/>
        <v>6.4350000000000018E-2</v>
      </c>
      <c r="BY33" s="23">
        <f t="shared" si="262"/>
        <v>6.4350000000000018E-2</v>
      </c>
      <c r="BZ33" s="23">
        <f t="shared" si="263"/>
        <v>-1.0724999999999985E-2</v>
      </c>
      <c r="CA33" s="23">
        <f t="shared" si="264"/>
        <v>0.32092500000000002</v>
      </c>
      <c r="CB33" s="23">
        <f t="shared" si="265"/>
        <v>6.4350000000000018E-2</v>
      </c>
      <c r="CC33" s="23">
        <f t="shared" si="266"/>
        <v>-0.25574999999999998</v>
      </c>
      <c r="CD33" s="23">
        <f t="shared" si="267"/>
        <v>0.213675</v>
      </c>
      <c r="CE33" s="23">
        <f t="shared" si="268"/>
        <v>1.0724999999999998E-2</v>
      </c>
      <c r="CF33" s="23">
        <f t="shared" si="269"/>
        <v>3.2175000000000009E-2</v>
      </c>
      <c r="CG33" s="23">
        <f t="shared" si="270"/>
        <v>7.4250000000000038E-2</v>
      </c>
      <c r="CH33" s="23">
        <f t="shared" si="271"/>
        <v>0.10642499999999999</v>
      </c>
      <c r="CI33" s="23">
        <f t="shared" si="272"/>
        <v>-0.24585000000000001</v>
      </c>
      <c r="CJ33" s="23">
        <f t="shared" si="273"/>
        <v>0.18149999999999999</v>
      </c>
      <c r="CK33" s="23">
        <f t="shared" si="274"/>
        <v>-1.0724999999999998E-2</v>
      </c>
      <c r="CL33" s="23">
        <f t="shared" si="275"/>
        <v>0</v>
      </c>
      <c r="CM33" s="23">
        <f t="shared" si="276"/>
        <v>8.5799999999999987E-2</v>
      </c>
      <c r="CN33" s="23">
        <f t="shared" si="277"/>
        <v>9.5700000000000007E-2</v>
      </c>
      <c r="CO33" s="23">
        <f t="shared" si="278"/>
        <v>-6.4350000000000004E-2</v>
      </c>
      <c r="CP33" s="23">
        <f t="shared" si="279"/>
        <v>3.1349999999999989E-2</v>
      </c>
      <c r="CQ33" s="23">
        <f t="shared" si="280"/>
        <v>1.0725000000000012E-2</v>
      </c>
      <c r="CR33" s="23">
        <f t="shared" si="281"/>
        <v>-1.0724999999999985E-2</v>
      </c>
      <c r="CS33" s="23">
        <f t="shared" si="282"/>
        <v>6.4350000000000018E-2</v>
      </c>
      <c r="CT33" s="23">
        <f t="shared" si="283"/>
        <v>5.3625000000000034E-2</v>
      </c>
      <c r="CU33" s="23">
        <f t="shared" si="284"/>
        <v>0.14932500000000004</v>
      </c>
      <c r="CV33" s="23">
        <f t="shared" si="285"/>
        <v>0</v>
      </c>
      <c r="CX33" s="23">
        <f t="shared" si="286"/>
        <v>0.13322784111215386</v>
      </c>
      <c r="CY33" s="23">
        <f t="shared" ref="CY33:CY51" si="332">(BS33/$CV$52)^$CW$1</f>
        <v>63.81323980825821</v>
      </c>
      <c r="CZ33" s="23">
        <f t="shared" ref="CZ33:CZ51" si="333">(BT33/$CV$52)^$CW$1</f>
        <v>8.3898582158091151E-2</v>
      </c>
      <c r="DA33" s="23">
        <f t="shared" ref="DA33:DA51" si="334">(BU33/$CV$52)^$CW$1</f>
        <v>0.37952461149541106</v>
      </c>
      <c r="DB33" s="23">
        <f t="shared" ref="DB33:DB51" si="335">(BV33/$CV$52)^$CW$1</f>
        <v>8.3898582158091151E-2</v>
      </c>
      <c r="DC33" s="23">
        <f t="shared" ref="DC33:DC51" si="336">(BW33/$CV$52)^$CW$1</f>
        <v>-2.3452078638068995E-2</v>
      </c>
      <c r="DD33" s="23">
        <f t="shared" ref="DD33:DD51" si="337">(BX33/$CV$52)^$CW$1</f>
        <v>8.3898582158091151E-2</v>
      </c>
      <c r="DE33" s="23">
        <f t="shared" ref="DE33:DE51" si="338">(BY33/$CV$52)^$CW$1</f>
        <v>8.3898582158091151E-2</v>
      </c>
      <c r="DF33" s="23">
        <f t="shared" ref="DF33:DF51" si="339">(BZ33/$CV$52)^$CW$1</f>
        <v>-3.8841936184301251E-4</v>
      </c>
      <c r="DG33" s="23">
        <f t="shared" ref="DG33:DG51" si="340">(CA33/$CV$52)^$CW$1</f>
        <v>10.406857729900223</v>
      </c>
      <c r="DH33" s="23">
        <f t="shared" ref="DH33:DH51" si="341">(CB33/$CV$52)^$CW$1</f>
        <v>8.3898582158091151E-2</v>
      </c>
      <c r="DI33" s="23">
        <f t="shared" ref="DI33:DI51" si="342">(CC33/$CV$52)^$CW$1</f>
        <v>-5.266909972082491</v>
      </c>
      <c r="DJ33" s="23">
        <f t="shared" ref="DJ33:DJ51" si="343">(CD33/$CV$52)^$CW$1</f>
        <v>3.07163852337457</v>
      </c>
      <c r="DK33" s="23">
        <f t="shared" ref="DK33:DK51" si="344">(CE33/$CV$52)^$CW$1</f>
        <v>3.8841936184301403E-4</v>
      </c>
      <c r="DL33" s="23">
        <f t="shared" ref="DL33:DL51" si="345">(CF33/$CV$52)^$CW$1</f>
        <v>1.0487322769761394E-2</v>
      </c>
      <c r="DM33" s="23">
        <f t="shared" ref="DM33:DM51" si="346">(CG33/$CV$52)^$CW$1</f>
        <v>0.12888380281454609</v>
      </c>
      <c r="DN33" s="23">
        <f t="shared" si="317"/>
        <v>0.37952461149541106</v>
      </c>
      <c r="DO33" s="23">
        <f t="shared" si="318"/>
        <v>-4.6786397436112406</v>
      </c>
      <c r="DP33" s="23">
        <f t="shared" si="319"/>
        <v>1.8825167796560833</v>
      </c>
      <c r="DQ33" s="23">
        <f t="shared" si="320"/>
        <v>-3.8841936184301403E-4</v>
      </c>
      <c r="DR33" s="23">
        <f t="shared" si="321"/>
        <v>0</v>
      </c>
      <c r="DS33" s="23">
        <f t="shared" si="322"/>
        <v>0.19887071326362318</v>
      </c>
      <c r="DT33" s="23">
        <f t="shared" si="323"/>
        <v>0.27595913892731622</v>
      </c>
      <c r="DU33" s="23">
        <f t="shared" si="324"/>
        <v>-8.3898582158091095E-2</v>
      </c>
      <c r="DV33" s="23">
        <f t="shared" si="325"/>
        <v>9.7011138930586487E-3</v>
      </c>
      <c r="DW33" s="23">
        <f t="shared" si="326"/>
        <v>3.8841936184301555E-4</v>
      </c>
      <c r="DX33" s="23">
        <f t="shared" si="327"/>
        <v>-3.8841936184301251E-4</v>
      </c>
      <c r="DY33" s="23">
        <f t="shared" si="328"/>
        <v>8.3898582158091151E-2</v>
      </c>
      <c r="DZ33" s="23">
        <f t="shared" si="329"/>
        <v>4.8552420230376862E-2</v>
      </c>
      <c r="EA33" s="23">
        <f t="shared" si="330"/>
        <v>1.0483505758372138</v>
      </c>
      <c r="EB33" s="23">
        <f t="shared" si="331"/>
        <v>0</v>
      </c>
    </row>
    <row r="34" spans="1:132">
      <c r="A34" s="2">
        <v>42490.458333333336</v>
      </c>
      <c r="B34">
        <v>841</v>
      </c>
      <c r="C34">
        <v>944</v>
      </c>
      <c r="D34">
        <v>1112</v>
      </c>
      <c r="E34">
        <v>634</v>
      </c>
      <c r="F34">
        <v>892</v>
      </c>
      <c r="G34">
        <v>388</v>
      </c>
      <c r="H34">
        <v>867</v>
      </c>
      <c r="I34">
        <v>841</v>
      </c>
      <c r="J34">
        <v>284</v>
      </c>
      <c r="K34">
        <v>892</v>
      </c>
      <c r="L34">
        <v>362</v>
      </c>
      <c r="M34">
        <v>556</v>
      </c>
      <c r="N34">
        <v>685</v>
      </c>
      <c r="O34">
        <v>232</v>
      </c>
      <c r="P34">
        <v>181</v>
      </c>
      <c r="Q34">
        <v>957</v>
      </c>
      <c r="R34">
        <v>983</v>
      </c>
      <c r="S34">
        <v>595</v>
      </c>
      <c r="T34">
        <v>517</v>
      </c>
      <c r="U34">
        <v>194</v>
      </c>
      <c r="V34">
        <v>0</v>
      </c>
      <c r="W34">
        <v>957</v>
      </c>
      <c r="X34">
        <v>905</v>
      </c>
      <c r="Y34">
        <v>142</v>
      </c>
      <c r="Z34">
        <v>129</v>
      </c>
      <c r="AA34">
        <v>168</v>
      </c>
      <c r="AB34">
        <v>427</v>
      </c>
      <c r="AC34">
        <v>970</v>
      </c>
      <c r="AD34">
        <v>918</v>
      </c>
      <c r="AE34">
        <v>931</v>
      </c>
      <c r="AJ34">
        <f t="shared" si="223"/>
        <v>0.69382500000000003</v>
      </c>
      <c r="AK34">
        <f t="shared" si="314"/>
        <v>0.77880000000000005</v>
      </c>
      <c r="AL34">
        <f t="shared" si="315"/>
        <v>0.91739999999999999</v>
      </c>
      <c r="AM34">
        <f t="shared" si="316"/>
        <v>0.52305000000000001</v>
      </c>
      <c r="AN34">
        <f t="shared" si="288"/>
        <v>0.7359</v>
      </c>
      <c r="AO34">
        <f t="shared" si="289"/>
        <v>0.3201</v>
      </c>
      <c r="AP34">
        <f t="shared" si="290"/>
        <v>0.71527499999999999</v>
      </c>
      <c r="AQ34">
        <f t="shared" si="291"/>
        <v>0.69382500000000003</v>
      </c>
      <c r="AR34">
        <f t="shared" si="292"/>
        <v>0.23430000000000001</v>
      </c>
      <c r="AS34">
        <f t="shared" si="293"/>
        <v>0.7359</v>
      </c>
      <c r="AT34">
        <f t="shared" si="294"/>
        <v>0.29864999999999997</v>
      </c>
      <c r="AU34">
        <f t="shared" si="295"/>
        <v>0.4587</v>
      </c>
      <c r="AV34">
        <f t="shared" si="296"/>
        <v>0.56512499999999999</v>
      </c>
      <c r="AW34">
        <f t="shared" si="297"/>
        <v>0.19139999999999999</v>
      </c>
      <c r="AX34">
        <f t="shared" si="298"/>
        <v>0.14932499999999999</v>
      </c>
      <c r="AY34">
        <f t="shared" si="299"/>
        <v>0.78952500000000003</v>
      </c>
      <c r="AZ34">
        <f t="shared" si="300"/>
        <v>0.810975</v>
      </c>
      <c r="BA34">
        <f t="shared" si="301"/>
        <v>0.49087500000000001</v>
      </c>
      <c r="BB34">
        <f t="shared" si="302"/>
        <v>0.42652499999999999</v>
      </c>
      <c r="BC34">
        <f t="shared" si="303"/>
        <v>0.16005</v>
      </c>
      <c r="BD34">
        <f t="shared" si="304"/>
        <v>0</v>
      </c>
      <c r="BE34">
        <f t="shared" si="305"/>
        <v>0.78952500000000003</v>
      </c>
      <c r="BF34">
        <f t="shared" si="306"/>
        <v>0.74662499999999998</v>
      </c>
      <c r="BG34">
        <f t="shared" si="307"/>
        <v>0.11715</v>
      </c>
      <c r="BH34">
        <f t="shared" si="308"/>
        <v>0.10642500000000001</v>
      </c>
      <c r="BI34">
        <f t="shared" si="309"/>
        <v>0.1386</v>
      </c>
      <c r="BJ34">
        <f t="shared" si="310"/>
        <v>0.352275</v>
      </c>
      <c r="BK34">
        <f t="shared" si="311"/>
        <v>0.80025000000000002</v>
      </c>
      <c r="BL34">
        <f t="shared" si="312"/>
        <v>0.75734999999999997</v>
      </c>
      <c r="BM34">
        <f t="shared" si="313"/>
        <v>0.76807499999999995</v>
      </c>
      <c r="BO34" s="50">
        <f t="shared" si="220"/>
        <v>0.50886000000000009</v>
      </c>
      <c r="BP34" s="46">
        <f t="shared" si="221"/>
        <v>0.27723635383537065</v>
      </c>
      <c r="BQ34" s="20">
        <f t="shared" si="222"/>
        <v>0.54481852343546477</v>
      </c>
      <c r="BR34" s="23">
        <f t="shared" si="287"/>
        <v>3.2175000000000065E-2</v>
      </c>
      <c r="BS34" s="23">
        <f t="shared" si="256"/>
        <v>-2.1449999999999969E-2</v>
      </c>
      <c r="BT34" s="23">
        <f t="shared" si="257"/>
        <v>0.21284999999999998</v>
      </c>
      <c r="BU34" s="23">
        <f t="shared" si="258"/>
        <v>0.23512500000000003</v>
      </c>
      <c r="BV34" s="23">
        <f t="shared" si="259"/>
        <v>5.2799999999999958E-2</v>
      </c>
      <c r="BW34" s="23">
        <f t="shared" si="260"/>
        <v>-0.22439999999999999</v>
      </c>
      <c r="BX34" s="23">
        <f t="shared" si="261"/>
        <v>5.3625000000000034E-2</v>
      </c>
      <c r="BY34" s="23">
        <f t="shared" si="262"/>
        <v>5.3625000000000034E-2</v>
      </c>
      <c r="BZ34" s="23">
        <f t="shared" si="263"/>
        <v>0</v>
      </c>
      <c r="CA34" s="23">
        <f t="shared" si="264"/>
        <v>2.0625000000000004E-2</v>
      </c>
      <c r="CB34" s="23">
        <f t="shared" si="265"/>
        <v>-0.352275</v>
      </c>
      <c r="CC34" s="23">
        <f t="shared" si="266"/>
        <v>0.14932499999999999</v>
      </c>
      <c r="CD34" s="23">
        <f t="shared" si="267"/>
        <v>-7.5075000000000003E-2</v>
      </c>
      <c r="CE34" s="23">
        <f t="shared" si="268"/>
        <v>7.4249999999999983E-2</v>
      </c>
      <c r="CF34" s="23">
        <f t="shared" si="269"/>
        <v>-2.1450000000000025E-2</v>
      </c>
      <c r="CG34" s="23">
        <f t="shared" si="270"/>
        <v>5.3625000000000034E-2</v>
      </c>
      <c r="CH34" s="23">
        <f t="shared" si="271"/>
        <v>5.3625000000000034E-2</v>
      </c>
      <c r="CI34" s="23">
        <f t="shared" si="272"/>
        <v>2.1450000000000025E-2</v>
      </c>
      <c r="CJ34" s="23">
        <f t="shared" si="273"/>
        <v>-0.213675</v>
      </c>
      <c r="CK34" s="23">
        <f t="shared" si="274"/>
        <v>0.10725</v>
      </c>
      <c r="CL34" s="23">
        <f t="shared" si="275"/>
        <v>0</v>
      </c>
      <c r="CM34" s="23">
        <f t="shared" si="276"/>
        <v>6.3525000000000054E-2</v>
      </c>
      <c r="CN34" s="23">
        <f t="shared" si="277"/>
        <v>1.0724999999999985E-2</v>
      </c>
      <c r="CO34" s="23">
        <f t="shared" si="278"/>
        <v>1.0724999999999998E-2</v>
      </c>
      <c r="CP34" s="23">
        <f t="shared" si="279"/>
        <v>-8.4974999999999981E-2</v>
      </c>
      <c r="CQ34" s="23">
        <f t="shared" si="280"/>
        <v>-2.1449999999999997E-2</v>
      </c>
      <c r="CR34" s="23">
        <f t="shared" si="281"/>
        <v>8.5799999999999987E-2</v>
      </c>
      <c r="CS34" s="23">
        <f t="shared" si="282"/>
        <v>7.4250000000000038E-2</v>
      </c>
      <c r="CT34" s="23">
        <f t="shared" si="283"/>
        <v>4.2074999999999974E-2</v>
      </c>
      <c r="CU34" s="23">
        <f t="shared" si="284"/>
        <v>-4.2900000000000049E-2</v>
      </c>
      <c r="CV34" s="23">
        <f t="shared" si="285"/>
        <v>0</v>
      </c>
      <c r="CX34" s="23">
        <f t="shared" si="286"/>
        <v>1.0487322769761446E-2</v>
      </c>
      <c r="CY34" s="23">
        <f t="shared" si="332"/>
        <v>-3.1073548947441001E-3</v>
      </c>
      <c r="CZ34" s="23">
        <f t="shared" si="333"/>
        <v>3.0361968919632885</v>
      </c>
      <c r="DA34" s="23">
        <f t="shared" si="334"/>
        <v>4.0926574236341233</v>
      </c>
      <c r="DB34" s="23">
        <f t="shared" si="335"/>
        <v>4.6345837592614875E-2</v>
      </c>
      <c r="DC34" s="23">
        <f t="shared" si="336"/>
        <v>-3.5577671889455842</v>
      </c>
      <c r="DD34" s="23">
        <f t="shared" si="337"/>
        <v>4.8552420230376862E-2</v>
      </c>
      <c r="DE34" s="23">
        <f t="shared" si="338"/>
        <v>4.8552420230376862E-2</v>
      </c>
      <c r="DF34" s="23">
        <f t="shared" si="339"/>
        <v>0</v>
      </c>
      <c r="DG34" s="23">
        <f t="shared" si="340"/>
        <v>2.7624271865257636E-3</v>
      </c>
      <c r="DH34" s="23">
        <f t="shared" si="341"/>
        <v>-13.76430978765489</v>
      </c>
      <c r="DI34" s="23">
        <f t="shared" si="342"/>
        <v>1.0483505758372131</v>
      </c>
      <c r="DJ34" s="23">
        <f t="shared" si="343"/>
        <v>-0.13322784111215386</v>
      </c>
      <c r="DK34" s="23">
        <f t="shared" si="344"/>
        <v>0.12888380281454581</v>
      </c>
      <c r="DL34" s="23">
        <f t="shared" si="345"/>
        <v>-3.1073548947441244E-3</v>
      </c>
      <c r="DM34" s="23">
        <f t="shared" si="346"/>
        <v>4.8552420230376862E-2</v>
      </c>
      <c r="DN34" s="23">
        <f t="shared" si="317"/>
        <v>4.8552420230376862E-2</v>
      </c>
      <c r="DO34" s="23">
        <f t="shared" si="318"/>
        <v>3.1073548947441244E-3</v>
      </c>
      <c r="DP34" s="23">
        <f t="shared" si="319"/>
        <v>-3.07163852337457</v>
      </c>
      <c r="DQ34" s="23">
        <f t="shared" si="320"/>
        <v>0.38841936184301418</v>
      </c>
      <c r="DR34" s="23">
        <f t="shared" si="321"/>
        <v>0</v>
      </c>
      <c r="DS34" s="23">
        <f t="shared" si="322"/>
        <v>8.0712906927754777E-2</v>
      </c>
      <c r="DT34" s="23">
        <f t="shared" si="323"/>
        <v>3.8841936184301251E-4</v>
      </c>
      <c r="DU34" s="23">
        <f t="shared" si="324"/>
        <v>3.8841936184301403E-4</v>
      </c>
      <c r="DV34" s="23">
        <f t="shared" si="325"/>
        <v>-0.19318904142404689</v>
      </c>
      <c r="DW34" s="23">
        <f t="shared" si="326"/>
        <v>-3.1073548947441122E-3</v>
      </c>
      <c r="DX34" s="23">
        <f t="shared" si="327"/>
        <v>0.19887071326362318</v>
      </c>
      <c r="DY34" s="23">
        <f t="shared" si="328"/>
        <v>0.12888380281454609</v>
      </c>
      <c r="DZ34" s="23">
        <f t="shared" si="329"/>
        <v>2.3452078638068995E-2</v>
      </c>
      <c r="EA34" s="23">
        <f t="shared" si="330"/>
        <v>-2.4858839157952995E-2</v>
      </c>
      <c r="EB34" s="23">
        <f t="shared" si="331"/>
        <v>0</v>
      </c>
    </row>
    <row r="35" spans="1:132">
      <c r="A35" s="2">
        <v>42490.479166666664</v>
      </c>
      <c r="B35">
        <v>867</v>
      </c>
      <c r="C35" s="26">
        <v>1229</v>
      </c>
      <c r="D35">
        <v>1164</v>
      </c>
      <c r="E35">
        <v>672</v>
      </c>
      <c r="F35">
        <v>944</v>
      </c>
      <c r="G35">
        <v>672</v>
      </c>
      <c r="H35">
        <v>918</v>
      </c>
      <c r="I35">
        <v>892</v>
      </c>
      <c r="J35">
        <v>323</v>
      </c>
      <c r="K35">
        <v>905</v>
      </c>
      <c r="L35">
        <v>996</v>
      </c>
      <c r="M35">
        <v>336</v>
      </c>
      <c r="N35">
        <v>582</v>
      </c>
      <c r="O35">
        <v>323</v>
      </c>
      <c r="P35">
        <v>543</v>
      </c>
      <c r="Q35">
        <v>996</v>
      </c>
      <c r="R35">
        <v>1100</v>
      </c>
      <c r="S35">
        <v>996</v>
      </c>
      <c r="T35">
        <v>892</v>
      </c>
      <c r="U35">
        <v>129</v>
      </c>
      <c r="V35">
        <v>0</v>
      </c>
      <c r="W35">
        <v>1009</v>
      </c>
      <c r="X35">
        <v>892</v>
      </c>
      <c r="Y35">
        <v>155</v>
      </c>
      <c r="Z35">
        <v>90</v>
      </c>
      <c r="AA35">
        <v>440</v>
      </c>
      <c r="AB35" s="26">
        <v>1190</v>
      </c>
      <c r="AC35">
        <v>1074</v>
      </c>
      <c r="AD35">
        <v>970</v>
      </c>
      <c r="AE35">
        <v>970</v>
      </c>
      <c r="AJ35">
        <f t="shared" si="223"/>
        <v>0.71527499999999999</v>
      </c>
      <c r="AK35" s="26">
        <f t="shared" si="314"/>
        <v>1.013925</v>
      </c>
      <c r="AL35">
        <f t="shared" si="315"/>
        <v>0.96030000000000004</v>
      </c>
      <c r="AM35">
        <f t="shared" si="316"/>
        <v>0.5544</v>
      </c>
      <c r="AN35">
        <f t="shared" si="288"/>
        <v>0.77880000000000005</v>
      </c>
      <c r="AO35">
        <f t="shared" si="289"/>
        <v>0.5544</v>
      </c>
      <c r="AP35">
        <f t="shared" si="290"/>
        <v>0.75734999999999997</v>
      </c>
      <c r="AQ35">
        <f t="shared" si="291"/>
        <v>0.7359</v>
      </c>
      <c r="AR35">
        <f t="shared" si="292"/>
        <v>0.26647500000000002</v>
      </c>
      <c r="AS35">
        <f t="shared" si="293"/>
        <v>0.74662499999999998</v>
      </c>
      <c r="AT35">
        <f t="shared" si="294"/>
        <v>0.82169999999999999</v>
      </c>
      <c r="AU35">
        <f t="shared" si="295"/>
        <v>0.2772</v>
      </c>
      <c r="AV35">
        <f t="shared" si="296"/>
        <v>0.48015000000000002</v>
      </c>
      <c r="AW35">
        <f t="shared" si="297"/>
        <v>0.26647500000000002</v>
      </c>
      <c r="AX35">
        <f t="shared" si="298"/>
        <v>0.44797500000000001</v>
      </c>
      <c r="AY35">
        <f t="shared" si="299"/>
        <v>0.82169999999999999</v>
      </c>
      <c r="AZ35">
        <f t="shared" si="300"/>
        <v>0.90749999999999997</v>
      </c>
      <c r="BA35">
        <f t="shared" si="301"/>
        <v>0.82169999999999999</v>
      </c>
      <c r="BB35">
        <f t="shared" si="302"/>
        <v>0.7359</v>
      </c>
      <c r="BC35">
        <f t="shared" si="303"/>
        <v>0.10642500000000001</v>
      </c>
      <c r="BD35">
        <f t="shared" si="304"/>
        <v>0</v>
      </c>
      <c r="BE35">
        <f t="shared" si="305"/>
        <v>0.83242499999999997</v>
      </c>
      <c r="BF35">
        <f t="shared" si="306"/>
        <v>0.7359</v>
      </c>
      <c r="BG35">
        <f t="shared" si="307"/>
        <v>0.12787499999999999</v>
      </c>
      <c r="BH35">
        <f t="shared" si="308"/>
        <v>7.4249999999999997E-2</v>
      </c>
      <c r="BI35">
        <f t="shared" si="309"/>
        <v>0.36299999999999999</v>
      </c>
      <c r="BJ35" s="26">
        <f t="shared" si="310"/>
        <v>0.98175000000000001</v>
      </c>
      <c r="BK35">
        <f t="shared" si="311"/>
        <v>0.88605</v>
      </c>
      <c r="BL35">
        <f t="shared" si="312"/>
        <v>0.80025000000000002</v>
      </c>
      <c r="BM35">
        <f t="shared" si="313"/>
        <v>0.80025000000000002</v>
      </c>
      <c r="BO35" s="50">
        <f t="shared" si="220"/>
        <v>0.61239749999999982</v>
      </c>
      <c r="BP35" s="46">
        <f t="shared" si="221"/>
        <v>0.2979621387622528</v>
      </c>
      <c r="BQ35" s="20">
        <f t="shared" si="222"/>
        <v>0.48655022066917791</v>
      </c>
      <c r="BR35" s="23">
        <f t="shared" si="287"/>
        <v>2.1449999999999969E-2</v>
      </c>
      <c r="BS35" s="23">
        <f t="shared" si="256"/>
        <v>0.23512499999999992</v>
      </c>
      <c r="BT35" s="23">
        <f t="shared" si="257"/>
        <v>4.2900000000000049E-2</v>
      </c>
      <c r="BU35" s="23">
        <f t="shared" si="258"/>
        <v>3.1349999999999989E-2</v>
      </c>
      <c r="BV35" s="23">
        <f t="shared" si="259"/>
        <v>4.2900000000000049E-2</v>
      </c>
      <c r="BW35" s="23">
        <f t="shared" si="260"/>
        <v>0.23430000000000001</v>
      </c>
      <c r="BX35" s="23">
        <f t="shared" si="261"/>
        <v>4.2074999999999974E-2</v>
      </c>
      <c r="BY35" s="23">
        <f t="shared" si="262"/>
        <v>4.2074999999999974E-2</v>
      </c>
      <c r="BZ35" s="23">
        <f t="shared" si="263"/>
        <v>3.2175000000000009E-2</v>
      </c>
      <c r="CA35" s="23">
        <f t="shared" si="264"/>
        <v>1.0724999999999985E-2</v>
      </c>
      <c r="CB35" s="23">
        <f t="shared" si="265"/>
        <v>0.52305000000000001</v>
      </c>
      <c r="CC35" s="23">
        <f t="shared" si="266"/>
        <v>-0.18149999999999999</v>
      </c>
      <c r="CD35" s="23">
        <f t="shared" si="267"/>
        <v>-8.4974999999999967E-2</v>
      </c>
      <c r="CE35" s="23">
        <f t="shared" si="268"/>
        <v>7.5075000000000031E-2</v>
      </c>
      <c r="CF35" s="23">
        <f t="shared" si="269"/>
        <v>0.29865000000000003</v>
      </c>
      <c r="CG35" s="23">
        <f t="shared" si="270"/>
        <v>3.2174999999999954E-2</v>
      </c>
      <c r="CH35" s="23">
        <f t="shared" si="271"/>
        <v>9.6524999999999972E-2</v>
      </c>
      <c r="CI35" s="23">
        <f t="shared" si="272"/>
        <v>0.33082499999999998</v>
      </c>
      <c r="CJ35" s="23">
        <f t="shared" si="273"/>
        <v>0.30937500000000001</v>
      </c>
      <c r="CK35" s="23">
        <f t="shared" si="274"/>
        <v>-5.3624999999999992E-2</v>
      </c>
      <c r="CL35" s="23">
        <f t="shared" si="275"/>
        <v>0</v>
      </c>
      <c r="CM35" s="23">
        <f t="shared" si="276"/>
        <v>4.2899999999999938E-2</v>
      </c>
      <c r="CN35" s="23">
        <f t="shared" si="277"/>
        <v>-1.0724999999999985E-2</v>
      </c>
      <c r="CO35" s="23">
        <f t="shared" si="278"/>
        <v>1.0724999999999985E-2</v>
      </c>
      <c r="CP35" s="23">
        <f t="shared" si="279"/>
        <v>-3.2175000000000009E-2</v>
      </c>
      <c r="CQ35" s="23">
        <f t="shared" si="280"/>
        <v>0.22439999999999999</v>
      </c>
      <c r="CR35" s="23">
        <f t="shared" si="281"/>
        <v>0.62947500000000001</v>
      </c>
      <c r="CS35" s="23">
        <f t="shared" si="282"/>
        <v>8.5799999999999987E-2</v>
      </c>
      <c r="CT35" s="23">
        <f t="shared" si="283"/>
        <v>4.2900000000000049E-2</v>
      </c>
      <c r="CU35" s="23">
        <f t="shared" si="284"/>
        <v>3.2175000000000065E-2</v>
      </c>
      <c r="CV35" s="23">
        <f t="shared" si="285"/>
        <v>0</v>
      </c>
      <c r="CX35" s="23">
        <f t="shared" si="286"/>
        <v>3.1073548947441001E-3</v>
      </c>
      <c r="CY35" s="23">
        <f t="shared" si="332"/>
        <v>4.092657423634118</v>
      </c>
      <c r="CZ35" s="23">
        <f t="shared" si="333"/>
        <v>2.4858839157952995E-2</v>
      </c>
      <c r="DA35" s="23">
        <f t="shared" si="334"/>
        <v>9.7011138930586487E-3</v>
      </c>
      <c r="DB35" s="23">
        <f t="shared" si="335"/>
        <v>2.4858839157952995E-2</v>
      </c>
      <c r="DC35" s="23">
        <f t="shared" si="336"/>
        <v>4.0497278023951235</v>
      </c>
      <c r="DD35" s="23">
        <f t="shared" si="337"/>
        <v>2.3452078638068995E-2</v>
      </c>
      <c r="DE35" s="23">
        <f t="shared" si="338"/>
        <v>2.3452078638068995E-2</v>
      </c>
      <c r="DF35" s="23">
        <f t="shared" si="339"/>
        <v>1.0487322769761394E-2</v>
      </c>
      <c r="DG35" s="23">
        <f t="shared" si="340"/>
        <v>3.8841936184301251E-4</v>
      </c>
      <c r="DH35" s="23">
        <f t="shared" si="341"/>
        <v>45.054542816425752</v>
      </c>
      <c r="DI35" s="23">
        <f t="shared" si="342"/>
        <v>-1.8825167796560833</v>
      </c>
      <c r="DJ35" s="23">
        <f t="shared" si="343"/>
        <v>-0.19318904142404689</v>
      </c>
      <c r="DK35" s="23">
        <f t="shared" si="344"/>
        <v>0.13322784111215402</v>
      </c>
      <c r="DL35" s="23">
        <f t="shared" si="345"/>
        <v>8.3868046066977104</v>
      </c>
      <c r="DM35" s="23">
        <f t="shared" si="346"/>
        <v>1.048732276976134E-2</v>
      </c>
      <c r="DN35" s="23">
        <f t="shared" si="317"/>
        <v>0.28315771478355717</v>
      </c>
      <c r="DO35" s="23">
        <f t="shared" si="318"/>
        <v>11.399975850382853</v>
      </c>
      <c r="DP35" s="23">
        <f t="shared" si="319"/>
        <v>9.3231917545244443</v>
      </c>
      <c r="DQ35" s="23">
        <f t="shared" si="320"/>
        <v>-4.8552420230376758E-2</v>
      </c>
      <c r="DR35" s="23">
        <f t="shared" si="321"/>
        <v>0</v>
      </c>
      <c r="DS35" s="23">
        <f t="shared" si="322"/>
        <v>2.4858839157952801E-2</v>
      </c>
      <c r="DT35" s="23">
        <f t="shared" si="323"/>
        <v>-3.8841936184301251E-4</v>
      </c>
      <c r="DU35" s="23">
        <f t="shared" si="324"/>
        <v>3.8841936184301251E-4</v>
      </c>
      <c r="DV35" s="23">
        <f t="shared" si="325"/>
        <v>-1.0487322769761394E-2</v>
      </c>
      <c r="DW35" s="23">
        <f t="shared" si="326"/>
        <v>3.5577671889455842</v>
      </c>
      <c r="DX35" s="23">
        <f t="shared" si="327"/>
        <v>78.531596653450862</v>
      </c>
      <c r="DY35" s="23">
        <f t="shared" si="328"/>
        <v>0.19887071326362318</v>
      </c>
      <c r="DZ35" s="23">
        <f t="shared" si="329"/>
        <v>2.4858839157952995E-2</v>
      </c>
      <c r="EA35" s="23">
        <f t="shared" si="330"/>
        <v>1.0487322769761446E-2</v>
      </c>
      <c r="EB35" s="23">
        <f t="shared" si="331"/>
        <v>0</v>
      </c>
    </row>
    <row r="36" spans="1:132">
      <c r="A36" s="2">
        <v>42490.5</v>
      </c>
      <c r="B36">
        <v>931</v>
      </c>
      <c r="C36">
        <v>1048</v>
      </c>
      <c r="D36">
        <v>1164</v>
      </c>
      <c r="E36">
        <v>543</v>
      </c>
      <c r="F36">
        <v>970</v>
      </c>
      <c r="G36">
        <v>931</v>
      </c>
      <c r="H36">
        <v>944</v>
      </c>
      <c r="I36">
        <v>918</v>
      </c>
      <c r="J36">
        <v>388</v>
      </c>
      <c r="K36">
        <v>970</v>
      </c>
      <c r="L36">
        <v>983</v>
      </c>
      <c r="M36">
        <v>931</v>
      </c>
      <c r="N36">
        <v>427</v>
      </c>
      <c r="O36">
        <v>414</v>
      </c>
      <c r="P36">
        <v>401</v>
      </c>
      <c r="Q36">
        <v>1022</v>
      </c>
      <c r="R36">
        <v>672</v>
      </c>
      <c r="S36">
        <v>452</v>
      </c>
      <c r="T36">
        <v>685</v>
      </c>
      <c r="U36">
        <v>220</v>
      </c>
      <c r="V36">
        <v>0</v>
      </c>
      <c r="W36">
        <v>1035</v>
      </c>
      <c r="X36">
        <v>957</v>
      </c>
      <c r="Y36">
        <v>258</v>
      </c>
      <c r="Z36">
        <v>129</v>
      </c>
      <c r="AA36">
        <v>245</v>
      </c>
      <c r="AB36">
        <v>530</v>
      </c>
      <c r="AC36" s="26">
        <v>1216</v>
      </c>
      <c r="AD36">
        <v>1009</v>
      </c>
      <c r="AE36">
        <v>1009</v>
      </c>
      <c r="AJ36">
        <f t="shared" si="223"/>
        <v>0.76807499999999995</v>
      </c>
      <c r="AK36">
        <f t="shared" si="314"/>
        <v>0.86460000000000004</v>
      </c>
      <c r="AL36">
        <f t="shared" si="315"/>
        <v>0.96030000000000004</v>
      </c>
      <c r="AM36">
        <f t="shared" si="316"/>
        <v>0.44797500000000001</v>
      </c>
      <c r="AN36">
        <f t="shared" si="288"/>
        <v>0.80025000000000002</v>
      </c>
      <c r="AO36">
        <f t="shared" si="289"/>
        <v>0.76807499999999995</v>
      </c>
      <c r="AP36">
        <f t="shared" si="290"/>
        <v>0.77880000000000005</v>
      </c>
      <c r="AQ36">
        <f t="shared" si="291"/>
        <v>0.75734999999999997</v>
      </c>
      <c r="AR36">
        <f t="shared" si="292"/>
        <v>0.3201</v>
      </c>
      <c r="AS36">
        <f t="shared" si="293"/>
        <v>0.80025000000000002</v>
      </c>
      <c r="AT36">
        <f t="shared" si="294"/>
        <v>0.810975</v>
      </c>
      <c r="AU36">
        <f t="shared" si="295"/>
        <v>0.76807499999999995</v>
      </c>
      <c r="AV36">
        <f t="shared" si="296"/>
        <v>0.352275</v>
      </c>
      <c r="AW36">
        <f t="shared" si="297"/>
        <v>0.34155000000000002</v>
      </c>
      <c r="AX36">
        <f t="shared" si="298"/>
        <v>0.33082499999999998</v>
      </c>
      <c r="AY36">
        <f t="shared" si="299"/>
        <v>0.84314999999999996</v>
      </c>
      <c r="AZ36">
        <f t="shared" si="300"/>
        <v>0.5544</v>
      </c>
      <c r="BA36">
        <f t="shared" si="301"/>
        <v>0.37290000000000001</v>
      </c>
      <c r="BB36">
        <f t="shared" si="302"/>
        <v>0.56512499999999999</v>
      </c>
      <c r="BC36">
        <f t="shared" si="303"/>
        <v>0.18149999999999999</v>
      </c>
      <c r="BD36">
        <f t="shared" si="304"/>
        <v>0</v>
      </c>
      <c r="BE36">
        <f t="shared" si="305"/>
        <v>0.85387500000000005</v>
      </c>
      <c r="BF36">
        <f t="shared" si="306"/>
        <v>0.78952500000000003</v>
      </c>
      <c r="BG36">
        <f t="shared" si="307"/>
        <v>0.21285000000000001</v>
      </c>
      <c r="BH36">
        <f t="shared" si="308"/>
        <v>0.10642500000000001</v>
      </c>
      <c r="BI36">
        <f t="shared" si="309"/>
        <v>0.202125</v>
      </c>
      <c r="BJ36">
        <f t="shared" si="310"/>
        <v>0.43724999999999997</v>
      </c>
      <c r="BK36" s="26">
        <f t="shared" si="311"/>
        <v>1.0032000000000001</v>
      </c>
      <c r="BL36">
        <f t="shared" si="312"/>
        <v>0.83242499999999997</v>
      </c>
      <c r="BM36">
        <f t="shared" si="313"/>
        <v>0.83242499999999997</v>
      </c>
      <c r="BO36" s="50">
        <f t="shared" si="220"/>
        <v>0.58855499999999994</v>
      </c>
      <c r="BP36" s="46">
        <f t="shared" si="221"/>
        <v>0.28542612218249741</v>
      </c>
      <c r="BQ36" s="20">
        <f t="shared" si="222"/>
        <v>0.48496083149832631</v>
      </c>
      <c r="BR36" s="23">
        <f t="shared" si="287"/>
        <v>5.2799999999999958E-2</v>
      </c>
      <c r="BS36" s="23">
        <f t="shared" si="256"/>
        <v>-0.14932499999999993</v>
      </c>
      <c r="BT36" s="23">
        <f t="shared" si="257"/>
        <v>0</v>
      </c>
      <c r="BU36" s="23">
        <f t="shared" si="258"/>
        <v>-0.10642499999999999</v>
      </c>
      <c r="BV36" s="23">
        <f t="shared" si="259"/>
        <v>2.1449999999999969E-2</v>
      </c>
      <c r="BW36" s="23">
        <f t="shared" si="260"/>
        <v>0.21367499999999995</v>
      </c>
      <c r="BX36" s="23">
        <f t="shared" si="261"/>
        <v>2.145000000000008E-2</v>
      </c>
      <c r="BY36" s="23">
        <f t="shared" si="262"/>
        <v>2.1449999999999969E-2</v>
      </c>
      <c r="BZ36" s="23">
        <f t="shared" si="263"/>
        <v>5.3624999999999978E-2</v>
      </c>
      <c r="CA36" s="23">
        <f t="shared" si="264"/>
        <v>5.3625000000000034E-2</v>
      </c>
      <c r="CB36" s="23">
        <f t="shared" si="265"/>
        <v>-1.0724999999999985E-2</v>
      </c>
      <c r="CC36" s="23">
        <f t="shared" si="266"/>
        <v>0.49087499999999995</v>
      </c>
      <c r="CD36" s="23">
        <f t="shared" si="267"/>
        <v>-0.12787500000000002</v>
      </c>
      <c r="CE36" s="23">
        <f t="shared" si="268"/>
        <v>7.5075000000000003E-2</v>
      </c>
      <c r="CF36" s="23">
        <f t="shared" si="269"/>
        <v>-0.11715000000000003</v>
      </c>
      <c r="CG36" s="23">
        <f t="shared" si="270"/>
        <v>2.1449999999999969E-2</v>
      </c>
      <c r="CH36" s="23">
        <f t="shared" si="271"/>
        <v>-0.35309999999999997</v>
      </c>
      <c r="CI36" s="23">
        <f t="shared" si="272"/>
        <v>-0.44879999999999998</v>
      </c>
      <c r="CJ36" s="23">
        <f t="shared" si="273"/>
        <v>-0.17077500000000001</v>
      </c>
      <c r="CK36" s="23">
        <f t="shared" si="274"/>
        <v>7.5074999999999989E-2</v>
      </c>
      <c r="CL36" s="23">
        <f t="shared" si="275"/>
        <v>0</v>
      </c>
      <c r="CM36" s="23">
        <f t="shared" si="276"/>
        <v>2.145000000000008E-2</v>
      </c>
      <c r="CN36" s="23">
        <f t="shared" si="277"/>
        <v>5.3625000000000034E-2</v>
      </c>
      <c r="CO36" s="23">
        <f t="shared" si="278"/>
        <v>8.4975000000000023E-2</v>
      </c>
      <c r="CP36" s="23">
        <f t="shared" si="279"/>
        <v>3.2175000000000009E-2</v>
      </c>
      <c r="CQ36" s="23">
        <f t="shared" si="280"/>
        <v>-0.16087499999999999</v>
      </c>
      <c r="CR36" s="23">
        <f t="shared" si="281"/>
        <v>-0.54449999999999998</v>
      </c>
      <c r="CS36" s="23">
        <f t="shared" si="282"/>
        <v>0.11715000000000009</v>
      </c>
      <c r="CT36" s="23">
        <f t="shared" si="283"/>
        <v>3.2174999999999954E-2</v>
      </c>
      <c r="CU36" s="23">
        <f t="shared" si="284"/>
        <v>3.2174999999999954E-2</v>
      </c>
      <c r="CV36" s="23">
        <f t="shared" si="285"/>
        <v>0</v>
      </c>
      <c r="CX36" s="23">
        <f t="shared" si="286"/>
        <v>4.6345837592614875E-2</v>
      </c>
      <c r="CY36" s="23">
        <f t="shared" si="332"/>
        <v>-1.0483505758372114</v>
      </c>
      <c r="CZ36" s="23">
        <f t="shared" si="333"/>
        <v>0</v>
      </c>
      <c r="DA36" s="23">
        <f t="shared" si="334"/>
        <v>-0.37952461149541106</v>
      </c>
      <c r="DB36" s="23">
        <f t="shared" si="335"/>
        <v>3.1073548947441001E-3</v>
      </c>
      <c r="DC36" s="23">
        <f t="shared" si="336"/>
        <v>3.0716385233745669</v>
      </c>
      <c r="DD36" s="23">
        <f t="shared" si="337"/>
        <v>3.1073548947441495E-3</v>
      </c>
      <c r="DE36" s="23">
        <f t="shared" si="338"/>
        <v>3.1073548947441001E-3</v>
      </c>
      <c r="DF36" s="23">
        <f t="shared" si="339"/>
        <v>4.855242023037671E-2</v>
      </c>
      <c r="DG36" s="23">
        <f t="shared" si="340"/>
        <v>4.8552420230376862E-2</v>
      </c>
      <c r="DH36" s="23">
        <f t="shared" si="341"/>
        <v>-3.8841936184301251E-4</v>
      </c>
      <c r="DI36" s="23">
        <f t="shared" si="342"/>
        <v>37.241032281748517</v>
      </c>
      <c r="DJ36" s="23">
        <f t="shared" si="343"/>
        <v>-0.65836374651031193</v>
      </c>
      <c r="DK36" s="23">
        <f t="shared" si="344"/>
        <v>0.13322784111215386</v>
      </c>
      <c r="DL36" s="23">
        <f t="shared" si="345"/>
        <v>-0.50621597529939066</v>
      </c>
      <c r="DM36" s="23">
        <f t="shared" si="346"/>
        <v>3.1073548947441001E-3</v>
      </c>
      <c r="DN36" s="23">
        <f t="shared" si="317"/>
        <v>-13.861241191887167</v>
      </c>
      <c r="DO36" s="23">
        <f t="shared" si="318"/>
        <v>-28.462137511564674</v>
      </c>
      <c r="DP36" s="23">
        <f t="shared" si="319"/>
        <v>-1.5681292288445803</v>
      </c>
      <c r="DQ36" s="23">
        <f t="shared" si="320"/>
        <v>0.13322784111215386</v>
      </c>
      <c r="DR36" s="23">
        <f t="shared" si="321"/>
        <v>0</v>
      </c>
      <c r="DS36" s="23">
        <f t="shared" si="322"/>
        <v>3.1073548947441495E-3</v>
      </c>
      <c r="DT36" s="23">
        <f t="shared" si="323"/>
        <v>4.8552420230376862E-2</v>
      </c>
      <c r="DU36" s="23">
        <f t="shared" si="324"/>
        <v>0.19318904142404722</v>
      </c>
      <c r="DV36" s="23">
        <f t="shared" si="325"/>
        <v>1.0487322769761394E-2</v>
      </c>
      <c r="DW36" s="23">
        <f t="shared" si="326"/>
        <v>-1.3109153462201726</v>
      </c>
      <c r="DX36" s="23">
        <f t="shared" si="327"/>
        <v>-50.827953050714243</v>
      </c>
      <c r="DY36" s="23">
        <f t="shared" si="328"/>
        <v>0.50621597529939144</v>
      </c>
      <c r="DZ36" s="23">
        <f t="shared" si="329"/>
        <v>1.048732276976134E-2</v>
      </c>
      <c r="EA36" s="23">
        <f t="shared" si="330"/>
        <v>1.048732276976134E-2</v>
      </c>
      <c r="EB36" s="23">
        <f t="shared" si="331"/>
        <v>0</v>
      </c>
    </row>
    <row r="37" spans="1:132">
      <c r="A37" s="2">
        <v>42490.520833333336</v>
      </c>
      <c r="B37">
        <v>905</v>
      </c>
      <c r="C37">
        <v>0</v>
      </c>
      <c r="D37">
        <v>530</v>
      </c>
      <c r="E37">
        <v>789</v>
      </c>
      <c r="F37">
        <v>996</v>
      </c>
      <c r="G37">
        <v>828</v>
      </c>
      <c r="H37">
        <v>957</v>
      </c>
      <c r="I37">
        <v>944</v>
      </c>
      <c r="J37">
        <v>427</v>
      </c>
      <c r="K37">
        <v>918</v>
      </c>
      <c r="L37">
        <v>349</v>
      </c>
      <c r="M37">
        <v>944</v>
      </c>
      <c r="N37">
        <v>414</v>
      </c>
      <c r="O37">
        <v>349</v>
      </c>
      <c r="P37">
        <v>414</v>
      </c>
      <c r="Q37">
        <v>1048</v>
      </c>
      <c r="R37">
        <v>1009</v>
      </c>
      <c r="S37">
        <v>1022</v>
      </c>
      <c r="T37">
        <v>660</v>
      </c>
      <c r="U37">
        <v>103</v>
      </c>
      <c r="V37">
        <v>0</v>
      </c>
      <c r="W37">
        <v>1151</v>
      </c>
      <c r="X37">
        <v>1009</v>
      </c>
      <c r="Y37">
        <v>323</v>
      </c>
      <c r="Z37">
        <v>90</v>
      </c>
      <c r="AA37">
        <v>983</v>
      </c>
      <c r="AB37">
        <v>362</v>
      </c>
      <c r="AC37">
        <v>1022</v>
      </c>
      <c r="AD37">
        <v>1022</v>
      </c>
      <c r="AE37">
        <v>1061</v>
      </c>
      <c r="AJ37">
        <f t="shared" si="223"/>
        <v>0.74662499999999998</v>
      </c>
      <c r="AK37">
        <f t="shared" si="314"/>
        <v>0</v>
      </c>
      <c r="AL37">
        <f t="shared" si="315"/>
        <v>0.43724999999999997</v>
      </c>
      <c r="AM37">
        <f t="shared" si="316"/>
        <v>0.65092499999999998</v>
      </c>
      <c r="AN37">
        <f t="shared" si="288"/>
        <v>0.82169999999999999</v>
      </c>
      <c r="AO37">
        <f t="shared" si="289"/>
        <v>0.68310000000000004</v>
      </c>
      <c r="AP37">
        <f t="shared" si="290"/>
        <v>0.78952500000000003</v>
      </c>
      <c r="AQ37">
        <f t="shared" si="291"/>
        <v>0.77880000000000005</v>
      </c>
      <c r="AR37">
        <f t="shared" si="292"/>
        <v>0.352275</v>
      </c>
      <c r="AS37">
        <f t="shared" si="293"/>
        <v>0.75734999999999997</v>
      </c>
      <c r="AT37">
        <f t="shared" si="294"/>
        <v>0.28792499999999999</v>
      </c>
      <c r="AU37">
        <f t="shared" si="295"/>
        <v>0.77880000000000005</v>
      </c>
      <c r="AV37">
        <f t="shared" si="296"/>
        <v>0.34155000000000002</v>
      </c>
      <c r="AW37">
        <f t="shared" si="297"/>
        <v>0.28792499999999999</v>
      </c>
      <c r="AX37">
        <f t="shared" si="298"/>
        <v>0.34155000000000002</v>
      </c>
      <c r="AY37">
        <f t="shared" si="299"/>
        <v>0.86460000000000004</v>
      </c>
      <c r="AZ37">
        <f t="shared" si="300"/>
        <v>0.83242499999999997</v>
      </c>
      <c r="BA37">
        <f t="shared" si="301"/>
        <v>0.84314999999999996</v>
      </c>
      <c r="BB37">
        <f t="shared" si="302"/>
        <v>0.54449999999999998</v>
      </c>
      <c r="BC37">
        <f t="shared" si="303"/>
        <v>8.4974999999999995E-2</v>
      </c>
      <c r="BD37">
        <f t="shared" si="304"/>
        <v>0</v>
      </c>
      <c r="BE37">
        <f t="shared" si="305"/>
        <v>0.94957499999999995</v>
      </c>
      <c r="BF37">
        <f t="shared" si="306"/>
        <v>0.83242499999999997</v>
      </c>
      <c r="BG37">
        <f t="shared" si="307"/>
        <v>0.26647500000000002</v>
      </c>
      <c r="BH37">
        <f t="shared" si="308"/>
        <v>7.4249999999999997E-2</v>
      </c>
      <c r="BI37">
        <f t="shared" si="309"/>
        <v>0.810975</v>
      </c>
      <c r="BJ37">
        <f t="shared" si="310"/>
        <v>0.29864999999999997</v>
      </c>
      <c r="BK37">
        <f t="shared" si="311"/>
        <v>0.84314999999999996</v>
      </c>
      <c r="BL37">
        <f t="shared" si="312"/>
        <v>0.84314999999999996</v>
      </c>
      <c r="BM37">
        <f t="shared" si="313"/>
        <v>0.87532500000000002</v>
      </c>
      <c r="BO37" s="50">
        <f t="shared" si="220"/>
        <v>0.56729750000000001</v>
      </c>
      <c r="BP37" s="46">
        <f t="shared" si="221"/>
        <v>0.30249798576915599</v>
      </c>
      <c r="BQ37" s="20">
        <f t="shared" si="222"/>
        <v>0.53322636847360683</v>
      </c>
      <c r="BR37" s="23">
        <f t="shared" si="287"/>
        <v>-2.1449999999999969E-2</v>
      </c>
      <c r="BS37" s="23">
        <f t="shared" si="256"/>
        <v>-0.86460000000000004</v>
      </c>
      <c r="BT37" s="23">
        <f t="shared" si="257"/>
        <v>-0.52305000000000001</v>
      </c>
      <c r="BU37" s="23">
        <f t="shared" si="258"/>
        <v>0.20294999999999996</v>
      </c>
      <c r="BV37" s="23">
        <f t="shared" si="259"/>
        <v>2.1449999999999969E-2</v>
      </c>
      <c r="BW37" s="23">
        <f t="shared" si="260"/>
        <v>-8.4974999999999912E-2</v>
      </c>
      <c r="BX37" s="23">
        <f t="shared" si="261"/>
        <v>1.0724999999999985E-2</v>
      </c>
      <c r="BY37" s="23">
        <f t="shared" si="262"/>
        <v>2.145000000000008E-2</v>
      </c>
      <c r="BZ37" s="23">
        <f t="shared" si="263"/>
        <v>3.2175000000000009E-2</v>
      </c>
      <c r="CA37" s="23">
        <f t="shared" si="264"/>
        <v>-4.2900000000000049E-2</v>
      </c>
      <c r="CB37" s="23">
        <f t="shared" si="265"/>
        <v>-0.52305000000000001</v>
      </c>
      <c r="CC37" s="23">
        <f t="shared" si="266"/>
        <v>1.0725000000000096E-2</v>
      </c>
      <c r="CD37" s="23">
        <f t="shared" si="267"/>
        <v>-1.0724999999999985E-2</v>
      </c>
      <c r="CE37" s="23">
        <f t="shared" si="268"/>
        <v>-5.3625000000000034E-2</v>
      </c>
      <c r="CF37" s="23">
        <f t="shared" si="269"/>
        <v>1.072500000000004E-2</v>
      </c>
      <c r="CG37" s="23">
        <f t="shared" si="270"/>
        <v>2.145000000000008E-2</v>
      </c>
      <c r="CH37" s="23">
        <f t="shared" si="271"/>
        <v>0.27802499999999997</v>
      </c>
      <c r="CI37" s="23">
        <f t="shared" si="272"/>
        <v>0.47024999999999995</v>
      </c>
      <c r="CJ37" s="23">
        <f t="shared" si="273"/>
        <v>-2.0625000000000004E-2</v>
      </c>
      <c r="CK37" s="23">
        <f t="shared" si="274"/>
        <v>-9.6525E-2</v>
      </c>
      <c r="CL37" s="23">
        <f t="shared" si="275"/>
        <v>0</v>
      </c>
      <c r="CM37" s="23">
        <f t="shared" si="276"/>
        <v>9.5699999999999896E-2</v>
      </c>
      <c r="CN37" s="23">
        <f t="shared" si="277"/>
        <v>4.2899999999999938E-2</v>
      </c>
      <c r="CO37" s="23">
        <f t="shared" si="278"/>
        <v>5.3625000000000006E-2</v>
      </c>
      <c r="CP37" s="23">
        <f t="shared" si="279"/>
        <v>-3.2175000000000009E-2</v>
      </c>
      <c r="CQ37" s="23">
        <f t="shared" si="280"/>
        <v>0.60885</v>
      </c>
      <c r="CR37" s="23">
        <f t="shared" si="281"/>
        <v>-0.1386</v>
      </c>
      <c r="CS37" s="23">
        <f t="shared" si="282"/>
        <v>-0.16005000000000014</v>
      </c>
      <c r="CT37" s="23">
        <f t="shared" si="283"/>
        <v>1.0724999999999985E-2</v>
      </c>
      <c r="CU37" s="23">
        <f t="shared" si="284"/>
        <v>4.2900000000000049E-2</v>
      </c>
      <c r="CV37" s="23">
        <f t="shared" si="285"/>
        <v>0</v>
      </c>
      <c r="CX37" s="23">
        <f t="shared" si="286"/>
        <v>-3.1073548947441001E-3</v>
      </c>
      <c r="CY37" s="23">
        <f t="shared" si="332"/>
        <v>-203.49543042855356</v>
      </c>
      <c r="CZ37" s="23">
        <f t="shared" si="333"/>
        <v>-45.054542816425752</v>
      </c>
      <c r="DA37" s="23">
        <f t="shared" si="334"/>
        <v>2.6319409107500196</v>
      </c>
      <c r="DB37" s="23">
        <f t="shared" si="335"/>
        <v>3.1073548947441001E-3</v>
      </c>
      <c r="DC37" s="23">
        <f t="shared" si="336"/>
        <v>-0.19318904142404644</v>
      </c>
      <c r="DD37" s="23">
        <f t="shared" si="337"/>
        <v>3.8841936184301251E-4</v>
      </c>
      <c r="DE37" s="23">
        <f t="shared" si="338"/>
        <v>3.1073548947441495E-3</v>
      </c>
      <c r="DF37" s="23">
        <f t="shared" si="339"/>
        <v>1.0487322769761394E-2</v>
      </c>
      <c r="DG37" s="23">
        <f t="shared" si="340"/>
        <v>-2.4858839157952995E-2</v>
      </c>
      <c r="DH37" s="23">
        <f t="shared" si="341"/>
        <v>-45.054542816425752</v>
      </c>
      <c r="DI37" s="23">
        <f t="shared" si="342"/>
        <v>3.8841936184302466E-4</v>
      </c>
      <c r="DJ37" s="23">
        <f t="shared" si="343"/>
        <v>-3.8841936184301251E-4</v>
      </c>
      <c r="DK37" s="23">
        <f t="shared" si="344"/>
        <v>-4.8552420230376862E-2</v>
      </c>
      <c r="DL37" s="23">
        <f t="shared" si="345"/>
        <v>3.8841936184301869E-4</v>
      </c>
      <c r="DM37" s="23">
        <f t="shared" si="346"/>
        <v>3.1073548947441495E-3</v>
      </c>
      <c r="DN37" s="23">
        <f t="shared" si="317"/>
        <v>6.7664443769846629</v>
      </c>
      <c r="DO37" s="23">
        <f t="shared" si="318"/>
        <v>32.741259389072965</v>
      </c>
      <c r="DP37" s="23">
        <f t="shared" si="319"/>
        <v>-2.7624271865257636E-3</v>
      </c>
      <c r="DQ37" s="23">
        <f t="shared" si="320"/>
        <v>-0.28315771478355745</v>
      </c>
      <c r="DR37" s="23">
        <f t="shared" si="321"/>
        <v>0</v>
      </c>
      <c r="DS37" s="23">
        <f t="shared" si="322"/>
        <v>0.27595913892731527</v>
      </c>
      <c r="DT37" s="23">
        <f t="shared" si="323"/>
        <v>2.4858839157952801E-2</v>
      </c>
      <c r="DU37" s="23">
        <f t="shared" si="324"/>
        <v>4.8552420230376793E-2</v>
      </c>
      <c r="DV37" s="23">
        <f t="shared" si="325"/>
        <v>-1.0487322769761394E-2</v>
      </c>
      <c r="DW37" s="23">
        <f t="shared" si="326"/>
        <v>71.062404590250537</v>
      </c>
      <c r="DX37" s="23">
        <f t="shared" si="327"/>
        <v>-0.83829844129923325</v>
      </c>
      <c r="DY37" s="23">
        <f t="shared" si="328"/>
        <v>-1.290850666295313</v>
      </c>
      <c r="DZ37" s="23">
        <f t="shared" si="329"/>
        <v>3.8841936184301251E-4</v>
      </c>
      <c r="EA37" s="23">
        <f t="shared" si="330"/>
        <v>2.4858839157952995E-2</v>
      </c>
      <c r="EB37" s="23">
        <f t="shared" si="331"/>
        <v>0</v>
      </c>
    </row>
    <row r="38" spans="1:132">
      <c r="A38" s="2">
        <v>42490.541666666664</v>
      </c>
      <c r="B38">
        <v>905</v>
      </c>
      <c r="C38">
        <v>284</v>
      </c>
      <c r="D38">
        <v>1164</v>
      </c>
      <c r="E38">
        <v>815</v>
      </c>
      <c r="F38">
        <v>983</v>
      </c>
      <c r="G38">
        <v>944</v>
      </c>
      <c r="H38">
        <v>944</v>
      </c>
      <c r="I38">
        <v>944</v>
      </c>
      <c r="J38">
        <v>362</v>
      </c>
      <c r="K38">
        <v>802</v>
      </c>
      <c r="L38">
        <v>336</v>
      </c>
      <c r="M38">
        <v>918</v>
      </c>
      <c r="N38">
        <v>232</v>
      </c>
      <c r="O38">
        <v>647</v>
      </c>
      <c r="P38">
        <v>375</v>
      </c>
      <c r="Q38">
        <v>1048</v>
      </c>
      <c r="R38">
        <v>996</v>
      </c>
      <c r="S38">
        <v>944</v>
      </c>
      <c r="T38">
        <v>802</v>
      </c>
      <c r="U38">
        <v>142</v>
      </c>
      <c r="V38">
        <v>0</v>
      </c>
      <c r="W38">
        <v>375</v>
      </c>
      <c r="X38">
        <v>1009</v>
      </c>
      <c r="Y38">
        <v>698</v>
      </c>
      <c r="Z38">
        <v>116</v>
      </c>
      <c r="AA38">
        <v>724</v>
      </c>
      <c r="AB38">
        <v>504</v>
      </c>
      <c r="AC38">
        <v>414</v>
      </c>
      <c r="AD38">
        <v>1022</v>
      </c>
      <c r="AE38">
        <v>1087</v>
      </c>
      <c r="AJ38">
        <f t="shared" si="223"/>
        <v>0.74662499999999998</v>
      </c>
      <c r="AK38">
        <f t="shared" si="314"/>
        <v>0.23430000000000001</v>
      </c>
      <c r="AL38">
        <f t="shared" si="315"/>
        <v>0.96030000000000004</v>
      </c>
      <c r="AM38">
        <f t="shared" si="316"/>
        <v>0.67237499999999994</v>
      </c>
      <c r="AN38">
        <f t="shared" si="288"/>
        <v>0.810975</v>
      </c>
      <c r="AO38">
        <f t="shared" si="289"/>
        <v>0.77880000000000005</v>
      </c>
      <c r="AP38">
        <f t="shared" si="290"/>
        <v>0.77880000000000005</v>
      </c>
      <c r="AQ38">
        <f t="shared" si="291"/>
        <v>0.77880000000000005</v>
      </c>
      <c r="AR38">
        <f t="shared" si="292"/>
        <v>0.29864999999999997</v>
      </c>
      <c r="AS38">
        <f t="shared" si="293"/>
        <v>0.66164999999999996</v>
      </c>
      <c r="AT38">
        <f t="shared" si="294"/>
        <v>0.2772</v>
      </c>
      <c r="AU38">
        <f t="shared" si="295"/>
        <v>0.75734999999999997</v>
      </c>
      <c r="AV38">
        <f t="shared" si="296"/>
        <v>0.19139999999999999</v>
      </c>
      <c r="AW38">
        <f t="shared" si="297"/>
        <v>0.533775</v>
      </c>
      <c r="AX38">
        <f t="shared" si="298"/>
        <v>0.30937500000000001</v>
      </c>
      <c r="AY38">
        <f t="shared" si="299"/>
        <v>0.86460000000000004</v>
      </c>
      <c r="AZ38">
        <f t="shared" si="300"/>
        <v>0.82169999999999999</v>
      </c>
      <c r="BA38">
        <f t="shared" si="301"/>
        <v>0.77880000000000005</v>
      </c>
      <c r="BB38">
        <f t="shared" si="302"/>
        <v>0.66164999999999996</v>
      </c>
      <c r="BC38">
        <f t="shared" si="303"/>
        <v>0.11715</v>
      </c>
      <c r="BD38">
        <f t="shared" si="304"/>
        <v>0</v>
      </c>
      <c r="BE38">
        <f t="shared" si="305"/>
        <v>0.30937500000000001</v>
      </c>
      <c r="BF38">
        <f t="shared" si="306"/>
        <v>0.83242499999999997</v>
      </c>
      <c r="BG38">
        <f t="shared" si="307"/>
        <v>0.57584999999999997</v>
      </c>
      <c r="BH38">
        <f t="shared" si="308"/>
        <v>9.5699999999999993E-2</v>
      </c>
      <c r="BI38">
        <f t="shared" si="309"/>
        <v>0.59729999999999994</v>
      </c>
      <c r="BJ38">
        <f t="shared" si="310"/>
        <v>0.4158</v>
      </c>
      <c r="BK38">
        <f t="shared" si="311"/>
        <v>0.34155000000000002</v>
      </c>
      <c r="BL38">
        <f t="shared" si="312"/>
        <v>0.84314999999999996</v>
      </c>
      <c r="BM38">
        <f t="shared" si="313"/>
        <v>0.89677499999999999</v>
      </c>
      <c r="BO38" s="50">
        <f t="shared" si="220"/>
        <v>0.56474000000000013</v>
      </c>
      <c r="BP38" s="46">
        <f t="shared" si="221"/>
        <v>0.2792958718536358</v>
      </c>
      <c r="BQ38" s="20">
        <f t="shared" si="222"/>
        <v>0.49455656028196293</v>
      </c>
      <c r="BR38" s="23">
        <f t="shared" si="287"/>
        <v>0</v>
      </c>
      <c r="BS38" s="23">
        <f t="shared" si="256"/>
        <v>0.23430000000000001</v>
      </c>
      <c r="BT38" s="23">
        <f t="shared" si="257"/>
        <v>0.52305000000000001</v>
      </c>
      <c r="BU38" s="23">
        <f t="shared" si="258"/>
        <v>2.1449999999999969E-2</v>
      </c>
      <c r="BV38" s="23">
        <f t="shared" si="259"/>
        <v>-1.0724999999999985E-2</v>
      </c>
      <c r="BW38" s="23">
        <f t="shared" si="260"/>
        <v>9.5700000000000007E-2</v>
      </c>
      <c r="BX38" s="23">
        <f t="shared" si="261"/>
        <v>-1.0724999999999985E-2</v>
      </c>
      <c r="BY38" s="23">
        <f t="shared" si="262"/>
        <v>0</v>
      </c>
      <c r="BZ38" s="23">
        <f t="shared" si="263"/>
        <v>-5.3625000000000034E-2</v>
      </c>
      <c r="CA38" s="23">
        <f t="shared" si="264"/>
        <v>-9.5700000000000007E-2</v>
      </c>
      <c r="CB38" s="23">
        <f t="shared" si="265"/>
        <v>-1.0724999999999985E-2</v>
      </c>
      <c r="CC38" s="23">
        <f t="shared" si="266"/>
        <v>-2.145000000000008E-2</v>
      </c>
      <c r="CD38" s="23">
        <f t="shared" si="267"/>
        <v>-0.15015000000000003</v>
      </c>
      <c r="CE38" s="23">
        <f t="shared" si="268"/>
        <v>0.24585000000000001</v>
      </c>
      <c r="CF38" s="23">
        <f t="shared" si="269"/>
        <v>-3.2175000000000009E-2</v>
      </c>
      <c r="CG38" s="23">
        <f t="shared" si="270"/>
        <v>0</v>
      </c>
      <c r="CH38" s="23">
        <f t="shared" si="271"/>
        <v>-1.0724999999999985E-2</v>
      </c>
      <c r="CI38" s="23">
        <f t="shared" si="272"/>
        <v>-6.4349999999999907E-2</v>
      </c>
      <c r="CJ38" s="23">
        <f t="shared" si="273"/>
        <v>0.11714999999999998</v>
      </c>
      <c r="CK38" s="23">
        <f t="shared" si="274"/>
        <v>3.2175000000000009E-2</v>
      </c>
      <c r="CL38" s="23">
        <f t="shared" si="275"/>
        <v>0</v>
      </c>
      <c r="CM38" s="23">
        <f t="shared" si="276"/>
        <v>-0.64019999999999988</v>
      </c>
      <c r="CN38" s="23">
        <f t="shared" si="277"/>
        <v>0</v>
      </c>
      <c r="CO38" s="23">
        <f t="shared" si="278"/>
        <v>0.30937499999999996</v>
      </c>
      <c r="CP38" s="23">
        <f t="shared" si="279"/>
        <v>2.1449999999999997E-2</v>
      </c>
      <c r="CQ38" s="23">
        <f t="shared" si="280"/>
        <v>-0.21367500000000006</v>
      </c>
      <c r="CR38" s="23">
        <f t="shared" si="281"/>
        <v>0.11715000000000003</v>
      </c>
      <c r="CS38" s="23">
        <f t="shared" si="282"/>
        <v>-0.50159999999999993</v>
      </c>
      <c r="CT38" s="23">
        <f t="shared" si="283"/>
        <v>0</v>
      </c>
      <c r="CU38" s="23">
        <f t="shared" si="284"/>
        <v>2.1449999999999969E-2</v>
      </c>
      <c r="CV38" s="23">
        <f t="shared" si="285"/>
        <v>0</v>
      </c>
      <c r="CX38" s="23">
        <f t="shared" si="286"/>
        <v>0</v>
      </c>
      <c r="CY38" s="23">
        <f t="shared" si="332"/>
        <v>4.0497278023951235</v>
      </c>
      <c r="CZ38" s="23">
        <f t="shared" si="333"/>
        <v>45.054542816425752</v>
      </c>
      <c r="DA38" s="23">
        <f t="shared" si="334"/>
        <v>3.1073548947441001E-3</v>
      </c>
      <c r="DB38" s="23">
        <f t="shared" si="335"/>
        <v>-3.8841936184301251E-4</v>
      </c>
      <c r="DC38" s="23">
        <f t="shared" si="336"/>
        <v>0.27595913892731622</v>
      </c>
      <c r="DD38" s="23">
        <f t="shared" si="337"/>
        <v>-3.8841936184301251E-4</v>
      </c>
      <c r="DE38" s="23">
        <f t="shared" si="338"/>
        <v>0</v>
      </c>
      <c r="DF38" s="23">
        <f t="shared" si="339"/>
        <v>-4.8552420230376862E-2</v>
      </c>
      <c r="DG38" s="23">
        <f t="shared" si="340"/>
        <v>-0.27595913892731622</v>
      </c>
      <c r="DH38" s="23">
        <f t="shared" si="341"/>
        <v>-3.8841936184301251E-4</v>
      </c>
      <c r="DI38" s="23">
        <f t="shared" si="342"/>
        <v>-3.1073548947441495E-3</v>
      </c>
      <c r="DJ38" s="23">
        <f t="shared" si="343"/>
        <v>-1.0658227288972315</v>
      </c>
      <c r="DK38" s="23">
        <f t="shared" si="344"/>
        <v>4.6786397436112406</v>
      </c>
      <c r="DL38" s="23">
        <f t="shared" si="345"/>
        <v>-1.0487322769761394E-2</v>
      </c>
      <c r="DM38" s="23">
        <f t="shared" si="346"/>
        <v>0</v>
      </c>
      <c r="DN38" s="23">
        <f t="shared" si="317"/>
        <v>-3.8841936184301251E-4</v>
      </c>
      <c r="DO38" s="23">
        <f t="shared" si="318"/>
        <v>-8.389858215809072E-2</v>
      </c>
      <c r="DP38" s="23">
        <f t="shared" si="319"/>
        <v>0.50621597529939</v>
      </c>
      <c r="DQ38" s="23">
        <f t="shared" si="320"/>
        <v>1.0487322769761394E-2</v>
      </c>
      <c r="DR38" s="23">
        <f t="shared" si="321"/>
        <v>0</v>
      </c>
      <c r="DS38" s="23">
        <f t="shared" si="322"/>
        <v>-82.614442642899775</v>
      </c>
      <c r="DT38" s="23">
        <f t="shared" si="323"/>
        <v>0</v>
      </c>
      <c r="DU38" s="23">
        <f t="shared" si="324"/>
        <v>9.3231917545244389</v>
      </c>
      <c r="DV38" s="23">
        <f t="shared" si="325"/>
        <v>3.1073548947441122E-3</v>
      </c>
      <c r="DW38" s="23">
        <f t="shared" si="326"/>
        <v>-3.0716385233745727</v>
      </c>
      <c r="DX38" s="23">
        <f t="shared" si="327"/>
        <v>0.50621597529939066</v>
      </c>
      <c r="DY38" s="23">
        <f t="shared" si="328"/>
        <v>-39.73576250596826</v>
      </c>
      <c r="DZ38" s="23">
        <f t="shared" si="329"/>
        <v>0</v>
      </c>
      <c r="EA38" s="23">
        <f t="shared" si="330"/>
        <v>3.1073548947441001E-3</v>
      </c>
      <c r="EB38" s="23">
        <f t="shared" si="331"/>
        <v>0</v>
      </c>
    </row>
    <row r="39" spans="1:132">
      <c r="A39" s="2">
        <v>42490.5625</v>
      </c>
      <c r="B39">
        <v>828</v>
      </c>
      <c r="C39">
        <v>271</v>
      </c>
      <c r="D39">
        <v>1177</v>
      </c>
      <c r="E39">
        <v>880</v>
      </c>
      <c r="F39">
        <v>957</v>
      </c>
      <c r="G39">
        <v>931</v>
      </c>
      <c r="H39">
        <v>918</v>
      </c>
      <c r="I39">
        <v>918</v>
      </c>
      <c r="J39">
        <v>336</v>
      </c>
      <c r="K39">
        <v>789</v>
      </c>
      <c r="L39">
        <v>465</v>
      </c>
      <c r="M39">
        <v>905</v>
      </c>
      <c r="N39">
        <v>232</v>
      </c>
      <c r="O39">
        <v>1074</v>
      </c>
      <c r="P39">
        <v>452</v>
      </c>
      <c r="Q39">
        <v>452</v>
      </c>
      <c r="R39">
        <v>996</v>
      </c>
      <c r="S39">
        <v>944</v>
      </c>
      <c r="T39">
        <v>634</v>
      </c>
      <c r="U39">
        <v>25</v>
      </c>
      <c r="V39">
        <v>0</v>
      </c>
      <c r="W39" s="26">
        <v>1216</v>
      </c>
      <c r="X39">
        <v>931</v>
      </c>
      <c r="Y39">
        <v>608</v>
      </c>
      <c r="Z39">
        <v>64</v>
      </c>
      <c r="AA39">
        <v>375</v>
      </c>
      <c r="AB39">
        <v>711</v>
      </c>
      <c r="AC39">
        <v>440</v>
      </c>
      <c r="AD39">
        <v>1061</v>
      </c>
      <c r="AE39">
        <v>1087</v>
      </c>
      <c r="AJ39">
        <f t="shared" si="223"/>
        <v>0.68310000000000004</v>
      </c>
      <c r="AK39">
        <f t="shared" si="314"/>
        <v>0.223575</v>
      </c>
      <c r="AL39" s="25">
        <f t="shared" si="315"/>
        <v>0.97102500000000003</v>
      </c>
      <c r="AM39">
        <f t="shared" si="316"/>
        <v>0.72599999999999998</v>
      </c>
      <c r="AN39">
        <f t="shared" si="288"/>
        <v>0.78952500000000003</v>
      </c>
      <c r="AO39">
        <f t="shared" si="289"/>
        <v>0.76807499999999995</v>
      </c>
      <c r="AP39">
        <f t="shared" si="290"/>
        <v>0.75734999999999997</v>
      </c>
      <c r="AQ39">
        <f t="shared" si="291"/>
        <v>0.75734999999999997</v>
      </c>
      <c r="AR39">
        <f t="shared" si="292"/>
        <v>0.2772</v>
      </c>
      <c r="AS39">
        <f t="shared" si="293"/>
        <v>0.65092499999999998</v>
      </c>
      <c r="AT39">
        <f t="shared" si="294"/>
        <v>0.38362499999999999</v>
      </c>
      <c r="AU39">
        <f t="shared" si="295"/>
        <v>0.74662499999999998</v>
      </c>
      <c r="AV39">
        <f t="shared" si="296"/>
        <v>0.19139999999999999</v>
      </c>
      <c r="AW39">
        <f t="shared" si="297"/>
        <v>0.88605</v>
      </c>
      <c r="AX39">
        <f t="shared" si="298"/>
        <v>0.37290000000000001</v>
      </c>
      <c r="AY39">
        <f t="shared" si="299"/>
        <v>0.37290000000000001</v>
      </c>
      <c r="AZ39">
        <f t="shared" si="300"/>
        <v>0.82169999999999999</v>
      </c>
      <c r="BA39">
        <f t="shared" si="301"/>
        <v>0.77880000000000005</v>
      </c>
      <c r="BB39">
        <f t="shared" si="302"/>
        <v>0.52305000000000001</v>
      </c>
      <c r="BC39">
        <f t="shared" si="303"/>
        <v>2.0625000000000001E-2</v>
      </c>
      <c r="BD39">
        <f t="shared" si="304"/>
        <v>0</v>
      </c>
      <c r="BE39" s="26">
        <f>W39*$AI$22</f>
        <v>1.0032000000000001</v>
      </c>
      <c r="BF39">
        <f t="shared" si="306"/>
        <v>0.76807499999999995</v>
      </c>
      <c r="BG39">
        <f t="shared" si="307"/>
        <v>0.50160000000000005</v>
      </c>
      <c r="BH39">
        <f t="shared" si="308"/>
        <v>5.28E-2</v>
      </c>
      <c r="BI39">
        <f t="shared" si="309"/>
        <v>0.30937500000000001</v>
      </c>
      <c r="BJ39">
        <f t="shared" si="310"/>
        <v>0.58657499999999996</v>
      </c>
      <c r="BK39">
        <f t="shared" si="311"/>
        <v>0.36299999999999999</v>
      </c>
      <c r="BL39">
        <f t="shared" si="312"/>
        <v>0.87532500000000002</v>
      </c>
      <c r="BM39">
        <f t="shared" si="313"/>
        <v>0.89677499999999999</v>
      </c>
      <c r="BO39" s="50">
        <f t="shared" si="220"/>
        <v>0.56861749999999989</v>
      </c>
      <c r="BP39" s="46">
        <f t="shared" si="221"/>
        <v>0.29364850756958555</v>
      </c>
      <c r="BQ39" s="20">
        <f t="shared" si="222"/>
        <v>0.5164253783423578</v>
      </c>
      <c r="BR39" s="23">
        <f t="shared" si="287"/>
        <v>-6.3524999999999943E-2</v>
      </c>
      <c r="BS39" s="23">
        <f t="shared" si="256"/>
        <v>-1.0725000000000012E-2</v>
      </c>
      <c r="BT39" s="23">
        <f t="shared" si="257"/>
        <v>1.0724999999999985E-2</v>
      </c>
      <c r="BU39" s="23">
        <f t="shared" si="258"/>
        <v>5.3625000000000034E-2</v>
      </c>
      <c r="BV39" s="23">
        <f t="shared" si="259"/>
        <v>-2.1449999999999969E-2</v>
      </c>
      <c r="BW39" s="23">
        <f t="shared" si="260"/>
        <v>-1.0725000000000096E-2</v>
      </c>
      <c r="BX39" s="23">
        <f t="shared" si="261"/>
        <v>-2.145000000000008E-2</v>
      </c>
      <c r="BY39" s="23">
        <f t="shared" si="262"/>
        <v>-2.145000000000008E-2</v>
      </c>
      <c r="BZ39" s="23">
        <f t="shared" si="263"/>
        <v>-2.1449999999999969E-2</v>
      </c>
      <c r="CA39" s="23">
        <f t="shared" si="264"/>
        <v>-1.0724999999999985E-2</v>
      </c>
      <c r="CB39" s="23">
        <f t="shared" si="265"/>
        <v>0.10642499999999999</v>
      </c>
      <c r="CC39" s="23">
        <f t="shared" si="266"/>
        <v>-1.0724999999999985E-2</v>
      </c>
      <c r="CD39" s="23">
        <f t="shared" si="267"/>
        <v>0</v>
      </c>
      <c r="CE39" s="23">
        <f t="shared" si="268"/>
        <v>0.352275</v>
      </c>
      <c r="CF39" s="23">
        <f t="shared" si="269"/>
        <v>6.3524999999999998E-2</v>
      </c>
      <c r="CG39" s="23">
        <f t="shared" si="270"/>
        <v>-0.49170000000000003</v>
      </c>
      <c r="CH39" s="23">
        <f t="shared" si="271"/>
        <v>0</v>
      </c>
      <c r="CI39" s="23">
        <f t="shared" si="272"/>
        <v>0</v>
      </c>
      <c r="CJ39" s="23">
        <f t="shared" si="273"/>
        <v>-0.13859999999999995</v>
      </c>
      <c r="CK39" s="23">
        <f t="shared" si="274"/>
        <v>-9.6525E-2</v>
      </c>
      <c r="CL39" s="23">
        <f t="shared" si="275"/>
        <v>0</v>
      </c>
      <c r="CM39" s="23">
        <f t="shared" si="276"/>
        <v>0.69382500000000014</v>
      </c>
      <c r="CN39" s="23">
        <f t="shared" si="277"/>
        <v>-6.4350000000000018E-2</v>
      </c>
      <c r="CO39" s="23">
        <f t="shared" si="278"/>
        <v>-7.4249999999999927E-2</v>
      </c>
      <c r="CP39" s="23">
        <f t="shared" si="279"/>
        <v>-4.2899999999999994E-2</v>
      </c>
      <c r="CQ39" s="23">
        <f t="shared" si="280"/>
        <v>-0.28792499999999993</v>
      </c>
      <c r="CR39" s="23">
        <f t="shared" si="281"/>
        <v>0.17077499999999995</v>
      </c>
      <c r="CS39" s="23">
        <f t="shared" si="282"/>
        <v>2.1449999999999969E-2</v>
      </c>
      <c r="CT39" s="23">
        <f t="shared" si="283"/>
        <v>3.2175000000000065E-2</v>
      </c>
      <c r="CU39" s="23">
        <f t="shared" si="284"/>
        <v>0</v>
      </c>
      <c r="CV39" s="23">
        <f t="shared" si="285"/>
        <v>0</v>
      </c>
      <c r="CX39" s="23">
        <f t="shared" si="286"/>
        <v>-8.0712906927754374E-2</v>
      </c>
      <c r="CY39" s="23">
        <f t="shared" si="332"/>
        <v>-3.8841936184301555E-4</v>
      </c>
      <c r="CZ39" s="23">
        <f t="shared" si="333"/>
        <v>3.8841936184301251E-4</v>
      </c>
      <c r="DA39" s="23">
        <f t="shared" si="334"/>
        <v>4.8552420230376862E-2</v>
      </c>
      <c r="DB39" s="23">
        <f t="shared" si="335"/>
        <v>-3.1073548947441001E-3</v>
      </c>
      <c r="DC39" s="23">
        <f t="shared" si="336"/>
        <v>-3.8841936184302466E-4</v>
      </c>
      <c r="DD39" s="23">
        <f t="shared" si="337"/>
        <v>-3.1073548947441495E-3</v>
      </c>
      <c r="DE39" s="23">
        <f t="shared" si="338"/>
        <v>-3.1073548947441495E-3</v>
      </c>
      <c r="DF39" s="23">
        <f t="shared" si="339"/>
        <v>-3.1073548947441001E-3</v>
      </c>
      <c r="DG39" s="23">
        <f t="shared" si="340"/>
        <v>-3.8841936184301251E-4</v>
      </c>
      <c r="DH39" s="23">
        <f t="shared" si="341"/>
        <v>0.37952461149541106</v>
      </c>
      <c r="DI39" s="23">
        <f t="shared" si="342"/>
        <v>-3.8841936184301251E-4</v>
      </c>
      <c r="DJ39" s="23">
        <f t="shared" si="343"/>
        <v>0</v>
      </c>
      <c r="DK39" s="23">
        <f t="shared" si="344"/>
        <v>13.76430978765489</v>
      </c>
      <c r="DL39" s="23">
        <f t="shared" si="345"/>
        <v>8.0712906927754555E-2</v>
      </c>
      <c r="DM39" s="23">
        <f t="shared" si="346"/>
        <v>-37.429117948889925</v>
      </c>
      <c r="DN39" s="23">
        <f t="shared" si="317"/>
        <v>0</v>
      </c>
      <c r="DO39" s="23">
        <f t="shared" si="318"/>
        <v>0</v>
      </c>
      <c r="DP39" s="23">
        <f t="shared" si="319"/>
        <v>-0.83829844129923203</v>
      </c>
      <c r="DQ39" s="23">
        <f t="shared" si="320"/>
        <v>-0.28315771478355745</v>
      </c>
      <c r="DR39" s="23">
        <f t="shared" si="321"/>
        <v>0</v>
      </c>
      <c r="DS39" s="23">
        <f t="shared" si="322"/>
        <v>105.16199123903623</v>
      </c>
      <c r="DT39" s="23">
        <f t="shared" si="323"/>
        <v>-8.3898582158091151E-2</v>
      </c>
      <c r="DU39" s="23">
        <f t="shared" si="324"/>
        <v>-0.12888380281454548</v>
      </c>
      <c r="DV39" s="23">
        <f t="shared" si="325"/>
        <v>-2.4858839157952898E-2</v>
      </c>
      <c r="DW39" s="23">
        <f t="shared" si="326"/>
        <v>-7.5153133707111923</v>
      </c>
      <c r="DX39" s="23">
        <f t="shared" si="327"/>
        <v>1.5681292288445785</v>
      </c>
      <c r="DY39" s="23">
        <f t="shared" si="328"/>
        <v>3.1073548947441001E-3</v>
      </c>
      <c r="DZ39" s="23">
        <f t="shared" si="329"/>
        <v>1.0487322769761446E-2</v>
      </c>
      <c r="EA39" s="23">
        <f t="shared" si="330"/>
        <v>0</v>
      </c>
      <c r="EB39" s="23">
        <f t="shared" si="331"/>
        <v>0</v>
      </c>
    </row>
    <row r="40" spans="1:132">
      <c r="A40" s="2">
        <v>42490.583333333336</v>
      </c>
      <c r="B40">
        <v>841</v>
      </c>
      <c r="C40">
        <v>168</v>
      </c>
      <c r="D40">
        <v>1061</v>
      </c>
      <c r="E40">
        <v>802</v>
      </c>
      <c r="F40">
        <v>918</v>
      </c>
      <c r="G40">
        <v>905</v>
      </c>
      <c r="H40">
        <v>880</v>
      </c>
      <c r="I40">
        <v>867</v>
      </c>
      <c r="J40">
        <v>388</v>
      </c>
      <c r="K40">
        <v>504</v>
      </c>
      <c r="L40">
        <v>297</v>
      </c>
      <c r="M40">
        <v>867</v>
      </c>
      <c r="N40">
        <v>776</v>
      </c>
      <c r="O40">
        <v>323</v>
      </c>
      <c r="P40">
        <v>375</v>
      </c>
      <c r="Q40">
        <v>1087</v>
      </c>
      <c r="R40">
        <v>970</v>
      </c>
      <c r="S40">
        <v>1048</v>
      </c>
      <c r="T40">
        <v>672</v>
      </c>
      <c r="U40">
        <v>452</v>
      </c>
      <c r="V40">
        <v>0</v>
      </c>
      <c r="W40">
        <v>1048</v>
      </c>
      <c r="X40">
        <v>867</v>
      </c>
      <c r="Y40">
        <v>401</v>
      </c>
      <c r="Z40">
        <v>51</v>
      </c>
      <c r="AA40">
        <v>401</v>
      </c>
      <c r="AB40">
        <v>349</v>
      </c>
      <c r="AC40">
        <v>478</v>
      </c>
      <c r="AD40">
        <v>1048</v>
      </c>
      <c r="AE40">
        <v>1035</v>
      </c>
      <c r="AJ40">
        <f t="shared" si="223"/>
        <v>0.69382500000000003</v>
      </c>
      <c r="AK40">
        <f t="shared" si="314"/>
        <v>0.1386</v>
      </c>
      <c r="AL40" s="20">
        <f t="shared" si="315"/>
        <v>0.87532500000000002</v>
      </c>
      <c r="AM40">
        <f t="shared" si="316"/>
        <v>0.66164999999999996</v>
      </c>
      <c r="AN40">
        <f t="shared" si="288"/>
        <v>0.75734999999999997</v>
      </c>
      <c r="AO40">
        <f t="shared" si="289"/>
        <v>0.74662499999999998</v>
      </c>
      <c r="AP40">
        <f t="shared" si="290"/>
        <v>0.72599999999999998</v>
      </c>
      <c r="AQ40">
        <f t="shared" si="291"/>
        <v>0.71527499999999999</v>
      </c>
      <c r="AR40">
        <f t="shared" si="292"/>
        <v>0.3201</v>
      </c>
      <c r="AS40">
        <f t="shared" si="293"/>
        <v>0.4158</v>
      </c>
      <c r="AT40">
        <f t="shared" si="294"/>
        <v>0.24502499999999999</v>
      </c>
      <c r="AU40">
        <f t="shared" si="295"/>
        <v>0.71527499999999999</v>
      </c>
      <c r="AV40">
        <f t="shared" si="296"/>
        <v>0.64019999999999999</v>
      </c>
      <c r="AW40">
        <f t="shared" si="297"/>
        <v>0.26647500000000002</v>
      </c>
      <c r="AX40">
        <f t="shared" si="298"/>
        <v>0.30937500000000001</v>
      </c>
      <c r="AY40">
        <f t="shared" si="299"/>
        <v>0.89677499999999999</v>
      </c>
      <c r="AZ40">
        <f t="shared" si="300"/>
        <v>0.80025000000000002</v>
      </c>
      <c r="BA40">
        <f t="shared" si="301"/>
        <v>0.86460000000000004</v>
      </c>
      <c r="BB40">
        <f t="shared" si="302"/>
        <v>0.5544</v>
      </c>
      <c r="BC40">
        <f t="shared" si="303"/>
        <v>0.37290000000000001</v>
      </c>
      <c r="BD40">
        <f t="shared" si="304"/>
        <v>0</v>
      </c>
      <c r="BE40">
        <f t="shared" si="305"/>
        <v>0.86460000000000004</v>
      </c>
      <c r="BF40">
        <f t="shared" si="306"/>
        <v>0.71527499999999999</v>
      </c>
      <c r="BG40">
        <f t="shared" si="307"/>
        <v>0.33082499999999998</v>
      </c>
      <c r="BH40">
        <f t="shared" si="308"/>
        <v>4.2075000000000001E-2</v>
      </c>
      <c r="BI40">
        <f t="shared" si="309"/>
        <v>0.33082499999999998</v>
      </c>
      <c r="BJ40">
        <f t="shared" si="310"/>
        <v>0.28792499999999999</v>
      </c>
      <c r="BK40">
        <f t="shared" si="311"/>
        <v>0.39434999999999998</v>
      </c>
      <c r="BL40">
        <f t="shared" si="312"/>
        <v>0.86460000000000004</v>
      </c>
      <c r="BM40">
        <f t="shared" si="313"/>
        <v>0.85387500000000005</v>
      </c>
      <c r="BO40" s="50">
        <f t="shared" si="220"/>
        <v>0.54667249999999989</v>
      </c>
      <c r="BP40" s="46">
        <f t="shared" si="221"/>
        <v>0.27327990398172125</v>
      </c>
      <c r="BQ40" s="20">
        <f t="shared" si="222"/>
        <v>0.49989692911518563</v>
      </c>
      <c r="BR40" s="23">
        <f t="shared" si="287"/>
        <v>1.0724999999999985E-2</v>
      </c>
      <c r="BS40" s="23">
        <f t="shared" si="256"/>
        <v>-8.4974999999999995E-2</v>
      </c>
      <c r="BT40" s="23">
        <f t="shared" si="257"/>
        <v>-9.5700000000000007E-2</v>
      </c>
      <c r="BU40" s="23">
        <f t="shared" si="258"/>
        <v>-6.4350000000000018E-2</v>
      </c>
      <c r="BV40" s="23">
        <f t="shared" si="259"/>
        <v>-3.2175000000000065E-2</v>
      </c>
      <c r="BW40" s="23">
        <f t="shared" si="260"/>
        <v>-2.1449999999999969E-2</v>
      </c>
      <c r="BX40" s="23">
        <f t="shared" si="261"/>
        <v>-3.1349999999999989E-2</v>
      </c>
      <c r="BY40" s="23">
        <f t="shared" si="262"/>
        <v>-4.2074999999999974E-2</v>
      </c>
      <c r="BZ40" s="23">
        <f t="shared" si="263"/>
        <v>4.2899999999999994E-2</v>
      </c>
      <c r="CA40" s="23">
        <f t="shared" si="264"/>
        <v>-0.23512499999999997</v>
      </c>
      <c r="CB40" s="23">
        <f t="shared" si="265"/>
        <v>-0.1386</v>
      </c>
      <c r="CC40" s="23">
        <f t="shared" si="266"/>
        <v>-3.1349999999999989E-2</v>
      </c>
      <c r="CD40" s="23">
        <f t="shared" si="267"/>
        <v>0.44879999999999998</v>
      </c>
      <c r="CE40" s="23">
        <f t="shared" si="268"/>
        <v>-0.61957499999999999</v>
      </c>
      <c r="CF40" s="23">
        <f t="shared" si="269"/>
        <v>-6.3524999999999998E-2</v>
      </c>
      <c r="CG40" s="23">
        <f t="shared" si="270"/>
        <v>0.52387499999999998</v>
      </c>
      <c r="CH40" s="23">
        <f t="shared" si="271"/>
        <v>-2.1449999999999969E-2</v>
      </c>
      <c r="CI40" s="23">
        <f t="shared" si="272"/>
        <v>8.5799999999999987E-2</v>
      </c>
      <c r="CJ40" s="23">
        <f t="shared" si="273"/>
        <v>3.1349999999999989E-2</v>
      </c>
      <c r="CK40" s="23">
        <f t="shared" si="274"/>
        <v>0.352275</v>
      </c>
      <c r="CL40" s="23">
        <f t="shared" si="275"/>
        <v>0</v>
      </c>
      <c r="CM40" s="23">
        <f t="shared" si="276"/>
        <v>-0.13860000000000006</v>
      </c>
      <c r="CN40" s="23">
        <f t="shared" si="277"/>
        <v>-5.2799999999999958E-2</v>
      </c>
      <c r="CO40" s="23">
        <f t="shared" si="278"/>
        <v>-0.17077500000000007</v>
      </c>
      <c r="CP40" s="23">
        <f t="shared" si="279"/>
        <v>-1.0724999999999998E-2</v>
      </c>
      <c r="CQ40" s="23">
        <f t="shared" si="280"/>
        <v>2.1449999999999969E-2</v>
      </c>
      <c r="CR40" s="23">
        <f t="shared" si="281"/>
        <v>-0.29864999999999997</v>
      </c>
      <c r="CS40" s="23">
        <f t="shared" si="282"/>
        <v>3.1349999999999989E-2</v>
      </c>
      <c r="CT40" s="23">
        <f t="shared" si="283"/>
        <v>-1.0724999999999985E-2</v>
      </c>
      <c r="CU40" s="23">
        <f t="shared" si="284"/>
        <v>-4.2899999999999938E-2</v>
      </c>
      <c r="CV40" s="23">
        <f t="shared" si="285"/>
        <v>0</v>
      </c>
      <c r="CX40" s="23">
        <f t="shared" si="286"/>
        <v>3.8841936184301251E-4</v>
      </c>
      <c r="CY40" s="23">
        <f t="shared" si="332"/>
        <v>-0.19318904142404703</v>
      </c>
      <c r="CZ40" s="23">
        <f t="shared" si="333"/>
        <v>-0.27595913892731622</v>
      </c>
      <c r="DA40" s="23">
        <f t="shared" si="334"/>
        <v>-8.3898582158091151E-2</v>
      </c>
      <c r="DB40" s="23">
        <f t="shared" si="335"/>
        <v>-1.0487322769761446E-2</v>
      </c>
      <c r="DC40" s="23">
        <f t="shared" si="336"/>
        <v>-3.1073548947441001E-3</v>
      </c>
      <c r="DD40" s="23">
        <f t="shared" si="337"/>
        <v>-9.7011138930586487E-3</v>
      </c>
      <c r="DE40" s="23">
        <f t="shared" si="338"/>
        <v>-2.3452078638068995E-2</v>
      </c>
      <c r="DF40" s="23">
        <f t="shared" si="339"/>
        <v>2.4858839157952898E-2</v>
      </c>
      <c r="DG40" s="23">
        <f t="shared" si="340"/>
        <v>-4.0926574236341207</v>
      </c>
      <c r="DH40" s="23">
        <f t="shared" si="341"/>
        <v>-0.83829844129923325</v>
      </c>
      <c r="DI40" s="23">
        <f t="shared" si="342"/>
        <v>-9.7011138930586487E-3</v>
      </c>
      <c r="DJ40" s="23">
        <f t="shared" si="343"/>
        <v>28.462137511564674</v>
      </c>
      <c r="DK40" s="23">
        <f t="shared" si="344"/>
        <v>-74.884274138650525</v>
      </c>
      <c r="DL40" s="23">
        <f t="shared" si="345"/>
        <v>-8.0712906927754555E-2</v>
      </c>
      <c r="DM40" s="23">
        <f t="shared" si="346"/>
        <v>45.268071100937583</v>
      </c>
      <c r="DN40" s="23">
        <f t="shared" si="317"/>
        <v>-3.1073548947441001E-3</v>
      </c>
      <c r="DO40" s="23">
        <f t="shared" si="318"/>
        <v>0.19887071326362318</v>
      </c>
      <c r="DP40" s="23">
        <f t="shared" si="319"/>
        <v>9.7011138930586487E-3</v>
      </c>
      <c r="DQ40" s="23">
        <f t="shared" si="320"/>
        <v>13.76430978765489</v>
      </c>
      <c r="DR40" s="23">
        <f t="shared" si="321"/>
        <v>0</v>
      </c>
      <c r="DS40" s="23">
        <f t="shared" si="322"/>
        <v>-0.83829844129923414</v>
      </c>
      <c r="DT40" s="23">
        <f t="shared" si="323"/>
        <v>-4.6345837592614875E-2</v>
      </c>
      <c r="DU40" s="23">
        <f t="shared" si="324"/>
        <v>-1.5681292288445823</v>
      </c>
      <c r="DV40" s="23">
        <f t="shared" si="325"/>
        <v>-3.8841936184301403E-4</v>
      </c>
      <c r="DW40" s="23">
        <f t="shared" si="326"/>
        <v>3.1073548947441001E-3</v>
      </c>
      <c r="DX40" s="23">
        <f t="shared" si="327"/>
        <v>-8.3868046066977051</v>
      </c>
      <c r="DY40" s="23">
        <f t="shared" si="328"/>
        <v>9.7011138930586487E-3</v>
      </c>
      <c r="DZ40" s="23">
        <f t="shared" si="329"/>
        <v>-3.8841936184301251E-4</v>
      </c>
      <c r="EA40" s="23">
        <f t="shared" si="330"/>
        <v>-2.4858839157952801E-2</v>
      </c>
      <c r="EB40" s="23">
        <f t="shared" si="331"/>
        <v>0</v>
      </c>
    </row>
    <row r="41" spans="1:132">
      <c r="A41" s="2">
        <v>42490.604166666664</v>
      </c>
      <c r="B41">
        <v>660</v>
      </c>
      <c r="C41">
        <v>245</v>
      </c>
      <c r="D41">
        <v>1009</v>
      </c>
      <c r="E41">
        <v>880</v>
      </c>
      <c r="F41">
        <v>867</v>
      </c>
      <c r="G41">
        <v>621</v>
      </c>
      <c r="H41">
        <v>815</v>
      </c>
      <c r="I41">
        <v>776</v>
      </c>
      <c r="J41">
        <v>763</v>
      </c>
      <c r="K41">
        <v>931</v>
      </c>
      <c r="L41">
        <v>362</v>
      </c>
      <c r="M41">
        <v>905</v>
      </c>
      <c r="N41">
        <v>880</v>
      </c>
      <c r="O41">
        <v>1022</v>
      </c>
      <c r="P41">
        <v>931</v>
      </c>
      <c r="Q41">
        <v>931</v>
      </c>
      <c r="R41">
        <v>905</v>
      </c>
      <c r="S41">
        <v>867</v>
      </c>
      <c r="T41">
        <v>854</v>
      </c>
      <c r="U41">
        <v>854</v>
      </c>
      <c r="V41">
        <v>0</v>
      </c>
      <c r="W41">
        <v>1035</v>
      </c>
      <c r="X41">
        <v>944</v>
      </c>
      <c r="Y41">
        <v>737</v>
      </c>
      <c r="Z41">
        <v>51</v>
      </c>
      <c r="AA41">
        <v>711</v>
      </c>
      <c r="AB41">
        <v>323</v>
      </c>
      <c r="AC41">
        <v>1164</v>
      </c>
      <c r="AD41">
        <v>996</v>
      </c>
      <c r="AE41">
        <v>996</v>
      </c>
      <c r="AJ41">
        <f t="shared" si="223"/>
        <v>0.54449999999999998</v>
      </c>
      <c r="AK41">
        <f t="shared" si="314"/>
        <v>0.202125</v>
      </c>
      <c r="AL41">
        <f t="shared" si="315"/>
        <v>0.83242499999999997</v>
      </c>
      <c r="AM41">
        <f t="shared" si="316"/>
        <v>0.72599999999999998</v>
      </c>
      <c r="AN41">
        <f t="shared" si="288"/>
        <v>0.71527499999999999</v>
      </c>
      <c r="AO41">
        <f t="shared" si="289"/>
        <v>0.51232500000000003</v>
      </c>
      <c r="AP41">
        <f t="shared" si="290"/>
        <v>0.67237499999999994</v>
      </c>
      <c r="AQ41">
        <f t="shared" si="291"/>
        <v>0.64019999999999999</v>
      </c>
      <c r="AR41">
        <f t="shared" si="292"/>
        <v>0.62947500000000001</v>
      </c>
      <c r="AS41">
        <f t="shared" si="293"/>
        <v>0.76807499999999995</v>
      </c>
      <c r="AT41">
        <f t="shared" si="294"/>
        <v>0.29864999999999997</v>
      </c>
      <c r="AU41">
        <f t="shared" si="295"/>
        <v>0.74662499999999998</v>
      </c>
      <c r="AV41">
        <f t="shared" si="296"/>
        <v>0.72599999999999998</v>
      </c>
      <c r="AW41">
        <f t="shared" si="297"/>
        <v>0.84314999999999996</v>
      </c>
      <c r="AX41">
        <f t="shared" si="298"/>
        <v>0.76807499999999995</v>
      </c>
      <c r="AY41">
        <f t="shared" si="299"/>
        <v>0.76807499999999995</v>
      </c>
      <c r="AZ41">
        <f t="shared" si="300"/>
        <v>0.74662499999999998</v>
      </c>
      <c r="BA41">
        <f t="shared" si="301"/>
        <v>0.71527499999999999</v>
      </c>
      <c r="BB41">
        <f t="shared" si="302"/>
        <v>0.70455000000000001</v>
      </c>
      <c r="BC41">
        <f t="shared" si="303"/>
        <v>0.70455000000000001</v>
      </c>
      <c r="BD41">
        <f t="shared" si="304"/>
        <v>0</v>
      </c>
      <c r="BE41">
        <f t="shared" si="305"/>
        <v>0.85387500000000005</v>
      </c>
      <c r="BF41">
        <f t="shared" si="306"/>
        <v>0.77880000000000005</v>
      </c>
      <c r="BG41">
        <f t="shared" si="307"/>
        <v>0.60802500000000004</v>
      </c>
      <c r="BH41">
        <f t="shared" si="308"/>
        <v>4.2075000000000001E-2</v>
      </c>
      <c r="BI41">
        <f t="shared" si="309"/>
        <v>0.58657499999999996</v>
      </c>
      <c r="BJ41">
        <f t="shared" si="310"/>
        <v>0.26647500000000002</v>
      </c>
      <c r="BK41">
        <f t="shared" si="311"/>
        <v>0.96030000000000004</v>
      </c>
      <c r="BL41">
        <f t="shared" si="312"/>
        <v>0.82169999999999999</v>
      </c>
      <c r="BM41">
        <f t="shared" si="313"/>
        <v>0.82169999999999999</v>
      </c>
      <c r="BO41" s="50">
        <f t="shared" si="220"/>
        <v>0.63346250000000004</v>
      </c>
      <c r="BP41" s="46">
        <f t="shared" si="221"/>
        <v>0.23942436199880415</v>
      </c>
      <c r="BQ41" s="20">
        <f t="shared" si="222"/>
        <v>0.37796138208466035</v>
      </c>
      <c r="BR41" s="23">
        <f t="shared" si="287"/>
        <v>-0.14932500000000004</v>
      </c>
      <c r="BS41" s="23">
        <f t="shared" si="256"/>
        <v>6.3524999999999998E-2</v>
      </c>
      <c r="BT41" s="23">
        <f t="shared" si="257"/>
        <v>-4.2900000000000049E-2</v>
      </c>
      <c r="BU41" s="23">
        <f t="shared" si="258"/>
        <v>6.4350000000000018E-2</v>
      </c>
      <c r="BV41" s="23">
        <f t="shared" si="259"/>
        <v>-4.2074999999999974E-2</v>
      </c>
      <c r="BW41" s="23">
        <f t="shared" si="260"/>
        <v>-0.23429999999999995</v>
      </c>
      <c r="BX41" s="23">
        <f t="shared" si="261"/>
        <v>-5.3625000000000034E-2</v>
      </c>
      <c r="BY41" s="23">
        <f t="shared" si="262"/>
        <v>-7.5075000000000003E-2</v>
      </c>
      <c r="BZ41" s="23">
        <f t="shared" si="263"/>
        <v>0.30937500000000001</v>
      </c>
      <c r="CA41" s="23">
        <f t="shared" si="264"/>
        <v>0.35227499999999995</v>
      </c>
      <c r="CB41" s="23">
        <f t="shared" si="265"/>
        <v>5.3624999999999978E-2</v>
      </c>
      <c r="CC41" s="23">
        <f t="shared" si="266"/>
        <v>3.1349999999999989E-2</v>
      </c>
      <c r="CD41" s="23">
        <f t="shared" si="267"/>
        <v>8.5799999999999987E-2</v>
      </c>
      <c r="CE41" s="23">
        <f t="shared" si="268"/>
        <v>0.57667499999999994</v>
      </c>
      <c r="CF41" s="23">
        <f t="shared" si="269"/>
        <v>0.45869999999999994</v>
      </c>
      <c r="CG41" s="23">
        <f t="shared" si="270"/>
        <v>-0.12870000000000004</v>
      </c>
      <c r="CH41" s="23">
        <f t="shared" si="271"/>
        <v>-5.3625000000000034E-2</v>
      </c>
      <c r="CI41" s="23">
        <f t="shared" si="272"/>
        <v>-0.14932500000000004</v>
      </c>
      <c r="CJ41" s="23">
        <f t="shared" si="273"/>
        <v>0.15015000000000001</v>
      </c>
      <c r="CK41" s="23">
        <f t="shared" si="274"/>
        <v>0.33165</v>
      </c>
      <c r="CL41" s="23">
        <f t="shared" si="275"/>
        <v>0</v>
      </c>
      <c r="CM41" s="23">
        <f t="shared" si="276"/>
        <v>-1.0724999999999985E-2</v>
      </c>
      <c r="CN41" s="23">
        <f t="shared" si="277"/>
        <v>6.3525000000000054E-2</v>
      </c>
      <c r="CO41" s="23">
        <f t="shared" si="278"/>
        <v>0.27720000000000006</v>
      </c>
      <c r="CP41" s="23">
        <f t="shared" si="279"/>
        <v>0</v>
      </c>
      <c r="CQ41" s="23">
        <f t="shared" si="280"/>
        <v>0.25574999999999998</v>
      </c>
      <c r="CR41" s="23">
        <f t="shared" si="281"/>
        <v>-2.1449999999999969E-2</v>
      </c>
      <c r="CS41" s="23">
        <f t="shared" si="282"/>
        <v>0.56595000000000006</v>
      </c>
      <c r="CT41" s="23">
        <f t="shared" si="283"/>
        <v>-4.2900000000000049E-2</v>
      </c>
      <c r="CU41" s="23">
        <f t="shared" si="284"/>
        <v>-3.2175000000000065E-2</v>
      </c>
      <c r="CV41" s="23">
        <f t="shared" si="285"/>
        <v>0</v>
      </c>
      <c r="CX41" s="23">
        <f t="shared" si="286"/>
        <v>-1.0483505758372138</v>
      </c>
      <c r="CY41" s="23">
        <f t="shared" si="332"/>
        <v>8.0712906927754555E-2</v>
      </c>
      <c r="CZ41" s="23">
        <f t="shared" si="333"/>
        <v>-2.4858839157952995E-2</v>
      </c>
      <c r="DA41" s="23">
        <f t="shared" si="334"/>
        <v>8.3898582158091151E-2</v>
      </c>
      <c r="DB41" s="23">
        <f t="shared" si="335"/>
        <v>-2.3452078638068995E-2</v>
      </c>
      <c r="DC41" s="23">
        <f t="shared" si="336"/>
        <v>-4.04972780239512</v>
      </c>
      <c r="DD41" s="23">
        <f t="shared" si="337"/>
        <v>-4.8552420230376862E-2</v>
      </c>
      <c r="DE41" s="23">
        <f t="shared" si="338"/>
        <v>-0.13322784111215386</v>
      </c>
      <c r="DF41" s="23">
        <f t="shared" si="339"/>
        <v>9.3231917545244443</v>
      </c>
      <c r="DG41" s="23">
        <f t="shared" si="340"/>
        <v>13.76430978765489</v>
      </c>
      <c r="DH41" s="23">
        <f t="shared" si="341"/>
        <v>4.855242023037671E-2</v>
      </c>
      <c r="DI41" s="23">
        <f t="shared" si="342"/>
        <v>9.7011138930586487E-3</v>
      </c>
      <c r="DJ41" s="23">
        <f t="shared" si="343"/>
        <v>0.19887071326362318</v>
      </c>
      <c r="DK41" s="23">
        <f t="shared" si="344"/>
        <v>60.381283542323686</v>
      </c>
      <c r="DL41" s="23">
        <f t="shared" si="345"/>
        <v>30.387515139072509</v>
      </c>
      <c r="DM41" s="23">
        <f t="shared" si="346"/>
        <v>-0.6711886572647292</v>
      </c>
      <c r="DN41" s="23">
        <f t="shared" si="317"/>
        <v>-4.8552420230376862E-2</v>
      </c>
      <c r="DO41" s="23">
        <f t="shared" si="318"/>
        <v>-1.0483505758372138</v>
      </c>
      <c r="DP41" s="23">
        <f t="shared" si="319"/>
        <v>1.0658227288972308</v>
      </c>
      <c r="DQ41" s="23">
        <f t="shared" si="320"/>
        <v>11.485475314344082</v>
      </c>
      <c r="DR41" s="23">
        <f t="shared" si="321"/>
        <v>0</v>
      </c>
      <c r="DS41" s="23">
        <f t="shared" si="322"/>
        <v>-3.8841936184301251E-4</v>
      </c>
      <c r="DT41" s="23">
        <f t="shared" si="323"/>
        <v>8.0712906927754777E-2</v>
      </c>
      <c r="DU41" s="23">
        <f t="shared" si="324"/>
        <v>6.7063875303938687</v>
      </c>
      <c r="DV41" s="23">
        <f t="shared" si="325"/>
        <v>0</v>
      </c>
      <c r="DW41" s="23">
        <f t="shared" si="326"/>
        <v>5.266909972082491</v>
      </c>
      <c r="DX41" s="23">
        <f t="shared" si="327"/>
        <v>-3.1073548947441001E-3</v>
      </c>
      <c r="DY41" s="23">
        <f t="shared" si="328"/>
        <v>57.074637338202272</v>
      </c>
      <c r="DZ41" s="23">
        <f t="shared" si="329"/>
        <v>-2.4858839157952995E-2</v>
      </c>
      <c r="EA41" s="23">
        <f t="shared" si="330"/>
        <v>-1.0487322769761446E-2</v>
      </c>
      <c r="EB41" s="23">
        <f t="shared" si="331"/>
        <v>0</v>
      </c>
    </row>
    <row r="42" spans="1:132">
      <c r="A42" s="2">
        <v>42490.625</v>
      </c>
      <c r="B42">
        <v>634</v>
      </c>
      <c r="C42">
        <v>194</v>
      </c>
      <c r="D42">
        <v>918</v>
      </c>
      <c r="E42">
        <v>711</v>
      </c>
      <c r="F42">
        <v>802</v>
      </c>
      <c r="G42">
        <v>789</v>
      </c>
      <c r="H42">
        <v>737</v>
      </c>
      <c r="I42">
        <v>750</v>
      </c>
      <c r="J42">
        <v>349</v>
      </c>
      <c r="K42">
        <v>750</v>
      </c>
      <c r="L42">
        <v>245</v>
      </c>
      <c r="M42">
        <v>750</v>
      </c>
      <c r="N42">
        <v>789</v>
      </c>
      <c r="O42">
        <v>931</v>
      </c>
      <c r="P42">
        <v>802</v>
      </c>
      <c r="Q42">
        <v>841</v>
      </c>
      <c r="R42">
        <v>297</v>
      </c>
      <c r="S42">
        <v>789</v>
      </c>
      <c r="T42">
        <v>789</v>
      </c>
      <c r="U42">
        <v>854</v>
      </c>
      <c r="V42">
        <v>0</v>
      </c>
      <c r="W42">
        <v>336</v>
      </c>
      <c r="X42">
        <v>841</v>
      </c>
      <c r="Y42">
        <v>336</v>
      </c>
      <c r="Z42">
        <v>77</v>
      </c>
      <c r="AA42">
        <v>465</v>
      </c>
      <c r="AB42">
        <v>168</v>
      </c>
      <c r="AC42">
        <v>440</v>
      </c>
      <c r="AD42">
        <v>828</v>
      </c>
      <c r="AE42">
        <v>220</v>
      </c>
      <c r="AJ42">
        <f t="shared" si="223"/>
        <v>0.52305000000000001</v>
      </c>
      <c r="AK42">
        <f t="shared" si="314"/>
        <v>0.16005</v>
      </c>
      <c r="AL42">
        <f t="shared" si="315"/>
        <v>0.75734999999999997</v>
      </c>
      <c r="AM42">
        <f t="shared" si="316"/>
        <v>0.58657499999999996</v>
      </c>
      <c r="AN42">
        <f t="shared" si="288"/>
        <v>0.66164999999999996</v>
      </c>
      <c r="AO42">
        <f t="shared" si="289"/>
        <v>0.65092499999999998</v>
      </c>
      <c r="AP42">
        <f t="shared" si="290"/>
        <v>0.60802500000000004</v>
      </c>
      <c r="AQ42">
        <f t="shared" si="291"/>
        <v>0.61875000000000002</v>
      </c>
      <c r="AR42">
        <f t="shared" si="292"/>
        <v>0.28792499999999999</v>
      </c>
      <c r="AS42">
        <f t="shared" si="293"/>
        <v>0.61875000000000002</v>
      </c>
      <c r="AT42">
        <f t="shared" si="294"/>
        <v>0.202125</v>
      </c>
      <c r="AU42">
        <f t="shared" si="295"/>
        <v>0.61875000000000002</v>
      </c>
      <c r="AV42">
        <f t="shared" si="296"/>
        <v>0.65092499999999998</v>
      </c>
      <c r="AW42">
        <f t="shared" si="297"/>
        <v>0.76807499999999995</v>
      </c>
      <c r="AX42">
        <f t="shared" si="298"/>
        <v>0.66164999999999996</v>
      </c>
      <c r="AY42">
        <f t="shared" si="299"/>
        <v>0.69382500000000003</v>
      </c>
      <c r="AZ42">
        <f t="shared" si="300"/>
        <v>0.24502499999999999</v>
      </c>
      <c r="BA42">
        <f t="shared" si="301"/>
        <v>0.65092499999999998</v>
      </c>
      <c r="BB42">
        <f t="shared" si="302"/>
        <v>0.65092499999999998</v>
      </c>
      <c r="BC42">
        <f t="shared" si="303"/>
        <v>0.70455000000000001</v>
      </c>
      <c r="BD42">
        <f t="shared" si="304"/>
        <v>0</v>
      </c>
      <c r="BE42">
        <f t="shared" si="305"/>
        <v>0.2772</v>
      </c>
      <c r="BF42">
        <f t="shared" si="306"/>
        <v>0.69382500000000003</v>
      </c>
      <c r="BG42">
        <f t="shared" si="307"/>
        <v>0.2772</v>
      </c>
      <c r="BH42">
        <f t="shared" si="308"/>
        <v>6.3524999999999998E-2</v>
      </c>
      <c r="BI42">
        <f t="shared" si="309"/>
        <v>0.38362499999999999</v>
      </c>
      <c r="BJ42">
        <f t="shared" si="310"/>
        <v>0.1386</v>
      </c>
      <c r="BK42">
        <f t="shared" si="311"/>
        <v>0.36299999999999999</v>
      </c>
      <c r="BL42">
        <f t="shared" si="312"/>
        <v>0.68310000000000004</v>
      </c>
      <c r="BM42">
        <f t="shared" si="313"/>
        <v>0.18149999999999999</v>
      </c>
      <c r="BO42" s="50">
        <f t="shared" si="220"/>
        <v>0.47938000000000003</v>
      </c>
      <c r="BP42" s="46">
        <f t="shared" si="221"/>
        <v>0.23486267368694269</v>
      </c>
      <c r="BQ42" s="20">
        <f t="shared" si="222"/>
        <v>0.48993006317940396</v>
      </c>
      <c r="BR42" s="23">
        <f t="shared" si="287"/>
        <v>-2.1449999999999969E-2</v>
      </c>
      <c r="BS42" s="23">
        <f t="shared" si="256"/>
        <v>-4.2075000000000001E-2</v>
      </c>
      <c r="BT42" s="23">
        <f t="shared" si="257"/>
        <v>-7.5075000000000003E-2</v>
      </c>
      <c r="BU42" s="23">
        <f t="shared" si="258"/>
        <v>-0.13942500000000002</v>
      </c>
      <c r="BV42" s="23">
        <f t="shared" si="259"/>
        <v>-5.3625000000000034E-2</v>
      </c>
      <c r="BW42" s="23">
        <f t="shared" si="260"/>
        <v>0.13859999999999995</v>
      </c>
      <c r="BX42" s="23">
        <f t="shared" si="261"/>
        <v>-6.4349999999999907E-2</v>
      </c>
      <c r="BY42" s="23">
        <f t="shared" si="262"/>
        <v>-2.1449999999999969E-2</v>
      </c>
      <c r="BZ42" s="23">
        <f t="shared" si="263"/>
        <v>-0.34155000000000002</v>
      </c>
      <c r="CA42" s="23">
        <f t="shared" si="264"/>
        <v>-0.14932499999999993</v>
      </c>
      <c r="CB42" s="23">
        <f t="shared" si="265"/>
        <v>-9.6524999999999972E-2</v>
      </c>
      <c r="CC42" s="23">
        <f t="shared" si="266"/>
        <v>-0.12787499999999996</v>
      </c>
      <c r="CD42" s="23">
        <f t="shared" si="267"/>
        <v>-7.5075000000000003E-2</v>
      </c>
      <c r="CE42" s="23">
        <f t="shared" si="268"/>
        <v>-7.5075000000000003E-2</v>
      </c>
      <c r="CF42" s="23">
        <f t="shared" si="269"/>
        <v>-0.10642499999999999</v>
      </c>
      <c r="CG42" s="23">
        <f t="shared" si="270"/>
        <v>-7.4249999999999927E-2</v>
      </c>
      <c r="CH42" s="23">
        <f t="shared" si="271"/>
        <v>-0.50160000000000005</v>
      </c>
      <c r="CI42" s="23">
        <f t="shared" si="272"/>
        <v>-6.4350000000000018E-2</v>
      </c>
      <c r="CJ42" s="23">
        <f t="shared" si="273"/>
        <v>-5.3625000000000034E-2</v>
      </c>
      <c r="CK42" s="23">
        <f t="shared" si="274"/>
        <v>0</v>
      </c>
      <c r="CL42" s="23">
        <f t="shared" si="275"/>
        <v>0</v>
      </c>
      <c r="CM42" s="23">
        <f t="shared" si="276"/>
        <v>-0.57667500000000005</v>
      </c>
      <c r="CN42" s="23">
        <f t="shared" si="277"/>
        <v>-8.4975000000000023E-2</v>
      </c>
      <c r="CO42" s="23">
        <f t="shared" si="278"/>
        <v>-0.33082500000000004</v>
      </c>
      <c r="CP42" s="23">
        <f t="shared" si="279"/>
        <v>2.1449999999999997E-2</v>
      </c>
      <c r="CQ42" s="23">
        <f t="shared" si="280"/>
        <v>-0.20294999999999996</v>
      </c>
      <c r="CR42" s="23">
        <f t="shared" si="281"/>
        <v>-0.12787500000000002</v>
      </c>
      <c r="CS42" s="23">
        <f t="shared" si="282"/>
        <v>-0.59730000000000005</v>
      </c>
      <c r="CT42" s="23">
        <f t="shared" si="283"/>
        <v>-0.13859999999999995</v>
      </c>
      <c r="CU42" s="23">
        <f t="shared" si="284"/>
        <v>-0.64019999999999999</v>
      </c>
      <c r="CV42" s="23">
        <f t="shared" si="285"/>
        <v>0</v>
      </c>
      <c r="CX42" s="23">
        <f t="shared" si="286"/>
        <v>-3.1073548947441001E-3</v>
      </c>
      <c r="CY42" s="23">
        <f t="shared" si="332"/>
        <v>-2.3452078638069036E-2</v>
      </c>
      <c r="CZ42" s="23">
        <f t="shared" si="333"/>
        <v>-0.13322784111215386</v>
      </c>
      <c r="DA42" s="23">
        <f t="shared" si="334"/>
        <v>-0.85335733796910251</v>
      </c>
      <c r="DB42" s="23">
        <f t="shared" si="335"/>
        <v>-4.8552420230376862E-2</v>
      </c>
      <c r="DC42" s="23">
        <f t="shared" si="336"/>
        <v>0.83829844129923203</v>
      </c>
      <c r="DD42" s="23">
        <f t="shared" si="337"/>
        <v>-8.389858215809072E-2</v>
      </c>
      <c r="DE42" s="23">
        <f t="shared" si="338"/>
        <v>-3.1073548947441001E-3</v>
      </c>
      <c r="DF42" s="23">
        <f t="shared" si="339"/>
        <v>-12.545033830756642</v>
      </c>
      <c r="DG42" s="23">
        <f t="shared" si="340"/>
        <v>-1.0483505758372114</v>
      </c>
      <c r="DH42" s="23">
        <f t="shared" si="341"/>
        <v>-0.28315771478355717</v>
      </c>
      <c r="DI42" s="23">
        <f t="shared" si="342"/>
        <v>-0.65836374651031104</v>
      </c>
      <c r="DJ42" s="23">
        <f t="shared" si="343"/>
        <v>-0.13322784111215386</v>
      </c>
      <c r="DK42" s="23">
        <f t="shared" si="344"/>
        <v>-0.13322784111215386</v>
      </c>
      <c r="DL42" s="23">
        <f t="shared" si="345"/>
        <v>-0.37952461149541106</v>
      </c>
      <c r="DM42" s="23">
        <f t="shared" si="346"/>
        <v>-0.12888380281454548</v>
      </c>
      <c r="DN42" s="23">
        <f t="shared" si="317"/>
        <v>-39.735762505968289</v>
      </c>
      <c r="DO42" s="23">
        <f t="shared" si="318"/>
        <v>-8.3898582158091151E-2</v>
      </c>
      <c r="DP42" s="23">
        <f t="shared" si="319"/>
        <v>-4.8552420230376862E-2</v>
      </c>
      <c r="DQ42" s="23">
        <f t="shared" si="320"/>
        <v>0</v>
      </c>
      <c r="DR42" s="23">
        <f t="shared" si="321"/>
        <v>0</v>
      </c>
      <c r="DS42" s="23">
        <f t="shared" si="322"/>
        <v>-60.381283542323708</v>
      </c>
      <c r="DT42" s="23">
        <f t="shared" si="323"/>
        <v>-0.19318904142404722</v>
      </c>
      <c r="DU42" s="23">
        <f t="shared" si="324"/>
        <v>-11.399975850382859</v>
      </c>
      <c r="DV42" s="23">
        <f t="shared" si="325"/>
        <v>3.1073548947441122E-3</v>
      </c>
      <c r="DW42" s="23">
        <f t="shared" si="326"/>
        <v>-2.6319409107500196</v>
      </c>
      <c r="DX42" s="23">
        <f t="shared" si="327"/>
        <v>-0.65836374651031193</v>
      </c>
      <c r="DY42" s="23">
        <f t="shared" si="328"/>
        <v>-67.094436853581684</v>
      </c>
      <c r="DZ42" s="23">
        <f t="shared" si="329"/>
        <v>-0.83829844129923203</v>
      </c>
      <c r="EA42" s="23">
        <f t="shared" si="330"/>
        <v>-82.614442642899775</v>
      </c>
      <c r="EB42" s="23">
        <f t="shared" si="331"/>
        <v>0</v>
      </c>
    </row>
    <row r="43" spans="1:132">
      <c r="A43" s="2">
        <v>42490.645833333336</v>
      </c>
      <c r="B43">
        <v>569</v>
      </c>
      <c r="C43">
        <v>232</v>
      </c>
      <c r="D43">
        <v>815</v>
      </c>
      <c r="E43">
        <v>685</v>
      </c>
      <c r="F43">
        <v>685</v>
      </c>
      <c r="G43">
        <v>685</v>
      </c>
      <c r="H43">
        <v>660</v>
      </c>
      <c r="I43">
        <v>647</v>
      </c>
      <c r="J43">
        <v>711</v>
      </c>
      <c r="K43">
        <v>569</v>
      </c>
      <c r="L43">
        <v>271</v>
      </c>
      <c r="M43">
        <v>465</v>
      </c>
      <c r="N43">
        <v>375</v>
      </c>
      <c r="O43">
        <v>685</v>
      </c>
      <c r="P43">
        <v>672</v>
      </c>
      <c r="Q43">
        <v>724</v>
      </c>
      <c r="R43">
        <v>724</v>
      </c>
      <c r="S43">
        <v>737</v>
      </c>
      <c r="T43">
        <v>698</v>
      </c>
      <c r="U43">
        <v>427</v>
      </c>
      <c r="V43">
        <v>284</v>
      </c>
      <c r="W43">
        <v>828</v>
      </c>
      <c r="X43">
        <v>750</v>
      </c>
      <c r="Y43">
        <v>362</v>
      </c>
      <c r="Z43">
        <v>297</v>
      </c>
      <c r="AA43">
        <v>220</v>
      </c>
      <c r="AB43">
        <v>194</v>
      </c>
      <c r="AC43">
        <v>297</v>
      </c>
      <c r="AD43">
        <v>724</v>
      </c>
      <c r="AE43">
        <v>517</v>
      </c>
      <c r="AJ43">
        <f t="shared" si="223"/>
        <v>0.46942499999999998</v>
      </c>
      <c r="AK43">
        <f t="shared" si="314"/>
        <v>0.19139999999999999</v>
      </c>
      <c r="AL43">
        <f t="shared" si="315"/>
        <v>0.67237499999999994</v>
      </c>
      <c r="AM43">
        <f t="shared" si="316"/>
        <v>0.56512499999999999</v>
      </c>
      <c r="AN43">
        <f t="shared" si="288"/>
        <v>0.56512499999999999</v>
      </c>
      <c r="AO43">
        <f t="shared" si="289"/>
        <v>0.56512499999999999</v>
      </c>
      <c r="AP43">
        <f t="shared" si="290"/>
        <v>0.54449999999999998</v>
      </c>
      <c r="AQ43">
        <f t="shared" si="291"/>
        <v>0.533775</v>
      </c>
      <c r="AR43">
        <f t="shared" si="292"/>
        <v>0.58657499999999996</v>
      </c>
      <c r="AS43">
        <f t="shared" si="293"/>
        <v>0.46942499999999998</v>
      </c>
      <c r="AT43">
        <f t="shared" si="294"/>
        <v>0.223575</v>
      </c>
      <c r="AU43">
        <f t="shared" si="295"/>
        <v>0.38362499999999999</v>
      </c>
      <c r="AV43">
        <f t="shared" si="296"/>
        <v>0.30937500000000001</v>
      </c>
      <c r="AW43">
        <f t="shared" si="297"/>
        <v>0.56512499999999999</v>
      </c>
      <c r="AX43">
        <f t="shared" si="298"/>
        <v>0.5544</v>
      </c>
      <c r="AY43">
        <f t="shared" si="299"/>
        <v>0.59729999999999994</v>
      </c>
      <c r="AZ43">
        <f t="shared" si="300"/>
        <v>0.59729999999999994</v>
      </c>
      <c r="BA43">
        <f t="shared" si="301"/>
        <v>0.60802500000000004</v>
      </c>
      <c r="BB43">
        <f t="shared" si="302"/>
        <v>0.57584999999999997</v>
      </c>
      <c r="BC43">
        <f t="shared" si="303"/>
        <v>0.352275</v>
      </c>
      <c r="BD43">
        <f t="shared" si="304"/>
        <v>0.23430000000000001</v>
      </c>
      <c r="BE43">
        <f t="shared" si="305"/>
        <v>0.68310000000000004</v>
      </c>
      <c r="BF43">
        <f t="shared" si="306"/>
        <v>0.61875000000000002</v>
      </c>
      <c r="BG43">
        <f t="shared" si="307"/>
        <v>0.29864999999999997</v>
      </c>
      <c r="BH43">
        <f t="shared" si="308"/>
        <v>0.24502499999999999</v>
      </c>
      <c r="BI43">
        <f t="shared" si="309"/>
        <v>0.18149999999999999</v>
      </c>
      <c r="BJ43">
        <f t="shared" si="310"/>
        <v>0.16005</v>
      </c>
      <c r="BK43">
        <f t="shared" si="311"/>
        <v>0.24502499999999999</v>
      </c>
      <c r="BL43">
        <f t="shared" si="312"/>
        <v>0.59729999999999994</v>
      </c>
      <c r="BM43">
        <f t="shared" si="313"/>
        <v>0.42652499999999999</v>
      </c>
      <c r="BO43" s="50">
        <f t="shared" si="220"/>
        <v>0.45399750000000005</v>
      </c>
      <c r="BP43" s="46">
        <f t="shared" si="221"/>
        <v>0.16598777587287589</v>
      </c>
      <c r="BQ43" s="20">
        <f t="shared" si="222"/>
        <v>0.36561385442183242</v>
      </c>
      <c r="BR43" s="23">
        <f t="shared" si="287"/>
        <v>-5.3625000000000034E-2</v>
      </c>
      <c r="BS43" s="23">
        <f t="shared" si="256"/>
        <v>3.1349999999999989E-2</v>
      </c>
      <c r="BT43" s="23">
        <f t="shared" si="257"/>
        <v>-8.4975000000000023E-2</v>
      </c>
      <c r="BU43" s="23">
        <f t="shared" si="258"/>
        <v>-2.1449999999999969E-2</v>
      </c>
      <c r="BV43" s="23">
        <f t="shared" si="259"/>
        <v>-9.6524999999999972E-2</v>
      </c>
      <c r="BW43" s="23">
        <f t="shared" si="260"/>
        <v>-8.5799999999999987E-2</v>
      </c>
      <c r="BX43" s="23">
        <f t="shared" si="261"/>
        <v>-6.3525000000000054E-2</v>
      </c>
      <c r="BY43" s="23">
        <f t="shared" si="262"/>
        <v>-8.4975000000000023E-2</v>
      </c>
      <c r="BZ43" s="23">
        <f t="shared" si="263"/>
        <v>0.29864999999999997</v>
      </c>
      <c r="CA43" s="23">
        <f t="shared" si="264"/>
        <v>-0.14932500000000004</v>
      </c>
      <c r="CB43" s="23">
        <f t="shared" si="265"/>
        <v>2.1449999999999997E-2</v>
      </c>
      <c r="CC43" s="23">
        <f t="shared" si="266"/>
        <v>-0.23512500000000003</v>
      </c>
      <c r="CD43" s="23">
        <f t="shared" si="267"/>
        <v>-0.34154999999999996</v>
      </c>
      <c r="CE43" s="23">
        <f t="shared" si="268"/>
        <v>-0.20294999999999996</v>
      </c>
      <c r="CF43" s="23">
        <f t="shared" si="269"/>
        <v>-0.10724999999999996</v>
      </c>
      <c r="CG43" s="23">
        <f t="shared" si="270"/>
        <v>-9.6525000000000083E-2</v>
      </c>
      <c r="CH43" s="23">
        <f t="shared" si="271"/>
        <v>0.35227499999999995</v>
      </c>
      <c r="CI43" s="23">
        <f t="shared" si="272"/>
        <v>-4.2899999999999938E-2</v>
      </c>
      <c r="CJ43" s="23">
        <f t="shared" si="273"/>
        <v>-7.5075000000000003E-2</v>
      </c>
      <c r="CK43" s="23">
        <f t="shared" si="274"/>
        <v>-0.352275</v>
      </c>
      <c r="CL43" s="23">
        <f t="shared" si="275"/>
        <v>0.23430000000000001</v>
      </c>
      <c r="CM43" s="23">
        <f t="shared" si="276"/>
        <v>0.40590000000000004</v>
      </c>
      <c r="CN43" s="23">
        <f t="shared" si="277"/>
        <v>-7.5075000000000003E-2</v>
      </c>
      <c r="CO43" s="23">
        <f t="shared" si="278"/>
        <v>2.1449999999999969E-2</v>
      </c>
      <c r="CP43" s="23">
        <f t="shared" si="279"/>
        <v>0.18149999999999999</v>
      </c>
      <c r="CQ43" s="23">
        <f t="shared" si="280"/>
        <v>-0.202125</v>
      </c>
      <c r="CR43" s="23">
        <f t="shared" si="281"/>
        <v>2.1449999999999997E-2</v>
      </c>
      <c r="CS43" s="23">
        <f t="shared" si="282"/>
        <v>-0.117975</v>
      </c>
      <c r="CT43" s="23">
        <f t="shared" si="283"/>
        <v>-8.5800000000000098E-2</v>
      </c>
      <c r="CU43" s="23">
        <f t="shared" si="284"/>
        <v>0.24502499999999999</v>
      </c>
      <c r="CV43" s="23">
        <f t="shared" si="285"/>
        <v>0</v>
      </c>
      <c r="CX43" s="23">
        <f t="shared" si="286"/>
        <v>-4.8552420230376862E-2</v>
      </c>
      <c r="CY43" s="23">
        <f t="shared" si="332"/>
        <v>9.7011138930586487E-3</v>
      </c>
      <c r="CZ43" s="23">
        <f t="shared" si="333"/>
        <v>-0.19318904142404722</v>
      </c>
      <c r="DA43" s="23">
        <f t="shared" si="334"/>
        <v>-3.1073548947441001E-3</v>
      </c>
      <c r="DB43" s="23">
        <f t="shared" si="335"/>
        <v>-0.28315771478355717</v>
      </c>
      <c r="DC43" s="23">
        <f t="shared" si="336"/>
        <v>-0.19887071326362318</v>
      </c>
      <c r="DD43" s="23">
        <f t="shared" si="337"/>
        <v>-8.0712906927754777E-2</v>
      </c>
      <c r="DE43" s="23">
        <f t="shared" si="338"/>
        <v>-0.19318904142404722</v>
      </c>
      <c r="DF43" s="23">
        <f t="shared" si="339"/>
        <v>8.3868046066977051</v>
      </c>
      <c r="DG43" s="23">
        <f t="shared" si="340"/>
        <v>-1.0483505758372138</v>
      </c>
      <c r="DH43" s="23">
        <f t="shared" si="341"/>
        <v>3.1073548947441122E-3</v>
      </c>
      <c r="DI43" s="23">
        <f t="shared" si="342"/>
        <v>-4.0926574236341233</v>
      </c>
      <c r="DJ43" s="23">
        <f t="shared" si="343"/>
        <v>-12.545033830756637</v>
      </c>
      <c r="DK43" s="23">
        <f t="shared" si="344"/>
        <v>-2.6319409107500196</v>
      </c>
      <c r="DL43" s="23">
        <f t="shared" si="345"/>
        <v>-0.38841936184301368</v>
      </c>
      <c r="DM43" s="23">
        <f t="shared" si="346"/>
        <v>-0.28315771478355817</v>
      </c>
      <c r="DN43" s="23">
        <f t="shared" si="317"/>
        <v>13.76430978765489</v>
      </c>
      <c r="DO43" s="23">
        <f t="shared" si="318"/>
        <v>-2.4858839157952801E-2</v>
      </c>
      <c r="DP43" s="23">
        <f t="shared" si="319"/>
        <v>-0.13322784111215386</v>
      </c>
      <c r="DQ43" s="23">
        <f t="shared" si="320"/>
        <v>-13.76430978765489</v>
      </c>
      <c r="DR43" s="23">
        <f t="shared" si="321"/>
        <v>4.0497278023951235</v>
      </c>
      <c r="DS43" s="23">
        <f t="shared" si="322"/>
        <v>21.055527286000167</v>
      </c>
      <c r="DT43" s="23">
        <f t="shared" si="323"/>
        <v>-0.13322784111215386</v>
      </c>
      <c r="DU43" s="23">
        <f t="shared" si="324"/>
        <v>3.1073548947441001E-3</v>
      </c>
      <c r="DV43" s="23">
        <f t="shared" si="325"/>
        <v>1.8825167796560833</v>
      </c>
      <c r="DW43" s="23">
        <f t="shared" si="326"/>
        <v>-2.5999743685405536</v>
      </c>
      <c r="DX43" s="23">
        <f t="shared" si="327"/>
        <v>3.1073548947441122E-3</v>
      </c>
      <c r="DY43" s="23">
        <f t="shared" si="328"/>
        <v>-0.51698617061305197</v>
      </c>
      <c r="DZ43" s="23">
        <f t="shared" si="329"/>
        <v>-0.19887071326362396</v>
      </c>
      <c r="EA43" s="23">
        <f t="shared" si="330"/>
        <v>4.631697221746335</v>
      </c>
      <c r="EB43" s="23">
        <f t="shared" si="331"/>
        <v>0</v>
      </c>
    </row>
    <row r="44" spans="1:132">
      <c r="A44" s="2">
        <v>42490.666666666664</v>
      </c>
      <c r="B44">
        <v>427</v>
      </c>
      <c r="C44">
        <v>142</v>
      </c>
      <c r="D44">
        <v>698</v>
      </c>
      <c r="E44">
        <v>569</v>
      </c>
      <c r="F44">
        <v>595</v>
      </c>
      <c r="G44">
        <v>569</v>
      </c>
      <c r="H44">
        <v>556</v>
      </c>
      <c r="I44">
        <v>543</v>
      </c>
      <c r="J44">
        <v>504</v>
      </c>
      <c r="K44">
        <v>297</v>
      </c>
      <c r="L44">
        <v>232</v>
      </c>
      <c r="M44">
        <v>284</v>
      </c>
      <c r="N44">
        <v>465</v>
      </c>
      <c r="O44">
        <v>595</v>
      </c>
      <c r="P44">
        <v>672</v>
      </c>
      <c r="Q44">
        <v>621</v>
      </c>
      <c r="R44">
        <v>634</v>
      </c>
      <c r="S44">
        <v>582</v>
      </c>
      <c r="T44">
        <v>220</v>
      </c>
      <c r="U44">
        <v>77</v>
      </c>
      <c r="V44">
        <v>660</v>
      </c>
      <c r="W44">
        <v>685</v>
      </c>
      <c r="X44">
        <v>660</v>
      </c>
      <c r="Y44">
        <v>672</v>
      </c>
      <c r="Z44">
        <v>38</v>
      </c>
      <c r="AA44">
        <v>220</v>
      </c>
      <c r="AB44">
        <v>181</v>
      </c>
      <c r="AC44">
        <v>245</v>
      </c>
      <c r="AD44">
        <v>621</v>
      </c>
      <c r="AE44">
        <v>660</v>
      </c>
      <c r="AJ44">
        <f t="shared" si="223"/>
        <v>0.352275</v>
      </c>
      <c r="AK44">
        <f t="shared" si="314"/>
        <v>0.11715</v>
      </c>
      <c r="AL44">
        <f t="shared" si="315"/>
        <v>0.57584999999999997</v>
      </c>
      <c r="AM44">
        <f t="shared" si="316"/>
        <v>0.46942499999999998</v>
      </c>
      <c r="AN44">
        <f t="shared" si="288"/>
        <v>0.49087500000000001</v>
      </c>
      <c r="AO44">
        <f t="shared" si="289"/>
        <v>0.46942499999999998</v>
      </c>
      <c r="AP44">
        <f t="shared" si="290"/>
        <v>0.4587</v>
      </c>
      <c r="AQ44">
        <f t="shared" si="291"/>
        <v>0.44797500000000001</v>
      </c>
      <c r="AR44">
        <f t="shared" si="292"/>
        <v>0.4158</v>
      </c>
      <c r="AS44">
        <f t="shared" si="293"/>
        <v>0.24502499999999999</v>
      </c>
      <c r="AT44">
        <f t="shared" si="294"/>
        <v>0.19139999999999999</v>
      </c>
      <c r="AU44">
        <f t="shared" si="295"/>
        <v>0.23430000000000001</v>
      </c>
      <c r="AV44">
        <f t="shared" si="296"/>
        <v>0.38362499999999999</v>
      </c>
      <c r="AW44">
        <f t="shared" si="297"/>
        <v>0.49087500000000001</v>
      </c>
      <c r="AX44">
        <f t="shared" si="298"/>
        <v>0.5544</v>
      </c>
      <c r="AY44">
        <f t="shared" si="299"/>
        <v>0.51232500000000003</v>
      </c>
      <c r="AZ44">
        <f t="shared" si="300"/>
        <v>0.52305000000000001</v>
      </c>
      <c r="BA44">
        <f t="shared" si="301"/>
        <v>0.48015000000000002</v>
      </c>
      <c r="BB44">
        <f t="shared" si="302"/>
        <v>0.18149999999999999</v>
      </c>
      <c r="BC44">
        <f t="shared" si="303"/>
        <v>6.3524999999999998E-2</v>
      </c>
      <c r="BD44">
        <f t="shared" si="304"/>
        <v>0.54449999999999998</v>
      </c>
      <c r="BE44">
        <f t="shared" si="305"/>
        <v>0.56512499999999999</v>
      </c>
      <c r="BF44">
        <f t="shared" si="306"/>
        <v>0.54449999999999998</v>
      </c>
      <c r="BG44">
        <f t="shared" si="307"/>
        <v>0.5544</v>
      </c>
      <c r="BH44">
        <f t="shared" si="308"/>
        <v>3.1350000000000003E-2</v>
      </c>
      <c r="BI44">
        <f t="shared" si="309"/>
        <v>0.18149999999999999</v>
      </c>
      <c r="BJ44">
        <f t="shared" si="310"/>
        <v>0.14932499999999999</v>
      </c>
      <c r="BK44">
        <f t="shared" si="311"/>
        <v>0.202125</v>
      </c>
      <c r="BL44">
        <f t="shared" si="312"/>
        <v>0.51232500000000003</v>
      </c>
      <c r="BM44">
        <f t="shared" si="313"/>
        <v>0.54449999999999998</v>
      </c>
      <c r="BO44" s="50">
        <f t="shared" si="220"/>
        <v>0.38290999999999992</v>
      </c>
      <c r="BP44" s="46">
        <f t="shared" si="221"/>
        <v>0.17249008299829516</v>
      </c>
      <c r="BQ44" s="20">
        <f t="shared" si="222"/>
        <v>0.45047160690056459</v>
      </c>
      <c r="BR44" s="23">
        <f t="shared" si="287"/>
        <v>-0.11714999999999998</v>
      </c>
      <c r="BS44" s="23">
        <f t="shared" si="256"/>
        <v>-7.4249999999999983E-2</v>
      </c>
      <c r="BT44" s="23">
        <f t="shared" si="257"/>
        <v>-9.6524999999999972E-2</v>
      </c>
      <c r="BU44" s="23">
        <f t="shared" si="258"/>
        <v>-9.5700000000000007E-2</v>
      </c>
      <c r="BV44" s="23">
        <f t="shared" si="259"/>
        <v>-7.4249999999999983E-2</v>
      </c>
      <c r="BW44" s="23">
        <f t="shared" si="260"/>
        <v>-9.5700000000000007E-2</v>
      </c>
      <c r="BX44" s="23">
        <f t="shared" si="261"/>
        <v>-8.5799999999999987E-2</v>
      </c>
      <c r="BY44" s="23">
        <f t="shared" si="262"/>
        <v>-8.5799999999999987E-2</v>
      </c>
      <c r="BZ44" s="23">
        <f t="shared" si="263"/>
        <v>-0.17077499999999995</v>
      </c>
      <c r="CA44" s="23">
        <f t="shared" si="264"/>
        <v>-0.22439999999999999</v>
      </c>
      <c r="CB44" s="23">
        <f t="shared" si="265"/>
        <v>-3.2175000000000009E-2</v>
      </c>
      <c r="CC44" s="23">
        <f t="shared" si="266"/>
        <v>-0.14932499999999999</v>
      </c>
      <c r="CD44" s="23">
        <f t="shared" si="267"/>
        <v>7.4249999999999983E-2</v>
      </c>
      <c r="CE44" s="23">
        <f t="shared" si="268"/>
        <v>-7.4249999999999983E-2</v>
      </c>
      <c r="CF44" s="23">
        <f t="shared" si="269"/>
        <v>0</v>
      </c>
      <c r="CG44" s="23">
        <f t="shared" si="270"/>
        <v>-8.4974999999999912E-2</v>
      </c>
      <c r="CH44" s="23">
        <f t="shared" si="271"/>
        <v>-7.4249999999999927E-2</v>
      </c>
      <c r="CI44" s="23">
        <f t="shared" si="272"/>
        <v>-0.12787500000000002</v>
      </c>
      <c r="CJ44" s="23">
        <f t="shared" si="273"/>
        <v>-0.39434999999999998</v>
      </c>
      <c r="CK44" s="23">
        <f t="shared" si="274"/>
        <v>-0.28875000000000001</v>
      </c>
      <c r="CL44" s="23">
        <f t="shared" si="275"/>
        <v>0.31019999999999998</v>
      </c>
      <c r="CM44" s="23">
        <f t="shared" si="276"/>
        <v>-0.11797500000000005</v>
      </c>
      <c r="CN44" s="23">
        <f t="shared" si="277"/>
        <v>-7.4250000000000038E-2</v>
      </c>
      <c r="CO44" s="23">
        <f t="shared" si="278"/>
        <v>0.25575000000000003</v>
      </c>
      <c r="CP44" s="23">
        <f t="shared" si="279"/>
        <v>-0.213675</v>
      </c>
      <c r="CQ44" s="23">
        <f t="shared" si="280"/>
        <v>0</v>
      </c>
      <c r="CR44" s="23">
        <f t="shared" si="281"/>
        <v>-1.0725000000000012E-2</v>
      </c>
      <c r="CS44" s="23">
        <f t="shared" si="282"/>
        <v>-4.2899999999999994E-2</v>
      </c>
      <c r="CT44" s="23">
        <f t="shared" si="283"/>
        <v>-8.4974999999999912E-2</v>
      </c>
      <c r="CU44" s="23">
        <f t="shared" si="284"/>
        <v>0.117975</v>
      </c>
      <c r="CV44" s="23">
        <f t="shared" si="285"/>
        <v>0</v>
      </c>
      <c r="CX44" s="23">
        <f t="shared" si="286"/>
        <v>-0.50621597529939</v>
      </c>
      <c r="CY44" s="23">
        <f t="shared" si="332"/>
        <v>-0.12888380281454581</v>
      </c>
      <c r="CZ44" s="23">
        <f t="shared" si="333"/>
        <v>-0.28315771478355717</v>
      </c>
      <c r="DA44" s="23">
        <f t="shared" si="334"/>
        <v>-0.27595913892731622</v>
      </c>
      <c r="DB44" s="23">
        <f t="shared" si="335"/>
        <v>-0.12888380281454581</v>
      </c>
      <c r="DC44" s="23">
        <f t="shared" si="336"/>
        <v>-0.27595913892731622</v>
      </c>
      <c r="DD44" s="23">
        <f t="shared" si="337"/>
        <v>-0.19887071326362318</v>
      </c>
      <c r="DE44" s="23">
        <f t="shared" si="338"/>
        <v>-0.19887071326362318</v>
      </c>
      <c r="DF44" s="23">
        <f t="shared" si="339"/>
        <v>-1.5681292288445785</v>
      </c>
      <c r="DG44" s="23">
        <f t="shared" si="340"/>
        <v>-3.5577671889455842</v>
      </c>
      <c r="DH44" s="23">
        <f t="shared" si="341"/>
        <v>-1.0487322769761394E-2</v>
      </c>
      <c r="DI44" s="23">
        <f t="shared" si="342"/>
        <v>-1.0483505758372131</v>
      </c>
      <c r="DJ44" s="23">
        <f t="shared" si="343"/>
        <v>0.12888380281454581</v>
      </c>
      <c r="DK44" s="23">
        <f t="shared" si="344"/>
        <v>-0.12888380281454581</v>
      </c>
      <c r="DL44" s="23">
        <f t="shared" si="345"/>
        <v>0</v>
      </c>
      <c r="DM44" s="23">
        <f t="shared" si="346"/>
        <v>-0.19318904142404644</v>
      </c>
      <c r="DN44" s="23">
        <f t="shared" si="317"/>
        <v>-0.12888380281454548</v>
      </c>
      <c r="DO44" s="23">
        <f t="shared" si="318"/>
        <v>-0.65836374651031193</v>
      </c>
      <c r="DP44" s="23">
        <f t="shared" si="319"/>
        <v>-19.308765283249958</v>
      </c>
      <c r="DQ44" s="23">
        <f t="shared" si="320"/>
        <v>-7.5801001998266884</v>
      </c>
      <c r="DR44" s="23">
        <f t="shared" si="321"/>
        <v>9.3979763601134074</v>
      </c>
      <c r="DS44" s="23">
        <f t="shared" si="322"/>
        <v>-0.51698617061305263</v>
      </c>
      <c r="DT44" s="23">
        <f t="shared" si="323"/>
        <v>-0.12888380281454609</v>
      </c>
      <c r="DU44" s="23">
        <f t="shared" si="324"/>
        <v>5.2669099720824955</v>
      </c>
      <c r="DV44" s="23">
        <f t="shared" si="325"/>
        <v>-3.07163852337457</v>
      </c>
      <c r="DW44" s="23">
        <f t="shared" si="326"/>
        <v>0</v>
      </c>
      <c r="DX44" s="23">
        <f t="shared" si="327"/>
        <v>-3.8841936184301555E-4</v>
      </c>
      <c r="DY44" s="23">
        <f t="shared" si="328"/>
        <v>-2.4858839157952898E-2</v>
      </c>
      <c r="DZ44" s="23">
        <f t="shared" si="329"/>
        <v>-0.19318904142404644</v>
      </c>
      <c r="EA44" s="23">
        <f t="shared" si="330"/>
        <v>0.51698617061305197</v>
      </c>
      <c r="EB44" s="23">
        <f t="shared" si="331"/>
        <v>0</v>
      </c>
    </row>
    <row r="45" spans="1:132">
      <c r="A45" s="2">
        <v>42490.6875</v>
      </c>
      <c r="B45">
        <v>375</v>
      </c>
      <c r="C45">
        <v>194</v>
      </c>
      <c r="D45">
        <v>478</v>
      </c>
      <c r="E45">
        <v>452</v>
      </c>
      <c r="F45">
        <v>478</v>
      </c>
      <c r="G45">
        <v>440</v>
      </c>
      <c r="H45">
        <v>440</v>
      </c>
      <c r="I45">
        <v>440</v>
      </c>
      <c r="J45">
        <v>207</v>
      </c>
      <c r="K45">
        <v>284</v>
      </c>
      <c r="L45">
        <v>181</v>
      </c>
      <c r="M45">
        <v>478</v>
      </c>
      <c r="N45">
        <v>64</v>
      </c>
      <c r="O45">
        <v>452</v>
      </c>
      <c r="P45">
        <v>491</v>
      </c>
      <c r="Q45">
        <v>504</v>
      </c>
      <c r="R45">
        <v>504</v>
      </c>
      <c r="S45">
        <v>465</v>
      </c>
      <c r="T45">
        <v>220</v>
      </c>
      <c r="U45">
        <v>129</v>
      </c>
      <c r="V45">
        <v>310</v>
      </c>
      <c r="W45">
        <v>621</v>
      </c>
      <c r="X45">
        <v>543</v>
      </c>
      <c r="Y45">
        <v>504</v>
      </c>
      <c r="Z45">
        <v>38</v>
      </c>
      <c r="AA45">
        <v>207</v>
      </c>
      <c r="AB45">
        <v>220</v>
      </c>
      <c r="AC45">
        <v>310</v>
      </c>
      <c r="AD45">
        <v>517</v>
      </c>
      <c r="AE45">
        <v>543</v>
      </c>
      <c r="AJ45">
        <f t="shared" si="223"/>
        <v>0.30937500000000001</v>
      </c>
      <c r="AK45">
        <f t="shared" si="314"/>
        <v>0.16005</v>
      </c>
      <c r="AL45">
        <f t="shared" si="315"/>
        <v>0.39434999999999998</v>
      </c>
      <c r="AM45">
        <f t="shared" si="316"/>
        <v>0.37290000000000001</v>
      </c>
      <c r="AN45">
        <f t="shared" si="288"/>
        <v>0.39434999999999998</v>
      </c>
      <c r="AO45">
        <f t="shared" si="289"/>
        <v>0.36299999999999999</v>
      </c>
      <c r="AP45">
        <f t="shared" si="290"/>
        <v>0.36299999999999999</v>
      </c>
      <c r="AQ45">
        <f t="shared" si="291"/>
        <v>0.36299999999999999</v>
      </c>
      <c r="AR45">
        <f t="shared" si="292"/>
        <v>0.17077500000000001</v>
      </c>
      <c r="AS45">
        <f t="shared" si="293"/>
        <v>0.23430000000000001</v>
      </c>
      <c r="AT45">
        <f t="shared" si="294"/>
        <v>0.14932499999999999</v>
      </c>
      <c r="AU45">
        <f t="shared" si="295"/>
        <v>0.39434999999999998</v>
      </c>
      <c r="AV45">
        <f t="shared" si="296"/>
        <v>5.28E-2</v>
      </c>
      <c r="AW45">
        <f t="shared" si="297"/>
        <v>0.37290000000000001</v>
      </c>
      <c r="AX45">
        <f t="shared" si="298"/>
        <v>0.40507500000000002</v>
      </c>
      <c r="AY45">
        <f t="shared" si="299"/>
        <v>0.4158</v>
      </c>
      <c r="AZ45">
        <f t="shared" si="300"/>
        <v>0.4158</v>
      </c>
      <c r="BA45">
        <f t="shared" si="301"/>
        <v>0.38362499999999999</v>
      </c>
      <c r="BB45">
        <f t="shared" si="302"/>
        <v>0.18149999999999999</v>
      </c>
      <c r="BC45">
        <f t="shared" si="303"/>
        <v>0.10642500000000001</v>
      </c>
      <c r="BD45">
        <f t="shared" si="304"/>
        <v>0.25574999999999998</v>
      </c>
      <c r="BE45">
        <f t="shared" si="305"/>
        <v>0.51232500000000003</v>
      </c>
      <c r="BF45">
        <f t="shared" si="306"/>
        <v>0.44797500000000001</v>
      </c>
      <c r="BG45">
        <f t="shared" si="307"/>
        <v>0.4158</v>
      </c>
      <c r="BH45">
        <f t="shared" si="308"/>
        <v>3.1350000000000003E-2</v>
      </c>
      <c r="BI45">
        <f t="shared" si="309"/>
        <v>0.17077500000000001</v>
      </c>
      <c r="BJ45">
        <f t="shared" si="310"/>
        <v>0.18149999999999999</v>
      </c>
      <c r="BK45">
        <f t="shared" si="311"/>
        <v>0.25574999999999998</v>
      </c>
      <c r="BL45">
        <f t="shared" si="312"/>
        <v>0.42652499999999999</v>
      </c>
      <c r="BM45">
        <f t="shared" si="313"/>
        <v>0.44797500000000001</v>
      </c>
      <c r="BO45" s="50">
        <f t="shared" si="220"/>
        <v>0.30494749999999998</v>
      </c>
      <c r="BP45" s="46">
        <f t="shared" si="221"/>
        <v>0.13058196813885614</v>
      </c>
      <c r="BQ45" s="20">
        <f t="shared" si="222"/>
        <v>0.42821130895926723</v>
      </c>
      <c r="BR45" s="23">
        <f t="shared" si="287"/>
        <v>-4.2899999999999994E-2</v>
      </c>
      <c r="BS45" s="23">
        <f t="shared" si="256"/>
        <v>4.2899999999999994E-2</v>
      </c>
      <c r="BT45" s="23">
        <f t="shared" si="257"/>
        <v>-0.18149999999999999</v>
      </c>
      <c r="BU45" s="23">
        <f t="shared" si="258"/>
        <v>-9.6524999999999972E-2</v>
      </c>
      <c r="BV45" s="23">
        <f t="shared" si="259"/>
        <v>-9.6525000000000027E-2</v>
      </c>
      <c r="BW45" s="23">
        <f t="shared" si="260"/>
        <v>-0.10642499999999999</v>
      </c>
      <c r="BX45" s="23">
        <f t="shared" si="261"/>
        <v>-9.5700000000000007E-2</v>
      </c>
      <c r="BY45" s="23">
        <f t="shared" si="262"/>
        <v>-8.4975000000000023E-2</v>
      </c>
      <c r="BZ45" s="23">
        <f t="shared" si="263"/>
        <v>-0.24502499999999999</v>
      </c>
      <c r="CA45" s="23">
        <f t="shared" si="264"/>
        <v>-1.0724999999999985E-2</v>
      </c>
      <c r="CB45" s="23">
        <f t="shared" si="265"/>
        <v>-4.2075000000000001E-2</v>
      </c>
      <c r="CC45" s="23">
        <f t="shared" si="266"/>
        <v>0.16004999999999997</v>
      </c>
      <c r="CD45" s="23">
        <f t="shared" si="267"/>
        <v>-0.33082499999999998</v>
      </c>
      <c r="CE45" s="23">
        <f t="shared" si="268"/>
        <v>-0.117975</v>
      </c>
      <c r="CF45" s="23">
        <f t="shared" si="269"/>
        <v>-0.14932499999999999</v>
      </c>
      <c r="CG45" s="23">
        <f t="shared" si="270"/>
        <v>-9.6525000000000027E-2</v>
      </c>
      <c r="CH45" s="23">
        <f t="shared" si="271"/>
        <v>-0.10725000000000001</v>
      </c>
      <c r="CI45" s="23">
        <f t="shared" si="272"/>
        <v>-9.6525000000000027E-2</v>
      </c>
      <c r="CJ45" s="23">
        <f t="shared" si="273"/>
        <v>0</v>
      </c>
      <c r="CK45" s="23">
        <f t="shared" si="274"/>
        <v>4.2900000000000008E-2</v>
      </c>
      <c r="CL45" s="23">
        <f t="shared" si="275"/>
        <v>-0.28875000000000001</v>
      </c>
      <c r="CM45" s="23">
        <f t="shared" si="276"/>
        <v>-5.2799999999999958E-2</v>
      </c>
      <c r="CN45" s="23">
        <f t="shared" si="277"/>
        <v>-9.6524999999999972E-2</v>
      </c>
      <c r="CO45" s="23">
        <f t="shared" si="278"/>
        <v>-0.1386</v>
      </c>
      <c r="CP45" s="23">
        <f t="shared" si="279"/>
        <v>0</v>
      </c>
      <c r="CQ45" s="23">
        <f t="shared" si="280"/>
        <v>-1.0724999999999985E-2</v>
      </c>
      <c r="CR45" s="23">
        <f t="shared" si="281"/>
        <v>3.2175000000000009E-2</v>
      </c>
      <c r="CS45" s="23">
        <f t="shared" si="282"/>
        <v>5.3624999999999978E-2</v>
      </c>
      <c r="CT45" s="23">
        <f t="shared" si="283"/>
        <v>-8.5800000000000043E-2</v>
      </c>
      <c r="CU45" s="23">
        <f t="shared" si="284"/>
        <v>-9.6524999999999972E-2</v>
      </c>
      <c r="CV45" s="23">
        <f t="shared" si="285"/>
        <v>0</v>
      </c>
      <c r="CX45" s="23">
        <f t="shared" si="286"/>
        <v>-2.4858839157952898E-2</v>
      </c>
      <c r="CY45" s="23">
        <f t="shared" si="332"/>
        <v>2.4858839157952898E-2</v>
      </c>
      <c r="CZ45" s="23">
        <f t="shared" si="333"/>
        <v>-1.8825167796560833</v>
      </c>
      <c r="DA45" s="23">
        <f t="shared" si="334"/>
        <v>-0.28315771478355717</v>
      </c>
      <c r="DB45" s="23">
        <f t="shared" si="335"/>
        <v>-0.28315771478355761</v>
      </c>
      <c r="DC45" s="23">
        <f t="shared" si="336"/>
        <v>-0.37952461149541106</v>
      </c>
      <c r="DD45" s="23">
        <f t="shared" si="337"/>
        <v>-0.27595913892731622</v>
      </c>
      <c r="DE45" s="23">
        <f t="shared" si="338"/>
        <v>-0.19318904142404722</v>
      </c>
      <c r="DF45" s="23">
        <f t="shared" si="339"/>
        <v>-4.631697221746335</v>
      </c>
      <c r="DG45" s="23">
        <f t="shared" si="340"/>
        <v>-3.8841936184301251E-4</v>
      </c>
      <c r="DH45" s="23">
        <f t="shared" si="341"/>
        <v>-2.3452078638069036E-2</v>
      </c>
      <c r="DI45" s="23">
        <f t="shared" si="342"/>
        <v>1.290850666295309</v>
      </c>
      <c r="DJ45" s="23">
        <f t="shared" si="343"/>
        <v>-11.399975850382853</v>
      </c>
      <c r="DK45" s="23">
        <f t="shared" si="344"/>
        <v>-0.51698617061305197</v>
      </c>
      <c r="DL45" s="23">
        <f t="shared" si="345"/>
        <v>-1.0483505758372131</v>
      </c>
      <c r="DM45" s="23">
        <f t="shared" si="346"/>
        <v>-0.28315771478355761</v>
      </c>
      <c r="DN45" s="23">
        <f t="shared" si="317"/>
        <v>-0.38841936184301434</v>
      </c>
      <c r="DO45" s="23">
        <f t="shared" si="318"/>
        <v>-0.28315771478355761</v>
      </c>
      <c r="DP45" s="23">
        <f t="shared" si="319"/>
        <v>0</v>
      </c>
      <c r="DQ45" s="23">
        <f t="shared" si="320"/>
        <v>2.4858839157952926E-2</v>
      </c>
      <c r="DR45" s="23">
        <f t="shared" si="321"/>
        <v>-7.5801001998266884</v>
      </c>
      <c r="DS45" s="23">
        <f t="shared" si="322"/>
        <v>-4.6345837592614875E-2</v>
      </c>
      <c r="DT45" s="23">
        <f t="shared" si="323"/>
        <v>-0.28315771478355717</v>
      </c>
      <c r="DU45" s="23">
        <f t="shared" si="324"/>
        <v>-0.83829844129923325</v>
      </c>
      <c r="DV45" s="23">
        <f t="shared" si="325"/>
        <v>0</v>
      </c>
      <c r="DW45" s="23">
        <f t="shared" si="326"/>
        <v>-3.8841936184301251E-4</v>
      </c>
      <c r="DX45" s="23">
        <f t="shared" si="327"/>
        <v>1.0487322769761394E-2</v>
      </c>
      <c r="DY45" s="23">
        <f t="shared" si="328"/>
        <v>4.855242023037671E-2</v>
      </c>
      <c r="DZ45" s="23">
        <f t="shared" si="329"/>
        <v>-0.19887071326362363</v>
      </c>
      <c r="EA45" s="23">
        <f t="shared" si="330"/>
        <v>-0.28315771478355717</v>
      </c>
      <c r="EB45" s="23">
        <f t="shared" si="331"/>
        <v>0</v>
      </c>
    </row>
    <row r="46" spans="1:132">
      <c r="A46" s="2">
        <v>42490.708333333336</v>
      </c>
      <c r="B46">
        <v>284</v>
      </c>
      <c r="C46">
        <v>155</v>
      </c>
      <c r="D46">
        <v>129</v>
      </c>
      <c r="E46">
        <v>323</v>
      </c>
      <c r="F46">
        <v>349</v>
      </c>
      <c r="G46">
        <v>323</v>
      </c>
      <c r="H46">
        <v>323</v>
      </c>
      <c r="I46">
        <v>297</v>
      </c>
      <c r="J46">
        <v>220</v>
      </c>
      <c r="K46">
        <v>245</v>
      </c>
      <c r="L46">
        <v>155</v>
      </c>
      <c r="M46">
        <v>336</v>
      </c>
      <c r="N46">
        <v>271</v>
      </c>
      <c r="O46">
        <v>336</v>
      </c>
      <c r="P46">
        <v>375</v>
      </c>
      <c r="Q46">
        <v>375</v>
      </c>
      <c r="R46">
        <v>310</v>
      </c>
      <c r="S46">
        <v>362</v>
      </c>
      <c r="T46">
        <v>129</v>
      </c>
      <c r="U46">
        <v>64</v>
      </c>
      <c r="V46">
        <v>401</v>
      </c>
      <c r="W46">
        <v>388</v>
      </c>
      <c r="X46">
        <v>414</v>
      </c>
      <c r="Y46">
        <v>336</v>
      </c>
      <c r="Z46">
        <v>38</v>
      </c>
      <c r="AA46">
        <v>440</v>
      </c>
      <c r="AB46">
        <v>194</v>
      </c>
      <c r="AC46">
        <v>232</v>
      </c>
      <c r="AD46">
        <v>375</v>
      </c>
      <c r="AE46">
        <v>401</v>
      </c>
      <c r="AJ46">
        <f t="shared" si="223"/>
        <v>0.23430000000000001</v>
      </c>
      <c r="AK46">
        <f t="shared" si="314"/>
        <v>0.12787499999999999</v>
      </c>
      <c r="AL46">
        <f t="shared" si="315"/>
        <v>0.10642500000000001</v>
      </c>
      <c r="AM46">
        <f t="shared" si="316"/>
        <v>0.26647500000000002</v>
      </c>
      <c r="AN46">
        <f t="shared" si="288"/>
        <v>0.28792499999999999</v>
      </c>
      <c r="AO46">
        <f t="shared" si="289"/>
        <v>0.26647500000000002</v>
      </c>
      <c r="AP46">
        <f t="shared" si="290"/>
        <v>0.26647500000000002</v>
      </c>
      <c r="AQ46">
        <f t="shared" si="291"/>
        <v>0.24502499999999999</v>
      </c>
      <c r="AR46">
        <f t="shared" si="292"/>
        <v>0.18149999999999999</v>
      </c>
      <c r="AS46">
        <f t="shared" si="293"/>
        <v>0.202125</v>
      </c>
      <c r="AT46">
        <f t="shared" si="294"/>
        <v>0.12787499999999999</v>
      </c>
      <c r="AU46">
        <f t="shared" si="295"/>
        <v>0.2772</v>
      </c>
      <c r="AV46">
        <f t="shared" si="296"/>
        <v>0.223575</v>
      </c>
      <c r="AW46">
        <f t="shared" si="297"/>
        <v>0.2772</v>
      </c>
      <c r="AX46">
        <f t="shared" si="298"/>
        <v>0.30937500000000001</v>
      </c>
      <c r="AY46">
        <f t="shared" si="299"/>
        <v>0.30937500000000001</v>
      </c>
      <c r="AZ46">
        <f t="shared" si="300"/>
        <v>0.25574999999999998</v>
      </c>
      <c r="BA46">
        <f t="shared" si="301"/>
        <v>0.29864999999999997</v>
      </c>
      <c r="BB46">
        <f t="shared" si="302"/>
        <v>0.10642500000000001</v>
      </c>
      <c r="BC46">
        <f t="shared" si="303"/>
        <v>5.28E-2</v>
      </c>
      <c r="BD46">
        <f t="shared" si="304"/>
        <v>0.33082499999999998</v>
      </c>
      <c r="BE46">
        <f t="shared" si="305"/>
        <v>0.3201</v>
      </c>
      <c r="BF46">
        <f t="shared" si="306"/>
        <v>0.34155000000000002</v>
      </c>
      <c r="BG46">
        <f t="shared" si="307"/>
        <v>0.2772</v>
      </c>
      <c r="BH46">
        <f t="shared" si="308"/>
        <v>3.1350000000000003E-2</v>
      </c>
      <c r="BI46">
        <f t="shared" si="309"/>
        <v>0.36299999999999999</v>
      </c>
      <c r="BJ46">
        <f t="shared" si="310"/>
        <v>0.16005</v>
      </c>
      <c r="BK46">
        <f t="shared" si="311"/>
        <v>0.19139999999999999</v>
      </c>
      <c r="BL46">
        <f t="shared" si="312"/>
        <v>0.30937500000000001</v>
      </c>
      <c r="BM46">
        <f t="shared" si="313"/>
        <v>0.33082499999999998</v>
      </c>
      <c r="BO46" s="50">
        <f t="shared" ref="BO46:BO51" si="347">AVERAGE(AJ46:BN46)</f>
        <v>0.23594999999999999</v>
      </c>
      <c r="BP46" s="46">
        <f t="shared" ref="BP46:BP51" si="348">STDEV(AJ46:BN46)</f>
        <v>8.8646306592061769E-2</v>
      </c>
      <c r="BQ46" s="20">
        <f t="shared" ref="BQ46:BQ51" si="349">BP46/BO46</f>
        <v>0.37569954054698779</v>
      </c>
      <c r="BR46" s="23">
        <f t="shared" si="287"/>
        <v>-7.5075000000000003E-2</v>
      </c>
      <c r="BS46" s="23">
        <f t="shared" si="256"/>
        <v>-3.2175000000000009E-2</v>
      </c>
      <c r="BT46" s="23">
        <f t="shared" si="257"/>
        <v>-0.28792499999999999</v>
      </c>
      <c r="BU46" s="23">
        <f t="shared" si="258"/>
        <v>-0.10642499999999999</v>
      </c>
      <c r="BV46" s="23">
        <f t="shared" si="259"/>
        <v>-0.10642499999999999</v>
      </c>
      <c r="BW46" s="23">
        <f t="shared" si="260"/>
        <v>-9.6524999999999972E-2</v>
      </c>
      <c r="BX46" s="23">
        <f t="shared" si="261"/>
        <v>-9.6524999999999972E-2</v>
      </c>
      <c r="BY46" s="23">
        <f t="shared" si="262"/>
        <v>-0.117975</v>
      </c>
      <c r="BZ46" s="23">
        <f t="shared" si="263"/>
        <v>1.0724999999999985E-2</v>
      </c>
      <c r="CA46" s="23">
        <f t="shared" si="264"/>
        <v>-3.2175000000000009E-2</v>
      </c>
      <c r="CB46" s="23">
        <f t="shared" si="265"/>
        <v>-2.1449999999999997E-2</v>
      </c>
      <c r="CC46" s="23">
        <f t="shared" si="266"/>
        <v>-0.11714999999999998</v>
      </c>
      <c r="CD46" s="23">
        <f t="shared" si="267"/>
        <v>0.17077500000000001</v>
      </c>
      <c r="CE46" s="23">
        <f t="shared" si="268"/>
        <v>-9.5700000000000007E-2</v>
      </c>
      <c r="CF46" s="23">
        <f t="shared" si="269"/>
        <v>-9.5700000000000007E-2</v>
      </c>
      <c r="CG46" s="23">
        <f t="shared" si="270"/>
        <v>-0.10642499999999999</v>
      </c>
      <c r="CH46" s="23">
        <f t="shared" si="271"/>
        <v>-0.16005000000000003</v>
      </c>
      <c r="CI46" s="23">
        <f t="shared" si="272"/>
        <v>-8.4975000000000023E-2</v>
      </c>
      <c r="CJ46" s="23">
        <f t="shared" si="273"/>
        <v>-7.5074999999999989E-2</v>
      </c>
      <c r="CK46" s="23">
        <f t="shared" si="274"/>
        <v>-5.3625000000000006E-2</v>
      </c>
      <c r="CL46" s="23">
        <f t="shared" si="275"/>
        <v>7.5075000000000003E-2</v>
      </c>
      <c r="CM46" s="23">
        <f t="shared" si="276"/>
        <v>-0.19222500000000003</v>
      </c>
      <c r="CN46" s="23">
        <f t="shared" si="277"/>
        <v>-0.10642499999999999</v>
      </c>
      <c r="CO46" s="23">
        <f t="shared" si="278"/>
        <v>-0.1386</v>
      </c>
      <c r="CP46" s="23">
        <f t="shared" si="279"/>
        <v>0</v>
      </c>
      <c r="CQ46" s="23">
        <f t="shared" si="280"/>
        <v>0.19222499999999998</v>
      </c>
      <c r="CR46" s="23">
        <f t="shared" si="281"/>
        <v>-2.1449999999999997E-2</v>
      </c>
      <c r="CS46" s="23">
        <f t="shared" si="282"/>
        <v>-6.4349999999999991E-2</v>
      </c>
      <c r="CT46" s="23">
        <f t="shared" si="283"/>
        <v>-0.11714999999999998</v>
      </c>
      <c r="CU46" s="23">
        <f t="shared" si="284"/>
        <v>-0.11715000000000003</v>
      </c>
      <c r="CV46" s="23">
        <f t="shared" si="285"/>
        <v>0</v>
      </c>
      <c r="CX46" s="23">
        <f t="shared" si="286"/>
        <v>-0.13322784111215386</v>
      </c>
      <c r="CY46" s="23">
        <f t="shared" si="332"/>
        <v>-1.0487322769761394E-2</v>
      </c>
      <c r="CZ46" s="23">
        <f t="shared" si="333"/>
        <v>-7.5153133707111968</v>
      </c>
      <c r="DA46" s="23">
        <f t="shared" si="334"/>
        <v>-0.37952461149541106</v>
      </c>
      <c r="DB46" s="23">
        <f t="shared" si="335"/>
        <v>-0.37952461149541106</v>
      </c>
      <c r="DC46" s="23">
        <f t="shared" si="336"/>
        <v>-0.28315771478355717</v>
      </c>
      <c r="DD46" s="23">
        <f t="shared" si="337"/>
        <v>-0.28315771478355717</v>
      </c>
      <c r="DE46" s="23">
        <f t="shared" si="338"/>
        <v>-0.51698617061305197</v>
      </c>
      <c r="DF46" s="23">
        <f t="shared" si="339"/>
        <v>3.8841936184301251E-4</v>
      </c>
      <c r="DG46" s="23">
        <f t="shared" si="340"/>
        <v>-1.0487322769761394E-2</v>
      </c>
      <c r="DH46" s="23">
        <f t="shared" si="341"/>
        <v>-3.1073548947441122E-3</v>
      </c>
      <c r="DI46" s="23">
        <f t="shared" si="342"/>
        <v>-0.50621597529939</v>
      </c>
      <c r="DJ46" s="23">
        <f t="shared" si="343"/>
        <v>1.5681292288445803</v>
      </c>
      <c r="DK46" s="23">
        <f t="shared" si="344"/>
        <v>-0.27595913892731622</v>
      </c>
      <c r="DL46" s="23">
        <f t="shared" si="345"/>
        <v>-0.27595913892731622</v>
      </c>
      <c r="DM46" s="23">
        <f t="shared" si="346"/>
        <v>-0.37952461149541106</v>
      </c>
      <c r="DN46" s="23">
        <f t="shared" si="317"/>
        <v>-1.2908506662953096</v>
      </c>
      <c r="DO46" s="23">
        <f t="shared" si="318"/>
        <v>-0.19318904142404722</v>
      </c>
      <c r="DP46" s="23">
        <f t="shared" si="319"/>
        <v>-0.13322784111215386</v>
      </c>
      <c r="DQ46" s="23">
        <f t="shared" si="320"/>
        <v>-4.8552420230376793E-2</v>
      </c>
      <c r="DR46" s="23">
        <f t="shared" si="321"/>
        <v>0.13322784111215386</v>
      </c>
      <c r="DS46" s="23">
        <f t="shared" si="322"/>
        <v>-2.2363438349008784</v>
      </c>
      <c r="DT46" s="23">
        <f t="shared" si="323"/>
        <v>-0.37952461149541106</v>
      </c>
      <c r="DU46" s="23">
        <f t="shared" si="324"/>
        <v>-0.83829844129923325</v>
      </c>
      <c r="DV46" s="23">
        <f t="shared" si="325"/>
        <v>0</v>
      </c>
      <c r="DW46" s="23">
        <f t="shared" si="326"/>
        <v>2.2363438349008771</v>
      </c>
      <c r="DX46" s="23">
        <f t="shared" si="327"/>
        <v>-3.1073548947441122E-3</v>
      </c>
      <c r="DY46" s="23">
        <f t="shared" si="328"/>
        <v>-8.3898582158091026E-2</v>
      </c>
      <c r="DZ46" s="23">
        <f t="shared" si="329"/>
        <v>-0.50621597529939</v>
      </c>
      <c r="EA46" s="23">
        <f t="shared" si="330"/>
        <v>-0.50621597529939066</v>
      </c>
      <c r="EB46" s="23">
        <f t="shared" si="331"/>
        <v>0</v>
      </c>
    </row>
    <row r="47" spans="1:132">
      <c r="A47" s="2">
        <v>42490.729166666664</v>
      </c>
      <c r="B47">
        <v>129</v>
      </c>
      <c r="C47">
        <v>245</v>
      </c>
      <c r="D47">
        <v>220</v>
      </c>
      <c r="E47">
        <v>207</v>
      </c>
      <c r="F47">
        <v>181</v>
      </c>
      <c r="G47">
        <v>194</v>
      </c>
      <c r="H47">
        <v>207</v>
      </c>
      <c r="I47">
        <v>181</v>
      </c>
      <c r="J47">
        <v>103</v>
      </c>
      <c r="K47">
        <v>129</v>
      </c>
      <c r="L47">
        <v>90</v>
      </c>
      <c r="M47">
        <v>220</v>
      </c>
      <c r="N47">
        <v>90</v>
      </c>
      <c r="O47">
        <v>142</v>
      </c>
      <c r="P47">
        <v>245</v>
      </c>
      <c r="Q47">
        <v>258</v>
      </c>
      <c r="R47">
        <v>232</v>
      </c>
      <c r="S47">
        <v>245</v>
      </c>
      <c r="T47">
        <v>103</v>
      </c>
      <c r="U47">
        <v>64</v>
      </c>
      <c r="V47">
        <v>284</v>
      </c>
      <c r="W47">
        <v>155</v>
      </c>
      <c r="X47">
        <v>90</v>
      </c>
      <c r="Y47">
        <v>323</v>
      </c>
      <c r="Z47">
        <v>51</v>
      </c>
      <c r="AA47">
        <v>77</v>
      </c>
      <c r="AB47">
        <v>64</v>
      </c>
      <c r="AC47">
        <v>349</v>
      </c>
      <c r="AD47">
        <v>297</v>
      </c>
      <c r="AE47">
        <v>284</v>
      </c>
      <c r="AJ47">
        <f t="shared" si="223"/>
        <v>0.10642500000000001</v>
      </c>
      <c r="AK47">
        <f t="shared" si="314"/>
        <v>0.202125</v>
      </c>
      <c r="AL47">
        <f t="shared" si="315"/>
        <v>0.18149999999999999</v>
      </c>
      <c r="AM47">
        <f t="shared" si="316"/>
        <v>0.17077500000000001</v>
      </c>
      <c r="AN47">
        <f t="shared" si="288"/>
        <v>0.14932499999999999</v>
      </c>
      <c r="AO47">
        <f t="shared" si="289"/>
        <v>0.16005</v>
      </c>
      <c r="AP47">
        <f t="shared" si="290"/>
        <v>0.17077500000000001</v>
      </c>
      <c r="AQ47">
        <f t="shared" si="291"/>
        <v>0.14932499999999999</v>
      </c>
      <c r="AR47">
        <f t="shared" si="292"/>
        <v>8.4974999999999995E-2</v>
      </c>
      <c r="AS47">
        <f t="shared" si="293"/>
        <v>0.10642500000000001</v>
      </c>
      <c r="AT47">
        <f t="shared" si="294"/>
        <v>7.4249999999999997E-2</v>
      </c>
      <c r="AU47">
        <f t="shared" si="295"/>
        <v>0.18149999999999999</v>
      </c>
      <c r="AV47">
        <f t="shared" si="296"/>
        <v>7.4249999999999997E-2</v>
      </c>
      <c r="AW47">
        <f t="shared" si="297"/>
        <v>0.11715</v>
      </c>
      <c r="AX47">
        <f t="shared" si="298"/>
        <v>0.202125</v>
      </c>
      <c r="AY47">
        <f t="shared" si="299"/>
        <v>0.21285000000000001</v>
      </c>
      <c r="AZ47">
        <f t="shared" si="300"/>
        <v>0.19139999999999999</v>
      </c>
      <c r="BA47">
        <f t="shared" si="301"/>
        <v>0.202125</v>
      </c>
      <c r="BB47">
        <f t="shared" si="302"/>
        <v>8.4974999999999995E-2</v>
      </c>
      <c r="BC47">
        <f t="shared" si="303"/>
        <v>5.28E-2</v>
      </c>
      <c r="BD47">
        <f t="shared" si="304"/>
        <v>0.23430000000000001</v>
      </c>
      <c r="BE47">
        <f t="shared" si="305"/>
        <v>0.12787499999999999</v>
      </c>
      <c r="BF47">
        <f t="shared" si="306"/>
        <v>7.4249999999999997E-2</v>
      </c>
      <c r="BG47">
        <f t="shared" si="307"/>
        <v>0.26647500000000002</v>
      </c>
      <c r="BH47">
        <f t="shared" si="308"/>
        <v>4.2075000000000001E-2</v>
      </c>
      <c r="BI47">
        <f t="shared" si="309"/>
        <v>6.3524999999999998E-2</v>
      </c>
      <c r="BJ47">
        <f t="shared" si="310"/>
        <v>5.28E-2</v>
      </c>
      <c r="BK47">
        <f t="shared" si="311"/>
        <v>0.28792499999999999</v>
      </c>
      <c r="BL47">
        <f t="shared" si="312"/>
        <v>0.24502499999999999</v>
      </c>
      <c r="BM47">
        <f t="shared" si="313"/>
        <v>0.23430000000000001</v>
      </c>
      <c r="BO47" s="50">
        <f t="shared" si="347"/>
        <v>0.15012250000000002</v>
      </c>
      <c r="BP47" s="46">
        <f t="shared" si="348"/>
        <v>6.9890321819631951E-2</v>
      </c>
      <c r="BQ47" s="20">
        <f t="shared" si="349"/>
        <v>0.46555527532269941</v>
      </c>
      <c r="BR47" s="23">
        <f t="shared" si="287"/>
        <v>-0.12787500000000002</v>
      </c>
      <c r="BS47" s="23">
        <f t="shared" si="256"/>
        <v>7.425000000000001E-2</v>
      </c>
      <c r="BT47" s="23">
        <f t="shared" si="257"/>
        <v>7.5074999999999989E-2</v>
      </c>
      <c r="BU47" s="23">
        <f t="shared" si="258"/>
        <v>-9.5700000000000007E-2</v>
      </c>
      <c r="BV47" s="23">
        <f t="shared" si="259"/>
        <v>-0.1386</v>
      </c>
      <c r="BW47" s="23">
        <f t="shared" si="260"/>
        <v>-0.10642500000000002</v>
      </c>
      <c r="BX47" s="23">
        <f t="shared" si="261"/>
        <v>-9.5700000000000007E-2</v>
      </c>
      <c r="BY47" s="23">
        <f t="shared" si="262"/>
        <v>-9.5700000000000007E-2</v>
      </c>
      <c r="BZ47" s="23">
        <f t="shared" si="263"/>
        <v>-9.6525E-2</v>
      </c>
      <c r="CA47" s="23">
        <f t="shared" si="264"/>
        <v>-9.5699999999999993E-2</v>
      </c>
      <c r="CB47" s="23">
        <f t="shared" si="265"/>
        <v>-5.3624999999999992E-2</v>
      </c>
      <c r="CC47" s="23">
        <f t="shared" si="266"/>
        <v>-9.5700000000000007E-2</v>
      </c>
      <c r="CD47" s="23">
        <f t="shared" si="267"/>
        <v>-0.14932499999999999</v>
      </c>
      <c r="CE47" s="23">
        <f t="shared" si="268"/>
        <v>-0.16005</v>
      </c>
      <c r="CF47" s="23">
        <f t="shared" si="269"/>
        <v>-0.10725000000000001</v>
      </c>
      <c r="CG47" s="23">
        <f t="shared" si="270"/>
        <v>-9.6525E-2</v>
      </c>
      <c r="CH47" s="23">
        <f t="shared" si="271"/>
        <v>-6.4349999999999991E-2</v>
      </c>
      <c r="CI47" s="23">
        <f t="shared" si="272"/>
        <v>-9.6524999999999972E-2</v>
      </c>
      <c r="CJ47" s="23">
        <f t="shared" si="273"/>
        <v>-2.1450000000000011E-2</v>
      </c>
      <c r="CK47" s="23">
        <f t="shared" si="274"/>
        <v>0</v>
      </c>
      <c r="CL47" s="23">
        <f t="shared" si="275"/>
        <v>-9.6524999999999972E-2</v>
      </c>
      <c r="CM47" s="23">
        <f t="shared" si="276"/>
        <v>-0.19222500000000001</v>
      </c>
      <c r="CN47" s="23">
        <f t="shared" si="277"/>
        <v>-0.26730000000000004</v>
      </c>
      <c r="CO47" s="23">
        <f t="shared" si="278"/>
        <v>-1.0724999999999985E-2</v>
      </c>
      <c r="CP47" s="23">
        <f t="shared" si="279"/>
        <v>1.0724999999999998E-2</v>
      </c>
      <c r="CQ47" s="23">
        <f t="shared" si="280"/>
        <v>-0.29947499999999999</v>
      </c>
      <c r="CR47" s="23">
        <f t="shared" si="281"/>
        <v>-0.10725</v>
      </c>
      <c r="CS47" s="23">
        <f t="shared" si="282"/>
        <v>9.6525E-2</v>
      </c>
      <c r="CT47" s="23">
        <f t="shared" si="283"/>
        <v>-6.4350000000000018E-2</v>
      </c>
      <c r="CU47" s="23">
        <f t="shared" si="284"/>
        <v>-9.6524999999999972E-2</v>
      </c>
      <c r="CV47" s="23">
        <f t="shared" si="285"/>
        <v>0</v>
      </c>
      <c r="CX47" s="23">
        <f t="shared" si="286"/>
        <v>-0.65836374651031193</v>
      </c>
      <c r="CY47" s="23">
        <f t="shared" si="332"/>
        <v>0.12888380281454598</v>
      </c>
      <c r="CZ47" s="23">
        <f t="shared" si="333"/>
        <v>0.13322784111215386</v>
      </c>
      <c r="DA47" s="23">
        <f t="shared" si="334"/>
        <v>-0.27595913892731622</v>
      </c>
      <c r="DB47" s="23">
        <f t="shared" si="335"/>
        <v>-0.83829844129923325</v>
      </c>
      <c r="DC47" s="23">
        <f t="shared" si="336"/>
        <v>-0.37952461149541145</v>
      </c>
      <c r="DD47" s="23">
        <f t="shared" si="337"/>
        <v>-0.27595913892731622</v>
      </c>
      <c r="DE47" s="23">
        <f t="shared" si="338"/>
        <v>-0.27595913892731622</v>
      </c>
      <c r="DF47" s="23">
        <f t="shared" si="339"/>
        <v>-0.28315771478355745</v>
      </c>
      <c r="DG47" s="23">
        <f t="shared" si="340"/>
        <v>-0.27595913892731611</v>
      </c>
      <c r="DH47" s="23">
        <f t="shared" si="341"/>
        <v>-4.8552420230376758E-2</v>
      </c>
      <c r="DI47" s="23">
        <f t="shared" si="342"/>
        <v>-0.27595913892731622</v>
      </c>
      <c r="DJ47" s="23">
        <f t="shared" si="343"/>
        <v>-1.0483505758372131</v>
      </c>
      <c r="DK47" s="23">
        <f t="shared" si="344"/>
        <v>-1.290850666295309</v>
      </c>
      <c r="DL47" s="23">
        <f t="shared" si="345"/>
        <v>-0.38841936184301434</v>
      </c>
      <c r="DM47" s="23">
        <f t="shared" si="346"/>
        <v>-0.28315771478355745</v>
      </c>
      <c r="DN47" s="23">
        <f t="shared" si="317"/>
        <v>-8.3898582158091026E-2</v>
      </c>
      <c r="DO47" s="23">
        <f t="shared" si="318"/>
        <v>-0.28315771478355717</v>
      </c>
      <c r="DP47" s="23">
        <f t="shared" si="319"/>
        <v>-3.1073548947441192E-3</v>
      </c>
      <c r="DQ47" s="23">
        <f t="shared" si="320"/>
        <v>0</v>
      </c>
      <c r="DR47" s="23">
        <f t="shared" si="321"/>
        <v>-0.28315771478355717</v>
      </c>
      <c r="DS47" s="23">
        <f t="shared" si="322"/>
        <v>-2.2363438349008784</v>
      </c>
      <c r="DT47" s="23">
        <f t="shared" si="323"/>
        <v>-6.0132027041154572</v>
      </c>
      <c r="DU47" s="23">
        <f t="shared" si="324"/>
        <v>-3.8841936184301251E-4</v>
      </c>
      <c r="DV47" s="23">
        <f t="shared" si="325"/>
        <v>3.8841936184301403E-4</v>
      </c>
      <c r="DW47" s="23">
        <f t="shared" si="326"/>
        <v>-8.4565006888125858</v>
      </c>
      <c r="DX47" s="23">
        <f t="shared" si="327"/>
        <v>-0.38841936184301418</v>
      </c>
      <c r="DY47" s="23">
        <f t="shared" si="328"/>
        <v>0.28315771478355745</v>
      </c>
      <c r="DZ47" s="23">
        <f t="shared" si="329"/>
        <v>-8.3898582158091151E-2</v>
      </c>
      <c r="EA47" s="23">
        <f t="shared" si="330"/>
        <v>-0.28315771478355717</v>
      </c>
      <c r="EB47" s="23">
        <f t="shared" si="331"/>
        <v>0</v>
      </c>
    </row>
    <row r="48" spans="1:132">
      <c r="A48" s="2">
        <v>42490.75</v>
      </c>
      <c r="B48">
        <v>129</v>
      </c>
      <c r="C48">
        <v>116</v>
      </c>
      <c r="D48">
        <v>116</v>
      </c>
      <c r="E48">
        <v>103</v>
      </c>
      <c r="F48">
        <v>90</v>
      </c>
      <c r="G48">
        <v>103</v>
      </c>
      <c r="H48">
        <v>103</v>
      </c>
      <c r="I48">
        <v>64</v>
      </c>
      <c r="J48">
        <v>77</v>
      </c>
      <c r="K48">
        <v>77</v>
      </c>
      <c r="L48">
        <v>77</v>
      </c>
      <c r="M48">
        <v>77</v>
      </c>
      <c r="N48">
        <v>103</v>
      </c>
      <c r="O48">
        <v>194</v>
      </c>
      <c r="P48">
        <v>129</v>
      </c>
      <c r="Q48">
        <v>129</v>
      </c>
      <c r="R48">
        <v>129</v>
      </c>
      <c r="S48">
        <v>129</v>
      </c>
      <c r="T48">
        <v>90</v>
      </c>
      <c r="U48">
        <v>25</v>
      </c>
      <c r="V48">
        <v>51</v>
      </c>
      <c r="W48">
        <v>155</v>
      </c>
      <c r="X48">
        <v>64</v>
      </c>
      <c r="Y48">
        <v>181</v>
      </c>
      <c r="Z48">
        <v>64</v>
      </c>
      <c r="AA48">
        <v>142</v>
      </c>
      <c r="AB48">
        <v>103</v>
      </c>
      <c r="AC48">
        <v>155</v>
      </c>
      <c r="AD48">
        <v>103</v>
      </c>
      <c r="AE48">
        <v>181</v>
      </c>
      <c r="AJ48">
        <f t="shared" si="223"/>
        <v>0.10642500000000001</v>
      </c>
      <c r="AK48">
        <f t="shared" si="314"/>
        <v>9.5699999999999993E-2</v>
      </c>
      <c r="AL48">
        <f t="shared" si="315"/>
        <v>9.5699999999999993E-2</v>
      </c>
      <c r="AM48">
        <f t="shared" si="316"/>
        <v>8.4974999999999995E-2</v>
      </c>
      <c r="AN48">
        <f t="shared" si="288"/>
        <v>7.4249999999999997E-2</v>
      </c>
      <c r="AO48">
        <f t="shared" si="289"/>
        <v>8.4974999999999995E-2</v>
      </c>
      <c r="AP48">
        <f t="shared" si="290"/>
        <v>8.4974999999999995E-2</v>
      </c>
      <c r="AQ48">
        <f t="shared" si="291"/>
        <v>5.28E-2</v>
      </c>
      <c r="AR48">
        <f t="shared" si="292"/>
        <v>6.3524999999999998E-2</v>
      </c>
      <c r="AS48">
        <f t="shared" si="293"/>
        <v>6.3524999999999998E-2</v>
      </c>
      <c r="AT48">
        <f t="shared" si="294"/>
        <v>6.3524999999999998E-2</v>
      </c>
      <c r="AU48">
        <f t="shared" si="295"/>
        <v>6.3524999999999998E-2</v>
      </c>
      <c r="AV48">
        <f t="shared" si="296"/>
        <v>8.4974999999999995E-2</v>
      </c>
      <c r="AW48">
        <f t="shared" si="297"/>
        <v>0.16005</v>
      </c>
      <c r="AX48">
        <f t="shared" si="298"/>
        <v>0.10642500000000001</v>
      </c>
      <c r="AY48">
        <f t="shared" si="299"/>
        <v>0.10642500000000001</v>
      </c>
      <c r="AZ48">
        <f t="shared" si="300"/>
        <v>0.10642500000000001</v>
      </c>
      <c r="BA48">
        <f t="shared" si="301"/>
        <v>0.10642500000000001</v>
      </c>
      <c r="BB48">
        <f t="shared" si="302"/>
        <v>7.4249999999999997E-2</v>
      </c>
      <c r="BC48">
        <f t="shared" si="303"/>
        <v>2.0625000000000001E-2</v>
      </c>
      <c r="BD48">
        <f t="shared" si="304"/>
        <v>4.2075000000000001E-2</v>
      </c>
      <c r="BE48">
        <f t="shared" si="305"/>
        <v>0.12787499999999999</v>
      </c>
      <c r="BF48">
        <f t="shared" si="306"/>
        <v>5.28E-2</v>
      </c>
      <c r="BG48">
        <f t="shared" si="307"/>
        <v>0.14932499999999999</v>
      </c>
      <c r="BH48">
        <f t="shared" si="308"/>
        <v>5.28E-2</v>
      </c>
      <c r="BI48">
        <f t="shared" si="309"/>
        <v>0.11715</v>
      </c>
      <c r="BJ48">
        <f t="shared" si="310"/>
        <v>8.4974999999999995E-2</v>
      </c>
      <c r="BK48">
        <f t="shared" si="311"/>
        <v>0.12787499999999999</v>
      </c>
      <c r="BL48">
        <f t="shared" si="312"/>
        <v>8.4974999999999995E-2</v>
      </c>
      <c r="BM48">
        <f t="shared" si="313"/>
        <v>0.14932499999999999</v>
      </c>
      <c r="BO48" s="50">
        <f t="shared" si="347"/>
        <v>8.9622500000000008E-2</v>
      </c>
      <c r="BP48" s="46">
        <f t="shared" si="348"/>
        <v>3.3048669928632833E-2</v>
      </c>
      <c r="BQ48" s="20">
        <f t="shared" si="349"/>
        <v>0.36875416249973869</v>
      </c>
      <c r="BR48" s="23">
        <f t="shared" si="287"/>
        <v>0</v>
      </c>
      <c r="BS48" s="23">
        <f t="shared" si="256"/>
        <v>-0.10642500000000001</v>
      </c>
      <c r="BT48" s="23">
        <f t="shared" si="257"/>
        <v>-8.5800000000000001E-2</v>
      </c>
      <c r="BU48" s="23">
        <f t="shared" si="258"/>
        <v>-8.5800000000000015E-2</v>
      </c>
      <c r="BV48" s="23">
        <f t="shared" si="259"/>
        <v>-7.5074999999999989E-2</v>
      </c>
      <c r="BW48" s="23">
        <f t="shared" si="260"/>
        <v>-7.5075000000000003E-2</v>
      </c>
      <c r="BX48" s="23">
        <f t="shared" si="261"/>
        <v>-8.5800000000000015E-2</v>
      </c>
      <c r="BY48" s="23">
        <f t="shared" si="262"/>
        <v>-9.6524999999999986E-2</v>
      </c>
      <c r="BZ48" s="23">
        <f t="shared" si="263"/>
        <v>-2.1449999999999997E-2</v>
      </c>
      <c r="CA48" s="23">
        <f t="shared" si="264"/>
        <v>-4.2900000000000008E-2</v>
      </c>
      <c r="CB48" s="23">
        <f t="shared" si="265"/>
        <v>-1.0724999999999998E-2</v>
      </c>
      <c r="CC48" s="23">
        <f t="shared" si="266"/>
        <v>-0.117975</v>
      </c>
      <c r="CD48" s="23">
        <f t="shared" si="267"/>
        <v>1.0724999999999998E-2</v>
      </c>
      <c r="CE48" s="23">
        <f t="shared" si="268"/>
        <v>4.2899999999999994E-2</v>
      </c>
      <c r="CF48" s="23">
        <f t="shared" si="269"/>
        <v>-9.5699999999999993E-2</v>
      </c>
      <c r="CG48" s="23">
        <f t="shared" si="270"/>
        <v>-0.10642500000000001</v>
      </c>
      <c r="CH48" s="23">
        <f t="shared" si="271"/>
        <v>-8.4974999999999981E-2</v>
      </c>
      <c r="CI48" s="23">
        <f t="shared" si="272"/>
        <v>-9.5699999999999993E-2</v>
      </c>
      <c r="CJ48" s="23">
        <f t="shared" si="273"/>
        <v>-1.0724999999999998E-2</v>
      </c>
      <c r="CK48" s="23">
        <f t="shared" si="274"/>
        <v>-3.2174999999999995E-2</v>
      </c>
      <c r="CL48" s="23">
        <f t="shared" si="275"/>
        <v>-0.19222500000000001</v>
      </c>
      <c r="CM48" s="23">
        <f t="shared" si="276"/>
        <v>0</v>
      </c>
      <c r="CN48" s="23">
        <f t="shared" si="277"/>
        <v>-2.1449999999999997E-2</v>
      </c>
      <c r="CO48" s="23">
        <f t="shared" si="278"/>
        <v>-0.11715000000000003</v>
      </c>
      <c r="CP48" s="23">
        <f t="shared" si="279"/>
        <v>1.0724999999999998E-2</v>
      </c>
      <c r="CQ48" s="23">
        <f t="shared" si="280"/>
        <v>5.3625000000000006E-2</v>
      </c>
      <c r="CR48" s="23">
        <f t="shared" si="281"/>
        <v>3.2174999999999995E-2</v>
      </c>
      <c r="CS48" s="23">
        <f t="shared" si="282"/>
        <v>-0.16005</v>
      </c>
      <c r="CT48" s="23">
        <f t="shared" si="283"/>
        <v>-0.16005</v>
      </c>
      <c r="CU48" s="23">
        <f t="shared" si="284"/>
        <v>-8.4975000000000023E-2</v>
      </c>
      <c r="CV48" s="23">
        <f t="shared" si="285"/>
        <v>0</v>
      </c>
      <c r="CX48" s="23">
        <f t="shared" si="286"/>
        <v>0</v>
      </c>
      <c r="CY48" s="23">
        <f t="shared" si="332"/>
        <v>-0.37952461149541122</v>
      </c>
      <c r="CZ48" s="23">
        <f t="shared" si="333"/>
        <v>-0.19887071326362329</v>
      </c>
      <c r="DA48" s="23">
        <f t="shared" si="334"/>
        <v>-0.19887071326362341</v>
      </c>
      <c r="DB48" s="23">
        <f t="shared" si="335"/>
        <v>-0.13322784111215386</v>
      </c>
      <c r="DC48" s="23">
        <f t="shared" si="336"/>
        <v>-0.13322784111215386</v>
      </c>
      <c r="DD48" s="23">
        <f t="shared" si="337"/>
        <v>-0.19887071326362341</v>
      </c>
      <c r="DE48" s="23">
        <f t="shared" si="338"/>
        <v>-0.28315771478355728</v>
      </c>
      <c r="DF48" s="23">
        <f t="shared" si="339"/>
        <v>-3.1073548947441122E-3</v>
      </c>
      <c r="DG48" s="23">
        <f t="shared" si="340"/>
        <v>-2.4858839157952926E-2</v>
      </c>
      <c r="DH48" s="23">
        <f t="shared" si="341"/>
        <v>-3.8841936184301403E-4</v>
      </c>
      <c r="DI48" s="23">
        <f t="shared" si="342"/>
        <v>-0.51698617061305197</v>
      </c>
      <c r="DJ48" s="23">
        <f t="shared" si="343"/>
        <v>3.8841936184301403E-4</v>
      </c>
      <c r="DK48" s="23">
        <f t="shared" si="344"/>
        <v>2.4858839157952898E-2</v>
      </c>
      <c r="DL48" s="23">
        <f t="shared" si="345"/>
        <v>-0.27595913892731611</v>
      </c>
      <c r="DM48" s="23">
        <f t="shared" si="346"/>
        <v>-0.37952461149541122</v>
      </c>
      <c r="DN48" s="23">
        <f t="shared" si="317"/>
        <v>-0.19318904142404689</v>
      </c>
      <c r="DO48" s="23">
        <f t="shared" si="318"/>
        <v>-0.27595913892731611</v>
      </c>
      <c r="DP48" s="23">
        <f t="shared" si="319"/>
        <v>-3.8841936184301403E-4</v>
      </c>
      <c r="DQ48" s="23">
        <f t="shared" si="320"/>
        <v>-1.0487322769761378E-2</v>
      </c>
      <c r="DR48" s="23">
        <f t="shared" si="321"/>
        <v>-2.2363438349008784</v>
      </c>
      <c r="DS48" s="23">
        <f t="shared" si="322"/>
        <v>0</v>
      </c>
      <c r="DT48" s="23">
        <f t="shared" si="323"/>
        <v>-3.1073548947441122E-3</v>
      </c>
      <c r="DU48" s="23">
        <f t="shared" si="324"/>
        <v>-0.50621597529939066</v>
      </c>
      <c r="DV48" s="23">
        <f t="shared" si="325"/>
        <v>3.8841936184301403E-4</v>
      </c>
      <c r="DW48" s="23">
        <f t="shared" si="326"/>
        <v>4.8552420230376793E-2</v>
      </c>
      <c r="DX48" s="23">
        <f t="shared" si="327"/>
        <v>1.0487322769761378E-2</v>
      </c>
      <c r="DY48" s="23">
        <f t="shared" si="328"/>
        <v>-1.290850666295309</v>
      </c>
      <c r="DZ48" s="23">
        <f t="shared" si="329"/>
        <v>-1.290850666295309</v>
      </c>
      <c r="EA48" s="23">
        <f t="shared" si="330"/>
        <v>-0.19318904142404722</v>
      </c>
      <c r="EB48" s="23">
        <f t="shared" si="331"/>
        <v>0</v>
      </c>
    </row>
    <row r="49" spans="1:132">
      <c r="A49" s="2">
        <v>42490.770833333336</v>
      </c>
      <c r="B49">
        <v>51</v>
      </c>
      <c r="C49">
        <v>25</v>
      </c>
      <c r="D49">
        <v>38</v>
      </c>
      <c r="E49">
        <v>38</v>
      </c>
      <c r="F49">
        <v>38</v>
      </c>
      <c r="G49">
        <v>38</v>
      </c>
      <c r="H49">
        <v>38</v>
      </c>
      <c r="I49">
        <v>38</v>
      </c>
      <c r="J49">
        <v>64</v>
      </c>
      <c r="K49">
        <v>38</v>
      </c>
      <c r="L49">
        <v>51</v>
      </c>
      <c r="M49">
        <v>25</v>
      </c>
      <c r="N49">
        <v>25</v>
      </c>
      <c r="O49">
        <v>38</v>
      </c>
      <c r="P49">
        <v>25</v>
      </c>
      <c r="Q49">
        <v>38</v>
      </c>
      <c r="R49">
        <v>51</v>
      </c>
      <c r="S49">
        <v>51</v>
      </c>
      <c r="T49">
        <v>38</v>
      </c>
      <c r="U49">
        <v>25</v>
      </c>
      <c r="V49">
        <v>51</v>
      </c>
      <c r="W49">
        <v>77</v>
      </c>
      <c r="X49">
        <v>51</v>
      </c>
      <c r="Y49">
        <v>64</v>
      </c>
      <c r="Z49">
        <v>38</v>
      </c>
      <c r="AA49">
        <v>51</v>
      </c>
      <c r="AB49">
        <v>38</v>
      </c>
      <c r="AC49">
        <v>64</v>
      </c>
      <c r="AD49">
        <v>38</v>
      </c>
      <c r="AE49">
        <v>64</v>
      </c>
      <c r="AJ49">
        <f t="shared" si="223"/>
        <v>4.2075000000000001E-2</v>
      </c>
      <c r="AK49">
        <f t="shared" si="314"/>
        <v>2.0625000000000001E-2</v>
      </c>
      <c r="AL49">
        <f t="shared" si="315"/>
        <v>3.1350000000000003E-2</v>
      </c>
      <c r="AM49">
        <f t="shared" si="316"/>
        <v>3.1350000000000003E-2</v>
      </c>
      <c r="AN49">
        <f t="shared" si="288"/>
        <v>3.1350000000000003E-2</v>
      </c>
      <c r="AO49">
        <f t="shared" si="289"/>
        <v>3.1350000000000003E-2</v>
      </c>
      <c r="AP49">
        <f t="shared" si="290"/>
        <v>3.1350000000000003E-2</v>
      </c>
      <c r="AQ49">
        <f t="shared" si="291"/>
        <v>3.1350000000000003E-2</v>
      </c>
      <c r="AR49">
        <f t="shared" si="292"/>
        <v>5.28E-2</v>
      </c>
      <c r="AS49">
        <f t="shared" si="293"/>
        <v>3.1350000000000003E-2</v>
      </c>
      <c r="AT49">
        <f t="shared" si="294"/>
        <v>4.2075000000000001E-2</v>
      </c>
      <c r="AU49">
        <f t="shared" si="295"/>
        <v>2.0625000000000001E-2</v>
      </c>
      <c r="AV49">
        <f t="shared" si="296"/>
        <v>2.0625000000000001E-2</v>
      </c>
      <c r="AW49">
        <f t="shared" si="297"/>
        <v>3.1350000000000003E-2</v>
      </c>
      <c r="AX49">
        <f t="shared" si="298"/>
        <v>2.0625000000000001E-2</v>
      </c>
      <c r="AY49">
        <f t="shared" si="299"/>
        <v>3.1350000000000003E-2</v>
      </c>
      <c r="AZ49">
        <f t="shared" si="300"/>
        <v>4.2075000000000001E-2</v>
      </c>
      <c r="BA49">
        <f t="shared" si="301"/>
        <v>4.2075000000000001E-2</v>
      </c>
      <c r="BB49">
        <f t="shared" si="302"/>
        <v>3.1350000000000003E-2</v>
      </c>
      <c r="BC49">
        <f t="shared" si="303"/>
        <v>2.0625000000000001E-2</v>
      </c>
      <c r="BD49">
        <f t="shared" si="304"/>
        <v>4.2075000000000001E-2</v>
      </c>
      <c r="BE49">
        <f t="shared" si="305"/>
        <v>6.3524999999999998E-2</v>
      </c>
      <c r="BF49">
        <f t="shared" si="306"/>
        <v>4.2075000000000001E-2</v>
      </c>
      <c r="BG49">
        <f t="shared" si="307"/>
        <v>5.28E-2</v>
      </c>
      <c r="BH49">
        <f t="shared" si="308"/>
        <v>3.1350000000000003E-2</v>
      </c>
      <c r="BI49">
        <f t="shared" si="309"/>
        <v>4.2075000000000001E-2</v>
      </c>
      <c r="BJ49">
        <f t="shared" si="310"/>
        <v>3.1350000000000003E-2</v>
      </c>
      <c r="BK49">
        <f t="shared" si="311"/>
        <v>5.28E-2</v>
      </c>
      <c r="BL49">
        <f t="shared" si="312"/>
        <v>3.1350000000000003E-2</v>
      </c>
      <c r="BM49">
        <f t="shared" si="313"/>
        <v>5.28E-2</v>
      </c>
      <c r="BO49" s="50">
        <f t="shared" si="347"/>
        <v>3.5997499999999988E-2</v>
      </c>
      <c r="BP49" s="46">
        <f t="shared" si="348"/>
        <v>1.115404741369239E-2</v>
      </c>
      <c r="BQ49" s="20">
        <f t="shared" si="349"/>
        <v>0.30985616816980049</v>
      </c>
      <c r="BR49" s="23">
        <f t="shared" si="287"/>
        <v>-6.4350000000000004E-2</v>
      </c>
      <c r="BS49" s="23">
        <f t="shared" si="256"/>
        <v>-7.5074999999999989E-2</v>
      </c>
      <c r="BT49" s="23">
        <f t="shared" si="257"/>
        <v>-6.4349999999999991E-2</v>
      </c>
      <c r="BU49" s="23">
        <f t="shared" si="258"/>
        <v>-5.3624999999999992E-2</v>
      </c>
      <c r="BV49" s="23">
        <f t="shared" si="259"/>
        <v>-4.2899999999999994E-2</v>
      </c>
      <c r="BW49" s="23">
        <f t="shared" si="260"/>
        <v>-5.3624999999999992E-2</v>
      </c>
      <c r="BX49" s="23">
        <f t="shared" si="261"/>
        <v>-5.3624999999999992E-2</v>
      </c>
      <c r="BY49" s="23">
        <f t="shared" si="262"/>
        <v>-2.1449999999999997E-2</v>
      </c>
      <c r="BZ49" s="23">
        <f t="shared" si="263"/>
        <v>-1.0724999999999998E-2</v>
      </c>
      <c r="CA49" s="23">
        <f t="shared" si="264"/>
        <v>-3.2174999999999995E-2</v>
      </c>
      <c r="CB49" s="23">
        <f t="shared" si="265"/>
        <v>-2.1449999999999997E-2</v>
      </c>
      <c r="CC49" s="23">
        <f t="shared" si="266"/>
        <v>-4.2899999999999994E-2</v>
      </c>
      <c r="CD49" s="23">
        <f t="shared" si="267"/>
        <v>-6.4349999999999991E-2</v>
      </c>
      <c r="CE49" s="23">
        <f t="shared" si="268"/>
        <v>-0.12869999999999998</v>
      </c>
      <c r="CF49" s="23">
        <f t="shared" si="269"/>
        <v>-8.5800000000000001E-2</v>
      </c>
      <c r="CG49" s="23">
        <f t="shared" si="270"/>
        <v>-7.5075000000000003E-2</v>
      </c>
      <c r="CH49" s="23">
        <f t="shared" si="271"/>
        <v>-6.4350000000000004E-2</v>
      </c>
      <c r="CI49" s="23">
        <f t="shared" si="272"/>
        <v>-6.4350000000000004E-2</v>
      </c>
      <c r="CJ49" s="23">
        <f t="shared" si="273"/>
        <v>-4.2899999999999994E-2</v>
      </c>
      <c r="CK49" s="23">
        <f t="shared" si="274"/>
        <v>0</v>
      </c>
      <c r="CL49" s="23">
        <f t="shared" si="275"/>
        <v>0</v>
      </c>
      <c r="CM49" s="23">
        <f t="shared" si="276"/>
        <v>-6.4349999999999991E-2</v>
      </c>
      <c r="CN49" s="23">
        <f t="shared" si="277"/>
        <v>-1.0724999999999998E-2</v>
      </c>
      <c r="CO49" s="23">
        <f t="shared" si="278"/>
        <v>-9.6524999999999986E-2</v>
      </c>
      <c r="CP49" s="23">
        <f t="shared" si="279"/>
        <v>-2.1449999999999997E-2</v>
      </c>
      <c r="CQ49" s="23">
        <f t="shared" si="280"/>
        <v>-7.5075000000000003E-2</v>
      </c>
      <c r="CR49" s="23">
        <f t="shared" si="281"/>
        <v>-5.3624999999999992E-2</v>
      </c>
      <c r="CS49" s="23">
        <f t="shared" si="282"/>
        <v>-7.5074999999999989E-2</v>
      </c>
      <c r="CT49" s="23">
        <f t="shared" si="283"/>
        <v>-5.3624999999999992E-2</v>
      </c>
      <c r="CU49" s="23">
        <f t="shared" si="284"/>
        <v>-9.6524999999999986E-2</v>
      </c>
      <c r="CV49" s="23">
        <f t="shared" si="285"/>
        <v>0</v>
      </c>
      <c r="CX49" s="23">
        <f t="shared" si="286"/>
        <v>-8.3898582158091095E-2</v>
      </c>
      <c r="CY49" s="23">
        <f t="shared" si="332"/>
        <v>-0.13322784111215386</v>
      </c>
      <c r="CZ49" s="23">
        <f t="shared" si="333"/>
        <v>-8.3898582158091026E-2</v>
      </c>
      <c r="DA49" s="23">
        <f t="shared" si="334"/>
        <v>-4.8552420230376758E-2</v>
      </c>
      <c r="DB49" s="23">
        <f t="shared" si="335"/>
        <v>-2.4858839157952898E-2</v>
      </c>
      <c r="DC49" s="23">
        <f t="shared" si="336"/>
        <v>-4.8552420230376758E-2</v>
      </c>
      <c r="DD49" s="23">
        <f t="shared" si="337"/>
        <v>-4.8552420230376758E-2</v>
      </c>
      <c r="DE49" s="23">
        <f t="shared" si="338"/>
        <v>-3.1073548947441122E-3</v>
      </c>
      <c r="DF49" s="23">
        <f t="shared" si="339"/>
        <v>-3.8841936184301403E-4</v>
      </c>
      <c r="DG49" s="23">
        <f t="shared" si="340"/>
        <v>-1.0487322769761378E-2</v>
      </c>
      <c r="DH49" s="23">
        <f t="shared" si="341"/>
        <v>-3.1073548947441122E-3</v>
      </c>
      <c r="DI49" s="23">
        <f t="shared" si="342"/>
        <v>-2.4858839157952898E-2</v>
      </c>
      <c r="DJ49" s="23">
        <f t="shared" si="343"/>
        <v>-8.3898582158091026E-2</v>
      </c>
      <c r="DK49" s="23">
        <f t="shared" si="344"/>
        <v>-0.67118865726472821</v>
      </c>
      <c r="DL49" s="23">
        <f t="shared" si="345"/>
        <v>-0.19887071326362329</v>
      </c>
      <c r="DM49" s="23">
        <f t="shared" si="346"/>
        <v>-0.13322784111215386</v>
      </c>
      <c r="DN49" s="23">
        <f t="shared" si="317"/>
        <v>-8.3898582158091095E-2</v>
      </c>
      <c r="DO49" s="23">
        <f t="shared" si="318"/>
        <v>-8.3898582158091095E-2</v>
      </c>
      <c r="DP49" s="23">
        <f t="shared" si="319"/>
        <v>-2.4858839157952898E-2</v>
      </c>
      <c r="DQ49" s="23">
        <f t="shared" si="320"/>
        <v>0</v>
      </c>
      <c r="DR49" s="23">
        <f t="shared" si="321"/>
        <v>0</v>
      </c>
      <c r="DS49" s="23">
        <f t="shared" si="322"/>
        <v>-8.3898582158091026E-2</v>
      </c>
      <c r="DT49" s="23">
        <f t="shared" si="323"/>
        <v>-3.8841936184301403E-4</v>
      </c>
      <c r="DU49" s="23">
        <f t="shared" si="324"/>
        <v>-0.28315771478355728</v>
      </c>
      <c r="DV49" s="23">
        <f t="shared" si="325"/>
        <v>-3.1073548947441122E-3</v>
      </c>
      <c r="DW49" s="23">
        <f t="shared" si="326"/>
        <v>-0.13322784111215386</v>
      </c>
      <c r="DX49" s="23">
        <f t="shared" si="327"/>
        <v>-4.8552420230376758E-2</v>
      </c>
      <c r="DY49" s="23">
        <f t="shared" si="328"/>
        <v>-0.13322784111215386</v>
      </c>
      <c r="DZ49" s="23">
        <f t="shared" si="329"/>
        <v>-4.8552420230376758E-2</v>
      </c>
      <c r="EA49" s="23">
        <f t="shared" si="330"/>
        <v>-0.28315771478355728</v>
      </c>
      <c r="EB49" s="23">
        <f t="shared" si="331"/>
        <v>0</v>
      </c>
    </row>
    <row r="50" spans="1:132">
      <c r="A50" s="2">
        <v>42490.791666666664</v>
      </c>
      <c r="B50">
        <v>0</v>
      </c>
      <c r="C50">
        <v>0</v>
      </c>
      <c r="D50">
        <v>25</v>
      </c>
      <c r="E50">
        <v>25</v>
      </c>
      <c r="F50">
        <v>0</v>
      </c>
      <c r="G50">
        <v>25</v>
      </c>
      <c r="H50">
        <v>0</v>
      </c>
      <c r="I50">
        <v>25</v>
      </c>
      <c r="J50">
        <v>25</v>
      </c>
      <c r="K50">
        <v>25</v>
      </c>
      <c r="L50">
        <v>25</v>
      </c>
      <c r="M50">
        <v>25</v>
      </c>
      <c r="N50">
        <v>0</v>
      </c>
      <c r="O50">
        <v>25</v>
      </c>
      <c r="P50">
        <v>25</v>
      </c>
      <c r="Q50">
        <v>25</v>
      </c>
      <c r="R50">
        <v>25</v>
      </c>
      <c r="S50">
        <v>25</v>
      </c>
      <c r="T50">
        <v>25</v>
      </c>
      <c r="U50">
        <v>0</v>
      </c>
      <c r="V50">
        <v>25</v>
      </c>
      <c r="W50">
        <v>25</v>
      </c>
      <c r="X50">
        <v>25</v>
      </c>
      <c r="Y50">
        <v>38</v>
      </c>
      <c r="Z50">
        <v>0</v>
      </c>
      <c r="AA50">
        <v>25</v>
      </c>
      <c r="AB50">
        <v>25</v>
      </c>
      <c r="AC50">
        <v>25</v>
      </c>
      <c r="AD50">
        <v>38</v>
      </c>
      <c r="AE50">
        <v>25</v>
      </c>
      <c r="AJ50">
        <f t="shared" si="223"/>
        <v>0</v>
      </c>
      <c r="AK50">
        <f t="shared" si="314"/>
        <v>0</v>
      </c>
      <c r="AL50">
        <f t="shared" si="315"/>
        <v>2.0625000000000001E-2</v>
      </c>
      <c r="AM50">
        <f t="shared" si="316"/>
        <v>2.0625000000000001E-2</v>
      </c>
      <c r="AN50">
        <f t="shared" si="288"/>
        <v>0</v>
      </c>
      <c r="AO50">
        <f t="shared" si="289"/>
        <v>2.0625000000000001E-2</v>
      </c>
      <c r="AP50">
        <f t="shared" si="290"/>
        <v>0</v>
      </c>
      <c r="AQ50">
        <f t="shared" si="291"/>
        <v>2.0625000000000001E-2</v>
      </c>
      <c r="AR50">
        <f t="shared" si="292"/>
        <v>2.0625000000000001E-2</v>
      </c>
      <c r="AS50">
        <f t="shared" si="293"/>
        <v>2.0625000000000001E-2</v>
      </c>
      <c r="AT50">
        <f t="shared" si="294"/>
        <v>2.0625000000000001E-2</v>
      </c>
      <c r="AU50">
        <f t="shared" si="295"/>
        <v>2.0625000000000001E-2</v>
      </c>
      <c r="AV50">
        <f t="shared" si="296"/>
        <v>0</v>
      </c>
      <c r="AW50">
        <f t="shared" si="297"/>
        <v>2.0625000000000001E-2</v>
      </c>
      <c r="AX50">
        <f t="shared" si="298"/>
        <v>2.0625000000000001E-2</v>
      </c>
      <c r="AY50">
        <f t="shared" si="299"/>
        <v>2.0625000000000001E-2</v>
      </c>
      <c r="AZ50">
        <f t="shared" si="300"/>
        <v>2.0625000000000001E-2</v>
      </c>
      <c r="BA50">
        <f t="shared" si="301"/>
        <v>2.0625000000000001E-2</v>
      </c>
      <c r="BB50">
        <f t="shared" si="302"/>
        <v>2.0625000000000001E-2</v>
      </c>
      <c r="BC50">
        <f t="shared" si="303"/>
        <v>0</v>
      </c>
      <c r="BD50">
        <f t="shared" si="304"/>
        <v>2.0625000000000001E-2</v>
      </c>
      <c r="BE50">
        <f t="shared" si="305"/>
        <v>2.0625000000000001E-2</v>
      </c>
      <c r="BF50">
        <f t="shared" si="306"/>
        <v>2.0625000000000001E-2</v>
      </c>
      <c r="BG50">
        <f t="shared" si="307"/>
        <v>3.1350000000000003E-2</v>
      </c>
      <c r="BH50">
        <f t="shared" si="308"/>
        <v>0</v>
      </c>
      <c r="BI50">
        <f t="shared" si="309"/>
        <v>2.0625000000000001E-2</v>
      </c>
      <c r="BJ50">
        <f t="shared" si="310"/>
        <v>2.0625000000000001E-2</v>
      </c>
      <c r="BK50">
        <f t="shared" si="311"/>
        <v>2.0625000000000001E-2</v>
      </c>
      <c r="BL50">
        <f t="shared" si="312"/>
        <v>3.1350000000000003E-2</v>
      </c>
      <c r="BM50">
        <f t="shared" si="313"/>
        <v>2.0625000000000001E-2</v>
      </c>
      <c r="BO50" s="50">
        <f t="shared" si="347"/>
        <v>1.6527500000000001E-2</v>
      </c>
      <c r="BP50" s="46">
        <f t="shared" si="348"/>
        <v>9.6563369179215163E-3</v>
      </c>
      <c r="BQ50" s="20">
        <f t="shared" si="349"/>
        <v>0.58425877585366914</v>
      </c>
      <c r="BR50" s="23">
        <f t="shared" si="287"/>
        <v>-4.2075000000000001E-2</v>
      </c>
      <c r="BS50" s="23">
        <f t="shared" si="256"/>
        <v>-2.0625000000000001E-2</v>
      </c>
      <c r="BT50" s="23">
        <f t="shared" si="257"/>
        <v>-1.0725000000000002E-2</v>
      </c>
      <c r="BU50" s="23">
        <f t="shared" si="258"/>
        <v>-1.0725000000000002E-2</v>
      </c>
      <c r="BV50" s="23">
        <f t="shared" si="259"/>
        <v>-3.1350000000000003E-2</v>
      </c>
      <c r="BW50" s="23">
        <f t="shared" si="260"/>
        <v>-1.0725000000000002E-2</v>
      </c>
      <c r="BX50" s="23">
        <f t="shared" si="261"/>
        <v>-3.1350000000000003E-2</v>
      </c>
      <c r="BY50" s="23">
        <f t="shared" si="262"/>
        <v>-1.0725000000000002E-2</v>
      </c>
      <c r="BZ50" s="23">
        <f t="shared" si="263"/>
        <v>-3.2174999999999995E-2</v>
      </c>
      <c r="CA50" s="23">
        <f t="shared" si="264"/>
        <v>-1.0725000000000002E-2</v>
      </c>
      <c r="CB50" s="23">
        <f t="shared" si="265"/>
        <v>-2.145E-2</v>
      </c>
      <c r="CC50" s="23">
        <f t="shared" si="266"/>
        <v>0</v>
      </c>
      <c r="CD50" s="23">
        <f t="shared" si="267"/>
        <v>-2.0625000000000001E-2</v>
      </c>
      <c r="CE50" s="23">
        <f t="shared" si="268"/>
        <v>-1.0725000000000002E-2</v>
      </c>
      <c r="CF50" s="23">
        <f t="shared" si="269"/>
        <v>0</v>
      </c>
      <c r="CG50" s="23">
        <f t="shared" si="270"/>
        <v>-1.0725000000000002E-2</v>
      </c>
      <c r="CH50" s="23">
        <f t="shared" si="271"/>
        <v>-2.145E-2</v>
      </c>
      <c r="CI50" s="23">
        <f t="shared" si="272"/>
        <v>-2.145E-2</v>
      </c>
      <c r="CJ50" s="23">
        <f t="shared" si="273"/>
        <v>-1.0725000000000002E-2</v>
      </c>
      <c r="CK50" s="23">
        <f t="shared" si="274"/>
        <v>-2.0625000000000001E-2</v>
      </c>
      <c r="CL50" s="23">
        <f t="shared" si="275"/>
        <v>-2.145E-2</v>
      </c>
      <c r="CM50" s="23">
        <f t="shared" si="276"/>
        <v>-4.2899999999999994E-2</v>
      </c>
      <c r="CN50" s="23">
        <f t="shared" si="277"/>
        <v>-2.145E-2</v>
      </c>
      <c r="CO50" s="23">
        <f t="shared" si="278"/>
        <v>-2.1449999999999997E-2</v>
      </c>
      <c r="CP50" s="23">
        <f t="shared" si="279"/>
        <v>-3.1350000000000003E-2</v>
      </c>
      <c r="CQ50" s="23">
        <f t="shared" si="280"/>
        <v>-2.145E-2</v>
      </c>
      <c r="CR50" s="23">
        <f t="shared" si="281"/>
        <v>-1.0725000000000002E-2</v>
      </c>
      <c r="CS50" s="23">
        <f t="shared" si="282"/>
        <v>-3.2174999999999995E-2</v>
      </c>
      <c r="CT50" s="23">
        <f t="shared" si="283"/>
        <v>0</v>
      </c>
      <c r="CU50" s="23">
        <f t="shared" si="284"/>
        <v>-3.2174999999999995E-2</v>
      </c>
      <c r="CV50" s="23">
        <f t="shared" si="285"/>
        <v>0</v>
      </c>
      <c r="CX50" s="23">
        <f t="shared" si="286"/>
        <v>-2.3452078638069036E-2</v>
      </c>
      <c r="CY50" s="23">
        <f t="shared" si="332"/>
        <v>-2.7624271865257619E-3</v>
      </c>
      <c r="CZ50" s="23">
        <f t="shared" si="333"/>
        <v>-3.8841936184301446E-4</v>
      </c>
      <c r="DA50" s="23">
        <f t="shared" si="334"/>
        <v>-3.8841936184301446E-4</v>
      </c>
      <c r="DB50" s="23">
        <f t="shared" si="335"/>
        <v>-9.7011138930586643E-3</v>
      </c>
      <c r="DC50" s="23">
        <f t="shared" si="336"/>
        <v>-3.8841936184301446E-4</v>
      </c>
      <c r="DD50" s="23">
        <f t="shared" si="337"/>
        <v>-9.7011138930586643E-3</v>
      </c>
      <c r="DE50" s="23">
        <f t="shared" si="338"/>
        <v>-3.8841936184301446E-4</v>
      </c>
      <c r="DF50" s="23">
        <f t="shared" si="339"/>
        <v>-1.0487322769761378E-2</v>
      </c>
      <c r="DG50" s="23">
        <f t="shared" si="340"/>
        <v>-3.8841936184301446E-4</v>
      </c>
      <c r="DH50" s="23">
        <f t="shared" si="341"/>
        <v>-3.107354894744114E-3</v>
      </c>
      <c r="DI50" s="23">
        <f t="shared" si="342"/>
        <v>0</v>
      </c>
      <c r="DJ50" s="23">
        <f t="shared" si="343"/>
        <v>-2.7624271865257619E-3</v>
      </c>
      <c r="DK50" s="23">
        <f t="shared" si="344"/>
        <v>-3.8841936184301446E-4</v>
      </c>
      <c r="DL50" s="23">
        <f t="shared" si="345"/>
        <v>0</v>
      </c>
      <c r="DM50" s="23">
        <f t="shared" si="346"/>
        <v>-3.8841936184301446E-4</v>
      </c>
      <c r="DN50" s="23">
        <f t="shared" si="317"/>
        <v>-3.107354894744114E-3</v>
      </c>
      <c r="DO50" s="23">
        <f t="shared" si="318"/>
        <v>-3.107354894744114E-3</v>
      </c>
      <c r="DP50" s="23">
        <f t="shared" si="319"/>
        <v>-3.8841936184301446E-4</v>
      </c>
      <c r="DQ50" s="23">
        <f t="shared" si="320"/>
        <v>-2.7624271865257619E-3</v>
      </c>
      <c r="DR50" s="23">
        <f t="shared" si="321"/>
        <v>-3.107354894744114E-3</v>
      </c>
      <c r="DS50" s="23">
        <f t="shared" si="322"/>
        <v>-2.4858839157952898E-2</v>
      </c>
      <c r="DT50" s="23">
        <f t="shared" si="323"/>
        <v>-3.107354894744114E-3</v>
      </c>
      <c r="DU50" s="23">
        <f t="shared" si="324"/>
        <v>-3.1073548947441122E-3</v>
      </c>
      <c r="DV50" s="23">
        <f t="shared" si="325"/>
        <v>-9.7011138930586643E-3</v>
      </c>
      <c r="DW50" s="23">
        <f t="shared" si="326"/>
        <v>-3.107354894744114E-3</v>
      </c>
      <c r="DX50" s="23">
        <f t="shared" si="327"/>
        <v>-3.8841936184301446E-4</v>
      </c>
      <c r="DY50" s="23">
        <f t="shared" si="328"/>
        <v>-1.0487322769761378E-2</v>
      </c>
      <c r="DZ50" s="23">
        <f t="shared" si="329"/>
        <v>0</v>
      </c>
      <c r="EA50" s="23">
        <f t="shared" si="330"/>
        <v>-1.0487322769761378E-2</v>
      </c>
      <c r="EB50" s="23">
        <f t="shared" si="331"/>
        <v>0</v>
      </c>
    </row>
    <row r="51" spans="1:132">
      <c r="A51" s="2">
        <v>42490.8125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25</v>
      </c>
      <c r="X51">
        <v>25</v>
      </c>
      <c r="Y51">
        <v>25</v>
      </c>
      <c r="Z51">
        <v>0</v>
      </c>
      <c r="AA51">
        <v>25</v>
      </c>
      <c r="AB51">
        <v>0</v>
      </c>
      <c r="AC51">
        <v>25</v>
      </c>
      <c r="AD51">
        <v>25</v>
      </c>
      <c r="AE51">
        <v>25</v>
      </c>
      <c r="AJ51">
        <f t="shared" si="223"/>
        <v>0</v>
      </c>
      <c r="AK51">
        <f t="shared" si="314"/>
        <v>0</v>
      </c>
      <c r="AL51">
        <f t="shared" si="315"/>
        <v>0</v>
      </c>
      <c r="AM51">
        <f t="shared" si="316"/>
        <v>0</v>
      </c>
      <c r="AN51">
        <f t="shared" si="288"/>
        <v>0</v>
      </c>
      <c r="AO51">
        <f t="shared" si="289"/>
        <v>0</v>
      </c>
      <c r="AP51">
        <f t="shared" si="290"/>
        <v>0</v>
      </c>
      <c r="AQ51">
        <f t="shared" si="291"/>
        <v>0</v>
      </c>
      <c r="AR51">
        <f t="shared" si="292"/>
        <v>0</v>
      </c>
      <c r="AS51">
        <f t="shared" si="293"/>
        <v>0</v>
      </c>
      <c r="AT51">
        <f t="shared" si="294"/>
        <v>0</v>
      </c>
      <c r="AU51">
        <f t="shared" si="295"/>
        <v>0</v>
      </c>
      <c r="AV51">
        <f t="shared" si="296"/>
        <v>0</v>
      </c>
      <c r="AW51">
        <f t="shared" si="297"/>
        <v>0</v>
      </c>
      <c r="AX51">
        <f t="shared" si="298"/>
        <v>0</v>
      </c>
      <c r="AY51">
        <f t="shared" si="299"/>
        <v>0</v>
      </c>
      <c r="AZ51">
        <f t="shared" si="300"/>
        <v>0</v>
      </c>
      <c r="BA51">
        <f t="shared" si="301"/>
        <v>0</v>
      </c>
      <c r="BB51">
        <f t="shared" si="302"/>
        <v>0</v>
      </c>
      <c r="BC51">
        <f t="shared" si="303"/>
        <v>0</v>
      </c>
      <c r="BD51">
        <f t="shared" si="304"/>
        <v>0</v>
      </c>
      <c r="BE51">
        <f t="shared" si="305"/>
        <v>2.0625000000000001E-2</v>
      </c>
      <c r="BF51">
        <f t="shared" si="306"/>
        <v>2.0625000000000001E-2</v>
      </c>
      <c r="BG51">
        <f t="shared" si="307"/>
        <v>2.0625000000000001E-2</v>
      </c>
      <c r="BH51">
        <f t="shared" si="308"/>
        <v>0</v>
      </c>
      <c r="BI51">
        <f t="shared" si="309"/>
        <v>2.0625000000000001E-2</v>
      </c>
      <c r="BJ51">
        <f t="shared" si="310"/>
        <v>0</v>
      </c>
      <c r="BK51">
        <f t="shared" si="311"/>
        <v>2.0625000000000001E-2</v>
      </c>
      <c r="BL51">
        <f t="shared" si="312"/>
        <v>2.0625000000000001E-2</v>
      </c>
      <c r="BM51">
        <f t="shared" si="313"/>
        <v>2.0625000000000001E-2</v>
      </c>
      <c r="BO51" s="50">
        <f t="shared" si="347"/>
        <v>4.8124999999999999E-3</v>
      </c>
      <c r="BP51" s="46">
        <f t="shared" si="348"/>
        <v>8.8725257600115754E-3</v>
      </c>
      <c r="BQ51" s="20">
        <f t="shared" si="349"/>
        <v>1.8436417163660417</v>
      </c>
      <c r="BR51" s="23">
        <f t="shared" si="287"/>
        <v>0</v>
      </c>
      <c r="BS51" s="23">
        <f t="shared" si="256"/>
        <v>0</v>
      </c>
      <c r="BT51" s="23">
        <f t="shared" si="257"/>
        <v>-2.0625000000000001E-2</v>
      </c>
      <c r="BU51" s="23">
        <f t="shared" si="258"/>
        <v>-2.0625000000000001E-2</v>
      </c>
      <c r="BV51" s="23">
        <f t="shared" si="259"/>
        <v>0</v>
      </c>
      <c r="BW51" s="23">
        <f t="shared" si="260"/>
        <v>-2.0625000000000001E-2</v>
      </c>
      <c r="BX51" s="23">
        <f t="shared" si="261"/>
        <v>0</v>
      </c>
      <c r="BY51" s="23">
        <f t="shared" si="262"/>
        <v>-2.0625000000000001E-2</v>
      </c>
      <c r="BZ51" s="23">
        <f t="shared" si="263"/>
        <v>-2.0625000000000001E-2</v>
      </c>
      <c r="CA51" s="23">
        <f t="shared" si="264"/>
        <v>-2.0625000000000001E-2</v>
      </c>
      <c r="CB51" s="23">
        <f t="shared" si="265"/>
        <v>-2.0625000000000001E-2</v>
      </c>
      <c r="CC51" s="23">
        <f t="shared" si="266"/>
        <v>-2.0625000000000001E-2</v>
      </c>
      <c r="CD51" s="23">
        <f t="shared" si="267"/>
        <v>0</v>
      </c>
      <c r="CE51" s="23">
        <f t="shared" si="268"/>
        <v>-2.0625000000000001E-2</v>
      </c>
      <c r="CF51" s="23">
        <f t="shared" si="269"/>
        <v>-2.0625000000000001E-2</v>
      </c>
      <c r="CG51" s="23">
        <f t="shared" si="270"/>
        <v>-2.0625000000000001E-2</v>
      </c>
      <c r="CH51" s="23">
        <f t="shared" si="271"/>
        <v>-2.0625000000000001E-2</v>
      </c>
      <c r="CI51" s="23">
        <f t="shared" si="272"/>
        <v>-2.0625000000000001E-2</v>
      </c>
      <c r="CJ51" s="23">
        <f t="shared" si="273"/>
        <v>-2.0625000000000001E-2</v>
      </c>
      <c r="CK51" s="23">
        <f t="shared" si="274"/>
        <v>0</v>
      </c>
      <c r="CL51" s="23">
        <f t="shared" si="275"/>
        <v>-2.0625000000000001E-2</v>
      </c>
      <c r="CM51" s="23">
        <f t="shared" si="276"/>
        <v>0</v>
      </c>
      <c r="CN51" s="23">
        <f t="shared" si="277"/>
        <v>0</v>
      </c>
      <c r="CO51" s="23">
        <f t="shared" si="278"/>
        <v>-1.0725000000000002E-2</v>
      </c>
      <c r="CP51" s="23">
        <f t="shared" si="279"/>
        <v>0</v>
      </c>
      <c r="CQ51" s="23">
        <f t="shared" si="280"/>
        <v>0</v>
      </c>
      <c r="CR51" s="23">
        <f t="shared" si="281"/>
        <v>-2.0625000000000001E-2</v>
      </c>
      <c r="CS51" s="23">
        <f t="shared" si="282"/>
        <v>0</v>
      </c>
      <c r="CT51" s="23">
        <f t="shared" si="283"/>
        <v>-1.0725000000000002E-2</v>
      </c>
      <c r="CU51" s="23">
        <f t="shared" si="284"/>
        <v>0</v>
      </c>
      <c r="CV51" s="23">
        <f t="shared" si="285"/>
        <v>0</v>
      </c>
      <c r="CX51" s="23">
        <f t="shared" si="286"/>
        <v>0</v>
      </c>
      <c r="CY51" s="23">
        <f t="shared" si="332"/>
        <v>0</v>
      </c>
      <c r="CZ51" s="23">
        <f t="shared" si="333"/>
        <v>-2.7624271865257619E-3</v>
      </c>
      <c r="DA51" s="23">
        <f t="shared" si="334"/>
        <v>-2.7624271865257619E-3</v>
      </c>
      <c r="DB51" s="23">
        <f t="shared" si="335"/>
        <v>0</v>
      </c>
      <c r="DC51" s="23">
        <f t="shared" si="336"/>
        <v>-2.7624271865257619E-3</v>
      </c>
      <c r="DD51" s="23">
        <f t="shared" si="337"/>
        <v>0</v>
      </c>
      <c r="DE51" s="23">
        <f t="shared" si="338"/>
        <v>-2.7624271865257619E-3</v>
      </c>
      <c r="DF51" s="23">
        <f t="shared" si="339"/>
        <v>-2.7624271865257619E-3</v>
      </c>
      <c r="DG51" s="23">
        <f t="shared" si="340"/>
        <v>-2.7624271865257619E-3</v>
      </c>
      <c r="DH51" s="23">
        <f t="shared" si="341"/>
        <v>-2.7624271865257619E-3</v>
      </c>
      <c r="DI51" s="23">
        <f t="shared" si="342"/>
        <v>-2.7624271865257619E-3</v>
      </c>
      <c r="DJ51" s="23">
        <f t="shared" si="343"/>
        <v>0</v>
      </c>
      <c r="DK51" s="23">
        <f t="shared" si="344"/>
        <v>-2.7624271865257619E-3</v>
      </c>
      <c r="DL51" s="23">
        <f t="shared" si="345"/>
        <v>-2.7624271865257619E-3</v>
      </c>
      <c r="DM51" s="23">
        <f t="shared" si="346"/>
        <v>-2.7624271865257619E-3</v>
      </c>
      <c r="DN51" s="23">
        <f t="shared" si="317"/>
        <v>-2.7624271865257619E-3</v>
      </c>
      <c r="DO51" s="23">
        <f t="shared" si="318"/>
        <v>-2.7624271865257619E-3</v>
      </c>
      <c r="DP51" s="23">
        <f t="shared" si="319"/>
        <v>-2.7624271865257619E-3</v>
      </c>
      <c r="DQ51" s="23">
        <f t="shared" si="320"/>
        <v>0</v>
      </c>
      <c r="DR51" s="23">
        <f t="shared" si="321"/>
        <v>-2.7624271865257619E-3</v>
      </c>
      <c r="DS51" s="23">
        <f t="shared" si="322"/>
        <v>0</v>
      </c>
      <c r="DT51" s="23">
        <f t="shared" si="323"/>
        <v>0</v>
      </c>
      <c r="DU51" s="23">
        <f t="shared" si="324"/>
        <v>-3.8841936184301446E-4</v>
      </c>
      <c r="DV51" s="23">
        <f t="shared" si="325"/>
        <v>0</v>
      </c>
      <c r="DW51" s="23">
        <f t="shared" si="326"/>
        <v>0</v>
      </c>
      <c r="DX51" s="23">
        <f t="shared" si="327"/>
        <v>-2.7624271865257619E-3</v>
      </c>
      <c r="DY51" s="23">
        <f t="shared" si="328"/>
        <v>0</v>
      </c>
      <c r="DZ51" s="23">
        <f t="shared" si="329"/>
        <v>-3.8841936184301446E-4</v>
      </c>
      <c r="EA51" s="23">
        <f t="shared" si="330"/>
        <v>0</v>
      </c>
      <c r="EB51" s="23">
        <f t="shared" si="331"/>
        <v>0</v>
      </c>
    </row>
    <row r="52" spans="1:132">
      <c r="A52" s="2">
        <v>42490.833333333336</v>
      </c>
      <c r="AJ52">
        <f t="shared" si="223"/>
        <v>0</v>
      </c>
      <c r="AK52">
        <f t="shared" si="314"/>
        <v>0</v>
      </c>
      <c r="AL52">
        <f t="shared" si="315"/>
        <v>0</v>
      </c>
      <c r="AM52">
        <f t="shared" si="316"/>
        <v>0</v>
      </c>
      <c r="AN52">
        <f t="shared" si="288"/>
        <v>0</v>
      </c>
      <c r="AO52">
        <f t="shared" si="289"/>
        <v>0</v>
      </c>
      <c r="AP52">
        <f t="shared" si="290"/>
        <v>0</v>
      </c>
      <c r="AQ52">
        <f t="shared" si="291"/>
        <v>0</v>
      </c>
      <c r="AR52">
        <f t="shared" si="292"/>
        <v>0</v>
      </c>
      <c r="AS52">
        <f t="shared" si="293"/>
        <v>0</v>
      </c>
      <c r="AT52">
        <f t="shared" si="294"/>
        <v>0</v>
      </c>
      <c r="AU52">
        <f t="shared" si="295"/>
        <v>0</v>
      </c>
      <c r="AV52">
        <f t="shared" si="296"/>
        <v>0</v>
      </c>
      <c r="AW52">
        <f t="shared" si="297"/>
        <v>0</v>
      </c>
      <c r="AX52">
        <f t="shared" si="298"/>
        <v>0</v>
      </c>
      <c r="AY52">
        <f t="shared" si="299"/>
        <v>0</v>
      </c>
      <c r="AZ52">
        <f t="shared" si="300"/>
        <v>0</v>
      </c>
      <c r="BA52">
        <f t="shared" si="301"/>
        <v>0</v>
      </c>
      <c r="BB52">
        <f t="shared" si="302"/>
        <v>0</v>
      </c>
      <c r="BC52">
        <f t="shared" si="303"/>
        <v>0</v>
      </c>
      <c r="BD52">
        <f t="shared" si="304"/>
        <v>0</v>
      </c>
      <c r="BE52">
        <f t="shared" si="305"/>
        <v>0</v>
      </c>
      <c r="BF52">
        <f t="shared" si="306"/>
        <v>0</v>
      </c>
      <c r="BG52">
        <f t="shared" si="307"/>
        <v>0</v>
      </c>
      <c r="BH52">
        <f t="shared" si="308"/>
        <v>0</v>
      </c>
      <c r="BI52">
        <f t="shared" si="309"/>
        <v>0</v>
      </c>
      <c r="BJ52">
        <f t="shared" si="310"/>
        <v>0</v>
      </c>
      <c r="BK52">
        <f t="shared" si="311"/>
        <v>0</v>
      </c>
      <c r="BL52">
        <f t="shared" si="312"/>
        <v>0</v>
      </c>
      <c r="BM52">
        <f t="shared" si="313"/>
        <v>0</v>
      </c>
      <c r="BO52" s="50"/>
      <c r="BP52" s="46"/>
      <c r="BQ52" s="23">
        <f>AVERAGE(BQ25:BQ50)</f>
        <v>0.48018473639033288</v>
      </c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>
        <f>MIN(BR24:CV51)</f>
        <v>-0.86460000000000004</v>
      </c>
      <c r="CT52" s="23">
        <f>MAX(BR24:CV51)</f>
        <v>0.69382500000000014</v>
      </c>
      <c r="CU52" s="52">
        <f>AVERAGE(BR24:CV51)</f>
        <v>1.1880760368660484E-4</v>
      </c>
      <c r="CV52" s="60">
        <f>STDEV(BR24:CV51)</f>
        <v>0.1469931208858542</v>
      </c>
      <c r="EA52" s="52">
        <f>AVERAGE(CX24:EB51)</f>
        <v>-0.17009238435676505</v>
      </c>
    </row>
    <row r="53" spans="1:132">
      <c r="B53" s="48">
        <f t="shared" ref="B53:AD53" si="350">AVERAGE(B23:B52)</f>
        <v>438.68965517241378</v>
      </c>
      <c r="C53" s="48">
        <f t="shared" si="350"/>
        <v>280.24137931034483</v>
      </c>
      <c r="D53" s="48">
        <f t="shared" si="350"/>
        <v>508.65517241379308</v>
      </c>
      <c r="E53" s="48">
        <f t="shared" si="350"/>
        <v>358.34482758620692</v>
      </c>
      <c r="F53" s="48">
        <f t="shared" si="350"/>
        <v>500.24137931034483</v>
      </c>
      <c r="G53" s="48">
        <f t="shared" si="350"/>
        <v>435.06896551724139</v>
      </c>
      <c r="H53" s="48">
        <f t="shared" si="350"/>
        <v>480.65517241379308</v>
      </c>
      <c r="I53" s="48">
        <f t="shared" si="350"/>
        <v>467.62068965517244</v>
      </c>
      <c r="J53" s="48">
        <f t="shared" si="350"/>
        <v>258.82758620689657</v>
      </c>
      <c r="K53" s="48">
        <f t="shared" si="350"/>
        <v>425.20689655172413</v>
      </c>
      <c r="L53" s="48">
        <f t="shared" si="350"/>
        <v>296.24137931034483</v>
      </c>
      <c r="M53" s="48">
        <f t="shared" si="350"/>
        <v>380.9655172413793</v>
      </c>
      <c r="N53" s="48">
        <f t="shared" si="350"/>
        <v>319.9655172413793</v>
      </c>
      <c r="O53" s="48">
        <f t="shared" si="350"/>
        <v>290.06896551724139</v>
      </c>
      <c r="P53" s="48">
        <f t="shared" si="350"/>
        <v>279.72413793103448</v>
      </c>
      <c r="Q53" s="48">
        <f t="shared" si="350"/>
        <v>508.65517241379308</v>
      </c>
      <c r="R53" s="48">
        <f t="shared" si="350"/>
        <v>484.51724137931035</v>
      </c>
      <c r="S53" s="48">
        <f t="shared" si="350"/>
        <v>467.24137931034483</v>
      </c>
      <c r="T53" s="48">
        <f t="shared" si="350"/>
        <v>362.79310344827587</v>
      </c>
      <c r="U53" s="48">
        <f t="shared" si="350"/>
        <v>161.9655172413793</v>
      </c>
      <c r="V53" s="48">
        <f t="shared" si="350"/>
        <v>154.55172413793105</v>
      </c>
      <c r="W53" s="48">
        <f t="shared" si="350"/>
        <v>523.86206896551721</v>
      </c>
      <c r="X53" s="48">
        <f t="shared" si="350"/>
        <v>530.0344827586207</v>
      </c>
      <c r="Y53" s="48">
        <f t="shared" si="350"/>
        <v>282.79310344827587</v>
      </c>
      <c r="Z53" s="48">
        <f t="shared" si="350"/>
        <v>119.51724137931035</v>
      </c>
      <c r="AA53" s="48">
        <f t="shared" si="350"/>
        <v>233.79310344827587</v>
      </c>
      <c r="AB53" s="48">
        <f t="shared" si="350"/>
        <v>226.24137931034483</v>
      </c>
      <c r="AC53" s="48">
        <f t="shared" si="350"/>
        <v>453.34482758620692</v>
      </c>
      <c r="AD53" s="48">
        <f t="shared" si="350"/>
        <v>547.89655172413791</v>
      </c>
      <c r="AE53" s="48">
        <f>AVERAGE(AE23:AE52)</f>
        <v>535</v>
      </c>
      <c r="AF53" s="49">
        <f>STDEV(A53:AE53)</f>
        <v>127.01083280164495</v>
      </c>
      <c r="AG53" s="49"/>
      <c r="BM53" s="27">
        <f>AVERAGE(AJ23:BM52)</f>
        <v>0.30072991666666615</v>
      </c>
      <c r="BN53" s="24">
        <f>MAX(AJ23:BM52)</f>
        <v>1.013925</v>
      </c>
      <c r="BO53" s="50"/>
      <c r="BP53" s="46"/>
      <c r="BQ53" s="20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</row>
    <row r="54" spans="1:132">
      <c r="A54" t="s">
        <v>11</v>
      </c>
      <c r="X54" t="s">
        <v>8</v>
      </c>
      <c r="AE54">
        <f>AVERAGE(B23:AE52)</f>
        <v>377.09080459770115</v>
      </c>
      <c r="AF54" s="20">
        <f>AF53/AE54</f>
        <v>0.33681763451417568</v>
      </c>
      <c r="AG54" s="20"/>
      <c r="AI54" s="19">
        <f>AI56/AI55</f>
        <v>8.0000000000000004E-4</v>
      </c>
      <c r="AJ54" s="14">
        <v>1</v>
      </c>
      <c r="AK54" s="14">
        <f>AJ54+1</f>
        <v>2</v>
      </c>
      <c r="AL54" s="14">
        <f t="shared" ref="AL54" si="351">AK54+1</f>
        <v>3</v>
      </c>
      <c r="AM54" s="14">
        <f t="shared" ref="AM54" si="352">AL54+1</f>
        <v>4</v>
      </c>
      <c r="AN54" s="14">
        <f t="shared" ref="AN54" si="353">AM54+1</f>
        <v>5</v>
      </c>
      <c r="AO54" s="14">
        <f t="shared" ref="AO54" si="354">AN54+1</f>
        <v>6</v>
      </c>
      <c r="AP54" s="14">
        <f t="shared" ref="AP54" si="355">AO54+1</f>
        <v>7</v>
      </c>
      <c r="AQ54" s="14">
        <f t="shared" ref="AQ54" si="356">AP54+1</f>
        <v>8</v>
      </c>
      <c r="AR54" s="14">
        <f t="shared" ref="AR54" si="357">AQ54+1</f>
        <v>9</v>
      </c>
      <c r="AS54" s="14">
        <f t="shared" ref="AS54" si="358">AR54+1</f>
        <v>10</v>
      </c>
      <c r="AT54" s="14">
        <f t="shared" ref="AT54" si="359">AS54+1</f>
        <v>11</v>
      </c>
      <c r="AU54" s="14">
        <f t="shared" ref="AU54" si="360">AT54+1</f>
        <v>12</v>
      </c>
      <c r="AV54" s="14">
        <f t="shared" ref="AV54" si="361">AU54+1</f>
        <v>13</v>
      </c>
      <c r="AW54" s="14">
        <f t="shared" ref="AW54" si="362">AV54+1</f>
        <v>14</v>
      </c>
      <c r="AX54" s="14">
        <f t="shared" ref="AX54" si="363">AW54+1</f>
        <v>15</v>
      </c>
      <c r="AY54" s="14">
        <f t="shared" ref="AY54" si="364">AX54+1</f>
        <v>16</v>
      </c>
      <c r="AZ54" s="14">
        <f t="shared" ref="AZ54" si="365">AY54+1</f>
        <v>17</v>
      </c>
      <c r="BA54" s="14">
        <f t="shared" ref="BA54" si="366">AZ54+1</f>
        <v>18</v>
      </c>
      <c r="BB54" s="14">
        <f t="shared" ref="BB54" si="367">BA54+1</f>
        <v>19</v>
      </c>
      <c r="BC54" s="14">
        <f t="shared" ref="BC54" si="368">BB54+1</f>
        <v>20</v>
      </c>
      <c r="BD54" s="14">
        <f t="shared" ref="BD54" si="369">BC54+1</f>
        <v>21</v>
      </c>
      <c r="BE54" s="14">
        <f t="shared" ref="BE54" si="370">BD54+1</f>
        <v>22</v>
      </c>
      <c r="BF54" s="14">
        <f t="shared" ref="BF54" si="371">BE54+1</f>
        <v>23</v>
      </c>
      <c r="BG54" s="14">
        <f t="shared" ref="BG54" si="372">BF54+1</f>
        <v>24</v>
      </c>
      <c r="BH54" s="14">
        <f t="shared" ref="BH54" si="373">BG54+1</f>
        <v>25</v>
      </c>
      <c r="BI54" s="14">
        <f t="shared" ref="BI54" si="374">BH54+1</f>
        <v>26</v>
      </c>
      <c r="BJ54" s="14">
        <f t="shared" ref="BJ54" si="375">BI54+1</f>
        <v>27</v>
      </c>
      <c r="BK54" s="14">
        <f t="shared" ref="BK54" si="376">BJ54+1</f>
        <v>28</v>
      </c>
      <c r="BL54" s="14">
        <f t="shared" ref="BL54" si="377">BK54+1</f>
        <v>29</v>
      </c>
      <c r="BM54" s="14">
        <f t="shared" ref="BM54" si="378">BL54+1</f>
        <v>30</v>
      </c>
      <c r="BN54" s="14">
        <f t="shared" ref="BN54" si="379">BM54+1</f>
        <v>31</v>
      </c>
      <c r="BO54" s="50"/>
      <c r="BP54" s="46"/>
      <c r="BQ54" s="20"/>
      <c r="BR54" s="20"/>
    </row>
    <row r="55" spans="1:132">
      <c r="A55" s="2">
        <v>42552.208333333336</v>
      </c>
      <c r="B55">
        <v>0</v>
      </c>
      <c r="C55">
        <v>25</v>
      </c>
      <c r="D55">
        <v>0</v>
      </c>
      <c r="E55">
        <v>25</v>
      </c>
      <c r="F55">
        <v>0</v>
      </c>
      <c r="G55">
        <v>0</v>
      </c>
      <c r="H55">
        <v>0</v>
      </c>
      <c r="I55">
        <v>25</v>
      </c>
      <c r="J55">
        <v>0</v>
      </c>
      <c r="K55">
        <v>0</v>
      </c>
      <c r="L55">
        <v>25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I55" s="17">
        <v>200</v>
      </c>
      <c r="AJ55">
        <f>B55*$AI$54</f>
        <v>0</v>
      </c>
      <c r="AK55">
        <f t="shared" ref="AK55:BN63" si="380">C55*$AI$54</f>
        <v>0.02</v>
      </c>
      <c r="AL55">
        <f t="shared" si="380"/>
        <v>0</v>
      </c>
      <c r="AM55">
        <f t="shared" si="380"/>
        <v>0.02</v>
      </c>
      <c r="AN55">
        <f t="shared" si="380"/>
        <v>0</v>
      </c>
      <c r="AO55">
        <f t="shared" si="380"/>
        <v>0</v>
      </c>
      <c r="AP55">
        <f t="shared" si="380"/>
        <v>0</v>
      </c>
      <c r="AQ55">
        <f t="shared" si="380"/>
        <v>0.02</v>
      </c>
      <c r="AR55">
        <f t="shared" si="380"/>
        <v>0</v>
      </c>
      <c r="AS55">
        <f t="shared" si="380"/>
        <v>0</v>
      </c>
      <c r="AT55">
        <f t="shared" si="380"/>
        <v>0.02</v>
      </c>
      <c r="AU55">
        <f t="shared" si="380"/>
        <v>0</v>
      </c>
      <c r="AV55">
        <f t="shared" si="380"/>
        <v>0</v>
      </c>
      <c r="AW55">
        <f t="shared" si="380"/>
        <v>0</v>
      </c>
      <c r="AX55">
        <f t="shared" si="380"/>
        <v>0</v>
      </c>
      <c r="AY55">
        <f t="shared" si="380"/>
        <v>0</v>
      </c>
      <c r="AZ55">
        <f t="shared" si="380"/>
        <v>0</v>
      </c>
      <c r="BA55">
        <f t="shared" si="380"/>
        <v>0</v>
      </c>
      <c r="BB55">
        <f t="shared" si="380"/>
        <v>0</v>
      </c>
      <c r="BC55">
        <f t="shared" si="380"/>
        <v>0</v>
      </c>
      <c r="BD55">
        <f t="shared" si="380"/>
        <v>0</v>
      </c>
      <c r="BE55">
        <f t="shared" si="380"/>
        <v>0</v>
      </c>
      <c r="BF55">
        <f t="shared" si="380"/>
        <v>0</v>
      </c>
      <c r="BG55">
        <f t="shared" si="380"/>
        <v>0</v>
      </c>
      <c r="BH55">
        <f t="shared" si="380"/>
        <v>0</v>
      </c>
      <c r="BI55">
        <f t="shared" si="380"/>
        <v>0</v>
      </c>
      <c r="BJ55">
        <f t="shared" si="380"/>
        <v>0</v>
      </c>
      <c r="BK55">
        <f t="shared" si="380"/>
        <v>0</v>
      </c>
      <c r="BL55">
        <f t="shared" si="380"/>
        <v>0</v>
      </c>
      <c r="BM55">
        <f t="shared" si="380"/>
        <v>0</v>
      </c>
      <c r="BN55">
        <f t="shared" si="380"/>
        <v>0</v>
      </c>
      <c r="BO55" s="50">
        <f t="shared" ref="BO55:BO85" si="381">AVERAGE(AJ55:BN55)</f>
        <v>2.5806451612903226E-3</v>
      </c>
      <c r="BP55" s="46">
        <f t="shared" ref="BP55:BP85" si="382">STDEV(AJ55:BN55)</f>
        <v>6.8155420109647777E-3</v>
      </c>
      <c r="BQ55" s="20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</row>
    <row r="56" spans="1:132">
      <c r="A56" s="2">
        <v>42552.229166666664</v>
      </c>
      <c r="B56">
        <v>38</v>
      </c>
      <c r="C56">
        <v>25</v>
      </c>
      <c r="D56">
        <v>25</v>
      </c>
      <c r="E56">
        <v>25</v>
      </c>
      <c r="F56">
        <v>25</v>
      </c>
      <c r="G56">
        <v>25</v>
      </c>
      <c r="H56">
        <v>25</v>
      </c>
      <c r="I56">
        <v>25</v>
      </c>
      <c r="J56">
        <v>25</v>
      </c>
      <c r="K56">
        <v>25</v>
      </c>
      <c r="L56">
        <v>25</v>
      </c>
      <c r="M56">
        <v>25</v>
      </c>
      <c r="N56">
        <v>25</v>
      </c>
      <c r="O56">
        <v>25</v>
      </c>
      <c r="P56">
        <v>25</v>
      </c>
      <c r="Q56">
        <v>25</v>
      </c>
      <c r="R56">
        <v>25</v>
      </c>
      <c r="S56">
        <v>25</v>
      </c>
      <c r="T56">
        <v>25</v>
      </c>
      <c r="U56">
        <v>25</v>
      </c>
      <c r="V56">
        <v>25</v>
      </c>
      <c r="W56">
        <v>25</v>
      </c>
      <c r="X56">
        <v>25</v>
      </c>
      <c r="Y56">
        <v>25</v>
      </c>
      <c r="Z56">
        <v>25</v>
      </c>
      <c r="AA56">
        <v>25</v>
      </c>
      <c r="AB56">
        <v>0</v>
      </c>
      <c r="AC56">
        <v>25</v>
      </c>
      <c r="AD56">
        <v>25</v>
      </c>
      <c r="AE56">
        <v>25</v>
      </c>
      <c r="AF56">
        <v>0</v>
      </c>
      <c r="AI56" s="17">
        <v>0.16</v>
      </c>
      <c r="AJ56">
        <f t="shared" ref="AJ56:AJ85" si="383">B56*$AI$54</f>
        <v>3.04E-2</v>
      </c>
      <c r="AK56">
        <f t="shared" si="380"/>
        <v>0.02</v>
      </c>
      <c r="AL56">
        <f t="shared" si="380"/>
        <v>0.02</v>
      </c>
      <c r="AM56">
        <f t="shared" si="380"/>
        <v>0.02</v>
      </c>
      <c r="AN56">
        <f t="shared" si="380"/>
        <v>0.02</v>
      </c>
      <c r="AO56">
        <f t="shared" si="380"/>
        <v>0.02</v>
      </c>
      <c r="AP56">
        <f t="shared" si="380"/>
        <v>0.02</v>
      </c>
      <c r="AQ56">
        <f t="shared" si="380"/>
        <v>0.02</v>
      </c>
      <c r="AR56">
        <f t="shared" si="380"/>
        <v>0.02</v>
      </c>
      <c r="AS56">
        <f t="shared" si="380"/>
        <v>0.02</v>
      </c>
      <c r="AT56">
        <f t="shared" si="380"/>
        <v>0.02</v>
      </c>
      <c r="AU56">
        <f t="shared" si="380"/>
        <v>0.02</v>
      </c>
      <c r="AV56">
        <f t="shared" si="380"/>
        <v>0.02</v>
      </c>
      <c r="AW56">
        <f t="shared" si="380"/>
        <v>0.02</v>
      </c>
      <c r="AX56">
        <f t="shared" si="380"/>
        <v>0.02</v>
      </c>
      <c r="AY56">
        <f t="shared" si="380"/>
        <v>0.02</v>
      </c>
      <c r="AZ56">
        <f t="shared" si="380"/>
        <v>0.02</v>
      </c>
      <c r="BA56">
        <f t="shared" si="380"/>
        <v>0.02</v>
      </c>
      <c r="BB56">
        <f t="shared" si="380"/>
        <v>0.02</v>
      </c>
      <c r="BC56">
        <f t="shared" si="380"/>
        <v>0.02</v>
      </c>
      <c r="BD56">
        <f t="shared" si="380"/>
        <v>0.02</v>
      </c>
      <c r="BE56">
        <f t="shared" si="380"/>
        <v>0.02</v>
      </c>
      <c r="BF56">
        <f t="shared" si="380"/>
        <v>0.02</v>
      </c>
      <c r="BG56">
        <f t="shared" si="380"/>
        <v>0.02</v>
      </c>
      <c r="BH56">
        <f t="shared" si="380"/>
        <v>0.02</v>
      </c>
      <c r="BI56">
        <f t="shared" si="380"/>
        <v>0.02</v>
      </c>
      <c r="BJ56">
        <f t="shared" si="380"/>
        <v>0</v>
      </c>
      <c r="BK56">
        <f t="shared" si="380"/>
        <v>0.02</v>
      </c>
      <c r="BL56">
        <f t="shared" si="380"/>
        <v>0.02</v>
      </c>
      <c r="BM56">
        <f t="shared" si="380"/>
        <v>0.02</v>
      </c>
      <c r="BN56">
        <f t="shared" si="380"/>
        <v>0</v>
      </c>
      <c r="BO56" s="50">
        <f t="shared" si="381"/>
        <v>1.904516129032259E-2</v>
      </c>
      <c r="BP56" s="46">
        <f t="shared" si="382"/>
        <v>5.4157079383140476E-3</v>
      </c>
      <c r="BQ56" s="20">
        <f t="shared" ref="BQ56:BQ85" si="384">BP56/BO56</f>
        <v>0.2843613585496873</v>
      </c>
      <c r="BR56" s="23">
        <f t="shared" ref="BR56" si="385">AJ56-AJ55</f>
        <v>3.04E-2</v>
      </c>
      <c r="BS56" s="23">
        <f t="shared" ref="BS56" si="386">AK56-AK55</f>
        <v>0</v>
      </c>
      <c r="BT56" s="23">
        <f t="shared" ref="BT56" si="387">AL56-AL55</f>
        <v>0.02</v>
      </c>
      <c r="BU56" s="23">
        <f t="shared" ref="BU56" si="388">AM56-AM55</f>
        <v>0</v>
      </c>
      <c r="BV56" s="23">
        <f t="shared" ref="BV56" si="389">AN56-AN55</f>
        <v>0.02</v>
      </c>
      <c r="BW56" s="23">
        <f t="shared" ref="BW56" si="390">AO56-AO55</f>
        <v>0.02</v>
      </c>
      <c r="BX56" s="23">
        <f t="shared" ref="BX56" si="391">AP56-AP55</f>
        <v>0.02</v>
      </c>
      <c r="BY56" s="23">
        <f t="shared" ref="BY56" si="392">AQ56-AQ55</f>
        <v>0</v>
      </c>
      <c r="BZ56" s="23">
        <f t="shared" ref="BZ56" si="393">AR56-AR55</f>
        <v>0.02</v>
      </c>
      <c r="CA56" s="23">
        <f t="shared" ref="CA56" si="394">AS56-AS55</f>
        <v>0.02</v>
      </c>
      <c r="CB56" s="23">
        <f t="shared" ref="CB56" si="395">AT56-AT55</f>
        <v>0</v>
      </c>
      <c r="CC56" s="23">
        <f t="shared" ref="CC56" si="396">AU56-AU55</f>
        <v>0.02</v>
      </c>
      <c r="CD56" s="23">
        <f t="shared" ref="CD56" si="397">AV56-AV55</f>
        <v>0.02</v>
      </c>
      <c r="CE56" s="23">
        <f t="shared" ref="CE56" si="398">AW56-AW55</f>
        <v>0.02</v>
      </c>
      <c r="CF56" s="23">
        <f t="shared" ref="CF56" si="399">AX56-AX55</f>
        <v>0.02</v>
      </c>
      <c r="CG56" s="23">
        <f t="shared" ref="CG56" si="400">AY56-AY55</f>
        <v>0.02</v>
      </c>
      <c r="CH56" s="23">
        <f t="shared" ref="CH56" si="401">AZ56-AZ55</f>
        <v>0.02</v>
      </c>
      <c r="CI56" s="23">
        <f t="shared" ref="CI56" si="402">BA56-BA55</f>
        <v>0.02</v>
      </c>
      <c r="CJ56" s="23">
        <f t="shared" ref="CJ56" si="403">BB56-BB55</f>
        <v>0.02</v>
      </c>
      <c r="CK56" s="23">
        <f t="shared" ref="CK56" si="404">BC56-BC55</f>
        <v>0.02</v>
      </c>
      <c r="CL56" s="23">
        <f t="shared" ref="CL56" si="405">BD56-BD55</f>
        <v>0.02</v>
      </c>
      <c r="CM56" s="23">
        <f t="shared" ref="CM56" si="406">BE56-BE55</f>
        <v>0.02</v>
      </c>
      <c r="CN56" s="23">
        <f t="shared" ref="CN56" si="407">BF56-BF55</f>
        <v>0.02</v>
      </c>
      <c r="CO56" s="23">
        <f t="shared" ref="CO56" si="408">BG56-BG55</f>
        <v>0.02</v>
      </c>
      <c r="CP56" s="23">
        <f t="shared" ref="CP56" si="409">BH56-BH55</f>
        <v>0.02</v>
      </c>
      <c r="CQ56" s="23">
        <f t="shared" ref="CQ56" si="410">BI56-BI55</f>
        <v>0.02</v>
      </c>
      <c r="CR56" s="23">
        <f t="shared" ref="CR56" si="411">BJ56-BJ55</f>
        <v>0</v>
      </c>
      <c r="CS56" s="23">
        <f t="shared" ref="CS56" si="412">BK56-BK55</f>
        <v>0.02</v>
      </c>
      <c r="CT56" s="23">
        <f t="shared" ref="CT56" si="413">BL56-BL55</f>
        <v>0.02</v>
      </c>
      <c r="CU56" s="23">
        <f t="shared" ref="CU56" si="414">BM56-BM55</f>
        <v>0.02</v>
      </c>
      <c r="CV56" s="23">
        <f t="shared" ref="CV56" si="415">BN56-BN55</f>
        <v>0</v>
      </c>
      <c r="CX56" s="23">
        <f>(BR56/$CV$86)^$CW$1</f>
        <v>7.5140464809490114E-3</v>
      </c>
      <c r="CY56" s="23">
        <f t="shared" ref="CY56:EB64" si="416">(BS56/$CV$86)^$CW$1</f>
        <v>0</v>
      </c>
      <c r="CZ56" s="23">
        <f t="shared" si="416"/>
        <v>2.1396518491184628E-3</v>
      </c>
      <c r="DA56" s="23">
        <f t="shared" si="416"/>
        <v>0</v>
      </c>
      <c r="DB56" s="23">
        <f t="shared" si="416"/>
        <v>2.1396518491184628E-3</v>
      </c>
      <c r="DC56" s="23">
        <f t="shared" si="416"/>
        <v>2.1396518491184628E-3</v>
      </c>
      <c r="DD56" s="23">
        <f t="shared" si="416"/>
        <v>2.1396518491184628E-3</v>
      </c>
      <c r="DE56" s="23">
        <f t="shared" si="416"/>
        <v>0</v>
      </c>
      <c r="DF56" s="23">
        <f t="shared" si="416"/>
        <v>2.1396518491184628E-3</v>
      </c>
      <c r="DG56" s="23">
        <f t="shared" si="416"/>
        <v>2.1396518491184628E-3</v>
      </c>
      <c r="DH56" s="23">
        <f t="shared" si="416"/>
        <v>0</v>
      </c>
      <c r="DI56" s="23">
        <f t="shared" si="416"/>
        <v>2.1396518491184628E-3</v>
      </c>
      <c r="DJ56" s="23">
        <f t="shared" si="416"/>
        <v>2.1396518491184628E-3</v>
      </c>
      <c r="DK56" s="23">
        <f t="shared" si="416"/>
        <v>2.1396518491184628E-3</v>
      </c>
      <c r="DL56" s="23">
        <f t="shared" si="416"/>
        <v>2.1396518491184628E-3</v>
      </c>
      <c r="DM56" s="23">
        <f t="shared" si="416"/>
        <v>2.1396518491184628E-3</v>
      </c>
      <c r="DN56" s="23">
        <f t="shared" si="416"/>
        <v>2.1396518491184628E-3</v>
      </c>
      <c r="DO56" s="23">
        <f t="shared" si="416"/>
        <v>2.1396518491184628E-3</v>
      </c>
      <c r="DP56" s="23">
        <f t="shared" si="416"/>
        <v>2.1396518491184628E-3</v>
      </c>
      <c r="DQ56" s="23">
        <f t="shared" si="416"/>
        <v>2.1396518491184628E-3</v>
      </c>
      <c r="DR56" s="23">
        <f t="shared" si="416"/>
        <v>2.1396518491184628E-3</v>
      </c>
      <c r="DS56" s="23">
        <f t="shared" si="416"/>
        <v>2.1396518491184628E-3</v>
      </c>
      <c r="DT56" s="23">
        <f t="shared" si="416"/>
        <v>2.1396518491184628E-3</v>
      </c>
      <c r="DU56" s="23">
        <f t="shared" si="416"/>
        <v>2.1396518491184628E-3</v>
      </c>
      <c r="DV56" s="23">
        <f t="shared" si="416"/>
        <v>2.1396518491184628E-3</v>
      </c>
      <c r="DW56" s="23">
        <f t="shared" si="416"/>
        <v>2.1396518491184628E-3</v>
      </c>
      <c r="DX56" s="23">
        <f t="shared" si="416"/>
        <v>0</v>
      </c>
      <c r="DY56" s="23">
        <f t="shared" si="416"/>
        <v>2.1396518491184628E-3</v>
      </c>
      <c r="DZ56" s="23">
        <f t="shared" si="416"/>
        <v>2.1396518491184628E-3</v>
      </c>
      <c r="EA56" s="23">
        <f t="shared" si="416"/>
        <v>2.1396518491184628E-3</v>
      </c>
      <c r="EB56" s="23">
        <f t="shared" si="416"/>
        <v>0</v>
      </c>
    </row>
    <row r="57" spans="1:132">
      <c r="A57" s="2">
        <v>42552.25</v>
      </c>
      <c r="B57">
        <v>77</v>
      </c>
      <c r="C57">
        <v>38</v>
      </c>
      <c r="D57">
        <v>38</v>
      </c>
      <c r="E57">
        <v>38</v>
      </c>
      <c r="F57">
        <v>64</v>
      </c>
      <c r="G57">
        <v>38</v>
      </c>
      <c r="H57">
        <v>38</v>
      </c>
      <c r="I57">
        <v>25</v>
      </c>
      <c r="J57">
        <v>38</v>
      </c>
      <c r="K57">
        <v>38</v>
      </c>
      <c r="L57">
        <v>38</v>
      </c>
      <c r="M57">
        <v>25</v>
      </c>
      <c r="N57">
        <v>25</v>
      </c>
      <c r="O57">
        <v>38</v>
      </c>
      <c r="P57">
        <v>38</v>
      </c>
      <c r="Q57">
        <v>38</v>
      </c>
      <c r="R57">
        <v>38</v>
      </c>
      <c r="S57">
        <v>38</v>
      </c>
      <c r="T57">
        <v>38</v>
      </c>
      <c r="U57">
        <v>25</v>
      </c>
      <c r="V57">
        <v>25</v>
      </c>
      <c r="W57">
        <v>38</v>
      </c>
      <c r="X57">
        <v>25</v>
      </c>
      <c r="Y57">
        <v>25</v>
      </c>
      <c r="Z57">
        <v>38</v>
      </c>
      <c r="AA57">
        <v>38</v>
      </c>
      <c r="AB57">
        <v>38</v>
      </c>
      <c r="AC57">
        <v>38</v>
      </c>
      <c r="AD57">
        <v>38</v>
      </c>
      <c r="AE57">
        <v>51</v>
      </c>
      <c r="AF57">
        <v>38</v>
      </c>
      <c r="AJ57">
        <f t="shared" si="383"/>
        <v>6.1600000000000002E-2</v>
      </c>
      <c r="AK57">
        <f t="shared" si="380"/>
        <v>3.04E-2</v>
      </c>
      <c r="AL57">
        <f t="shared" si="380"/>
        <v>3.04E-2</v>
      </c>
      <c r="AM57">
        <f t="shared" si="380"/>
        <v>3.04E-2</v>
      </c>
      <c r="AN57">
        <f t="shared" si="380"/>
        <v>5.1200000000000002E-2</v>
      </c>
      <c r="AO57">
        <f t="shared" si="380"/>
        <v>3.04E-2</v>
      </c>
      <c r="AP57">
        <f t="shared" si="380"/>
        <v>3.04E-2</v>
      </c>
      <c r="AQ57">
        <f t="shared" si="380"/>
        <v>0.02</v>
      </c>
      <c r="AR57">
        <f t="shared" si="380"/>
        <v>3.04E-2</v>
      </c>
      <c r="AS57">
        <f t="shared" si="380"/>
        <v>3.04E-2</v>
      </c>
      <c r="AT57">
        <f t="shared" si="380"/>
        <v>3.04E-2</v>
      </c>
      <c r="AU57">
        <f t="shared" si="380"/>
        <v>0.02</v>
      </c>
      <c r="AV57">
        <f t="shared" si="380"/>
        <v>0.02</v>
      </c>
      <c r="AW57">
        <f t="shared" si="380"/>
        <v>3.04E-2</v>
      </c>
      <c r="AX57">
        <f t="shared" si="380"/>
        <v>3.04E-2</v>
      </c>
      <c r="AY57">
        <f t="shared" si="380"/>
        <v>3.04E-2</v>
      </c>
      <c r="AZ57">
        <f t="shared" si="380"/>
        <v>3.04E-2</v>
      </c>
      <c r="BA57">
        <f t="shared" si="380"/>
        <v>3.04E-2</v>
      </c>
      <c r="BB57">
        <f t="shared" si="380"/>
        <v>3.04E-2</v>
      </c>
      <c r="BC57">
        <f t="shared" si="380"/>
        <v>0.02</v>
      </c>
      <c r="BD57">
        <f t="shared" si="380"/>
        <v>0.02</v>
      </c>
      <c r="BE57">
        <f t="shared" si="380"/>
        <v>3.04E-2</v>
      </c>
      <c r="BF57">
        <f t="shared" si="380"/>
        <v>0.02</v>
      </c>
      <c r="BG57">
        <f t="shared" si="380"/>
        <v>0.02</v>
      </c>
      <c r="BH57">
        <f t="shared" si="380"/>
        <v>3.04E-2</v>
      </c>
      <c r="BI57">
        <f t="shared" si="380"/>
        <v>3.04E-2</v>
      </c>
      <c r="BJ57">
        <f t="shared" si="380"/>
        <v>3.04E-2</v>
      </c>
      <c r="BK57">
        <f t="shared" si="380"/>
        <v>3.04E-2</v>
      </c>
      <c r="BL57">
        <f t="shared" si="380"/>
        <v>3.04E-2</v>
      </c>
      <c r="BM57">
        <f t="shared" si="380"/>
        <v>4.0800000000000003E-2</v>
      </c>
      <c r="BN57">
        <f t="shared" si="380"/>
        <v>3.04E-2</v>
      </c>
      <c r="BO57" s="50">
        <f t="shared" si="381"/>
        <v>3.0064516129032257E-2</v>
      </c>
      <c r="BP57" s="46">
        <f t="shared" si="382"/>
        <v>8.6945787088697803E-3</v>
      </c>
      <c r="BQ57" s="20">
        <f t="shared" si="384"/>
        <v>0.28919736048815792</v>
      </c>
      <c r="BR57" s="23">
        <f t="shared" ref="BR57:BR85" si="417">AJ57-AJ56</f>
        <v>3.1200000000000002E-2</v>
      </c>
      <c r="BS57" s="23">
        <f t="shared" ref="BS57:BS85" si="418">AK57-AK56</f>
        <v>1.04E-2</v>
      </c>
      <c r="BT57" s="23">
        <f t="shared" ref="BT57:BT85" si="419">AL57-AL56</f>
        <v>1.04E-2</v>
      </c>
      <c r="BU57" s="23">
        <f t="shared" ref="BU57:BU85" si="420">AM57-AM56</f>
        <v>1.04E-2</v>
      </c>
      <c r="BV57" s="23">
        <f t="shared" ref="BV57:BV85" si="421">AN57-AN56</f>
        <v>3.1200000000000002E-2</v>
      </c>
      <c r="BW57" s="23">
        <f t="shared" ref="BW57:BW85" si="422">AO57-AO56</f>
        <v>1.04E-2</v>
      </c>
      <c r="BX57" s="23">
        <f t="shared" ref="BX57:BX85" si="423">AP57-AP56</f>
        <v>1.04E-2</v>
      </c>
      <c r="BY57" s="23">
        <f t="shared" ref="BY57:BY85" si="424">AQ57-AQ56</f>
        <v>0</v>
      </c>
      <c r="BZ57" s="23">
        <f t="shared" ref="BZ57:BZ85" si="425">AR57-AR56</f>
        <v>1.04E-2</v>
      </c>
      <c r="CA57" s="23">
        <f t="shared" ref="CA57:CA85" si="426">AS57-AS56</f>
        <v>1.04E-2</v>
      </c>
      <c r="CB57" s="23">
        <f t="shared" ref="CB57:CB85" si="427">AT57-AT56</f>
        <v>1.04E-2</v>
      </c>
      <c r="CC57" s="23">
        <f t="shared" ref="CC57:CC85" si="428">AU57-AU56</f>
        <v>0</v>
      </c>
      <c r="CD57" s="23">
        <f t="shared" ref="CD57:CD85" si="429">AV57-AV56</f>
        <v>0</v>
      </c>
      <c r="CE57" s="23">
        <f t="shared" ref="CE57:CE85" si="430">AW57-AW56</f>
        <v>1.04E-2</v>
      </c>
      <c r="CF57" s="23">
        <f t="shared" ref="CF57:CF85" si="431">AX57-AX56</f>
        <v>1.04E-2</v>
      </c>
      <c r="CG57" s="23">
        <f t="shared" ref="CG57:CG85" si="432">AY57-AY56</f>
        <v>1.04E-2</v>
      </c>
      <c r="CH57" s="23">
        <f t="shared" ref="CH57:CH85" si="433">AZ57-AZ56</f>
        <v>1.04E-2</v>
      </c>
      <c r="CI57" s="23">
        <f t="shared" ref="CI57:CI85" si="434">BA57-BA56</f>
        <v>1.04E-2</v>
      </c>
      <c r="CJ57" s="23">
        <f t="shared" ref="CJ57:CJ85" si="435">BB57-BB56</f>
        <v>1.04E-2</v>
      </c>
      <c r="CK57" s="23">
        <f t="shared" ref="CK57:CK85" si="436">BC57-BC56</f>
        <v>0</v>
      </c>
      <c r="CL57" s="23">
        <f t="shared" ref="CL57:CL85" si="437">BD57-BD56</f>
        <v>0</v>
      </c>
      <c r="CM57" s="23">
        <f t="shared" ref="CM57:CM85" si="438">BE57-BE56</f>
        <v>1.04E-2</v>
      </c>
      <c r="CN57" s="23">
        <f t="shared" ref="CN57:CN85" si="439">BF57-BF56</f>
        <v>0</v>
      </c>
      <c r="CO57" s="23">
        <f t="shared" ref="CO57:CO85" si="440">BG57-BG56</f>
        <v>0</v>
      </c>
      <c r="CP57" s="23">
        <f t="shared" ref="CP57:CP85" si="441">BH57-BH56</f>
        <v>1.04E-2</v>
      </c>
      <c r="CQ57" s="23">
        <f t="shared" ref="CQ57:CQ85" si="442">BI57-BI56</f>
        <v>1.04E-2</v>
      </c>
      <c r="CR57" s="23">
        <f t="shared" ref="CR57:CR85" si="443">BJ57-BJ56</f>
        <v>3.04E-2</v>
      </c>
      <c r="CS57" s="23">
        <f t="shared" ref="CS57:CS85" si="444">BK57-BK56</f>
        <v>1.04E-2</v>
      </c>
      <c r="CT57" s="23">
        <f t="shared" ref="CT57:CT85" si="445">BL57-BL56</f>
        <v>1.04E-2</v>
      </c>
      <c r="CU57" s="23">
        <f t="shared" ref="CU57:CU85" si="446">BM57-BM56</f>
        <v>2.0800000000000003E-2</v>
      </c>
      <c r="CV57" s="23">
        <f t="shared" ref="CV57:CV85" si="447">BN57-BN56</f>
        <v>3.04E-2</v>
      </c>
      <c r="CX57" s="23">
        <f t="shared" ref="CX57:CX85" si="448">(BR57/$CV$86)^$CW$1</f>
        <v>8.1230085144229219E-3</v>
      </c>
      <c r="CY57" s="23">
        <f t="shared" si="416"/>
        <v>3.0085216720084887E-4</v>
      </c>
      <c r="CZ57" s="23">
        <f t="shared" si="416"/>
        <v>3.0085216720084887E-4</v>
      </c>
      <c r="DA57" s="23">
        <f t="shared" si="416"/>
        <v>3.0085216720084887E-4</v>
      </c>
      <c r="DB57" s="23">
        <f t="shared" si="416"/>
        <v>8.1230085144229219E-3</v>
      </c>
      <c r="DC57" s="23">
        <f t="shared" si="416"/>
        <v>3.0085216720084887E-4</v>
      </c>
      <c r="DD57" s="23">
        <f t="shared" si="416"/>
        <v>3.0085216720084887E-4</v>
      </c>
      <c r="DE57" s="23">
        <f t="shared" si="416"/>
        <v>0</v>
      </c>
      <c r="DF57" s="23">
        <f t="shared" si="416"/>
        <v>3.0085216720084887E-4</v>
      </c>
      <c r="DG57" s="23">
        <f t="shared" si="416"/>
        <v>3.0085216720084887E-4</v>
      </c>
      <c r="DH57" s="23">
        <f t="shared" si="416"/>
        <v>3.0085216720084887E-4</v>
      </c>
      <c r="DI57" s="23">
        <f t="shared" si="416"/>
        <v>0</v>
      </c>
      <c r="DJ57" s="23">
        <f t="shared" si="416"/>
        <v>0</v>
      </c>
      <c r="DK57" s="23">
        <f t="shared" si="416"/>
        <v>3.0085216720084887E-4</v>
      </c>
      <c r="DL57" s="23">
        <f t="shared" si="416"/>
        <v>3.0085216720084887E-4</v>
      </c>
      <c r="DM57" s="23">
        <f t="shared" si="416"/>
        <v>3.0085216720084887E-4</v>
      </c>
      <c r="DN57" s="23">
        <f t="shared" si="416"/>
        <v>3.0085216720084887E-4</v>
      </c>
      <c r="DO57" s="23">
        <f t="shared" si="416"/>
        <v>3.0085216720084887E-4</v>
      </c>
      <c r="DP57" s="23">
        <f t="shared" si="416"/>
        <v>3.0085216720084887E-4</v>
      </c>
      <c r="DQ57" s="23">
        <f t="shared" si="416"/>
        <v>0</v>
      </c>
      <c r="DR57" s="23">
        <f t="shared" si="416"/>
        <v>0</v>
      </c>
      <c r="DS57" s="23">
        <f t="shared" si="416"/>
        <v>3.0085216720084887E-4</v>
      </c>
      <c r="DT57" s="23">
        <f t="shared" si="416"/>
        <v>0</v>
      </c>
      <c r="DU57" s="23">
        <f t="shared" si="416"/>
        <v>0</v>
      </c>
      <c r="DV57" s="23">
        <f t="shared" si="416"/>
        <v>3.0085216720084887E-4</v>
      </c>
      <c r="DW57" s="23">
        <f t="shared" si="416"/>
        <v>3.0085216720084887E-4</v>
      </c>
      <c r="DX57" s="23">
        <f t="shared" si="416"/>
        <v>7.5140464809490114E-3</v>
      </c>
      <c r="DY57" s="23">
        <f t="shared" si="416"/>
        <v>3.0085216720084887E-4</v>
      </c>
      <c r="DZ57" s="23">
        <f t="shared" si="416"/>
        <v>3.0085216720084887E-4</v>
      </c>
      <c r="EA57" s="23">
        <f t="shared" si="416"/>
        <v>2.4068173376067927E-3</v>
      </c>
      <c r="EB57" s="23">
        <f t="shared" si="416"/>
        <v>7.5140464809490114E-3</v>
      </c>
    </row>
    <row r="58" spans="1:132">
      <c r="A58" s="2">
        <v>42552.270833333336</v>
      </c>
      <c r="B58">
        <v>90</v>
      </c>
      <c r="C58">
        <v>51</v>
      </c>
      <c r="D58">
        <v>77</v>
      </c>
      <c r="E58">
        <v>51</v>
      </c>
      <c r="F58">
        <v>77</v>
      </c>
      <c r="G58">
        <v>38</v>
      </c>
      <c r="H58">
        <v>64</v>
      </c>
      <c r="I58">
        <v>38</v>
      </c>
      <c r="J58">
        <v>38</v>
      </c>
      <c r="K58">
        <v>51</v>
      </c>
      <c r="L58">
        <v>51</v>
      </c>
      <c r="M58">
        <v>38</v>
      </c>
      <c r="N58">
        <v>38</v>
      </c>
      <c r="O58">
        <v>38</v>
      </c>
      <c r="P58">
        <v>51</v>
      </c>
      <c r="Q58">
        <v>51</v>
      </c>
      <c r="R58">
        <v>51</v>
      </c>
      <c r="S58">
        <v>38</v>
      </c>
      <c r="T58">
        <v>64</v>
      </c>
      <c r="U58">
        <v>38</v>
      </c>
      <c r="V58">
        <v>38</v>
      </c>
      <c r="W58">
        <v>77</v>
      </c>
      <c r="X58">
        <v>38</v>
      </c>
      <c r="Y58">
        <v>51</v>
      </c>
      <c r="Z58">
        <v>51</v>
      </c>
      <c r="AA58">
        <v>51</v>
      </c>
      <c r="AB58">
        <v>64</v>
      </c>
      <c r="AC58">
        <v>64</v>
      </c>
      <c r="AD58">
        <v>64</v>
      </c>
      <c r="AE58">
        <v>103</v>
      </c>
      <c r="AF58">
        <v>64</v>
      </c>
      <c r="AJ58">
        <f t="shared" si="383"/>
        <v>7.2000000000000008E-2</v>
      </c>
      <c r="AK58">
        <f t="shared" si="380"/>
        <v>4.0800000000000003E-2</v>
      </c>
      <c r="AL58">
        <f t="shared" si="380"/>
        <v>6.1600000000000002E-2</v>
      </c>
      <c r="AM58">
        <f t="shared" si="380"/>
        <v>4.0800000000000003E-2</v>
      </c>
      <c r="AN58">
        <f t="shared" si="380"/>
        <v>6.1600000000000002E-2</v>
      </c>
      <c r="AO58">
        <f t="shared" si="380"/>
        <v>3.04E-2</v>
      </c>
      <c r="AP58">
        <f t="shared" si="380"/>
        <v>5.1200000000000002E-2</v>
      </c>
      <c r="AQ58">
        <f t="shared" si="380"/>
        <v>3.04E-2</v>
      </c>
      <c r="AR58">
        <f t="shared" si="380"/>
        <v>3.04E-2</v>
      </c>
      <c r="AS58">
        <f t="shared" si="380"/>
        <v>4.0800000000000003E-2</v>
      </c>
      <c r="AT58">
        <f t="shared" si="380"/>
        <v>4.0800000000000003E-2</v>
      </c>
      <c r="AU58">
        <f t="shared" si="380"/>
        <v>3.04E-2</v>
      </c>
      <c r="AV58">
        <f t="shared" si="380"/>
        <v>3.04E-2</v>
      </c>
      <c r="AW58">
        <f t="shared" si="380"/>
        <v>3.04E-2</v>
      </c>
      <c r="AX58">
        <f t="shared" si="380"/>
        <v>4.0800000000000003E-2</v>
      </c>
      <c r="AY58">
        <f t="shared" si="380"/>
        <v>4.0800000000000003E-2</v>
      </c>
      <c r="AZ58">
        <f t="shared" si="380"/>
        <v>4.0800000000000003E-2</v>
      </c>
      <c r="BA58">
        <f t="shared" si="380"/>
        <v>3.04E-2</v>
      </c>
      <c r="BB58">
        <f t="shared" si="380"/>
        <v>5.1200000000000002E-2</v>
      </c>
      <c r="BC58">
        <f t="shared" si="380"/>
        <v>3.04E-2</v>
      </c>
      <c r="BD58">
        <f t="shared" si="380"/>
        <v>3.04E-2</v>
      </c>
      <c r="BE58">
        <f t="shared" si="380"/>
        <v>6.1600000000000002E-2</v>
      </c>
      <c r="BF58">
        <f t="shared" si="380"/>
        <v>3.04E-2</v>
      </c>
      <c r="BG58">
        <f t="shared" si="380"/>
        <v>4.0800000000000003E-2</v>
      </c>
      <c r="BH58">
        <f t="shared" si="380"/>
        <v>4.0800000000000003E-2</v>
      </c>
      <c r="BI58">
        <f t="shared" si="380"/>
        <v>4.0800000000000003E-2</v>
      </c>
      <c r="BJ58">
        <f t="shared" si="380"/>
        <v>5.1200000000000002E-2</v>
      </c>
      <c r="BK58">
        <f t="shared" si="380"/>
        <v>5.1200000000000002E-2</v>
      </c>
      <c r="BL58">
        <f t="shared" si="380"/>
        <v>5.1200000000000002E-2</v>
      </c>
      <c r="BM58">
        <f t="shared" si="380"/>
        <v>8.2400000000000001E-2</v>
      </c>
      <c r="BN58">
        <f t="shared" si="380"/>
        <v>5.1200000000000002E-2</v>
      </c>
      <c r="BO58" s="50">
        <f t="shared" si="381"/>
        <v>4.3819354838709648E-2</v>
      </c>
      <c r="BP58" s="46">
        <f t="shared" si="382"/>
        <v>1.3478214999394243E-2</v>
      </c>
      <c r="BQ58" s="20">
        <f t="shared" si="384"/>
        <v>0.30758588411456261</v>
      </c>
      <c r="BR58" s="23">
        <f t="shared" si="417"/>
        <v>1.0400000000000006E-2</v>
      </c>
      <c r="BS58" s="23">
        <f t="shared" si="418"/>
        <v>1.0400000000000003E-2</v>
      </c>
      <c r="BT58" s="23">
        <f t="shared" si="419"/>
        <v>3.1200000000000002E-2</v>
      </c>
      <c r="BU58" s="23">
        <f t="shared" si="420"/>
        <v>1.0400000000000003E-2</v>
      </c>
      <c r="BV58" s="23">
        <f t="shared" si="421"/>
        <v>1.04E-2</v>
      </c>
      <c r="BW58" s="23">
        <f t="shared" si="422"/>
        <v>0</v>
      </c>
      <c r="BX58" s="23">
        <f t="shared" si="423"/>
        <v>2.0800000000000003E-2</v>
      </c>
      <c r="BY58" s="23">
        <f t="shared" si="424"/>
        <v>1.04E-2</v>
      </c>
      <c r="BZ58" s="23">
        <f t="shared" si="425"/>
        <v>0</v>
      </c>
      <c r="CA58" s="23">
        <f t="shared" si="426"/>
        <v>1.0400000000000003E-2</v>
      </c>
      <c r="CB58" s="23">
        <f t="shared" si="427"/>
        <v>1.0400000000000003E-2</v>
      </c>
      <c r="CC58" s="23">
        <f t="shared" si="428"/>
        <v>1.04E-2</v>
      </c>
      <c r="CD58" s="23">
        <f t="shared" si="429"/>
        <v>1.04E-2</v>
      </c>
      <c r="CE58" s="23">
        <f t="shared" si="430"/>
        <v>0</v>
      </c>
      <c r="CF58" s="23">
        <f t="shared" si="431"/>
        <v>1.0400000000000003E-2</v>
      </c>
      <c r="CG58" s="23">
        <f t="shared" si="432"/>
        <v>1.0400000000000003E-2</v>
      </c>
      <c r="CH58" s="23">
        <f t="shared" si="433"/>
        <v>1.0400000000000003E-2</v>
      </c>
      <c r="CI58" s="23">
        <f t="shared" si="434"/>
        <v>0</v>
      </c>
      <c r="CJ58" s="23">
        <f t="shared" si="435"/>
        <v>2.0800000000000003E-2</v>
      </c>
      <c r="CK58" s="23">
        <f t="shared" si="436"/>
        <v>1.04E-2</v>
      </c>
      <c r="CL58" s="23">
        <f t="shared" si="437"/>
        <v>1.04E-2</v>
      </c>
      <c r="CM58" s="23">
        <f t="shared" si="438"/>
        <v>3.1200000000000002E-2</v>
      </c>
      <c r="CN58" s="23">
        <f t="shared" si="439"/>
        <v>1.04E-2</v>
      </c>
      <c r="CO58" s="23">
        <f t="shared" si="440"/>
        <v>2.0800000000000003E-2</v>
      </c>
      <c r="CP58" s="23">
        <f t="shared" si="441"/>
        <v>1.0400000000000003E-2</v>
      </c>
      <c r="CQ58" s="23">
        <f t="shared" si="442"/>
        <v>1.0400000000000003E-2</v>
      </c>
      <c r="CR58" s="23">
        <f t="shared" si="443"/>
        <v>2.0800000000000003E-2</v>
      </c>
      <c r="CS58" s="23">
        <f t="shared" si="444"/>
        <v>2.0800000000000003E-2</v>
      </c>
      <c r="CT58" s="23">
        <f t="shared" si="445"/>
        <v>2.0800000000000003E-2</v>
      </c>
      <c r="CU58" s="23">
        <f t="shared" si="446"/>
        <v>4.1599999999999998E-2</v>
      </c>
      <c r="CV58" s="23">
        <f t="shared" si="447"/>
        <v>2.0800000000000003E-2</v>
      </c>
      <c r="CX58" s="23">
        <f t="shared" si="448"/>
        <v>3.0085216720084941E-4</v>
      </c>
      <c r="CY58" s="23">
        <f t="shared" si="416"/>
        <v>3.0085216720084925E-4</v>
      </c>
      <c r="CZ58" s="23">
        <f t="shared" si="416"/>
        <v>8.1230085144229219E-3</v>
      </c>
      <c r="DA58" s="23">
        <f t="shared" si="416"/>
        <v>3.0085216720084925E-4</v>
      </c>
      <c r="DB58" s="23">
        <f t="shared" si="416"/>
        <v>3.0085216720084887E-4</v>
      </c>
      <c r="DC58" s="23">
        <f t="shared" si="416"/>
        <v>0</v>
      </c>
      <c r="DD58" s="23">
        <f t="shared" si="416"/>
        <v>2.4068173376067927E-3</v>
      </c>
      <c r="DE58" s="23">
        <f t="shared" si="416"/>
        <v>3.0085216720084887E-4</v>
      </c>
      <c r="DF58" s="23">
        <f t="shared" si="416"/>
        <v>0</v>
      </c>
      <c r="DG58" s="23">
        <f t="shared" si="416"/>
        <v>3.0085216720084925E-4</v>
      </c>
      <c r="DH58" s="23">
        <f t="shared" si="416"/>
        <v>3.0085216720084925E-4</v>
      </c>
      <c r="DI58" s="23">
        <f t="shared" si="416"/>
        <v>3.0085216720084887E-4</v>
      </c>
      <c r="DJ58" s="23">
        <f t="shared" si="416"/>
        <v>3.0085216720084887E-4</v>
      </c>
      <c r="DK58" s="23">
        <f t="shared" si="416"/>
        <v>0</v>
      </c>
      <c r="DL58" s="23">
        <f t="shared" si="416"/>
        <v>3.0085216720084925E-4</v>
      </c>
      <c r="DM58" s="23">
        <f t="shared" si="416"/>
        <v>3.0085216720084925E-4</v>
      </c>
      <c r="DN58" s="23">
        <f t="shared" si="416"/>
        <v>3.0085216720084925E-4</v>
      </c>
      <c r="DO58" s="23">
        <f t="shared" si="416"/>
        <v>0</v>
      </c>
      <c r="DP58" s="23">
        <f t="shared" si="416"/>
        <v>2.4068173376067927E-3</v>
      </c>
      <c r="DQ58" s="23">
        <f t="shared" si="416"/>
        <v>3.0085216720084887E-4</v>
      </c>
      <c r="DR58" s="23">
        <f t="shared" si="416"/>
        <v>3.0085216720084887E-4</v>
      </c>
      <c r="DS58" s="23">
        <f t="shared" si="416"/>
        <v>8.1230085144229219E-3</v>
      </c>
      <c r="DT58" s="23">
        <f t="shared" si="416"/>
        <v>3.0085216720084887E-4</v>
      </c>
      <c r="DU58" s="23">
        <f t="shared" si="416"/>
        <v>2.4068173376067927E-3</v>
      </c>
      <c r="DV58" s="23">
        <f t="shared" si="416"/>
        <v>3.0085216720084925E-4</v>
      </c>
      <c r="DW58" s="23">
        <f t="shared" si="416"/>
        <v>3.0085216720084925E-4</v>
      </c>
      <c r="DX58" s="23">
        <f t="shared" si="416"/>
        <v>2.4068173376067927E-3</v>
      </c>
      <c r="DY58" s="23">
        <f t="shared" si="416"/>
        <v>2.4068173376067927E-3</v>
      </c>
      <c r="DZ58" s="23">
        <f t="shared" si="416"/>
        <v>2.4068173376067927E-3</v>
      </c>
      <c r="EA58" s="23">
        <f t="shared" si="416"/>
        <v>1.9254538700854328E-2</v>
      </c>
      <c r="EB58" s="23">
        <f t="shared" si="416"/>
        <v>2.4068173376067927E-3</v>
      </c>
    </row>
    <row r="59" spans="1:132">
      <c r="A59" s="2">
        <v>42552.291666666664</v>
      </c>
      <c r="B59">
        <v>64</v>
      </c>
      <c r="C59">
        <v>77</v>
      </c>
      <c r="D59">
        <v>155</v>
      </c>
      <c r="E59">
        <v>64</v>
      </c>
      <c r="F59">
        <v>142</v>
      </c>
      <c r="G59">
        <v>51</v>
      </c>
      <c r="H59">
        <v>64</v>
      </c>
      <c r="I59">
        <v>51</v>
      </c>
      <c r="J59">
        <v>51</v>
      </c>
      <c r="K59">
        <v>64</v>
      </c>
      <c r="L59">
        <v>64</v>
      </c>
      <c r="M59">
        <v>51</v>
      </c>
      <c r="N59">
        <v>51</v>
      </c>
      <c r="O59">
        <v>51</v>
      </c>
      <c r="P59">
        <v>51</v>
      </c>
      <c r="Q59">
        <v>64</v>
      </c>
      <c r="R59">
        <v>77</v>
      </c>
      <c r="S59">
        <v>64</v>
      </c>
      <c r="T59">
        <v>77</v>
      </c>
      <c r="U59">
        <v>51</v>
      </c>
      <c r="V59">
        <v>51</v>
      </c>
      <c r="W59">
        <v>129</v>
      </c>
      <c r="X59">
        <v>38</v>
      </c>
      <c r="Y59">
        <v>64</v>
      </c>
      <c r="Z59">
        <v>64</v>
      </c>
      <c r="AA59">
        <v>64</v>
      </c>
      <c r="AB59">
        <v>90</v>
      </c>
      <c r="AC59">
        <v>90</v>
      </c>
      <c r="AD59">
        <v>116</v>
      </c>
      <c r="AE59">
        <v>194</v>
      </c>
      <c r="AF59">
        <v>116</v>
      </c>
      <c r="AJ59">
        <f t="shared" si="383"/>
        <v>5.1200000000000002E-2</v>
      </c>
      <c r="AK59">
        <f t="shared" si="380"/>
        <v>6.1600000000000002E-2</v>
      </c>
      <c r="AL59">
        <f t="shared" si="380"/>
        <v>0.124</v>
      </c>
      <c r="AM59">
        <f t="shared" si="380"/>
        <v>5.1200000000000002E-2</v>
      </c>
      <c r="AN59">
        <f t="shared" si="380"/>
        <v>0.11360000000000001</v>
      </c>
      <c r="AO59">
        <f t="shared" si="380"/>
        <v>4.0800000000000003E-2</v>
      </c>
      <c r="AP59">
        <f t="shared" si="380"/>
        <v>5.1200000000000002E-2</v>
      </c>
      <c r="AQ59">
        <f t="shared" si="380"/>
        <v>4.0800000000000003E-2</v>
      </c>
      <c r="AR59">
        <f t="shared" si="380"/>
        <v>4.0800000000000003E-2</v>
      </c>
      <c r="AS59">
        <f t="shared" si="380"/>
        <v>5.1200000000000002E-2</v>
      </c>
      <c r="AT59">
        <f t="shared" si="380"/>
        <v>5.1200000000000002E-2</v>
      </c>
      <c r="AU59">
        <f t="shared" si="380"/>
        <v>4.0800000000000003E-2</v>
      </c>
      <c r="AV59">
        <f t="shared" si="380"/>
        <v>4.0800000000000003E-2</v>
      </c>
      <c r="AW59">
        <f t="shared" si="380"/>
        <v>4.0800000000000003E-2</v>
      </c>
      <c r="AX59">
        <f t="shared" si="380"/>
        <v>4.0800000000000003E-2</v>
      </c>
      <c r="AY59">
        <f t="shared" si="380"/>
        <v>5.1200000000000002E-2</v>
      </c>
      <c r="AZ59">
        <f t="shared" si="380"/>
        <v>6.1600000000000002E-2</v>
      </c>
      <c r="BA59">
        <f t="shared" si="380"/>
        <v>5.1200000000000002E-2</v>
      </c>
      <c r="BB59">
        <f t="shared" si="380"/>
        <v>6.1600000000000002E-2</v>
      </c>
      <c r="BC59">
        <f t="shared" si="380"/>
        <v>4.0800000000000003E-2</v>
      </c>
      <c r="BD59">
        <f t="shared" si="380"/>
        <v>4.0800000000000003E-2</v>
      </c>
      <c r="BE59">
        <f t="shared" si="380"/>
        <v>0.1032</v>
      </c>
      <c r="BF59">
        <f t="shared" si="380"/>
        <v>3.04E-2</v>
      </c>
      <c r="BG59">
        <f t="shared" si="380"/>
        <v>5.1200000000000002E-2</v>
      </c>
      <c r="BH59">
        <f t="shared" si="380"/>
        <v>5.1200000000000002E-2</v>
      </c>
      <c r="BI59">
        <f t="shared" si="380"/>
        <v>5.1200000000000002E-2</v>
      </c>
      <c r="BJ59">
        <f t="shared" si="380"/>
        <v>7.2000000000000008E-2</v>
      </c>
      <c r="BK59">
        <f t="shared" si="380"/>
        <v>7.2000000000000008E-2</v>
      </c>
      <c r="BL59">
        <f t="shared" si="380"/>
        <v>9.2800000000000007E-2</v>
      </c>
      <c r="BM59">
        <f t="shared" si="380"/>
        <v>0.1552</v>
      </c>
      <c r="BN59">
        <f t="shared" si="380"/>
        <v>9.2800000000000007E-2</v>
      </c>
      <c r="BO59" s="50">
        <f t="shared" si="381"/>
        <v>6.1935483870967735E-2</v>
      </c>
      <c r="BP59" s="46">
        <f t="shared" si="382"/>
        <v>2.8981483150304764E-2</v>
      </c>
      <c r="BQ59" s="20">
        <f t="shared" si="384"/>
        <v>0.46793019669762903</v>
      </c>
      <c r="BR59" s="23">
        <f t="shared" si="417"/>
        <v>-2.0800000000000006E-2</v>
      </c>
      <c r="BS59" s="23">
        <f t="shared" si="418"/>
        <v>2.0799999999999999E-2</v>
      </c>
      <c r="BT59" s="23">
        <f t="shared" si="419"/>
        <v>6.2399999999999997E-2</v>
      </c>
      <c r="BU59" s="23">
        <f t="shared" si="420"/>
        <v>1.04E-2</v>
      </c>
      <c r="BV59" s="23">
        <f t="shared" si="421"/>
        <v>5.2000000000000005E-2</v>
      </c>
      <c r="BW59" s="23">
        <f t="shared" si="422"/>
        <v>1.0400000000000003E-2</v>
      </c>
      <c r="BX59" s="23">
        <f t="shared" si="423"/>
        <v>0</v>
      </c>
      <c r="BY59" s="23">
        <f t="shared" si="424"/>
        <v>1.0400000000000003E-2</v>
      </c>
      <c r="BZ59" s="23">
        <f t="shared" si="425"/>
        <v>1.0400000000000003E-2</v>
      </c>
      <c r="CA59" s="23">
        <f t="shared" si="426"/>
        <v>1.04E-2</v>
      </c>
      <c r="CB59" s="23">
        <f t="shared" si="427"/>
        <v>1.04E-2</v>
      </c>
      <c r="CC59" s="23">
        <f t="shared" si="428"/>
        <v>1.0400000000000003E-2</v>
      </c>
      <c r="CD59" s="23">
        <f t="shared" si="429"/>
        <v>1.0400000000000003E-2</v>
      </c>
      <c r="CE59" s="23">
        <f t="shared" si="430"/>
        <v>1.0400000000000003E-2</v>
      </c>
      <c r="CF59" s="23">
        <f t="shared" si="431"/>
        <v>0</v>
      </c>
      <c r="CG59" s="23">
        <f t="shared" si="432"/>
        <v>1.04E-2</v>
      </c>
      <c r="CH59" s="23">
        <f t="shared" si="433"/>
        <v>2.0799999999999999E-2</v>
      </c>
      <c r="CI59" s="23">
        <f t="shared" si="434"/>
        <v>2.0800000000000003E-2</v>
      </c>
      <c r="CJ59" s="23">
        <f t="shared" si="435"/>
        <v>1.04E-2</v>
      </c>
      <c r="CK59" s="23">
        <f t="shared" si="436"/>
        <v>1.0400000000000003E-2</v>
      </c>
      <c r="CL59" s="23">
        <f t="shared" si="437"/>
        <v>1.0400000000000003E-2</v>
      </c>
      <c r="CM59" s="23">
        <f t="shared" si="438"/>
        <v>4.1599999999999998E-2</v>
      </c>
      <c r="CN59" s="23">
        <f t="shared" si="439"/>
        <v>0</v>
      </c>
      <c r="CO59" s="23">
        <f t="shared" si="440"/>
        <v>1.04E-2</v>
      </c>
      <c r="CP59" s="23">
        <f t="shared" si="441"/>
        <v>1.04E-2</v>
      </c>
      <c r="CQ59" s="23">
        <f t="shared" si="442"/>
        <v>1.04E-2</v>
      </c>
      <c r="CR59" s="23">
        <f t="shared" si="443"/>
        <v>2.0800000000000006E-2</v>
      </c>
      <c r="CS59" s="23">
        <f t="shared" si="444"/>
        <v>2.0800000000000006E-2</v>
      </c>
      <c r="CT59" s="23">
        <f t="shared" si="445"/>
        <v>4.1600000000000005E-2</v>
      </c>
      <c r="CU59" s="23">
        <f t="shared" si="446"/>
        <v>7.2800000000000004E-2</v>
      </c>
      <c r="CV59" s="23">
        <f t="shared" si="447"/>
        <v>4.1600000000000005E-2</v>
      </c>
      <c r="CX59" s="23">
        <f t="shared" si="448"/>
        <v>-2.406817337606794E-3</v>
      </c>
      <c r="CY59" s="23">
        <f t="shared" si="416"/>
        <v>2.4068173376067909E-3</v>
      </c>
      <c r="CZ59" s="23">
        <f t="shared" si="416"/>
        <v>6.4984068115383362E-2</v>
      </c>
      <c r="DA59" s="23">
        <f t="shared" si="416"/>
        <v>3.0085216720084887E-4</v>
      </c>
      <c r="DB59" s="23">
        <f t="shared" si="416"/>
        <v>3.7606520900106133E-2</v>
      </c>
      <c r="DC59" s="23">
        <f t="shared" si="416"/>
        <v>3.0085216720084925E-4</v>
      </c>
      <c r="DD59" s="23">
        <f t="shared" si="416"/>
        <v>0</v>
      </c>
      <c r="DE59" s="23">
        <f t="shared" si="416"/>
        <v>3.0085216720084925E-4</v>
      </c>
      <c r="DF59" s="23">
        <f t="shared" si="416"/>
        <v>3.0085216720084925E-4</v>
      </c>
      <c r="DG59" s="23">
        <f t="shared" si="416"/>
        <v>3.0085216720084887E-4</v>
      </c>
      <c r="DH59" s="23">
        <f t="shared" si="416"/>
        <v>3.0085216720084887E-4</v>
      </c>
      <c r="DI59" s="23">
        <f t="shared" si="416"/>
        <v>3.0085216720084925E-4</v>
      </c>
      <c r="DJ59" s="23">
        <f t="shared" si="416"/>
        <v>3.0085216720084925E-4</v>
      </c>
      <c r="DK59" s="23">
        <f t="shared" si="416"/>
        <v>3.0085216720084925E-4</v>
      </c>
      <c r="DL59" s="23">
        <f t="shared" si="416"/>
        <v>0</v>
      </c>
      <c r="DM59" s="23">
        <f t="shared" si="416"/>
        <v>3.0085216720084887E-4</v>
      </c>
      <c r="DN59" s="23">
        <f t="shared" si="416"/>
        <v>2.4068173376067909E-3</v>
      </c>
      <c r="DO59" s="23">
        <f t="shared" si="416"/>
        <v>2.4068173376067927E-3</v>
      </c>
      <c r="DP59" s="23">
        <f t="shared" si="416"/>
        <v>3.0085216720084887E-4</v>
      </c>
      <c r="DQ59" s="23">
        <f t="shared" si="416"/>
        <v>3.0085216720084925E-4</v>
      </c>
      <c r="DR59" s="23">
        <f t="shared" si="416"/>
        <v>3.0085216720084925E-4</v>
      </c>
      <c r="DS59" s="23">
        <f t="shared" si="416"/>
        <v>1.9254538700854328E-2</v>
      </c>
      <c r="DT59" s="23">
        <f t="shared" si="416"/>
        <v>0</v>
      </c>
      <c r="DU59" s="23">
        <f t="shared" si="416"/>
        <v>3.0085216720084887E-4</v>
      </c>
      <c r="DV59" s="23">
        <f t="shared" si="416"/>
        <v>3.0085216720084887E-4</v>
      </c>
      <c r="DW59" s="23">
        <f t="shared" si="416"/>
        <v>3.0085216720084887E-4</v>
      </c>
      <c r="DX59" s="23">
        <f t="shared" si="416"/>
        <v>2.406817337606794E-3</v>
      </c>
      <c r="DY59" s="23">
        <f t="shared" si="416"/>
        <v>2.406817337606794E-3</v>
      </c>
      <c r="DZ59" s="23">
        <f t="shared" si="416"/>
        <v>1.9254538700854341E-2</v>
      </c>
      <c r="EA59" s="23">
        <f t="shared" si="416"/>
        <v>0.1031922933498912</v>
      </c>
      <c r="EB59" s="23">
        <f t="shared" si="416"/>
        <v>1.9254538700854341E-2</v>
      </c>
    </row>
    <row r="60" spans="1:132">
      <c r="A60" s="2">
        <v>42552.3125</v>
      </c>
      <c r="B60">
        <v>258</v>
      </c>
      <c r="C60">
        <v>258</v>
      </c>
      <c r="D60">
        <v>297</v>
      </c>
      <c r="E60">
        <v>258</v>
      </c>
      <c r="F60">
        <v>388</v>
      </c>
      <c r="G60">
        <v>284</v>
      </c>
      <c r="H60">
        <v>258</v>
      </c>
      <c r="I60">
        <v>271</v>
      </c>
      <c r="J60">
        <v>258</v>
      </c>
      <c r="K60">
        <v>297</v>
      </c>
      <c r="L60">
        <v>258</v>
      </c>
      <c r="M60">
        <v>245</v>
      </c>
      <c r="N60">
        <v>245</v>
      </c>
      <c r="O60">
        <v>245</v>
      </c>
      <c r="P60">
        <v>245</v>
      </c>
      <c r="Q60">
        <v>220</v>
      </c>
      <c r="R60">
        <v>220</v>
      </c>
      <c r="S60">
        <v>232</v>
      </c>
      <c r="T60">
        <v>232</v>
      </c>
      <c r="U60">
        <v>245</v>
      </c>
      <c r="V60">
        <v>232</v>
      </c>
      <c r="W60">
        <v>168</v>
      </c>
      <c r="X60">
        <v>232</v>
      </c>
      <c r="Y60">
        <v>258</v>
      </c>
      <c r="Z60">
        <v>232</v>
      </c>
      <c r="AA60">
        <v>232</v>
      </c>
      <c r="AB60">
        <v>220</v>
      </c>
      <c r="AC60">
        <v>220</v>
      </c>
      <c r="AD60">
        <v>207</v>
      </c>
      <c r="AE60">
        <v>245</v>
      </c>
      <c r="AF60">
        <v>194</v>
      </c>
      <c r="AJ60">
        <f t="shared" si="383"/>
        <v>0.2064</v>
      </c>
      <c r="AK60">
        <f t="shared" si="380"/>
        <v>0.2064</v>
      </c>
      <c r="AL60">
        <f t="shared" si="380"/>
        <v>0.23760000000000001</v>
      </c>
      <c r="AM60">
        <f t="shared" si="380"/>
        <v>0.2064</v>
      </c>
      <c r="AN60">
        <f t="shared" si="380"/>
        <v>0.31040000000000001</v>
      </c>
      <c r="AO60">
        <f t="shared" si="380"/>
        <v>0.22720000000000001</v>
      </c>
      <c r="AP60">
        <f t="shared" si="380"/>
        <v>0.2064</v>
      </c>
      <c r="AQ60">
        <f t="shared" si="380"/>
        <v>0.21680000000000002</v>
      </c>
      <c r="AR60">
        <f t="shared" si="380"/>
        <v>0.2064</v>
      </c>
      <c r="AS60">
        <f t="shared" si="380"/>
        <v>0.23760000000000001</v>
      </c>
      <c r="AT60">
        <f t="shared" si="380"/>
        <v>0.2064</v>
      </c>
      <c r="AU60">
        <f t="shared" si="380"/>
        <v>0.19600000000000001</v>
      </c>
      <c r="AV60">
        <f t="shared" si="380"/>
        <v>0.19600000000000001</v>
      </c>
      <c r="AW60">
        <f t="shared" si="380"/>
        <v>0.19600000000000001</v>
      </c>
      <c r="AX60">
        <f t="shared" si="380"/>
        <v>0.19600000000000001</v>
      </c>
      <c r="AY60">
        <f t="shared" si="380"/>
        <v>0.17600000000000002</v>
      </c>
      <c r="AZ60">
        <f t="shared" si="380"/>
        <v>0.17600000000000002</v>
      </c>
      <c r="BA60">
        <f t="shared" si="380"/>
        <v>0.18560000000000001</v>
      </c>
      <c r="BB60">
        <f t="shared" si="380"/>
        <v>0.18560000000000001</v>
      </c>
      <c r="BC60">
        <f t="shared" si="380"/>
        <v>0.19600000000000001</v>
      </c>
      <c r="BD60">
        <f t="shared" si="380"/>
        <v>0.18560000000000001</v>
      </c>
      <c r="BE60">
        <f t="shared" si="380"/>
        <v>0.13440000000000002</v>
      </c>
      <c r="BF60">
        <f t="shared" si="380"/>
        <v>0.18560000000000001</v>
      </c>
      <c r="BG60">
        <f t="shared" si="380"/>
        <v>0.2064</v>
      </c>
      <c r="BH60">
        <f t="shared" si="380"/>
        <v>0.18560000000000001</v>
      </c>
      <c r="BI60">
        <f t="shared" si="380"/>
        <v>0.18560000000000001</v>
      </c>
      <c r="BJ60">
        <f t="shared" si="380"/>
        <v>0.17600000000000002</v>
      </c>
      <c r="BK60">
        <f t="shared" si="380"/>
        <v>0.17600000000000002</v>
      </c>
      <c r="BL60">
        <f t="shared" si="380"/>
        <v>0.1656</v>
      </c>
      <c r="BM60">
        <f t="shared" si="380"/>
        <v>0.19600000000000001</v>
      </c>
      <c r="BN60">
        <f t="shared" si="380"/>
        <v>0.1552</v>
      </c>
      <c r="BO60" s="50">
        <f t="shared" si="381"/>
        <v>0.19752258064516134</v>
      </c>
      <c r="BP60" s="46">
        <f t="shared" si="382"/>
        <v>3.0150806619142611E-2</v>
      </c>
      <c r="BQ60" s="20">
        <f t="shared" si="384"/>
        <v>0.15264485974546327</v>
      </c>
      <c r="BR60" s="23">
        <f t="shared" si="417"/>
        <v>0.1552</v>
      </c>
      <c r="BS60" s="23">
        <f t="shared" si="418"/>
        <v>0.14479999999999998</v>
      </c>
      <c r="BT60" s="23">
        <f t="shared" si="419"/>
        <v>0.11360000000000001</v>
      </c>
      <c r="BU60" s="23">
        <f t="shared" si="420"/>
        <v>0.1552</v>
      </c>
      <c r="BV60" s="23">
        <f t="shared" si="421"/>
        <v>0.1968</v>
      </c>
      <c r="BW60" s="23">
        <f t="shared" si="422"/>
        <v>0.18640000000000001</v>
      </c>
      <c r="BX60" s="23">
        <f t="shared" si="423"/>
        <v>0.1552</v>
      </c>
      <c r="BY60" s="23">
        <f t="shared" si="424"/>
        <v>0.17600000000000002</v>
      </c>
      <c r="BZ60" s="23">
        <f t="shared" si="425"/>
        <v>0.1656</v>
      </c>
      <c r="CA60" s="23">
        <f t="shared" si="426"/>
        <v>0.18640000000000001</v>
      </c>
      <c r="CB60" s="23">
        <f t="shared" si="427"/>
        <v>0.1552</v>
      </c>
      <c r="CC60" s="23">
        <f t="shared" si="428"/>
        <v>0.1552</v>
      </c>
      <c r="CD60" s="23">
        <f t="shared" si="429"/>
        <v>0.1552</v>
      </c>
      <c r="CE60" s="23">
        <f t="shared" si="430"/>
        <v>0.1552</v>
      </c>
      <c r="CF60" s="23">
        <f t="shared" si="431"/>
        <v>0.1552</v>
      </c>
      <c r="CG60" s="23">
        <f t="shared" si="432"/>
        <v>0.12480000000000002</v>
      </c>
      <c r="CH60" s="23">
        <f t="shared" si="433"/>
        <v>0.11440000000000002</v>
      </c>
      <c r="CI60" s="23">
        <f t="shared" si="434"/>
        <v>0.13440000000000002</v>
      </c>
      <c r="CJ60" s="23">
        <f t="shared" si="435"/>
        <v>0.12400000000000001</v>
      </c>
      <c r="CK60" s="23">
        <f t="shared" si="436"/>
        <v>0.1552</v>
      </c>
      <c r="CL60" s="23">
        <f t="shared" si="437"/>
        <v>0.14480000000000001</v>
      </c>
      <c r="CM60" s="23">
        <f t="shared" si="438"/>
        <v>3.1200000000000019E-2</v>
      </c>
      <c r="CN60" s="23">
        <f t="shared" si="439"/>
        <v>0.1552</v>
      </c>
      <c r="CO60" s="23">
        <f t="shared" si="440"/>
        <v>0.1552</v>
      </c>
      <c r="CP60" s="23">
        <f t="shared" si="441"/>
        <v>0.13440000000000002</v>
      </c>
      <c r="CQ60" s="23">
        <f t="shared" si="442"/>
        <v>0.13440000000000002</v>
      </c>
      <c r="CR60" s="23">
        <f t="shared" si="443"/>
        <v>0.10400000000000001</v>
      </c>
      <c r="CS60" s="23">
        <f t="shared" si="444"/>
        <v>0.10400000000000001</v>
      </c>
      <c r="CT60" s="23">
        <f t="shared" si="445"/>
        <v>7.279999999999999E-2</v>
      </c>
      <c r="CU60" s="23">
        <f t="shared" si="446"/>
        <v>4.0800000000000003E-2</v>
      </c>
      <c r="CV60" s="23">
        <f t="shared" si="447"/>
        <v>6.2399999999999997E-2</v>
      </c>
      <c r="CX60" s="23">
        <f t="shared" si="448"/>
        <v>0.99983486571033386</v>
      </c>
      <c r="CY60" s="23">
        <f t="shared" si="416"/>
        <v>0.81200520290838796</v>
      </c>
      <c r="CZ60" s="23">
        <f t="shared" si="416"/>
        <v>0.39209212568055735</v>
      </c>
      <c r="DA60" s="23">
        <f t="shared" si="416"/>
        <v>0.99983486571033386</v>
      </c>
      <c r="DB60" s="23">
        <f t="shared" si="416"/>
        <v>2.0385830489669265</v>
      </c>
      <c r="DC60" s="23">
        <f t="shared" si="416"/>
        <v>1.7321713473390468</v>
      </c>
      <c r="DD60" s="23">
        <f t="shared" si="416"/>
        <v>0.99983486571033386</v>
      </c>
      <c r="DE60" s="23">
        <f t="shared" si="416"/>
        <v>1.4581128249224582</v>
      </c>
      <c r="DF60" s="23">
        <f t="shared" si="416"/>
        <v>1.2146023687139549</v>
      </c>
      <c r="DG60" s="23">
        <f t="shared" si="416"/>
        <v>1.7321713473390468</v>
      </c>
      <c r="DH60" s="23">
        <f t="shared" si="416"/>
        <v>0.99983486571033386</v>
      </c>
      <c r="DI60" s="23">
        <f t="shared" si="416"/>
        <v>0.99983486571033386</v>
      </c>
      <c r="DJ60" s="23">
        <f t="shared" si="416"/>
        <v>0.99983486571033386</v>
      </c>
      <c r="DK60" s="23">
        <f t="shared" si="416"/>
        <v>0.99983486571033386</v>
      </c>
      <c r="DL60" s="23">
        <f t="shared" si="416"/>
        <v>0.99983486571033386</v>
      </c>
      <c r="DM60" s="23">
        <f t="shared" si="416"/>
        <v>0.51987254492306734</v>
      </c>
      <c r="DN60" s="23">
        <f t="shared" si="416"/>
        <v>0.40043423454433019</v>
      </c>
      <c r="DO60" s="23">
        <f t="shared" si="416"/>
        <v>0.6493082673049142</v>
      </c>
      <c r="DP60" s="23">
        <f t="shared" si="416"/>
        <v>0.50993894589670541</v>
      </c>
      <c r="DQ60" s="23">
        <f t="shared" si="416"/>
        <v>0.99983486571033386</v>
      </c>
      <c r="DR60" s="23">
        <f t="shared" si="416"/>
        <v>0.81200520290838851</v>
      </c>
      <c r="DS60" s="23">
        <f t="shared" si="416"/>
        <v>8.1230085144229375E-3</v>
      </c>
      <c r="DT60" s="23">
        <f t="shared" si="416"/>
        <v>0.99983486571033386</v>
      </c>
      <c r="DU60" s="23">
        <f t="shared" si="416"/>
        <v>0.99983486571033386</v>
      </c>
      <c r="DV60" s="23">
        <f t="shared" si="416"/>
        <v>0.6493082673049142</v>
      </c>
      <c r="DW60" s="23">
        <f t="shared" si="416"/>
        <v>0.6493082673049142</v>
      </c>
      <c r="DX60" s="23">
        <f t="shared" si="416"/>
        <v>0.30085216720084906</v>
      </c>
      <c r="DY60" s="23">
        <f t="shared" si="416"/>
        <v>0.30085216720084906</v>
      </c>
      <c r="DZ60" s="23">
        <f t="shared" si="416"/>
        <v>0.10319229334989113</v>
      </c>
      <c r="EA60" s="23">
        <f t="shared" si="416"/>
        <v>1.8164925275994455E-2</v>
      </c>
      <c r="EB60" s="23">
        <f t="shared" si="416"/>
        <v>6.4984068115383362E-2</v>
      </c>
    </row>
    <row r="61" spans="1:132">
      <c r="A61" s="2">
        <v>42552.333333333336</v>
      </c>
      <c r="B61">
        <v>362</v>
      </c>
      <c r="C61">
        <v>362</v>
      </c>
      <c r="D61">
        <v>245</v>
      </c>
      <c r="E61">
        <v>375</v>
      </c>
      <c r="F61">
        <v>232</v>
      </c>
      <c r="G61">
        <v>401</v>
      </c>
      <c r="H61">
        <v>375</v>
      </c>
      <c r="I61">
        <v>375</v>
      </c>
      <c r="J61">
        <v>375</v>
      </c>
      <c r="K61">
        <v>440</v>
      </c>
      <c r="L61">
        <v>427</v>
      </c>
      <c r="M61">
        <v>362</v>
      </c>
      <c r="N61">
        <v>349</v>
      </c>
      <c r="O61">
        <v>349</v>
      </c>
      <c r="P61">
        <v>349</v>
      </c>
      <c r="Q61">
        <v>336</v>
      </c>
      <c r="R61">
        <v>323</v>
      </c>
      <c r="S61">
        <v>336</v>
      </c>
      <c r="T61">
        <v>336</v>
      </c>
      <c r="U61">
        <v>388</v>
      </c>
      <c r="V61">
        <v>362</v>
      </c>
      <c r="W61">
        <v>142</v>
      </c>
      <c r="X61">
        <v>362</v>
      </c>
      <c r="Y61">
        <v>388</v>
      </c>
      <c r="Z61">
        <v>349</v>
      </c>
      <c r="AA61">
        <v>336</v>
      </c>
      <c r="AB61">
        <v>323</v>
      </c>
      <c r="AC61">
        <v>323</v>
      </c>
      <c r="AD61">
        <v>310</v>
      </c>
      <c r="AE61">
        <v>181</v>
      </c>
      <c r="AF61">
        <v>284</v>
      </c>
      <c r="AJ61">
        <f t="shared" si="383"/>
        <v>0.28960000000000002</v>
      </c>
      <c r="AK61">
        <f t="shared" si="380"/>
        <v>0.28960000000000002</v>
      </c>
      <c r="AL61">
        <f t="shared" si="380"/>
        <v>0.19600000000000001</v>
      </c>
      <c r="AM61">
        <f t="shared" si="380"/>
        <v>0.3</v>
      </c>
      <c r="AN61">
        <f t="shared" si="380"/>
        <v>0.18560000000000001</v>
      </c>
      <c r="AO61">
        <f t="shared" si="380"/>
        <v>0.32080000000000003</v>
      </c>
      <c r="AP61">
        <f t="shared" si="380"/>
        <v>0.3</v>
      </c>
      <c r="AQ61">
        <f t="shared" si="380"/>
        <v>0.3</v>
      </c>
      <c r="AR61">
        <f t="shared" si="380"/>
        <v>0.3</v>
      </c>
      <c r="AS61">
        <f t="shared" si="380"/>
        <v>0.35200000000000004</v>
      </c>
      <c r="AT61">
        <f t="shared" si="380"/>
        <v>0.34160000000000001</v>
      </c>
      <c r="AU61">
        <f t="shared" si="380"/>
        <v>0.28960000000000002</v>
      </c>
      <c r="AV61">
        <f t="shared" si="380"/>
        <v>0.2792</v>
      </c>
      <c r="AW61">
        <f t="shared" si="380"/>
        <v>0.2792</v>
      </c>
      <c r="AX61">
        <f t="shared" si="380"/>
        <v>0.2792</v>
      </c>
      <c r="AY61">
        <f t="shared" si="380"/>
        <v>0.26880000000000004</v>
      </c>
      <c r="AZ61">
        <f t="shared" si="380"/>
        <v>0.25840000000000002</v>
      </c>
      <c r="BA61">
        <f t="shared" si="380"/>
        <v>0.26880000000000004</v>
      </c>
      <c r="BB61">
        <f t="shared" si="380"/>
        <v>0.26880000000000004</v>
      </c>
      <c r="BC61">
        <f t="shared" si="380"/>
        <v>0.31040000000000001</v>
      </c>
      <c r="BD61">
        <f t="shared" si="380"/>
        <v>0.28960000000000002</v>
      </c>
      <c r="BE61">
        <f t="shared" si="380"/>
        <v>0.11360000000000001</v>
      </c>
      <c r="BF61">
        <f t="shared" si="380"/>
        <v>0.28960000000000002</v>
      </c>
      <c r="BG61">
        <f t="shared" si="380"/>
        <v>0.31040000000000001</v>
      </c>
      <c r="BH61">
        <f t="shared" si="380"/>
        <v>0.2792</v>
      </c>
      <c r="BI61">
        <f t="shared" si="380"/>
        <v>0.26880000000000004</v>
      </c>
      <c r="BJ61">
        <f t="shared" si="380"/>
        <v>0.25840000000000002</v>
      </c>
      <c r="BK61">
        <f t="shared" si="380"/>
        <v>0.25840000000000002</v>
      </c>
      <c r="BL61">
        <f t="shared" si="380"/>
        <v>0.248</v>
      </c>
      <c r="BM61">
        <f t="shared" si="380"/>
        <v>0.14480000000000001</v>
      </c>
      <c r="BN61">
        <f t="shared" si="380"/>
        <v>0.22720000000000001</v>
      </c>
      <c r="BO61" s="50">
        <f t="shared" si="381"/>
        <v>0.26985806451612898</v>
      </c>
      <c r="BP61" s="46">
        <f t="shared" si="382"/>
        <v>5.1320851994704653E-2</v>
      </c>
      <c r="BQ61" s="20">
        <f t="shared" si="384"/>
        <v>0.19017720328916568</v>
      </c>
      <c r="BR61" s="23">
        <f t="shared" si="417"/>
        <v>8.3200000000000024E-2</v>
      </c>
      <c r="BS61" s="23">
        <f t="shared" si="418"/>
        <v>8.3200000000000024E-2</v>
      </c>
      <c r="BT61" s="23">
        <f t="shared" si="419"/>
        <v>-4.1599999999999998E-2</v>
      </c>
      <c r="BU61" s="23">
        <f t="shared" si="420"/>
        <v>9.3599999999999989E-2</v>
      </c>
      <c r="BV61" s="23">
        <f t="shared" si="421"/>
        <v>-0.12479999999999999</v>
      </c>
      <c r="BW61" s="23">
        <f t="shared" si="422"/>
        <v>9.3600000000000017E-2</v>
      </c>
      <c r="BX61" s="23">
        <f t="shared" si="423"/>
        <v>9.3599999999999989E-2</v>
      </c>
      <c r="BY61" s="23">
        <f t="shared" si="424"/>
        <v>8.3199999999999968E-2</v>
      </c>
      <c r="BZ61" s="23">
        <f t="shared" si="425"/>
        <v>9.3599999999999989E-2</v>
      </c>
      <c r="CA61" s="23">
        <f t="shared" si="426"/>
        <v>0.11440000000000003</v>
      </c>
      <c r="CB61" s="23">
        <f t="shared" si="427"/>
        <v>0.13520000000000001</v>
      </c>
      <c r="CC61" s="23">
        <f t="shared" si="428"/>
        <v>9.3600000000000017E-2</v>
      </c>
      <c r="CD61" s="23">
        <f t="shared" si="429"/>
        <v>8.3199999999999996E-2</v>
      </c>
      <c r="CE61" s="23">
        <f t="shared" si="430"/>
        <v>8.3199999999999996E-2</v>
      </c>
      <c r="CF61" s="23">
        <f t="shared" si="431"/>
        <v>8.3199999999999996E-2</v>
      </c>
      <c r="CG61" s="23">
        <f t="shared" si="432"/>
        <v>9.2800000000000021E-2</v>
      </c>
      <c r="CH61" s="23">
        <f t="shared" si="433"/>
        <v>8.2400000000000001E-2</v>
      </c>
      <c r="CI61" s="23">
        <f t="shared" si="434"/>
        <v>8.3200000000000024E-2</v>
      </c>
      <c r="CJ61" s="23">
        <f t="shared" si="435"/>
        <v>8.3200000000000024E-2</v>
      </c>
      <c r="CK61" s="23">
        <f t="shared" si="436"/>
        <v>0.1144</v>
      </c>
      <c r="CL61" s="23">
        <f t="shared" si="437"/>
        <v>0.10400000000000001</v>
      </c>
      <c r="CM61" s="23">
        <f t="shared" si="438"/>
        <v>-2.0800000000000013E-2</v>
      </c>
      <c r="CN61" s="23">
        <f t="shared" si="439"/>
        <v>0.10400000000000001</v>
      </c>
      <c r="CO61" s="23">
        <f t="shared" si="440"/>
        <v>0.10400000000000001</v>
      </c>
      <c r="CP61" s="23">
        <f t="shared" si="441"/>
        <v>9.3599999999999989E-2</v>
      </c>
      <c r="CQ61" s="23">
        <f t="shared" si="442"/>
        <v>8.3200000000000024E-2</v>
      </c>
      <c r="CR61" s="23">
        <f t="shared" si="443"/>
        <v>8.2400000000000001E-2</v>
      </c>
      <c r="CS61" s="23">
        <f t="shared" si="444"/>
        <v>8.2400000000000001E-2</v>
      </c>
      <c r="CT61" s="23">
        <f t="shared" si="445"/>
        <v>8.2400000000000001E-2</v>
      </c>
      <c r="CU61" s="23">
        <f t="shared" si="446"/>
        <v>-5.1199999999999996E-2</v>
      </c>
      <c r="CV61" s="23">
        <f t="shared" si="447"/>
        <v>7.2000000000000008E-2</v>
      </c>
      <c r="CX61" s="23">
        <f t="shared" si="448"/>
        <v>0.15403630960683481</v>
      </c>
      <c r="CY61" s="23">
        <f t="shared" si="416"/>
        <v>0.15403630960683481</v>
      </c>
      <c r="CZ61" s="23">
        <f t="shared" si="416"/>
        <v>-1.9254538700854328E-2</v>
      </c>
      <c r="DA61" s="23">
        <f t="shared" si="416"/>
        <v>0.21932122988941877</v>
      </c>
      <c r="DB61" s="23">
        <f t="shared" si="416"/>
        <v>-0.51987254492306689</v>
      </c>
      <c r="DC61" s="23">
        <f t="shared" si="416"/>
        <v>0.21932122988941902</v>
      </c>
      <c r="DD61" s="23">
        <f t="shared" si="416"/>
        <v>0.21932122988941877</v>
      </c>
      <c r="DE61" s="23">
        <f t="shared" si="416"/>
        <v>0.15403630960683445</v>
      </c>
      <c r="DF61" s="23">
        <f t="shared" si="416"/>
        <v>0.21932122988941877</v>
      </c>
      <c r="DG61" s="23">
        <f t="shared" si="416"/>
        <v>0.40043423454433019</v>
      </c>
      <c r="DH61" s="23">
        <f t="shared" si="416"/>
        <v>0.6609722113402654</v>
      </c>
      <c r="DI61" s="23">
        <f t="shared" si="416"/>
        <v>0.21932122988941902</v>
      </c>
      <c r="DJ61" s="23">
        <f t="shared" si="416"/>
        <v>0.15403630960683462</v>
      </c>
      <c r="DK61" s="23">
        <f t="shared" si="416"/>
        <v>0.15403630960683462</v>
      </c>
      <c r="DL61" s="23">
        <f t="shared" si="416"/>
        <v>0.15403630960683462</v>
      </c>
      <c r="DM61" s="23">
        <f t="shared" si="416"/>
        <v>0.21374553681162342</v>
      </c>
      <c r="DN61" s="23">
        <f t="shared" si="416"/>
        <v>0.14963554215242697</v>
      </c>
      <c r="DO61" s="23">
        <f t="shared" si="416"/>
        <v>0.15403630960683481</v>
      </c>
      <c r="DP61" s="23">
        <f t="shared" si="416"/>
        <v>0.15403630960683481</v>
      </c>
      <c r="DQ61" s="23">
        <f t="shared" si="416"/>
        <v>0.40043423454432997</v>
      </c>
      <c r="DR61" s="23">
        <f t="shared" si="416"/>
        <v>0.30085216720084906</v>
      </c>
      <c r="DS61" s="23">
        <f t="shared" si="416"/>
        <v>-2.4068173376067953E-3</v>
      </c>
      <c r="DT61" s="23">
        <f t="shared" si="416"/>
        <v>0.30085216720084906</v>
      </c>
      <c r="DU61" s="23">
        <f t="shared" si="416"/>
        <v>0.30085216720084906</v>
      </c>
      <c r="DV61" s="23">
        <f t="shared" si="416"/>
        <v>0.21932122988941877</v>
      </c>
      <c r="DW61" s="23">
        <f t="shared" si="416"/>
        <v>0.15403630960683481</v>
      </c>
      <c r="DX61" s="23">
        <f t="shared" si="416"/>
        <v>0.14963554215242697</v>
      </c>
      <c r="DY61" s="23">
        <f t="shared" si="416"/>
        <v>0.14963554215242697</v>
      </c>
      <c r="DZ61" s="23">
        <f t="shared" si="416"/>
        <v>0.14963554215242697</v>
      </c>
      <c r="EA61" s="23">
        <f t="shared" si="416"/>
        <v>-3.589740123745986E-2</v>
      </c>
      <c r="EB61" s="23">
        <f t="shared" si="416"/>
        <v>9.9827596672471069E-2</v>
      </c>
    </row>
    <row r="62" spans="1:132">
      <c r="A62" s="2">
        <v>42552.354166666664</v>
      </c>
      <c r="B62">
        <v>465</v>
      </c>
      <c r="C62">
        <v>478</v>
      </c>
      <c r="D62">
        <v>220</v>
      </c>
      <c r="E62">
        <v>478</v>
      </c>
      <c r="F62">
        <v>388</v>
      </c>
      <c r="G62">
        <v>504</v>
      </c>
      <c r="H62">
        <v>478</v>
      </c>
      <c r="I62">
        <v>491</v>
      </c>
      <c r="J62">
        <v>491</v>
      </c>
      <c r="K62">
        <v>582</v>
      </c>
      <c r="L62">
        <v>414</v>
      </c>
      <c r="M62">
        <v>465</v>
      </c>
      <c r="N62">
        <v>465</v>
      </c>
      <c r="O62">
        <v>465</v>
      </c>
      <c r="P62">
        <v>465</v>
      </c>
      <c r="Q62">
        <v>440</v>
      </c>
      <c r="R62">
        <v>427</v>
      </c>
      <c r="S62">
        <v>440</v>
      </c>
      <c r="T62">
        <v>181</v>
      </c>
      <c r="U62">
        <v>491</v>
      </c>
      <c r="V62">
        <v>478</v>
      </c>
      <c r="W62">
        <v>232</v>
      </c>
      <c r="X62">
        <v>478</v>
      </c>
      <c r="Y62">
        <v>465</v>
      </c>
      <c r="Z62">
        <v>465</v>
      </c>
      <c r="AA62">
        <v>440</v>
      </c>
      <c r="AB62">
        <v>440</v>
      </c>
      <c r="AC62">
        <v>427</v>
      </c>
      <c r="AD62">
        <v>414</v>
      </c>
      <c r="AE62">
        <v>207</v>
      </c>
      <c r="AF62">
        <v>375</v>
      </c>
      <c r="AJ62">
        <f t="shared" si="383"/>
        <v>0.372</v>
      </c>
      <c r="AK62">
        <f t="shared" si="380"/>
        <v>0.38240000000000002</v>
      </c>
      <c r="AL62">
        <f t="shared" si="380"/>
        <v>0.17600000000000002</v>
      </c>
      <c r="AM62">
        <f t="shared" si="380"/>
        <v>0.38240000000000002</v>
      </c>
      <c r="AN62">
        <f t="shared" si="380"/>
        <v>0.31040000000000001</v>
      </c>
      <c r="AO62">
        <f t="shared" si="380"/>
        <v>0.4032</v>
      </c>
      <c r="AP62">
        <f t="shared" si="380"/>
        <v>0.38240000000000002</v>
      </c>
      <c r="AQ62">
        <f t="shared" si="380"/>
        <v>0.39280000000000004</v>
      </c>
      <c r="AR62">
        <f t="shared" si="380"/>
        <v>0.39280000000000004</v>
      </c>
      <c r="AS62">
        <f t="shared" si="380"/>
        <v>0.46560000000000001</v>
      </c>
      <c r="AT62">
        <f t="shared" si="380"/>
        <v>0.33119999999999999</v>
      </c>
      <c r="AU62">
        <f t="shared" si="380"/>
        <v>0.372</v>
      </c>
      <c r="AV62">
        <f t="shared" si="380"/>
        <v>0.372</v>
      </c>
      <c r="AW62">
        <f t="shared" si="380"/>
        <v>0.372</v>
      </c>
      <c r="AX62">
        <f t="shared" si="380"/>
        <v>0.372</v>
      </c>
      <c r="AY62">
        <f t="shared" si="380"/>
        <v>0.35200000000000004</v>
      </c>
      <c r="AZ62">
        <f t="shared" si="380"/>
        <v>0.34160000000000001</v>
      </c>
      <c r="BA62">
        <f t="shared" si="380"/>
        <v>0.35200000000000004</v>
      </c>
      <c r="BB62">
        <f t="shared" si="380"/>
        <v>0.14480000000000001</v>
      </c>
      <c r="BC62">
        <f t="shared" si="380"/>
        <v>0.39280000000000004</v>
      </c>
      <c r="BD62">
        <f t="shared" si="380"/>
        <v>0.38240000000000002</v>
      </c>
      <c r="BE62">
        <f t="shared" si="380"/>
        <v>0.18560000000000001</v>
      </c>
      <c r="BF62">
        <f t="shared" si="380"/>
        <v>0.38240000000000002</v>
      </c>
      <c r="BG62">
        <f t="shared" si="380"/>
        <v>0.372</v>
      </c>
      <c r="BH62">
        <f t="shared" si="380"/>
        <v>0.372</v>
      </c>
      <c r="BI62">
        <f t="shared" si="380"/>
        <v>0.35200000000000004</v>
      </c>
      <c r="BJ62">
        <f t="shared" si="380"/>
        <v>0.35200000000000004</v>
      </c>
      <c r="BK62">
        <f t="shared" si="380"/>
        <v>0.34160000000000001</v>
      </c>
      <c r="BL62">
        <f t="shared" si="380"/>
        <v>0.33119999999999999</v>
      </c>
      <c r="BM62">
        <f t="shared" si="380"/>
        <v>0.1656</v>
      </c>
      <c r="BN62">
        <f t="shared" si="380"/>
        <v>0.3</v>
      </c>
      <c r="BO62" s="50">
        <f t="shared" si="381"/>
        <v>0.34190967741935491</v>
      </c>
      <c r="BP62" s="46">
        <f t="shared" si="382"/>
        <v>7.4530259424561582E-2</v>
      </c>
      <c r="BQ62" s="20">
        <f t="shared" si="384"/>
        <v>0.21798230452877657</v>
      </c>
      <c r="BR62" s="23">
        <f t="shared" si="417"/>
        <v>8.2399999999999973E-2</v>
      </c>
      <c r="BS62" s="23">
        <f t="shared" si="418"/>
        <v>9.2799999999999994E-2</v>
      </c>
      <c r="BT62" s="23">
        <f t="shared" si="419"/>
        <v>-1.999999999999999E-2</v>
      </c>
      <c r="BU62" s="23">
        <f t="shared" si="420"/>
        <v>8.2400000000000029E-2</v>
      </c>
      <c r="BV62" s="23">
        <f t="shared" si="421"/>
        <v>0.12479999999999999</v>
      </c>
      <c r="BW62" s="23">
        <f t="shared" si="422"/>
        <v>8.2399999999999973E-2</v>
      </c>
      <c r="BX62" s="23">
        <f t="shared" si="423"/>
        <v>8.2400000000000029E-2</v>
      </c>
      <c r="BY62" s="23">
        <f t="shared" si="424"/>
        <v>9.2800000000000049E-2</v>
      </c>
      <c r="BZ62" s="23">
        <f t="shared" si="425"/>
        <v>9.2800000000000049E-2</v>
      </c>
      <c r="CA62" s="23">
        <f t="shared" si="426"/>
        <v>0.11359999999999998</v>
      </c>
      <c r="CB62" s="23">
        <f t="shared" si="427"/>
        <v>-1.040000000000002E-2</v>
      </c>
      <c r="CC62" s="23">
        <f t="shared" si="428"/>
        <v>8.2399999999999973E-2</v>
      </c>
      <c r="CD62" s="23">
        <f t="shared" si="429"/>
        <v>9.2799999999999994E-2</v>
      </c>
      <c r="CE62" s="23">
        <f t="shared" si="430"/>
        <v>9.2799999999999994E-2</v>
      </c>
      <c r="CF62" s="23">
        <f t="shared" si="431"/>
        <v>9.2799999999999994E-2</v>
      </c>
      <c r="CG62" s="23">
        <f t="shared" si="432"/>
        <v>8.3199999999999996E-2</v>
      </c>
      <c r="CH62" s="23">
        <f t="shared" si="433"/>
        <v>8.3199999999999996E-2</v>
      </c>
      <c r="CI62" s="23">
        <f t="shared" si="434"/>
        <v>8.3199999999999996E-2</v>
      </c>
      <c r="CJ62" s="23">
        <f t="shared" si="435"/>
        <v>-0.12400000000000003</v>
      </c>
      <c r="CK62" s="23">
        <f t="shared" si="436"/>
        <v>8.2400000000000029E-2</v>
      </c>
      <c r="CL62" s="23">
        <f t="shared" si="437"/>
        <v>9.2799999999999994E-2</v>
      </c>
      <c r="CM62" s="23">
        <f t="shared" si="438"/>
        <v>7.2000000000000008E-2</v>
      </c>
      <c r="CN62" s="23">
        <f t="shared" si="439"/>
        <v>9.2799999999999994E-2</v>
      </c>
      <c r="CO62" s="23">
        <f t="shared" si="440"/>
        <v>6.1599999999999988E-2</v>
      </c>
      <c r="CP62" s="23">
        <f t="shared" si="441"/>
        <v>9.2799999999999994E-2</v>
      </c>
      <c r="CQ62" s="23">
        <f t="shared" si="442"/>
        <v>8.3199999999999996E-2</v>
      </c>
      <c r="CR62" s="23">
        <f t="shared" si="443"/>
        <v>9.3600000000000017E-2</v>
      </c>
      <c r="CS62" s="23">
        <f t="shared" si="444"/>
        <v>8.3199999999999996E-2</v>
      </c>
      <c r="CT62" s="23">
        <f t="shared" si="445"/>
        <v>8.3199999999999996E-2</v>
      </c>
      <c r="CU62" s="23">
        <f t="shared" si="446"/>
        <v>2.0799999999999985E-2</v>
      </c>
      <c r="CV62" s="23">
        <f t="shared" si="447"/>
        <v>7.2799999999999976E-2</v>
      </c>
      <c r="CX62" s="23">
        <f t="shared" si="448"/>
        <v>0.14963554215242678</v>
      </c>
      <c r="CY62" s="23">
        <f t="shared" si="416"/>
        <v>0.2137455368116232</v>
      </c>
      <c r="CZ62" s="23">
        <f t="shared" si="416"/>
        <v>-2.1396518491184602E-3</v>
      </c>
      <c r="DA62" s="23">
        <f t="shared" si="416"/>
        <v>0.14963554215242716</v>
      </c>
      <c r="DB62" s="23">
        <f t="shared" si="416"/>
        <v>0.51987254492306689</v>
      </c>
      <c r="DC62" s="23">
        <f t="shared" si="416"/>
        <v>0.14963554215242678</v>
      </c>
      <c r="DD62" s="23">
        <f t="shared" si="416"/>
        <v>0.14963554215242716</v>
      </c>
      <c r="DE62" s="23">
        <f t="shared" si="416"/>
        <v>0.21374553681162356</v>
      </c>
      <c r="DF62" s="23">
        <f t="shared" si="416"/>
        <v>0.21374553681162356</v>
      </c>
      <c r="DG62" s="23">
        <f t="shared" si="416"/>
        <v>0.39209212568055701</v>
      </c>
      <c r="DH62" s="23">
        <f t="shared" si="416"/>
        <v>-3.0085216720085071E-4</v>
      </c>
      <c r="DI62" s="23">
        <f t="shared" si="416"/>
        <v>0.14963554215242678</v>
      </c>
      <c r="DJ62" s="23">
        <f t="shared" si="416"/>
        <v>0.2137455368116232</v>
      </c>
      <c r="DK62" s="23">
        <f t="shared" si="416"/>
        <v>0.2137455368116232</v>
      </c>
      <c r="DL62" s="23">
        <f t="shared" si="416"/>
        <v>0.2137455368116232</v>
      </c>
      <c r="DM62" s="23">
        <f t="shared" si="416"/>
        <v>0.15403630960683462</v>
      </c>
      <c r="DN62" s="23">
        <f t="shared" si="416"/>
        <v>0.15403630960683462</v>
      </c>
      <c r="DO62" s="23">
        <f t="shared" si="416"/>
        <v>0.15403630960683462</v>
      </c>
      <c r="DP62" s="23">
        <f t="shared" si="416"/>
        <v>-0.50993894589670563</v>
      </c>
      <c r="DQ62" s="23">
        <f t="shared" si="416"/>
        <v>0.14963554215242716</v>
      </c>
      <c r="DR62" s="23">
        <f t="shared" si="416"/>
        <v>0.2137455368116232</v>
      </c>
      <c r="DS62" s="23">
        <f t="shared" si="416"/>
        <v>9.9827596672471069E-2</v>
      </c>
      <c r="DT62" s="23">
        <f t="shared" si="416"/>
        <v>0.2137455368116232</v>
      </c>
      <c r="DU62" s="23">
        <f t="shared" si="416"/>
        <v>6.2516587368550328E-2</v>
      </c>
      <c r="DV62" s="23">
        <f t="shared" si="416"/>
        <v>0.2137455368116232</v>
      </c>
      <c r="DW62" s="23">
        <f t="shared" si="416"/>
        <v>0.15403630960683462</v>
      </c>
      <c r="DX62" s="23">
        <f t="shared" si="416"/>
        <v>0.21932122988941902</v>
      </c>
      <c r="DY62" s="23">
        <f t="shared" si="416"/>
        <v>0.15403630960683462</v>
      </c>
      <c r="DZ62" s="23">
        <f t="shared" si="416"/>
        <v>0.15403630960683462</v>
      </c>
      <c r="EA62" s="23">
        <f t="shared" si="416"/>
        <v>2.406817337606787E-3</v>
      </c>
      <c r="EB62" s="23">
        <f t="shared" si="416"/>
        <v>0.10319229334989105</v>
      </c>
    </row>
    <row r="63" spans="1:132">
      <c r="A63" s="2">
        <v>42552.375</v>
      </c>
      <c r="B63">
        <v>582</v>
      </c>
      <c r="C63">
        <v>569</v>
      </c>
      <c r="D63">
        <v>504</v>
      </c>
      <c r="E63">
        <v>582</v>
      </c>
      <c r="F63">
        <v>310</v>
      </c>
      <c r="G63">
        <v>621</v>
      </c>
      <c r="H63">
        <v>582</v>
      </c>
      <c r="I63">
        <v>595</v>
      </c>
      <c r="J63">
        <v>595</v>
      </c>
      <c r="K63">
        <v>440</v>
      </c>
      <c r="L63">
        <v>569</v>
      </c>
      <c r="M63">
        <v>569</v>
      </c>
      <c r="N63">
        <v>569</v>
      </c>
      <c r="O63">
        <v>569</v>
      </c>
      <c r="P63">
        <v>556</v>
      </c>
      <c r="Q63">
        <v>543</v>
      </c>
      <c r="R63">
        <v>543</v>
      </c>
      <c r="S63">
        <v>556</v>
      </c>
      <c r="T63">
        <v>168</v>
      </c>
      <c r="U63">
        <v>595</v>
      </c>
      <c r="V63">
        <v>582</v>
      </c>
      <c r="W63">
        <v>245</v>
      </c>
      <c r="X63">
        <v>621</v>
      </c>
      <c r="Y63">
        <v>569</v>
      </c>
      <c r="Z63">
        <v>569</v>
      </c>
      <c r="AA63">
        <v>556</v>
      </c>
      <c r="AB63">
        <v>530</v>
      </c>
      <c r="AC63">
        <v>530</v>
      </c>
      <c r="AD63">
        <v>504</v>
      </c>
      <c r="AE63">
        <v>271</v>
      </c>
      <c r="AF63">
        <v>478</v>
      </c>
      <c r="AJ63">
        <f t="shared" si="383"/>
        <v>0.46560000000000001</v>
      </c>
      <c r="AK63">
        <f t="shared" si="380"/>
        <v>0.45520000000000005</v>
      </c>
      <c r="AL63">
        <f t="shared" si="380"/>
        <v>0.4032</v>
      </c>
      <c r="AM63">
        <f t="shared" si="380"/>
        <v>0.46560000000000001</v>
      </c>
      <c r="AN63">
        <f t="shared" si="380"/>
        <v>0.248</v>
      </c>
      <c r="AO63">
        <f t="shared" si="380"/>
        <v>0.49680000000000002</v>
      </c>
      <c r="AP63">
        <f t="shared" si="380"/>
        <v>0.46560000000000001</v>
      </c>
      <c r="AQ63">
        <f t="shared" si="380"/>
        <v>0.47600000000000003</v>
      </c>
      <c r="AR63">
        <f t="shared" si="380"/>
        <v>0.47600000000000003</v>
      </c>
      <c r="AS63">
        <f t="shared" si="380"/>
        <v>0.35200000000000004</v>
      </c>
      <c r="AT63">
        <f t="shared" si="380"/>
        <v>0.45520000000000005</v>
      </c>
      <c r="AU63">
        <f t="shared" si="380"/>
        <v>0.45520000000000005</v>
      </c>
      <c r="AV63">
        <f t="shared" si="380"/>
        <v>0.45520000000000005</v>
      </c>
      <c r="AW63">
        <f t="shared" si="380"/>
        <v>0.45520000000000005</v>
      </c>
      <c r="AX63">
        <f t="shared" si="380"/>
        <v>0.44480000000000003</v>
      </c>
      <c r="AY63">
        <f t="shared" si="380"/>
        <v>0.43440000000000001</v>
      </c>
      <c r="AZ63">
        <f t="shared" ref="AZ63:AZ85" si="449">R63*$AI$54</f>
        <v>0.43440000000000001</v>
      </c>
      <c r="BA63">
        <f t="shared" ref="BA63:BA85" si="450">S63*$AI$54</f>
        <v>0.44480000000000003</v>
      </c>
      <c r="BB63">
        <f t="shared" ref="BB63:BB85" si="451">T63*$AI$54</f>
        <v>0.13440000000000002</v>
      </c>
      <c r="BC63">
        <f t="shared" ref="BC63:BC85" si="452">U63*$AI$54</f>
        <v>0.47600000000000003</v>
      </c>
      <c r="BD63">
        <f t="shared" ref="BD63:BD85" si="453">V63*$AI$54</f>
        <v>0.46560000000000001</v>
      </c>
      <c r="BE63">
        <f t="shared" ref="BE63:BE85" si="454">W63*$AI$54</f>
        <v>0.19600000000000001</v>
      </c>
      <c r="BF63">
        <f t="shared" ref="BF63:BF85" si="455">X63*$AI$54</f>
        <v>0.49680000000000002</v>
      </c>
      <c r="BG63">
        <f t="shared" ref="BG63:BG85" si="456">Y63*$AI$54</f>
        <v>0.45520000000000005</v>
      </c>
      <c r="BH63">
        <f t="shared" ref="BH63:BH85" si="457">Z63*$AI$54</f>
        <v>0.45520000000000005</v>
      </c>
      <c r="BI63">
        <f t="shared" ref="BI63:BI85" si="458">AA63*$AI$54</f>
        <v>0.44480000000000003</v>
      </c>
      <c r="BJ63">
        <f t="shared" ref="BJ63:BJ85" si="459">AB63*$AI$54</f>
        <v>0.42400000000000004</v>
      </c>
      <c r="BK63">
        <f t="shared" ref="BK63:BK85" si="460">AC63*$AI$54</f>
        <v>0.42400000000000004</v>
      </c>
      <c r="BL63">
        <f t="shared" ref="BL63:BL85" si="461">AD63*$AI$54</f>
        <v>0.4032</v>
      </c>
      <c r="BM63">
        <f t="shared" ref="BM63:BM85" si="462">AE63*$AI$54</f>
        <v>0.21680000000000002</v>
      </c>
      <c r="BN63">
        <f t="shared" ref="BN63:BN85" si="463">AF63*$AI$54</f>
        <v>0.38240000000000002</v>
      </c>
      <c r="BO63" s="50">
        <f t="shared" si="381"/>
        <v>0.41476129032258058</v>
      </c>
      <c r="BP63" s="46">
        <f t="shared" si="382"/>
        <v>9.1078009337854815E-2</v>
      </c>
      <c r="BQ63" s="20">
        <f t="shared" si="384"/>
        <v>0.21959139259842425</v>
      </c>
      <c r="BR63" s="23">
        <f t="shared" si="417"/>
        <v>9.3600000000000017E-2</v>
      </c>
      <c r="BS63" s="23">
        <f t="shared" si="418"/>
        <v>7.2800000000000031E-2</v>
      </c>
      <c r="BT63" s="23">
        <f t="shared" si="419"/>
        <v>0.22719999999999999</v>
      </c>
      <c r="BU63" s="23">
        <f t="shared" si="420"/>
        <v>8.3199999999999996E-2</v>
      </c>
      <c r="BV63" s="23">
        <f t="shared" si="421"/>
        <v>-6.2400000000000011E-2</v>
      </c>
      <c r="BW63" s="23">
        <f t="shared" si="422"/>
        <v>9.3600000000000017E-2</v>
      </c>
      <c r="BX63" s="23">
        <f t="shared" si="423"/>
        <v>8.3199999999999996E-2</v>
      </c>
      <c r="BY63" s="23">
        <f t="shared" si="424"/>
        <v>8.3199999999999996E-2</v>
      </c>
      <c r="BZ63" s="23">
        <f t="shared" si="425"/>
        <v>8.3199999999999996E-2</v>
      </c>
      <c r="CA63" s="23">
        <f t="shared" si="426"/>
        <v>-0.11359999999999998</v>
      </c>
      <c r="CB63" s="23">
        <f t="shared" si="427"/>
        <v>0.12400000000000005</v>
      </c>
      <c r="CC63" s="23">
        <f t="shared" si="428"/>
        <v>8.3200000000000052E-2</v>
      </c>
      <c r="CD63" s="23">
        <f t="shared" si="429"/>
        <v>8.3200000000000052E-2</v>
      </c>
      <c r="CE63" s="23">
        <f t="shared" si="430"/>
        <v>8.3200000000000052E-2</v>
      </c>
      <c r="CF63" s="23">
        <f t="shared" si="431"/>
        <v>7.2800000000000031E-2</v>
      </c>
      <c r="CG63" s="23">
        <f t="shared" si="432"/>
        <v>8.2399999999999973E-2</v>
      </c>
      <c r="CH63" s="23">
        <f t="shared" si="433"/>
        <v>9.2799999999999994E-2</v>
      </c>
      <c r="CI63" s="23">
        <f t="shared" si="434"/>
        <v>9.2799999999999994E-2</v>
      </c>
      <c r="CJ63" s="23">
        <f t="shared" si="435"/>
        <v>-1.0399999999999993E-2</v>
      </c>
      <c r="CK63" s="23">
        <f t="shared" si="436"/>
        <v>8.3199999999999996E-2</v>
      </c>
      <c r="CL63" s="23">
        <f t="shared" si="437"/>
        <v>8.3199999999999996E-2</v>
      </c>
      <c r="CM63" s="23">
        <f t="shared" si="438"/>
        <v>1.0399999999999993E-2</v>
      </c>
      <c r="CN63" s="23">
        <f t="shared" si="439"/>
        <v>0.1144</v>
      </c>
      <c r="CO63" s="23">
        <f t="shared" si="440"/>
        <v>8.3200000000000052E-2</v>
      </c>
      <c r="CP63" s="23">
        <f t="shared" si="441"/>
        <v>8.3200000000000052E-2</v>
      </c>
      <c r="CQ63" s="23">
        <f t="shared" si="442"/>
        <v>9.2799999999999994E-2</v>
      </c>
      <c r="CR63" s="23">
        <f t="shared" si="443"/>
        <v>7.2000000000000008E-2</v>
      </c>
      <c r="CS63" s="23">
        <f t="shared" si="444"/>
        <v>8.2400000000000029E-2</v>
      </c>
      <c r="CT63" s="23">
        <f t="shared" si="445"/>
        <v>7.2000000000000008E-2</v>
      </c>
      <c r="CU63" s="23">
        <f t="shared" si="446"/>
        <v>5.1200000000000023E-2</v>
      </c>
      <c r="CV63" s="23">
        <f t="shared" si="447"/>
        <v>8.2400000000000029E-2</v>
      </c>
      <c r="CX63" s="23">
        <f t="shared" si="448"/>
        <v>0.21932122988941902</v>
      </c>
      <c r="CY63" s="23">
        <f t="shared" si="416"/>
        <v>0.10319229334989131</v>
      </c>
      <c r="CZ63" s="23">
        <f t="shared" si="416"/>
        <v>3.136737005444457</v>
      </c>
      <c r="DA63" s="23">
        <f t="shared" si="416"/>
        <v>0.15403630960683462</v>
      </c>
      <c r="DB63" s="23">
        <f t="shared" si="416"/>
        <v>-6.4984068115383417E-2</v>
      </c>
      <c r="DC63" s="23">
        <f t="shared" si="416"/>
        <v>0.21932122988941902</v>
      </c>
      <c r="DD63" s="23">
        <f t="shared" si="416"/>
        <v>0.15403630960683462</v>
      </c>
      <c r="DE63" s="23">
        <f t="shared" si="416"/>
        <v>0.15403630960683462</v>
      </c>
      <c r="DF63" s="23">
        <f t="shared" si="416"/>
        <v>0.15403630960683462</v>
      </c>
      <c r="DG63" s="23">
        <f t="shared" si="416"/>
        <v>-0.39209212568055701</v>
      </c>
      <c r="DH63" s="23">
        <f t="shared" si="416"/>
        <v>0.50993894589670574</v>
      </c>
      <c r="DI63" s="23">
        <f t="shared" si="416"/>
        <v>0.1540363096068349</v>
      </c>
      <c r="DJ63" s="23">
        <f t="shared" si="416"/>
        <v>0.1540363096068349</v>
      </c>
      <c r="DK63" s="23">
        <f t="shared" si="416"/>
        <v>0.1540363096068349</v>
      </c>
      <c r="DL63" s="23">
        <f t="shared" si="416"/>
        <v>0.10319229334989131</v>
      </c>
      <c r="DM63" s="23">
        <f t="shared" si="416"/>
        <v>0.14963554215242678</v>
      </c>
      <c r="DN63" s="23">
        <f t="shared" si="416"/>
        <v>0.2137455368116232</v>
      </c>
      <c r="DO63" s="23">
        <f t="shared" si="416"/>
        <v>0.2137455368116232</v>
      </c>
      <c r="DP63" s="23">
        <f t="shared" si="416"/>
        <v>-3.0085216720084838E-4</v>
      </c>
      <c r="DQ63" s="23">
        <f t="shared" si="416"/>
        <v>0.15403630960683462</v>
      </c>
      <c r="DR63" s="23">
        <f t="shared" si="416"/>
        <v>0.15403630960683462</v>
      </c>
      <c r="DS63" s="23">
        <f t="shared" si="416"/>
        <v>3.0085216720084838E-4</v>
      </c>
      <c r="DT63" s="23">
        <f t="shared" si="416"/>
        <v>0.40043423454432997</v>
      </c>
      <c r="DU63" s="23">
        <f t="shared" si="416"/>
        <v>0.1540363096068349</v>
      </c>
      <c r="DV63" s="23">
        <f t="shared" si="416"/>
        <v>0.1540363096068349</v>
      </c>
      <c r="DW63" s="23">
        <f t="shared" si="416"/>
        <v>0.2137455368116232</v>
      </c>
      <c r="DX63" s="23">
        <f t="shared" si="416"/>
        <v>9.9827596672471069E-2</v>
      </c>
      <c r="DY63" s="23">
        <f t="shared" si="416"/>
        <v>0.14963554215242716</v>
      </c>
      <c r="DZ63" s="23">
        <f t="shared" si="416"/>
        <v>9.9827596672471069E-2</v>
      </c>
      <c r="EA63" s="23">
        <f t="shared" si="416"/>
        <v>3.5897401237459929E-2</v>
      </c>
      <c r="EB63" s="23">
        <f t="shared" si="416"/>
        <v>0.14963554215242716</v>
      </c>
    </row>
    <row r="64" spans="1:132">
      <c r="A64" s="2">
        <v>42552.395833333336</v>
      </c>
      <c r="B64">
        <v>556</v>
      </c>
      <c r="C64">
        <v>685</v>
      </c>
      <c r="D64">
        <v>440</v>
      </c>
      <c r="E64">
        <v>672</v>
      </c>
      <c r="F64">
        <v>608</v>
      </c>
      <c r="G64">
        <v>737</v>
      </c>
      <c r="H64">
        <v>672</v>
      </c>
      <c r="I64">
        <v>711</v>
      </c>
      <c r="J64">
        <v>685</v>
      </c>
      <c r="K64">
        <v>711</v>
      </c>
      <c r="L64">
        <v>647</v>
      </c>
      <c r="M64">
        <v>672</v>
      </c>
      <c r="N64">
        <v>672</v>
      </c>
      <c r="O64">
        <v>672</v>
      </c>
      <c r="P64">
        <v>660</v>
      </c>
      <c r="Q64">
        <v>647</v>
      </c>
      <c r="R64">
        <v>634</v>
      </c>
      <c r="S64">
        <v>647</v>
      </c>
      <c r="T64">
        <v>284</v>
      </c>
      <c r="U64">
        <v>698</v>
      </c>
      <c r="V64">
        <v>711</v>
      </c>
      <c r="W64">
        <v>349</v>
      </c>
      <c r="X64">
        <v>698</v>
      </c>
      <c r="Y64">
        <v>685</v>
      </c>
      <c r="Z64">
        <v>660</v>
      </c>
      <c r="AA64">
        <v>647</v>
      </c>
      <c r="AB64">
        <v>621</v>
      </c>
      <c r="AC64">
        <v>634</v>
      </c>
      <c r="AD64">
        <v>608</v>
      </c>
      <c r="AE64">
        <v>336</v>
      </c>
      <c r="AF64">
        <v>582</v>
      </c>
      <c r="AJ64">
        <f t="shared" si="383"/>
        <v>0.44480000000000003</v>
      </c>
      <c r="AK64">
        <f t="shared" ref="AK64:AK85" si="464">C64*$AI$54</f>
        <v>0.54800000000000004</v>
      </c>
      <c r="AL64">
        <f t="shared" ref="AL64:AL85" si="465">D64*$AI$54</f>
        <v>0.35200000000000004</v>
      </c>
      <c r="AM64">
        <f t="shared" ref="AM64:AM85" si="466">E64*$AI$54</f>
        <v>0.53760000000000008</v>
      </c>
      <c r="AN64">
        <f t="shared" ref="AN64:AN85" si="467">F64*$AI$54</f>
        <v>0.4864</v>
      </c>
      <c r="AO64">
        <f t="shared" ref="AO64:AO85" si="468">G64*$AI$54</f>
        <v>0.58960000000000001</v>
      </c>
      <c r="AP64">
        <f t="shared" ref="AP64:AP85" si="469">H64*$AI$54</f>
        <v>0.53760000000000008</v>
      </c>
      <c r="AQ64">
        <f t="shared" ref="AQ64:AQ85" si="470">I64*$AI$54</f>
        <v>0.56879999999999997</v>
      </c>
      <c r="AR64">
        <f t="shared" ref="AR64:AR85" si="471">J64*$AI$54</f>
        <v>0.54800000000000004</v>
      </c>
      <c r="AS64">
        <f t="shared" ref="AS64:AS85" si="472">K64*$AI$54</f>
        <v>0.56879999999999997</v>
      </c>
      <c r="AT64">
        <f t="shared" ref="AT64:AT85" si="473">L64*$AI$54</f>
        <v>0.51760000000000006</v>
      </c>
      <c r="AU64">
        <f t="shared" ref="AU64:AU85" si="474">M64*$AI$54</f>
        <v>0.53760000000000008</v>
      </c>
      <c r="AV64">
        <f t="shared" ref="AV64:AV85" si="475">N64*$AI$54</f>
        <v>0.53760000000000008</v>
      </c>
      <c r="AW64">
        <f t="shared" ref="AW64:AW85" si="476">O64*$AI$54</f>
        <v>0.53760000000000008</v>
      </c>
      <c r="AX64">
        <f t="shared" ref="AX64:AX85" si="477">P64*$AI$54</f>
        <v>0.52800000000000002</v>
      </c>
      <c r="AY64">
        <f t="shared" ref="AY64:AY85" si="478">Q64*$AI$54</f>
        <v>0.51760000000000006</v>
      </c>
      <c r="AZ64">
        <f t="shared" si="449"/>
        <v>0.50719999999999998</v>
      </c>
      <c r="BA64">
        <f t="shared" si="450"/>
        <v>0.51760000000000006</v>
      </c>
      <c r="BB64">
        <f t="shared" si="451"/>
        <v>0.22720000000000001</v>
      </c>
      <c r="BC64">
        <f t="shared" si="452"/>
        <v>0.55840000000000001</v>
      </c>
      <c r="BD64">
        <f t="shared" si="453"/>
        <v>0.56879999999999997</v>
      </c>
      <c r="BE64">
        <f t="shared" si="454"/>
        <v>0.2792</v>
      </c>
      <c r="BF64">
        <f t="shared" si="455"/>
        <v>0.55840000000000001</v>
      </c>
      <c r="BG64">
        <f t="shared" si="456"/>
        <v>0.54800000000000004</v>
      </c>
      <c r="BH64">
        <f t="shared" si="457"/>
        <v>0.52800000000000002</v>
      </c>
      <c r="BI64">
        <f t="shared" si="458"/>
        <v>0.51760000000000006</v>
      </c>
      <c r="BJ64">
        <f t="shared" si="459"/>
        <v>0.49680000000000002</v>
      </c>
      <c r="BK64">
        <f t="shared" si="460"/>
        <v>0.50719999999999998</v>
      </c>
      <c r="BL64">
        <f t="shared" si="461"/>
        <v>0.4864</v>
      </c>
      <c r="BM64">
        <f t="shared" si="462"/>
        <v>0.26880000000000004</v>
      </c>
      <c r="BN64">
        <f t="shared" si="463"/>
        <v>0.46560000000000001</v>
      </c>
      <c r="BO64" s="50">
        <f t="shared" si="381"/>
        <v>0.49654193548387093</v>
      </c>
      <c r="BP64" s="46">
        <f t="shared" si="382"/>
        <v>9.1051431525241602E-2</v>
      </c>
      <c r="BQ64" s="20">
        <f t="shared" si="384"/>
        <v>0.18337108110821226</v>
      </c>
      <c r="BR64" s="23">
        <f t="shared" si="417"/>
        <v>-2.0799999999999985E-2</v>
      </c>
      <c r="BS64" s="23">
        <f t="shared" si="418"/>
        <v>9.2799999999999994E-2</v>
      </c>
      <c r="BT64" s="23">
        <f t="shared" si="419"/>
        <v>-5.1199999999999968E-2</v>
      </c>
      <c r="BU64" s="23">
        <f t="shared" si="420"/>
        <v>7.2000000000000064E-2</v>
      </c>
      <c r="BV64" s="23">
        <f t="shared" si="421"/>
        <v>0.2384</v>
      </c>
      <c r="BW64" s="23">
        <f t="shared" si="422"/>
        <v>9.2799999999999994E-2</v>
      </c>
      <c r="BX64" s="23">
        <f t="shared" si="423"/>
        <v>7.2000000000000064E-2</v>
      </c>
      <c r="BY64" s="23">
        <f t="shared" si="424"/>
        <v>9.2799999999999938E-2</v>
      </c>
      <c r="BZ64" s="23">
        <f t="shared" si="425"/>
        <v>7.2000000000000008E-2</v>
      </c>
      <c r="CA64" s="23">
        <f t="shared" si="426"/>
        <v>0.21679999999999994</v>
      </c>
      <c r="CB64" s="23">
        <f t="shared" si="427"/>
        <v>6.2400000000000011E-2</v>
      </c>
      <c r="CC64" s="23">
        <f t="shared" si="428"/>
        <v>8.2400000000000029E-2</v>
      </c>
      <c r="CD64" s="23">
        <f t="shared" si="429"/>
        <v>8.2400000000000029E-2</v>
      </c>
      <c r="CE64" s="23">
        <f t="shared" si="430"/>
        <v>8.2400000000000029E-2</v>
      </c>
      <c r="CF64" s="23">
        <f t="shared" si="431"/>
        <v>8.3199999999999996E-2</v>
      </c>
      <c r="CG64" s="23">
        <f t="shared" si="432"/>
        <v>8.3200000000000052E-2</v>
      </c>
      <c r="CH64" s="23">
        <f t="shared" si="433"/>
        <v>7.2799999999999976E-2</v>
      </c>
      <c r="CI64" s="23">
        <f t="shared" si="434"/>
        <v>7.2800000000000031E-2</v>
      </c>
      <c r="CJ64" s="23">
        <f t="shared" si="435"/>
        <v>9.2799999999999994E-2</v>
      </c>
      <c r="CK64" s="23">
        <f t="shared" si="436"/>
        <v>8.2399999999999973E-2</v>
      </c>
      <c r="CL64" s="23">
        <f t="shared" si="437"/>
        <v>0.10319999999999996</v>
      </c>
      <c r="CM64" s="23">
        <f t="shared" si="438"/>
        <v>8.3199999999999996E-2</v>
      </c>
      <c r="CN64" s="23">
        <f t="shared" si="439"/>
        <v>6.1599999999999988E-2</v>
      </c>
      <c r="CO64" s="23">
        <f t="shared" si="440"/>
        <v>9.2799999999999994E-2</v>
      </c>
      <c r="CP64" s="23">
        <f t="shared" si="441"/>
        <v>7.2799999999999976E-2</v>
      </c>
      <c r="CQ64" s="23">
        <f t="shared" si="442"/>
        <v>7.2800000000000031E-2</v>
      </c>
      <c r="CR64" s="23">
        <f t="shared" si="443"/>
        <v>7.2799999999999976E-2</v>
      </c>
      <c r="CS64" s="23">
        <f t="shared" si="444"/>
        <v>8.3199999999999941E-2</v>
      </c>
      <c r="CT64" s="23">
        <f t="shared" si="445"/>
        <v>8.3199999999999996E-2</v>
      </c>
      <c r="CU64" s="23">
        <f t="shared" si="446"/>
        <v>5.2000000000000018E-2</v>
      </c>
      <c r="CV64" s="23">
        <f t="shared" si="447"/>
        <v>8.3199999999999996E-2</v>
      </c>
      <c r="CX64" s="23">
        <f t="shared" si="448"/>
        <v>-2.406817337606787E-3</v>
      </c>
      <c r="CY64" s="23">
        <f t="shared" si="416"/>
        <v>0.2137455368116232</v>
      </c>
      <c r="CZ64" s="23">
        <f t="shared" si="416"/>
        <v>-3.5897401237459804E-2</v>
      </c>
      <c r="DA64" s="23">
        <f t="shared" si="416"/>
        <v>9.9827596672471292E-2</v>
      </c>
      <c r="DB64" s="23">
        <f t="shared" si="416"/>
        <v>3.6238639076554615</v>
      </c>
      <c r="DC64" s="23">
        <f t="shared" si="416"/>
        <v>0.2137455368116232</v>
      </c>
      <c r="DD64" s="23">
        <f t="shared" si="416"/>
        <v>9.9827596672471292E-2</v>
      </c>
      <c r="DE64" s="23">
        <f t="shared" si="416"/>
        <v>0.21374553681162281</v>
      </c>
      <c r="DF64" s="23">
        <f t="shared" si="416"/>
        <v>9.9827596672471069E-2</v>
      </c>
      <c r="DG64" s="23">
        <f t="shared" si="416"/>
        <v>2.7254044456480329</v>
      </c>
      <c r="DH64" s="23">
        <f t="shared" si="416"/>
        <v>6.4984068115383417E-2</v>
      </c>
      <c r="DI64" s="23">
        <f t="shared" si="416"/>
        <v>0.14963554215242716</v>
      </c>
      <c r="DJ64" s="23">
        <f t="shared" si="416"/>
        <v>0.14963554215242716</v>
      </c>
      <c r="DK64" s="23">
        <f t="shared" si="416"/>
        <v>0.14963554215242716</v>
      </c>
      <c r="DL64" s="23">
        <f t="shared" si="416"/>
        <v>0.15403630960683462</v>
      </c>
      <c r="DM64" s="23">
        <f t="shared" si="416"/>
        <v>0.1540363096068349</v>
      </c>
      <c r="DN64" s="23">
        <f t="shared" ref="DN64:DN85" si="479">(CH64/$CV$86)^$CW$1</f>
        <v>0.10319229334989105</v>
      </c>
      <c r="DO64" s="23">
        <f t="shared" ref="DO64:DO85" si="480">(CI64/$CV$86)^$CW$1</f>
        <v>0.10319229334989131</v>
      </c>
      <c r="DP64" s="23">
        <f t="shared" ref="DP64:DP85" si="481">(CJ64/$CV$86)^$CW$1</f>
        <v>0.2137455368116232</v>
      </c>
      <c r="DQ64" s="23">
        <f t="shared" ref="DQ64:DQ85" si="482">(CK64/$CV$86)^$CW$1</f>
        <v>0.14963554215242678</v>
      </c>
      <c r="DR64" s="23">
        <f t="shared" ref="DR64:DR85" si="483">(CL64/$CV$86)^$CW$1</f>
        <v>0.29396269365326466</v>
      </c>
      <c r="DS64" s="23">
        <f t="shared" ref="DS64:DS85" si="484">(CM64/$CV$86)^$CW$1</f>
        <v>0.15403630960683462</v>
      </c>
      <c r="DT64" s="23">
        <f t="shared" ref="DT64:DT85" si="485">(CN64/$CV$86)^$CW$1</f>
        <v>6.2516587368550328E-2</v>
      </c>
      <c r="DU64" s="23">
        <f t="shared" ref="DU64:DU85" si="486">(CO64/$CV$86)^$CW$1</f>
        <v>0.2137455368116232</v>
      </c>
      <c r="DV64" s="23">
        <f t="shared" ref="DV64:DV85" si="487">(CP64/$CV$86)^$CW$1</f>
        <v>0.10319229334989105</v>
      </c>
      <c r="DW64" s="23">
        <f t="shared" ref="DW64:DW85" si="488">(CQ64/$CV$86)^$CW$1</f>
        <v>0.10319229334989131</v>
      </c>
      <c r="DX64" s="23">
        <f t="shared" ref="DX64:DX85" si="489">(CR64/$CV$86)^$CW$1</f>
        <v>0.10319229334989105</v>
      </c>
      <c r="DY64" s="23">
        <f t="shared" ref="DY64:DY85" si="490">(CS64/$CV$86)^$CW$1</f>
        <v>0.15403630960683437</v>
      </c>
      <c r="DZ64" s="23">
        <f t="shared" ref="DZ64:DZ85" si="491">(CT64/$CV$86)^$CW$1</f>
        <v>0.15403630960683462</v>
      </c>
      <c r="EA64" s="23">
        <f t="shared" ref="EA64:EA85" si="492">(CU64/$CV$86)^$CW$1</f>
        <v>3.7606520900106147E-2</v>
      </c>
      <c r="EB64" s="23">
        <f t="shared" ref="EB64:EB85" si="493">(CV64/$CV$86)^$CW$1</f>
        <v>0.15403630960683462</v>
      </c>
    </row>
    <row r="65" spans="1:132">
      <c r="A65" s="2">
        <v>42552.416666666664</v>
      </c>
      <c r="B65">
        <v>750</v>
      </c>
      <c r="C65">
        <v>763</v>
      </c>
      <c r="D65">
        <v>634</v>
      </c>
      <c r="E65">
        <v>763</v>
      </c>
      <c r="F65">
        <v>828</v>
      </c>
      <c r="G65">
        <v>931</v>
      </c>
      <c r="H65">
        <v>763</v>
      </c>
      <c r="I65">
        <v>905</v>
      </c>
      <c r="J65">
        <v>880</v>
      </c>
      <c r="K65">
        <v>789</v>
      </c>
      <c r="L65">
        <v>737</v>
      </c>
      <c r="M65">
        <v>750</v>
      </c>
      <c r="N65">
        <v>763</v>
      </c>
      <c r="O65">
        <v>750</v>
      </c>
      <c r="P65">
        <v>750</v>
      </c>
      <c r="Q65">
        <v>724</v>
      </c>
      <c r="R65">
        <v>724</v>
      </c>
      <c r="S65">
        <v>724</v>
      </c>
      <c r="T65">
        <v>802</v>
      </c>
      <c r="U65">
        <v>854</v>
      </c>
      <c r="V65">
        <v>802</v>
      </c>
      <c r="W65">
        <v>362</v>
      </c>
      <c r="X65">
        <v>776</v>
      </c>
      <c r="Y65">
        <v>815</v>
      </c>
      <c r="Z65">
        <v>750</v>
      </c>
      <c r="AA65">
        <v>750</v>
      </c>
      <c r="AB65">
        <v>737</v>
      </c>
      <c r="AC65">
        <v>737</v>
      </c>
      <c r="AD65">
        <v>685</v>
      </c>
      <c r="AE65">
        <v>802</v>
      </c>
      <c r="AF65">
        <v>672</v>
      </c>
      <c r="AJ65">
        <f t="shared" si="383"/>
        <v>0.6</v>
      </c>
      <c r="AK65">
        <f t="shared" si="464"/>
        <v>0.61040000000000005</v>
      </c>
      <c r="AL65">
        <f t="shared" si="465"/>
        <v>0.50719999999999998</v>
      </c>
      <c r="AM65">
        <f t="shared" si="466"/>
        <v>0.61040000000000005</v>
      </c>
      <c r="AN65">
        <f t="shared" si="467"/>
        <v>0.66239999999999999</v>
      </c>
      <c r="AO65">
        <f t="shared" si="468"/>
        <v>0.74480000000000002</v>
      </c>
      <c r="AP65">
        <f t="shared" si="469"/>
        <v>0.61040000000000005</v>
      </c>
      <c r="AQ65">
        <f t="shared" si="470"/>
        <v>0.72400000000000009</v>
      </c>
      <c r="AR65">
        <f t="shared" si="471"/>
        <v>0.70400000000000007</v>
      </c>
      <c r="AS65">
        <f t="shared" si="472"/>
        <v>0.63119999999999998</v>
      </c>
      <c r="AT65">
        <f t="shared" si="473"/>
        <v>0.58960000000000001</v>
      </c>
      <c r="AU65">
        <f t="shared" si="474"/>
        <v>0.6</v>
      </c>
      <c r="AV65">
        <f t="shared" si="475"/>
        <v>0.61040000000000005</v>
      </c>
      <c r="AW65">
        <f t="shared" si="476"/>
        <v>0.6</v>
      </c>
      <c r="AX65">
        <f t="shared" si="477"/>
        <v>0.6</v>
      </c>
      <c r="AY65">
        <f t="shared" si="478"/>
        <v>0.57920000000000005</v>
      </c>
      <c r="AZ65">
        <f t="shared" si="449"/>
        <v>0.57920000000000005</v>
      </c>
      <c r="BA65">
        <f t="shared" si="450"/>
        <v>0.57920000000000005</v>
      </c>
      <c r="BB65">
        <f t="shared" si="451"/>
        <v>0.64160000000000006</v>
      </c>
      <c r="BC65">
        <f t="shared" si="452"/>
        <v>0.68320000000000003</v>
      </c>
      <c r="BD65">
        <f t="shared" si="453"/>
        <v>0.64160000000000006</v>
      </c>
      <c r="BE65">
        <f t="shared" si="454"/>
        <v>0.28960000000000002</v>
      </c>
      <c r="BF65">
        <f t="shared" si="455"/>
        <v>0.62080000000000002</v>
      </c>
      <c r="BG65">
        <f t="shared" si="456"/>
        <v>0.65200000000000002</v>
      </c>
      <c r="BH65">
        <f t="shared" si="457"/>
        <v>0.6</v>
      </c>
      <c r="BI65">
        <f t="shared" si="458"/>
        <v>0.6</v>
      </c>
      <c r="BJ65">
        <f t="shared" si="459"/>
        <v>0.58960000000000001</v>
      </c>
      <c r="BK65">
        <f t="shared" si="460"/>
        <v>0.58960000000000001</v>
      </c>
      <c r="BL65">
        <f t="shared" si="461"/>
        <v>0.54800000000000004</v>
      </c>
      <c r="BM65">
        <f t="shared" si="462"/>
        <v>0.64160000000000006</v>
      </c>
      <c r="BN65">
        <f t="shared" si="463"/>
        <v>0.53760000000000008</v>
      </c>
      <c r="BO65" s="50">
        <f t="shared" si="381"/>
        <v>0.60572903225806451</v>
      </c>
      <c r="BP65" s="46">
        <f t="shared" si="382"/>
        <v>7.7432147473549692E-2</v>
      </c>
      <c r="BQ65" s="20">
        <f t="shared" si="384"/>
        <v>0.12783298034253796</v>
      </c>
      <c r="BR65" s="23">
        <f t="shared" si="417"/>
        <v>0.15519999999999995</v>
      </c>
      <c r="BS65" s="23">
        <f t="shared" si="418"/>
        <v>6.2400000000000011E-2</v>
      </c>
      <c r="BT65" s="23">
        <f t="shared" si="419"/>
        <v>0.15519999999999995</v>
      </c>
      <c r="BU65" s="23">
        <f t="shared" si="420"/>
        <v>7.2799999999999976E-2</v>
      </c>
      <c r="BV65" s="23">
        <f t="shared" si="421"/>
        <v>0.17599999999999999</v>
      </c>
      <c r="BW65" s="23">
        <f t="shared" si="422"/>
        <v>0.1552</v>
      </c>
      <c r="BX65" s="23">
        <f t="shared" si="423"/>
        <v>7.2799999999999976E-2</v>
      </c>
      <c r="BY65" s="23">
        <f t="shared" si="424"/>
        <v>0.15520000000000012</v>
      </c>
      <c r="BZ65" s="23">
        <f t="shared" si="425"/>
        <v>0.15600000000000003</v>
      </c>
      <c r="CA65" s="23">
        <f t="shared" si="426"/>
        <v>6.2400000000000011E-2</v>
      </c>
      <c r="CB65" s="23">
        <f t="shared" si="427"/>
        <v>7.1999999999999953E-2</v>
      </c>
      <c r="CC65" s="23">
        <f t="shared" si="428"/>
        <v>6.23999999999999E-2</v>
      </c>
      <c r="CD65" s="23">
        <f t="shared" si="429"/>
        <v>7.2799999999999976E-2</v>
      </c>
      <c r="CE65" s="23">
        <f t="shared" si="430"/>
        <v>6.23999999999999E-2</v>
      </c>
      <c r="CF65" s="23">
        <f t="shared" si="431"/>
        <v>7.1999999999999953E-2</v>
      </c>
      <c r="CG65" s="23">
        <f t="shared" si="432"/>
        <v>6.1599999999999988E-2</v>
      </c>
      <c r="CH65" s="23">
        <f t="shared" si="433"/>
        <v>7.2000000000000064E-2</v>
      </c>
      <c r="CI65" s="23">
        <f t="shared" si="434"/>
        <v>6.1599999999999988E-2</v>
      </c>
      <c r="CJ65" s="23">
        <f t="shared" si="435"/>
        <v>0.41440000000000005</v>
      </c>
      <c r="CK65" s="23">
        <f t="shared" si="436"/>
        <v>0.12480000000000002</v>
      </c>
      <c r="CL65" s="23">
        <f t="shared" si="437"/>
        <v>7.2800000000000087E-2</v>
      </c>
      <c r="CM65" s="23">
        <f t="shared" si="438"/>
        <v>1.040000000000002E-2</v>
      </c>
      <c r="CN65" s="23">
        <f t="shared" si="439"/>
        <v>6.2400000000000011E-2</v>
      </c>
      <c r="CO65" s="23">
        <f t="shared" si="440"/>
        <v>0.10399999999999998</v>
      </c>
      <c r="CP65" s="23">
        <f t="shared" si="441"/>
        <v>7.1999999999999953E-2</v>
      </c>
      <c r="CQ65" s="23">
        <f t="shared" si="442"/>
        <v>8.2399999999999918E-2</v>
      </c>
      <c r="CR65" s="23">
        <f t="shared" si="443"/>
        <v>9.2799999999999994E-2</v>
      </c>
      <c r="CS65" s="23">
        <f t="shared" si="444"/>
        <v>8.2400000000000029E-2</v>
      </c>
      <c r="CT65" s="23">
        <f t="shared" si="445"/>
        <v>6.1600000000000044E-2</v>
      </c>
      <c r="CU65" s="23">
        <f t="shared" si="446"/>
        <v>0.37280000000000002</v>
      </c>
      <c r="CV65" s="23">
        <f t="shared" si="447"/>
        <v>7.2000000000000064E-2</v>
      </c>
      <c r="CX65" s="23">
        <f t="shared" si="448"/>
        <v>0.99983486571033287</v>
      </c>
      <c r="CY65" s="23">
        <f t="shared" ref="CY65:CY85" si="494">(BS65/$CV$86)^$CW$1</f>
        <v>6.4984068115383417E-2</v>
      </c>
      <c r="CZ65" s="23">
        <f t="shared" ref="CZ65:CZ85" si="495">(BT65/$CV$86)^$CW$1</f>
        <v>0.99983486571033287</v>
      </c>
      <c r="DA65" s="23">
        <f t="shared" ref="DA65:DA85" si="496">(BU65/$CV$86)^$CW$1</f>
        <v>0.10319229334989105</v>
      </c>
      <c r="DB65" s="23">
        <f t="shared" ref="DB65:DB85" si="497">(BV65/$CV$86)^$CW$1</f>
        <v>1.4581128249224573</v>
      </c>
      <c r="DC65" s="23">
        <f t="shared" ref="DC65:DC85" si="498">(BW65/$CV$86)^$CW$1</f>
        <v>0.99983486571033386</v>
      </c>
      <c r="DD65" s="23">
        <f t="shared" ref="DD65:DD85" si="499">(BX65/$CV$86)^$CW$1</f>
        <v>0.10319229334989105</v>
      </c>
      <c r="DE65" s="23">
        <f t="shared" ref="DE65:DE85" si="500">(BY65/$CV$86)^$CW$1</f>
        <v>0.99983486571033586</v>
      </c>
      <c r="DF65" s="23">
        <f t="shared" ref="DF65:DF85" si="501">(BZ65/$CV$86)^$CW$1</f>
        <v>1.0153760643028658</v>
      </c>
      <c r="DG65" s="23">
        <f t="shared" ref="DG65:DG85" si="502">(CA65/$CV$86)^$CW$1</f>
        <v>6.4984068115383417E-2</v>
      </c>
      <c r="DH65" s="23">
        <f t="shared" ref="DH65:DH85" si="503">(CB65/$CV$86)^$CW$1</f>
        <v>9.982759667247082E-2</v>
      </c>
      <c r="DI65" s="23">
        <f t="shared" ref="DI65:DI85" si="504">(CC65/$CV$86)^$CW$1</f>
        <v>6.4984068115383056E-2</v>
      </c>
      <c r="DJ65" s="23">
        <f t="shared" ref="DJ65:DJ85" si="505">(CD65/$CV$86)^$CW$1</f>
        <v>0.10319229334989105</v>
      </c>
      <c r="DK65" s="23">
        <f t="shared" ref="DK65:DK85" si="506">(CE65/$CV$86)^$CW$1</f>
        <v>6.4984068115383056E-2</v>
      </c>
      <c r="DL65" s="23">
        <f t="shared" ref="DL65:DL85" si="507">(CF65/$CV$86)^$CW$1</f>
        <v>9.982759667247082E-2</v>
      </c>
      <c r="DM65" s="23">
        <f t="shared" ref="DM65:DM85" si="508">(CG65/$CV$86)^$CW$1</f>
        <v>6.2516587368550328E-2</v>
      </c>
      <c r="DN65" s="23">
        <f t="shared" si="479"/>
        <v>9.9827596672471292E-2</v>
      </c>
      <c r="DO65" s="23">
        <f t="shared" si="480"/>
        <v>6.2516587368550328E-2</v>
      </c>
      <c r="DP65" s="23">
        <f t="shared" si="481"/>
        <v>19.03322434247443</v>
      </c>
      <c r="DQ65" s="23">
        <f t="shared" si="482"/>
        <v>0.51987254492306734</v>
      </c>
      <c r="DR65" s="23">
        <f t="shared" si="483"/>
        <v>0.10319229334989154</v>
      </c>
      <c r="DS65" s="23">
        <f t="shared" si="484"/>
        <v>3.0085216720085071E-4</v>
      </c>
      <c r="DT65" s="23">
        <f t="shared" si="485"/>
        <v>6.4984068115383417E-2</v>
      </c>
      <c r="DU65" s="23">
        <f t="shared" si="486"/>
        <v>0.30085216720084873</v>
      </c>
      <c r="DV65" s="23">
        <f t="shared" si="487"/>
        <v>9.982759667247082E-2</v>
      </c>
      <c r="DW65" s="23">
        <f t="shared" si="488"/>
        <v>0.1496355421524265</v>
      </c>
      <c r="DX65" s="23">
        <f t="shared" si="489"/>
        <v>0.2137455368116232</v>
      </c>
      <c r="DY65" s="23">
        <f t="shared" si="490"/>
        <v>0.14963554215242716</v>
      </c>
      <c r="DZ65" s="23">
        <f t="shared" si="491"/>
        <v>6.2516587368550508E-2</v>
      </c>
      <c r="EA65" s="23">
        <f t="shared" si="492"/>
        <v>13.857370778712374</v>
      </c>
      <c r="EB65" s="23">
        <f t="shared" si="493"/>
        <v>9.9827596672471292E-2</v>
      </c>
    </row>
    <row r="66" spans="1:132">
      <c r="A66" s="2">
        <v>42552.4375</v>
      </c>
      <c r="B66">
        <v>892</v>
      </c>
      <c r="C66">
        <v>828</v>
      </c>
      <c r="D66">
        <v>957</v>
      </c>
      <c r="E66">
        <v>841</v>
      </c>
      <c r="F66">
        <v>867</v>
      </c>
      <c r="G66">
        <v>957</v>
      </c>
      <c r="H66">
        <v>854</v>
      </c>
      <c r="I66">
        <v>918</v>
      </c>
      <c r="J66">
        <v>905</v>
      </c>
      <c r="K66">
        <v>698</v>
      </c>
      <c r="L66">
        <v>815</v>
      </c>
      <c r="M66">
        <v>854</v>
      </c>
      <c r="N66">
        <v>828</v>
      </c>
      <c r="O66">
        <v>815</v>
      </c>
      <c r="P66">
        <v>828</v>
      </c>
      <c r="Q66">
        <v>789</v>
      </c>
      <c r="R66">
        <v>789</v>
      </c>
      <c r="S66">
        <v>789</v>
      </c>
      <c r="T66">
        <v>776</v>
      </c>
      <c r="U66">
        <v>970</v>
      </c>
      <c r="V66">
        <v>983</v>
      </c>
      <c r="W66">
        <v>388</v>
      </c>
      <c r="X66">
        <v>828</v>
      </c>
      <c r="Y66">
        <v>867</v>
      </c>
      <c r="Z66">
        <v>867</v>
      </c>
      <c r="AA66">
        <v>815</v>
      </c>
      <c r="AB66">
        <v>802</v>
      </c>
      <c r="AC66">
        <v>802</v>
      </c>
      <c r="AD66">
        <v>815</v>
      </c>
      <c r="AE66">
        <v>763</v>
      </c>
      <c r="AF66">
        <v>737</v>
      </c>
      <c r="AJ66">
        <f t="shared" si="383"/>
        <v>0.71360000000000001</v>
      </c>
      <c r="AK66">
        <f t="shared" si="464"/>
        <v>0.66239999999999999</v>
      </c>
      <c r="AL66">
        <f t="shared" si="465"/>
        <v>0.76560000000000006</v>
      </c>
      <c r="AM66">
        <f t="shared" si="466"/>
        <v>0.67280000000000006</v>
      </c>
      <c r="AN66">
        <f t="shared" si="467"/>
        <v>0.69359999999999999</v>
      </c>
      <c r="AO66">
        <f t="shared" si="468"/>
        <v>0.76560000000000006</v>
      </c>
      <c r="AP66">
        <f t="shared" si="469"/>
        <v>0.68320000000000003</v>
      </c>
      <c r="AQ66">
        <f t="shared" si="470"/>
        <v>0.73440000000000005</v>
      </c>
      <c r="AR66">
        <f t="shared" si="471"/>
        <v>0.72400000000000009</v>
      </c>
      <c r="AS66">
        <f t="shared" si="472"/>
        <v>0.55840000000000001</v>
      </c>
      <c r="AT66">
        <f t="shared" si="473"/>
        <v>0.65200000000000002</v>
      </c>
      <c r="AU66">
        <f t="shared" si="474"/>
        <v>0.68320000000000003</v>
      </c>
      <c r="AV66">
        <f t="shared" si="475"/>
        <v>0.66239999999999999</v>
      </c>
      <c r="AW66">
        <f t="shared" si="476"/>
        <v>0.65200000000000002</v>
      </c>
      <c r="AX66">
        <f t="shared" si="477"/>
        <v>0.66239999999999999</v>
      </c>
      <c r="AY66">
        <f t="shared" si="478"/>
        <v>0.63119999999999998</v>
      </c>
      <c r="AZ66">
        <f t="shared" si="449"/>
        <v>0.63119999999999998</v>
      </c>
      <c r="BA66">
        <f t="shared" si="450"/>
        <v>0.63119999999999998</v>
      </c>
      <c r="BB66">
        <f t="shared" si="451"/>
        <v>0.62080000000000002</v>
      </c>
      <c r="BC66">
        <f t="shared" si="452"/>
        <v>0.77600000000000002</v>
      </c>
      <c r="BD66">
        <f t="shared" si="453"/>
        <v>0.78639999999999999</v>
      </c>
      <c r="BE66">
        <f t="shared" si="454"/>
        <v>0.31040000000000001</v>
      </c>
      <c r="BF66">
        <f t="shared" si="455"/>
        <v>0.66239999999999999</v>
      </c>
      <c r="BG66">
        <f t="shared" si="456"/>
        <v>0.69359999999999999</v>
      </c>
      <c r="BH66">
        <f t="shared" si="457"/>
        <v>0.69359999999999999</v>
      </c>
      <c r="BI66">
        <f t="shared" si="458"/>
        <v>0.65200000000000002</v>
      </c>
      <c r="BJ66">
        <f t="shared" si="459"/>
        <v>0.64160000000000006</v>
      </c>
      <c r="BK66">
        <f t="shared" si="460"/>
        <v>0.64160000000000006</v>
      </c>
      <c r="BL66">
        <f t="shared" si="461"/>
        <v>0.65200000000000002</v>
      </c>
      <c r="BM66">
        <f t="shared" si="462"/>
        <v>0.61040000000000005</v>
      </c>
      <c r="BN66">
        <f t="shared" si="463"/>
        <v>0.58960000000000001</v>
      </c>
      <c r="BO66" s="50">
        <f t="shared" si="381"/>
        <v>0.66159999999999997</v>
      </c>
      <c r="BP66" s="46">
        <f t="shared" si="382"/>
        <v>8.4405371077121955E-2</v>
      </c>
      <c r="BQ66" s="20">
        <f t="shared" si="384"/>
        <v>0.1275776467308373</v>
      </c>
      <c r="BR66" s="23">
        <f t="shared" si="417"/>
        <v>0.11360000000000003</v>
      </c>
      <c r="BS66" s="23">
        <f t="shared" si="418"/>
        <v>5.1999999999999935E-2</v>
      </c>
      <c r="BT66" s="23">
        <f t="shared" si="419"/>
        <v>0.25840000000000007</v>
      </c>
      <c r="BU66" s="23">
        <f t="shared" si="420"/>
        <v>6.2400000000000011E-2</v>
      </c>
      <c r="BV66" s="23">
        <f t="shared" si="421"/>
        <v>3.1200000000000006E-2</v>
      </c>
      <c r="BW66" s="23">
        <f t="shared" si="422"/>
        <v>2.0800000000000041E-2</v>
      </c>
      <c r="BX66" s="23">
        <f t="shared" si="423"/>
        <v>7.2799999999999976E-2</v>
      </c>
      <c r="BY66" s="23">
        <f t="shared" si="424"/>
        <v>1.0399999999999965E-2</v>
      </c>
      <c r="BZ66" s="23">
        <f t="shared" si="425"/>
        <v>2.0000000000000018E-2</v>
      </c>
      <c r="CA66" s="23">
        <f t="shared" si="426"/>
        <v>-7.2799999999999976E-2</v>
      </c>
      <c r="CB66" s="23">
        <f t="shared" si="427"/>
        <v>6.2400000000000011E-2</v>
      </c>
      <c r="CC66" s="23">
        <f t="shared" si="428"/>
        <v>8.3200000000000052E-2</v>
      </c>
      <c r="CD66" s="23">
        <f t="shared" si="429"/>
        <v>5.1999999999999935E-2</v>
      </c>
      <c r="CE66" s="23">
        <f t="shared" si="430"/>
        <v>5.2000000000000046E-2</v>
      </c>
      <c r="CF66" s="23">
        <f t="shared" si="431"/>
        <v>6.2400000000000011E-2</v>
      </c>
      <c r="CG66" s="23">
        <f t="shared" si="432"/>
        <v>5.1999999999999935E-2</v>
      </c>
      <c r="CH66" s="23">
        <f t="shared" si="433"/>
        <v>5.1999999999999935E-2</v>
      </c>
      <c r="CI66" s="23">
        <f t="shared" si="434"/>
        <v>5.1999999999999935E-2</v>
      </c>
      <c r="CJ66" s="23">
        <f t="shared" si="435"/>
        <v>-2.0800000000000041E-2</v>
      </c>
      <c r="CK66" s="23">
        <f t="shared" si="436"/>
        <v>9.2799999999999994E-2</v>
      </c>
      <c r="CL66" s="23">
        <f t="shared" si="437"/>
        <v>0.14479999999999993</v>
      </c>
      <c r="CM66" s="23">
        <f t="shared" si="438"/>
        <v>2.0799999999999985E-2</v>
      </c>
      <c r="CN66" s="23">
        <f t="shared" si="439"/>
        <v>4.159999999999997E-2</v>
      </c>
      <c r="CO66" s="23">
        <f t="shared" si="440"/>
        <v>4.159999999999997E-2</v>
      </c>
      <c r="CP66" s="23">
        <f t="shared" si="441"/>
        <v>9.3600000000000017E-2</v>
      </c>
      <c r="CQ66" s="23">
        <f t="shared" si="442"/>
        <v>5.2000000000000046E-2</v>
      </c>
      <c r="CR66" s="23">
        <f t="shared" si="443"/>
        <v>5.2000000000000046E-2</v>
      </c>
      <c r="CS66" s="23">
        <f t="shared" si="444"/>
        <v>5.2000000000000046E-2</v>
      </c>
      <c r="CT66" s="23">
        <f t="shared" si="445"/>
        <v>0.10399999999999998</v>
      </c>
      <c r="CU66" s="23">
        <f t="shared" si="446"/>
        <v>-3.1200000000000006E-2</v>
      </c>
      <c r="CV66" s="23">
        <f t="shared" si="447"/>
        <v>5.1999999999999935E-2</v>
      </c>
      <c r="CX66" s="23">
        <f t="shared" si="448"/>
        <v>0.39209212568055773</v>
      </c>
      <c r="CY66" s="23">
        <f t="shared" si="494"/>
        <v>3.760652090010598E-2</v>
      </c>
      <c r="CZ66" s="23">
        <f t="shared" si="495"/>
        <v>4.614563795112816</v>
      </c>
      <c r="DA66" s="23">
        <f t="shared" si="496"/>
        <v>6.4984068115383417E-2</v>
      </c>
      <c r="DB66" s="23">
        <f t="shared" si="497"/>
        <v>8.1230085144229271E-3</v>
      </c>
      <c r="DC66" s="23">
        <f t="shared" si="498"/>
        <v>2.4068173376068057E-3</v>
      </c>
      <c r="DD66" s="23">
        <f t="shared" si="499"/>
        <v>0.10319229334989105</v>
      </c>
      <c r="DE66" s="23">
        <f t="shared" si="500"/>
        <v>3.0085216720084594E-4</v>
      </c>
      <c r="DF66" s="23">
        <f t="shared" si="501"/>
        <v>2.1396518491184702E-3</v>
      </c>
      <c r="DG66" s="23">
        <f t="shared" si="502"/>
        <v>-0.10319229334989105</v>
      </c>
      <c r="DH66" s="23">
        <f t="shared" si="503"/>
        <v>6.4984068115383417E-2</v>
      </c>
      <c r="DI66" s="23">
        <f t="shared" si="504"/>
        <v>0.1540363096068349</v>
      </c>
      <c r="DJ66" s="23">
        <f t="shared" si="505"/>
        <v>3.760652090010598E-2</v>
      </c>
      <c r="DK66" s="23">
        <f t="shared" si="506"/>
        <v>3.7606520900106223E-2</v>
      </c>
      <c r="DL66" s="23">
        <f t="shared" si="507"/>
        <v>6.4984068115383417E-2</v>
      </c>
      <c r="DM66" s="23">
        <f t="shared" si="508"/>
        <v>3.760652090010598E-2</v>
      </c>
      <c r="DN66" s="23">
        <f t="shared" si="479"/>
        <v>3.760652090010598E-2</v>
      </c>
      <c r="DO66" s="23">
        <f t="shared" si="480"/>
        <v>3.760652090010598E-2</v>
      </c>
      <c r="DP66" s="23">
        <f t="shared" si="481"/>
        <v>-2.4068173376068057E-3</v>
      </c>
      <c r="DQ66" s="23">
        <f t="shared" si="482"/>
        <v>0.2137455368116232</v>
      </c>
      <c r="DR66" s="23">
        <f t="shared" si="483"/>
        <v>0.81200520290838718</v>
      </c>
      <c r="DS66" s="23">
        <f t="shared" si="484"/>
        <v>2.406817337606787E-3</v>
      </c>
      <c r="DT66" s="23">
        <f t="shared" si="485"/>
        <v>1.9254538700854296E-2</v>
      </c>
      <c r="DU66" s="23">
        <f t="shared" si="486"/>
        <v>1.9254538700854296E-2</v>
      </c>
      <c r="DV66" s="23">
        <f t="shared" si="487"/>
        <v>0.21932122988941902</v>
      </c>
      <c r="DW66" s="23">
        <f t="shared" si="488"/>
        <v>3.7606520900106223E-2</v>
      </c>
      <c r="DX66" s="23">
        <f t="shared" si="489"/>
        <v>3.7606520900106223E-2</v>
      </c>
      <c r="DY66" s="23">
        <f t="shared" si="490"/>
        <v>3.7606520900106223E-2</v>
      </c>
      <c r="DZ66" s="23">
        <f t="shared" si="491"/>
        <v>0.30085216720084873</v>
      </c>
      <c r="EA66" s="23">
        <f t="shared" si="492"/>
        <v>-8.1230085144229271E-3</v>
      </c>
      <c r="EB66" s="23">
        <f t="shared" si="493"/>
        <v>3.760652090010598E-2</v>
      </c>
    </row>
    <row r="67" spans="1:132">
      <c r="A67" s="2">
        <v>42552.458333333336</v>
      </c>
      <c r="B67">
        <v>918</v>
      </c>
      <c r="C67">
        <v>905</v>
      </c>
      <c r="D67">
        <v>362</v>
      </c>
      <c r="E67">
        <v>905</v>
      </c>
      <c r="F67">
        <v>918</v>
      </c>
      <c r="G67">
        <v>957</v>
      </c>
      <c r="H67">
        <v>918</v>
      </c>
      <c r="I67">
        <v>983</v>
      </c>
      <c r="J67">
        <v>297</v>
      </c>
      <c r="K67">
        <v>1035</v>
      </c>
      <c r="L67">
        <v>931</v>
      </c>
      <c r="M67">
        <v>931</v>
      </c>
      <c r="N67">
        <v>880</v>
      </c>
      <c r="O67">
        <v>867</v>
      </c>
      <c r="P67">
        <v>892</v>
      </c>
      <c r="Q67">
        <v>854</v>
      </c>
      <c r="R67">
        <v>854</v>
      </c>
      <c r="S67">
        <v>841</v>
      </c>
      <c r="T67">
        <v>892</v>
      </c>
      <c r="U67">
        <v>1035</v>
      </c>
      <c r="V67">
        <v>1100</v>
      </c>
      <c r="W67">
        <v>375</v>
      </c>
      <c r="X67">
        <v>892</v>
      </c>
      <c r="Y67">
        <v>1022</v>
      </c>
      <c r="Z67">
        <v>944</v>
      </c>
      <c r="AA67">
        <v>957</v>
      </c>
      <c r="AB67">
        <v>867</v>
      </c>
      <c r="AC67">
        <v>880</v>
      </c>
      <c r="AD67">
        <v>258</v>
      </c>
      <c r="AE67">
        <v>815</v>
      </c>
      <c r="AF67">
        <v>789</v>
      </c>
      <c r="AJ67">
        <f t="shared" si="383"/>
        <v>0.73440000000000005</v>
      </c>
      <c r="AK67">
        <f t="shared" si="464"/>
        <v>0.72400000000000009</v>
      </c>
      <c r="AL67">
        <f t="shared" si="465"/>
        <v>0.28960000000000002</v>
      </c>
      <c r="AM67">
        <f t="shared" si="466"/>
        <v>0.72400000000000009</v>
      </c>
      <c r="AN67">
        <f t="shared" si="467"/>
        <v>0.73440000000000005</v>
      </c>
      <c r="AO67">
        <f t="shared" si="468"/>
        <v>0.76560000000000006</v>
      </c>
      <c r="AP67">
        <f t="shared" si="469"/>
        <v>0.73440000000000005</v>
      </c>
      <c r="AQ67">
        <f t="shared" si="470"/>
        <v>0.78639999999999999</v>
      </c>
      <c r="AR67">
        <f t="shared" si="471"/>
        <v>0.23760000000000001</v>
      </c>
      <c r="AS67">
        <f t="shared" si="472"/>
        <v>0.82800000000000007</v>
      </c>
      <c r="AT67">
        <f t="shared" si="473"/>
        <v>0.74480000000000002</v>
      </c>
      <c r="AU67">
        <f t="shared" si="474"/>
        <v>0.74480000000000002</v>
      </c>
      <c r="AV67">
        <f t="shared" si="475"/>
        <v>0.70400000000000007</v>
      </c>
      <c r="AW67">
        <f t="shared" si="476"/>
        <v>0.69359999999999999</v>
      </c>
      <c r="AX67">
        <f t="shared" si="477"/>
        <v>0.71360000000000001</v>
      </c>
      <c r="AY67">
        <f t="shared" si="478"/>
        <v>0.68320000000000003</v>
      </c>
      <c r="AZ67">
        <f t="shared" si="449"/>
        <v>0.68320000000000003</v>
      </c>
      <c r="BA67">
        <f t="shared" si="450"/>
        <v>0.67280000000000006</v>
      </c>
      <c r="BB67">
        <f t="shared" si="451"/>
        <v>0.71360000000000001</v>
      </c>
      <c r="BC67">
        <f t="shared" si="452"/>
        <v>0.82800000000000007</v>
      </c>
      <c r="BD67">
        <f t="shared" si="453"/>
        <v>0.88</v>
      </c>
      <c r="BE67">
        <f t="shared" si="454"/>
        <v>0.3</v>
      </c>
      <c r="BF67">
        <f t="shared" si="455"/>
        <v>0.71360000000000001</v>
      </c>
      <c r="BG67">
        <f t="shared" si="456"/>
        <v>0.81759999999999999</v>
      </c>
      <c r="BH67">
        <f t="shared" si="457"/>
        <v>0.75519999999999998</v>
      </c>
      <c r="BI67">
        <f t="shared" si="458"/>
        <v>0.76560000000000006</v>
      </c>
      <c r="BJ67">
        <f t="shared" si="459"/>
        <v>0.69359999999999999</v>
      </c>
      <c r="BK67">
        <f t="shared" si="460"/>
        <v>0.70400000000000007</v>
      </c>
      <c r="BL67">
        <f t="shared" si="461"/>
        <v>0.2064</v>
      </c>
      <c r="BM67">
        <f t="shared" si="462"/>
        <v>0.65200000000000002</v>
      </c>
      <c r="BN67">
        <f t="shared" si="463"/>
        <v>0.63119999999999998</v>
      </c>
      <c r="BO67" s="50">
        <f t="shared" si="381"/>
        <v>0.67287741935483869</v>
      </c>
      <c r="BP67" s="46">
        <f t="shared" si="382"/>
        <v>0.1711647757954845</v>
      </c>
      <c r="BQ67" s="20">
        <f t="shared" si="384"/>
        <v>0.25437735146410312</v>
      </c>
      <c r="BR67" s="23">
        <f t="shared" si="417"/>
        <v>2.0800000000000041E-2</v>
      </c>
      <c r="BS67" s="23">
        <f t="shared" si="418"/>
        <v>6.1600000000000099E-2</v>
      </c>
      <c r="BT67" s="23">
        <f t="shared" si="419"/>
        <v>-0.47600000000000003</v>
      </c>
      <c r="BU67" s="23">
        <f t="shared" si="420"/>
        <v>5.1200000000000023E-2</v>
      </c>
      <c r="BV67" s="23">
        <f t="shared" si="421"/>
        <v>4.0800000000000058E-2</v>
      </c>
      <c r="BW67" s="23">
        <f t="shared" si="422"/>
        <v>0</v>
      </c>
      <c r="BX67" s="23">
        <f t="shared" si="423"/>
        <v>5.1200000000000023E-2</v>
      </c>
      <c r="BY67" s="23">
        <f t="shared" si="424"/>
        <v>5.1999999999999935E-2</v>
      </c>
      <c r="BZ67" s="23">
        <f t="shared" si="425"/>
        <v>-0.48640000000000005</v>
      </c>
      <c r="CA67" s="23">
        <f t="shared" si="426"/>
        <v>0.26960000000000006</v>
      </c>
      <c r="CB67" s="23">
        <f t="shared" si="427"/>
        <v>9.2799999999999994E-2</v>
      </c>
      <c r="CC67" s="23">
        <f t="shared" si="428"/>
        <v>6.1599999999999988E-2</v>
      </c>
      <c r="CD67" s="23">
        <f t="shared" si="429"/>
        <v>4.1600000000000081E-2</v>
      </c>
      <c r="CE67" s="23">
        <f t="shared" si="430"/>
        <v>4.159999999999997E-2</v>
      </c>
      <c r="CF67" s="23">
        <f t="shared" si="431"/>
        <v>5.1200000000000023E-2</v>
      </c>
      <c r="CG67" s="23">
        <f t="shared" si="432"/>
        <v>5.2000000000000046E-2</v>
      </c>
      <c r="CH67" s="23">
        <f t="shared" si="433"/>
        <v>5.2000000000000046E-2</v>
      </c>
      <c r="CI67" s="23">
        <f t="shared" si="434"/>
        <v>4.1600000000000081E-2</v>
      </c>
      <c r="CJ67" s="23">
        <f t="shared" si="435"/>
        <v>9.2799999999999994E-2</v>
      </c>
      <c r="CK67" s="23">
        <f t="shared" si="436"/>
        <v>5.2000000000000046E-2</v>
      </c>
      <c r="CL67" s="23">
        <f t="shared" si="437"/>
        <v>9.3600000000000017E-2</v>
      </c>
      <c r="CM67" s="23">
        <f t="shared" si="438"/>
        <v>-1.040000000000002E-2</v>
      </c>
      <c r="CN67" s="23">
        <f t="shared" si="439"/>
        <v>5.1200000000000023E-2</v>
      </c>
      <c r="CO67" s="23">
        <f t="shared" si="440"/>
        <v>0.124</v>
      </c>
      <c r="CP67" s="23">
        <f t="shared" si="441"/>
        <v>6.1599999999999988E-2</v>
      </c>
      <c r="CQ67" s="23">
        <f t="shared" si="442"/>
        <v>0.11360000000000003</v>
      </c>
      <c r="CR67" s="23">
        <f t="shared" si="443"/>
        <v>5.1999999999999935E-2</v>
      </c>
      <c r="CS67" s="23">
        <f t="shared" si="444"/>
        <v>6.2400000000000011E-2</v>
      </c>
      <c r="CT67" s="23">
        <f t="shared" si="445"/>
        <v>-0.4456</v>
      </c>
      <c r="CU67" s="23">
        <f t="shared" si="446"/>
        <v>4.159999999999997E-2</v>
      </c>
      <c r="CV67" s="23">
        <f t="shared" si="447"/>
        <v>4.159999999999997E-2</v>
      </c>
      <c r="CX67" s="23">
        <f t="shared" si="448"/>
        <v>2.4068173376068057E-3</v>
      </c>
      <c r="CY67" s="23">
        <f t="shared" si="494"/>
        <v>6.2516587368550661E-2</v>
      </c>
      <c r="CZ67" s="23">
        <f t="shared" si="495"/>
        <v>-28.845228563268972</v>
      </c>
      <c r="DA67" s="23">
        <f t="shared" si="496"/>
        <v>3.5897401237459929E-2</v>
      </c>
      <c r="DB67" s="23">
        <f t="shared" si="497"/>
        <v>1.8164925275994535E-2</v>
      </c>
      <c r="DC67" s="23">
        <f t="shared" si="498"/>
        <v>0</v>
      </c>
      <c r="DD67" s="23">
        <f t="shared" si="499"/>
        <v>3.5897401237459929E-2</v>
      </c>
      <c r="DE67" s="23">
        <f t="shared" si="500"/>
        <v>3.760652090010598E-2</v>
      </c>
      <c r="DF67" s="23">
        <f t="shared" si="501"/>
        <v>-30.777534385967169</v>
      </c>
      <c r="DG67" s="23">
        <f t="shared" si="502"/>
        <v>5.2409834705474729</v>
      </c>
      <c r="DH67" s="23">
        <f t="shared" si="503"/>
        <v>0.2137455368116232</v>
      </c>
      <c r="DI67" s="23">
        <f t="shared" si="504"/>
        <v>6.2516587368550328E-2</v>
      </c>
      <c r="DJ67" s="23">
        <f t="shared" si="505"/>
        <v>1.9254538700854446E-2</v>
      </c>
      <c r="DK67" s="23">
        <f t="shared" si="506"/>
        <v>1.9254538700854296E-2</v>
      </c>
      <c r="DL67" s="23">
        <f t="shared" si="507"/>
        <v>3.5897401237459929E-2</v>
      </c>
      <c r="DM67" s="23">
        <f t="shared" si="508"/>
        <v>3.7606520900106223E-2</v>
      </c>
      <c r="DN67" s="23">
        <f t="shared" si="479"/>
        <v>3.7606520900106223E-2</v>
      </c>
      <c r="DO67" s="23">
        <f t="shared" si="480"/>
        <v>1.9254538700854446E-2</v>
      </c>
      <c r="DP67" s="23">
        <f t="shared" si="481"/>
        <v>0.2137455368116232</v>
      </c>
      <c r="DQ67" s="23">
        <f t="shared" si="482"/>
        <v>3.7606520900106223E-2</v>
      </c>
      <c r="DR67" s="23">
        <f t="shared" si="483"/>
        <v>0.21932122988941902</v>
      </c>
      <c r="DS67" s="23">
        <f t="shared" si="484"/>
        <v>-3.0085216720085071E-4</v>
      </c>
      <c r="DT67" s="23">
        <f t="shared" si="485"/>
        <v>3.5897401237459929E-2</v>
      </c>
      <c r="DU67" s="23">
        <f t="shared" si="486"/>
        <v>0.50993894589670508</v>
      </c>
      <c r="DV67" s="23">
        <f t="shared" si="487"/>
        <v>6.2516587368550328E-2</v>
      </c>
      <c r="DW67" s="23">
        <f t="shared" si="488"/>
        <v>0.39209212568055773</v>
      </c>
      <c r="DX67" s="23">
        <f t="shared" si="489"/>
        <v>3.760652090010598E-2</v>
      </c>
      <c r="DY67" s="23">
        <f t="shared" si="490"/>
        <v>6.4984068115383417E-2</v>
      </c>
      <c r="DZ67" s="23">
        <f t="shared" si="491"/>
        <v>-23.66402812935647</v>
      </c>
      <c r="EA67" s="23">
        <f t="shared" si="492"/>
        <v>1.9254538700854296E-2</v>
      </c>
      <c r="EB67" s="23">
        <f t="shared" si="493"/>
        <v>1.9254538700854296E-2</v>
      </c>
    </row>
    <row r="68" spans="1:132">
      <c r="A68" s="2">
        <v>42552.479166666664</v>
      </c>
      <c r="B68">
        <v>944</v>
      </c>
      <c r="C68">
        <v>867</v>
      </c>
      <c r="D68">
        <v>440</v>
      </c>
      <c r="E68">
        <v>983</v>
      </c>
      <c r="F68">
        <v>970</v>
      </c>
      <c r="G68">
        <v>996</v>
      </c>
      <c r="H68">
        <v>918</v>
      </c>
      <c r="I68">
        <v>944</v>
      </c>
      <c r="J68">
        <v>996</v>
      </c>
      <c r="K68">
        <v>388</v>
      </c>
      <c r="L68">
        <v>1009</v>
      </c>
      <c r="M68">
        <v>1009</v>
      </c>
      <c r="N68">
        <v>931</v>
      </c>
      <c r="O68">
        <v>918</v>
      </c>
      <c r="P68">
        <v>931</v>
      </c>
      <c r="Q68">
        <v>892</v>
      </c>
      <c r="R68">
        <v>905</v>
      </c>
      <c r="S68">
        <v>892</v>
      </c>
      <c r="T68">
        <v>880</v>
      </c>
      <c r="U68">
        <v>1048</v>
      </c>
      <c r="V68">
        <v>776</v>
      </c>
      <c r="W68">
        <v>129</v>
      </c>
      <c r="X68">
        <v>957</v>
      </c>
      <c r="Y68">
        <v>970</v>
      </c>
      <c r="Z68">
        <v>1022</v>
      </c>
      <c r="AA68">
        <v>957</v>
      </c>
      <c r="AB68">
        <v>892</v>
      </c>
      <c r="AC68">
        <v>931</v>
      </c>
      <c r="AD68">
        <v>892</v>
      </c>
      <c r="AE68">
        <v>867</v>
      </c>
      <c r="AF68">
        <v>841</v>
      </c>
      <c r="AJ68">
        <f t="shared" si="383"/>
        <v>0.75519999999999998</v>
      </c>
      <c r="AK68">
        <f t="shared" si="464"/>
        <v>0.69359999999999999</v>
      </c>
      <c r="AL68">
        <f t="shared" si="465"/>
        <v>0.35200000000000004</v>
      </c>
      <c r="AM68">
        <f t="shared" si="466"/>
        <v>0.78639999999999999</v>
      </c>
      <c r="AN68">
        <f t="shared" si="467"/>
        <v>0.77600000000000002</v>
      </c>
      <c r="AO68">
        <f t="shared" si="468"/>
        <v>0.79680000000000006</v>
      </c>
      <c r="AP68">
        <f t="shared" si="469"/>
        <v>0.73440000000000005</v>
      </c>
      <c r="AQ68">
        <f t="shared" si="470"/>
        <v>0.75519999999999998</v>
      </c>
      <c r="AR68">
        <f t="shared" si="471"/>
        <v>0.79680000000000006</v>
      </c>
      <c r="AS68">
        <f t="shared" si="472"/>
        <v>0.31040000000000001</v>
      </c>
      <c r="AT68">
        <f t="shared" si="473"/>
        <v>0.80720000000000003</v>
      </c>
      <c r="AU68">
        <f t="shared" si="474"/>
        <v>0.80720000000000003</v>
      </c>
      <c r="AV68">
        <f t="shared" si="475"/>
        <v>0.74480000000000002</v>
      </c>
      <c r="AW68">
        <f t="shared" si="476"/>
        <v>0.73440000000000005</v>
      </c>
      <c r="AX68">
        <f t="shared" si="477"/>
        <v>0.74480000000000002</v>
      </c>
      <c r="AY68">
        <f t="shared" si="478"/>
        <v>0.71360000000000001</v>
      </c>
      <c r="AZ68">
        <f t="shared" si="449"/>
        <v>0.72400000000000009</v>
      </c>
      <c r="BA68">
        <f t="shared" si="450"/>
        <v>0.71360000000000001</v>
      </c>
      <c r="BB68">
        <f t="shared" si="451"/>
        <v>0.70400000000000007</v>
      </c>
      <c r="BC68">
        <f t="shared" si="452"/>
        <v>0.83840000000000003</v>
      </c>
      <c r="BD68">
        <f t="shared" si="453"/>
        <v>0.62080000000000002</v>
      </c>
      <c r="BE68">
        <f t="shared" si="454"/>
        <v>0.1032</v>
      </c>
      <c r="BF68">
        <f t="shared" si="455"/>
        <v>0.76560000000000006</v>
      </c>
      <c r="BG68">
        <f t="shared" si="456"/>
        <v>0.77600000000000002</v>
      </c>
      <c r="BH68">
        <f t="shared" si="457"/>
        <v>0.81759999999999999</v>
      </c>
      <c r="BI68">
        <f t="shared" si="458"/>
        <v>0.76560000000000006</v>
      </c>
      <c r="BJ68">
        <f t="shared" si="459"/>
        <v>0.71360000000000001</v>
      </c>
      <c r="BK68">
        <f t="shared" si="460"/>
        <v>0.74480000000000002</v>
      </c>
      <c r="BL68">
        <f t="shared" si="461"/>
        <v>0.71360000000000001</v>
      </c>
      <c r="BM68">
        <f t="shared" si="462"/>
        <v>0.69359999999999999</v>
      </c>
      <c r="BN68">
        <f t="shared" si="463"/>
        <v>0.67280000000000006</v>
      </c>
      <c r="BO68" s="50">
        <f t="shared" si="381"/>
        <v>0.69922580645161281</v>
      </c>
      <c r="BP68" s="46">
        <f t="shared" si="382"/>
        <v>0.15856482789433923</v>
      </c>
      <c r="BQ68" s="20">
        <f t="shared" si="384"/>
        <v>0.22677199043755844</v>
      </c>
      <c r="BR68" s="23">
        <f t="shared" si="417"/>
        <v>2.079999999999993E-2</v>
      </c>
      <c r="BS68" s="23">
        <f t="shared" si="418"/>
        <v>-3.0400000000000094E-2</v>
      </c>
      <c r="BT68" s="23">
        <f t="shared" si="419"/>
        <v>6.2400000000000011E-2</v>
      </c>
      <c r="BU68" s="23">
        <f t="shared" si="420"/>
        <v>6.23999999999999E-2</v>
      </c>
      <c r="BV68" s="23">
        <f t="shared" si="421"/>
        <v>4.159999999999997E-2</v>
      </c>
      <c r="BW68" s="23">
        <f t="shared" si="422"/>
        <v>3.1200000000000006E-2</v>
      </c>
      <c r="BX68" s="23">
        <f t="shared" si="423"/>
        <v>0</v>
      </c>
      <c r="BY68" s="23">
        <f t="shared" si="424"/>
        <v>-3.1200000000000006E-2</v>
      </c>
      <c r="BZ68" s="23">
        <f t="shared" si="425"/>
        <v>0.55920000000000003</v>
      </c>
      <c r="CA68" s="23">
        <f t="shared" si="426"/>
        <v>-0.51760000000000006</v>
      </c>
      <c r="CB68" s="23">
        <f t="shared" si="427"/>
        <v>6.2400000000000011E-2</v>
      </c>
      <c r="CC68" s="23">
        <f t="shared" si="428"/>
        <v>6.2400000000000011E-2</v>
      </c>
      <c r="CD68" s="23">
        <f t="shared" si="429"/>
        <v>4.0799999999999947E-2</v>
      </c>
      <c r="CE68" s="23">
        <f t="shared" si="430"/>
        <v>4.0800000000000058E-2</v>
      </c>
      <c r="CF68" s="23">
        <f t="shared" si="431"/>
        <v>3.1200000000000006E-2</v>
      </c>
      <c r="CG68" s="23">
        <f t="shared" si="432"/>
        <v>3.0399999999999983E-2</v>
      </c>
      <c r="CH68" s="23">
        <f t="shared" si="433"/>
        <v>4.0800000000000058E-2</v>
      </c>
      <c r="CI68" s="23">
        <f t="shared" si="434"/>
        <v>4.0799999999999947E-2</v>
      </c>
      <c r="CJ68" s="23">
        <f t="shared" si="435"/>
        <v>-9.5999999999999419E-3</v>
      </c>
      <c r="CK68" s="23">
        <f t="shared" si="436"/>
        <v>1.0399999999999965E-2</v>
      </c>
      <c r="CL68" s="23">
        <f t="shared" si="437"/>
        <v>-0.25919999999999999</v>
      </c>
      <c r="CM68" s="23">
        <f t="shared" si="438"/>
        <v>-0.19679999999999997</v>
      </c>
      <c r="CN68" s="23">
        <f t="shared" si="439"/>
        <v>5.2000000000000046E-2</v>
      </c>
      <c r="CO68" s="23">
        <f t="shared" si="440"/>
        <v>-4.159999999999997E-2</v>
      </c>
      <c r="CP68" s="23">
        <f t="shared" si="441"/>
        <v>6.2400000000000011E-2</v>
      </c>
      <c r="CQ68" s="23">
        <f t="shared" si="442"/>
        <v>0</v>
      </c>
      <c r="CR68" s="23">
        <f t="shared" si="443"/>
        <v>2.0000000000000018E-2</v>
      </c>
      <c r="CS68" s="23">
        <f t="shared" si="444"/>
        <v>4.0799999999999947E-2</v>
      </c>
      <c r="CT68" s="23">
        <f t="shared" si="445"/>
        <v>0.50719999999999998</v>
      </c>
      <c r="CU68" s="23">
        <f t="shared" si="446"/>
        <v>4.159999999999997E-2</v>
      </c>
      <c r="CV68" s="23">
        <f t="shared" si="447"/>
        <v>4.1600000000000081E-2</v>
      </c>
      <c r="CX68" s="23">
        <f t="shared" si="448"/>
        <v>2.4068173376067675E-3</v>
      </c>
      <c r="CY68" s="23">
        <f t="shared" si="494"/>
        <v>-7.5140464809490826E-3</v>
      </c>
      <c r="CZ68" s="23">
        <f t="shared" si="495"/>
        <v>6.4984068115383417E-2</v>
      </c>
      <c r="DA68" s="23">
        <f t="shared" si="496"/>
        <v>6.4984068115383056E-2</v>
      </c>
      <c r="DB68" s="23">
        <f t="shared" si="497"/>
        <v>1.9254538700854296E-2</v>
      </c>
      <c r="DC68" s="23">
        <f t="shared" si="498"/>
        <v>8.1230085144229271E-3</v>
      </c>
      <c r="DD68" s="23">
        <f t="shared" si="499"/>
        <v>0</v>
      </c>
      <c r="DE68" s="23">
        <f t="shared" si="500"/>
        <v>-8.1230085144229271E-3</v>
      </c>
      <c r="DF68" s="23">
        <f t="shared" si="501"/>
        <v>46.768626378154252</v>
      </c>
      <c r="DG68" s="23">
        <f t="shared" si="502"/>
        <v>-37.08821478574319</v>
      </c>
      <c r="DH68" s="23">
        <f t="shared" si="503"/>
        <v>6.4984068115383417E-2</v>
      </c>
      <c r="DI68" s="23">
        <f t="shared" si="504"/>
        <v>6.4984068115383417E-2</v>
      </c>
      <c r="DJ68" s="23">
        <f t="shared" si="505"/>
        <v>1.8164925275994386E-2</v>
      </c>
      <c r="DK68" s="23">
        <f t="shared" si="506"/>
        <v>1.8164925275994535E-2</v>
      </c>
      <c r="DL68" s="23">
        <f t="shared" si="507"/>
        <v>8.1230085144229271E-3</v>
      </c>
      <c r="DM68" s="23">
        <f t="shared" si="508"/>
        <v>7.5140464809489993E-3</v>
      </c>
      <c r="DN68" s="23">
        <f t="shared" si="479"/>
        <v>1.8164925275994535E-2</v>
      </c>
      <c r="DO68" s="23">
        <f t="shared" si="480"/>
        <v>1.8164925275994386E-2</v>
      </c>
      <c r="DP68" s="23">
        <f t="shared" si="481"/>
        <v>-2.3662837729770481E-4</v>
      </c>
      <c r="DQ68" s="23">
        <f t="shared" si="482"/>
        <v>3.0085216720084594E-4</v>
      </c>
      <c r="DR68" s="23">
        <f t="shared" si="483"/>
        <v>-4.6575563503508075</v>
      </c>
      <c r="DS68" s="23">
        <f t="shared" si="484"/>
        <v>-2.0385830489669252</v>
      </c>
      <c r="DT68" s="23">
        <f t="shared" si="485"/>
        <v>3.7606520900106223E-2</v>
      </c>
      <c r="DU68" s="23">
        <f t="shared" si="486"/>
        <v>-1.9254538700854296E-2</v>
      </c>
      <c r="DV68" s="23">
        <f t="shared" si="487"/>
        <v>6.4984068115383417E-2</v>
      </c>
      <c r="DW68" s="23">
        <f t="shared" si="488"/>
        <v>0</v>
      </c>
      <c r="DX68" s="23">
        <f t="shared" si="489"/>
        <v>2.1396518491184702E-3</v>
      </c>
      <c r="DY68" s="23">
        <f t="shared" si="490"/>
        <v>1.8164925275994386E-2</v>
      </c>
      <c r="DZ68" s="23">
        <f t="shared" si="491"/>
        <v>34.897222384201044</v>
      </c>
      <c r="EA68" s="23">
        <f t="shared" si="492"/>
        <v>1.9254538700854296E-2</v>
      </c>
      <c r="EB68" s="23">
        <f t="shared" si="493"/>
        <v>1.9254538700854446E-2</v>
      </c>
    </row>
    <row r="69" spans="1:132">
      <c r="A69" s="2">
        <v>42552.5</v>
      </c>
      <c r="B69">
        <v>1074</v>
      </c>
      <c r="C69">
        <v>983</v>
      </c>
      <c r="D69">
        <v>1125</v>
      </c>
      <c r="E69">
        <v>1074</v>
      </c>
      <c r="F69">
        <v>983</v>
      </c>
      <c r="G69">
        <v>1074</v>
      </c>
      <c r="H69">
        <v>1138</v>
      </c>
      <c r="I69">
        <v>1112</v>
      </c>
      <c r="J69">
        <v>1074</v>
      </c>
      <c r="K69">
        <v>1035</v>
      </c>
      <c r="L69">
        <v>1087</v>
      </c>
      <c r="M69">
        <v>957</v>
      </c>
      <c r="N69">
        <v>944</v>
      </c>
      <c r="O69">
        <v>944</v>
      </c>
      <c r="P69">
        <v>957</v>
      </c>
      <c r="Q69">
        <v>931</v>
      </c>
      <c r="R69">
        <v>931</v>
      </c>
      <c r="S69">
        <v>931</v>
      </c>
      <c r="T69">
        <v>465</v>
      </c>
      <c r="U69">
        <v>1100</v>
      </c>
      <c r="V69">
        <v>414</v>
      </c>
      <c r="W69">
        <v>297</v>
      </c>
      <c r="X69">
        <v>983</v>
      </c>
      <c r="Y69">
        <v>1061</v>
      </c>
      <c r="Z69">
        <v>1022</v>
      </c>
      <c r="AA69">
        <v>1022</v>
      </c>
      <c r="AB69">
        <v>957</v>
      </c>
      <c r="AC69">
        <v>957</v>
      </c>
      <c r="AD69">
        <v>957</v>
      </c>
      <c r="AE69">
        <v>905</v>
      </c>
      <c r="AF69">
        <v>880</v>
      </c>
      <c r="AJ69">
        <f t="shared" si="383"/>
        <v>0.85920000000000007</v>
      </c>
      <c r="AK69">
        <f t="shared" si="464"/>
        <v>0.78639999999999999</v>
      </c>
      <c r="AL69">
        <f t="shared" si="465"/>
        <v>0.9</v>
      </c>
      <c r="AM69">
        <f t="shared" si="466"/>
        <v>0.85920000000000007</v>
      </c>
      <c r="AN69">
        <f t="shared" si="467"/>
        <v>0.78639999999999999</v>
      </c>
      <c r="AO69">
        <f t="shared" si="468"/>
        <v>0.85920000000000007</v>
      </c>
      <c r="AP69">
        <f t="shared" si="469"/>
        <v>0.9104000000000001</v>
      </c>
      <c r="AQ69">
        <f t="shared" si="470"/>
        <v>0.88960000000000006</v>
      </c>
      <c r="AR69">
        <f t="shared" si="471"/>
        <v>0.85920000000000007</v>
      </c>
      <c r="AS69">
        <f t="shared" si="472"/>
        <v>0.82800000000000007</v>
      </c>
      <c r="AT69">
        <f t="shared" si="473"/>
        <v>0.86960000000000004</v>
      </c>
      <c r="AU69">
        <f t="shared" si="474"/>
        <v>0.76560000000000006</v>
      </c>
      <c r="AV69">
        <f t="shared" si="475"/>
        <v>0.75519999999999998</v>
      </c>
      <c r="AW69">
        <f t="shared" si="476"/>
        <v>0.75519999999999998</v>
      </c>
      <c r="AX69">
        <f t="shared" si="477"/>
        <v>0.76560000000000006</v>
      </c>
      <c r="AY69">
        <f t="shared" si="478"/>
        <v>0.74480000000000002</v>
      </c>
      <c r="AZ69">
        <f t="shared" si="449"/>
        <v>0.74480000000000002</v>
      </c>
      <c r="BA69">
        <f t="shared" si="450"/>
        <v>0.74480000000000002</v>
      </c>
      <c r="BB69">
        <f t="shared" si="451"/>
        <v>0.372</v>
      </c>
      <c r="BC69">
        <f t="shared" si="452"/>
        <v>0.88</v>
      </c>
      <c r="BD69">
        <f t="shared" si="453"/>
        <v>0.33119999999999999</v>
      </c>
      <c r="BE69">
        <f t="shared" si="454"/>
        <v>0.23760000000000001</v>
      </c>
      <c r="BF69">
        <f t="shared" si="455"/>
        <v>0.78639999999999999</v>
      </c>
      <c r="BG69">
        <f t="shared" si="456"/>
        <v>0.8488</v>
      </c>
      <c r="BH69">
        <f t="shared" si="457"/>
        <v>0.81759999999999999</v>
      </c>
      <c r="BI69">
        <f t="shared" si="458"/>
        <v>0.81759999999999999</v>
      </c>
      <c r="BJ69">
        <f t="shared" si="459"/>
        <v>0.76560000000000006</v>
      </c>
      <c r="BK69">
        <f t="shared" si="460"/>
        <v>0.76560000000000006</v>
      </c>
      <c r="BL69">
        <f t="shared" si="461"/>
        <v>0.76560000000000006</v>
      </c>
      <c r="BM69">
        <f t="shared" si="462"/>
        <v>0.72400000000000009</v>
      </c>
      <c r="BN69">
        <f t="shared" si="463"/>
        <v>0.70400000000000007</v>
      </c>
      <c r="BO69" s="50">
        <f t="shared" si="381"/>
        <v>0.75803870967741926</v>
      </c>
      <c r="BP69" s="46">
        <f t="shared" si="382"/>
        <v>0.1590126654859495</v>
      </c>
      <c r="BQ69" s="20">
        <f t="shared" si="384"/>
        <v>0.20976852956970599</v>
      </c>
      <c r="BR69" s="23">
        <f t="shared" si="417"/>
        <v>0.10400000000000009</v>
      </c>
      <c r="BS69" s="23">
        <f t="shared" si="418"/>
        <v>9.2799999999999994E-2</v>
      </c>
      <c r="BT69" s="23">
        <f t="shared" si="419"/>
        <v>0.54800000000000004</v>
      </c>
      <c r="BU69" s="23">
        <f t="shared" si="420"/>
        <v>7.2800000000000087E-2</v>
      </c>
      <c r="BV69" s="23">
        <f t="shared" si="421"/>
        <v>1.0399999999999965E-2</v>
      </c>
      <c r="BW69" s="23">
        <f t="shared" si="422"/>
        <v>6.2400000000000011E-2</v>
      </c>
      <c r="BX69" s="23">
        <f t="shared" si="423"/>
        <v>0.17600000000000005</v>
      </c>
      <c r="BY69" s="23">
        <f t="shared" si="424"/>
        <v>0.13440000000000007</v>
      </c>
      <c r="BZ69" s="23">
        <f t="shared" si="425"/>
        <v>6.2400000000000011E-2</v>
      </c>
      <c r="CA69" s="23">
        <f t="shared" si="426"/>
        <v>0.51760000000000006</v>
      </c>
      <c r="CB69" s="23">
        <f t="shared" si="427"/>
        <v>6.2400000000000011E-2</v>
      </c>
      <c r="CC69" s="23">
        <f t="shared" si="428"/>
        <v>-4.159999999999997E-2</v>
      </c>
      <c r="CD69" s="23">
        <f t="shared" si="429"/>
        <v>1.0399999999999965E-2</v>
      </c>
      <c r="CE69" s="23">
        <f t="shared" si="430"/>
        <v>2.079999999999993E-2</v>
      </c>
      <c r="CF69" s="23">
        <f t="shared" si="431"/>
        <v>2.0800000000000041E-2</v>
      </c>
      <c r="CG69" s="23">
        <f t="shared" si="432"/>
        <v>3.1200000000000006E-2</v>
      </c>
      <c r="CH69" s="23">
        <f t="shared" si="433"/>
        <v>2.079999999999993E-2</v>
      </c>
      <c r="CI69" s="23">
        <f t="shared" si="434"/>
        <v>3.1200000000000006E-2</v>
      </c>
      <c r="CJ69" s="23">
        <f t="shared" si="435"/>
        <v>-0.33200000000000007</v>
      </c>
      <c r="CK69" s="23">
        <f t="shared" si="436"/>
        <v>4.159999999999997E-2</v>
      </c>
      <c r="CL69" s="23">
        <f t="shared" si="437"/>
        <v>-0.28960000000000002</v>
      </c>
      <c r="CM69" s="23">
        <f t="shared" si="438"/>
        <v>0.13440000000000002</v>
      </c>
      <c r="CN69" s="23">
        <f t="shared" si="439"/>
        <v>2.079999999999993E-2</v>
      </c>
      <c r="CO69" s="23">
        <f t="shared" si="440"/>
        <v>7.2799999999999976E-2</v>
      </c>
      <c r="CP69" s="23">
        <f t="shared" si="441"/>
        <v>0</v>
      </c>
      <c r="CQ69" s="23">
        <f t="shared" si="442"/>
        <v>5.1999999999999935E-2</v>
      </c>
      <c r="CR69" s="23">
        <f t="shared" si="443"/>
        <v>5.2000000000000046E-2</v>
      </c>
      <c r="CS69" s="23">
        <f t="shared" si="444"/>
        <v>2.0800000000000041E-2</v>
      </c>
      <c r="CT69" s="23">
        <f t="shared" si="445"/>
        <v>5.2000000000000046E-2</v>
      </c>
      <c r="CU69" s="23">
        <f t="shared" si="446"/>
        <v>3.0400000000000094E-2</v>
      </c>
      <c r="CV69" s="23">
        <f t="shared" si="447"/>
        <v>3.1200000000000006E-2</v>
      </c>
      <c r="CX69" s="23">
        <f t="shared" si="448"/>
        <v>0.30085216720084978</v>
      </c>
      <c r="CY69" s="23">
        <f t="shared" si="494"/>
        <v>0.2137455368116232</v>
      </c>
      <c r="CZ69" s="23">
        <f t="shared" si="495"/>
        <v>44.014401609490484</v>
      </c>
      <c r="DA69" s="23">
        <f t="shared" si="496"/>
        <v>0.10319229334989154</v>
      </c>
      <c r="DB69" s="23">
        <f t="shared" si="497"/>
        <v>3.0085216720084594E-4</v>
      </c>
      <c r="DC69" s="23">
        <f t="shared" si="498"/>
        <v>6.4984068115383417E-2</v>
      </c>
      <c r="DD69" s="23">
        <f t="shared" si="499"/>
        <v>1.4581128249224591</v>
      </c>
      <c r="DE69" s="23">
        <f t="shared" si="500"/>
        <v>0.64930826730491487</v>
      </c>
      <c r="DF69" s="23">
        <f t="shared" si="501"/>
        <v>6.4984068115383417E-2</v>
      </c>
      <c r="DG69" s="23">
        <f t="shared" si="502"/>
        <v>37.08821478574319</v>
      </c>
      <c r="DH69" s="23">
        <f t="shared" si="503"/>
        <v>6.4984068115383417E-2</v>
      </c>
      <c r="DI69" s="23">
        <f t="shared" si="504"/>
        <v>-1.9254538700854296E-2</v>
      </c>
      <c r="DJ69" s="23">
        <f t="shared" si="505"/>
        <v>3.0085216720084594E-4</v>
      </c>
      <c r="DK69" s="23">
        <f t="shared" si="506"/>
        <v>2.4068173376067675E-3</v>
      </c>
      <c r="DL69" s="23">
        <f t="shared" si="507"/>
        <v>2.4068173376068057E-3</v>
      </c>
      <c r="DM69" s="23">
        <f t="shared" si="508"/>
        <v>8.1230085144229271E-3</v>
      </c>
      <c r="DN69" s="23">
        <f t="shared" si="479"/>
        <v>2.4068173376067675E-3</v>
      </c>
      <c r="DO69" s="23">
        <f t="shared" si="480"/>
        <v>8.1230085144229271E-3</v>
      </c>
      <c r="DP69" s="23">
        <f t="shared" si="481"/>
        <v>-9.787400894815196</v>
      </c>
      <c r="DQ69" s="23">
        <f t="shared" si="482"/>
        <v>1.9254538700854296E-2</v>
      </c>
      <c r="DR69" s="23">
        <f t="shared" si="483"/>
        <v>-6.4960416232671081</v>
      </c>
      <c r="DS69" s="23">
        <f t="shared" si="484"/>
        <v>0.6493082673049142</v>
      </c>
      <c r="DT69" s="23">
        <f t="shared" si="485"/>
        <v>2.4068173376067675E-3</v>
      </c>
      <c r="DU69" s="23">
        <f t="shared" si="486"/>
        <v>0.10319229334989105</v>
      </c>
      <c r="DV69" s="23">
        <f t="shared" si="487"/>
        <v>0</v>
      </c>
      <c r="DW69" s="23">
        <f t="shared" si="488"/>
        <v>3.760652090010598E-2</v>
      </c>
      <c r="DX69" s="23">
        <f t="shared" si="489"/>
        <v>3.7606520900106223E-2</v>
      </c>
      <c r="DY69" s="23">
        <f t="shared" si="490"/>
        <v>2.4068173376068057E-3</v>
      </c>
      <c r="DZ69" s="23">
        <f t="shared" si="491"/>
        <v>3.7606520900106223E-2</v>
      </c>
      <c r="EA69" s="23">
        <f t="shared" si="492"/>
        <v>7.5140464809490826E-3</v>
      </c>
      <c r="EB69" s="23">
        <f t="shared" si="493"/>
        <v>8.1230085144229271E-3</v>
      </c>
    </row>
    <row r="70" spans="1:132">
      <c r="A70" s="2">
        <v>42552.520833333336</v>
      </c>
      <c r="B70">
        <v>815</v>
      </c>
      <c r="C70">
        <v>1061</v>
      </c>
      <c r="D70">
        <v>1125</v>
      </c>
      <c r="E70">
        <v>401</v>
      </c>
      <c r="F70">
        <v>1009</v>
      </c>
      <c r="G70">
        <v>1125</v>
      </c>
      <c r="H70">
        <v>1074</v>
      </c>
      <c r="I70">
        <v>336</v>
      </c>
      <c r="J70">
        <v>918</v>
      </c>
      <c r="K70">
        <v>245</v>
      </c>
      <c r="L70">
        <v>336</v>
      </c>
      <c r="M70">
        <v>983</v>
      </c>
      <c r="N70">
        <v>957</v>
      </c>
      <c r="O70">
        <v>957</v>
      </c>
      <c r="P70">
        <v>970</v>
      </c>
      <c r="Q70">
        <v>944</v>
      </c>
      <c r="R70">
        <v>957</v>
      </c>
      <c r="S70">
        <v>931</v>
      </c>
      <c r="T70">
        <v>608</v>
      </c>
      <c r="U70" s="18">
        <v>1177</v>
      </c>
      <c r="V70">
        <v>258</v>
      </c>
      <c r="W70">
        <v>1112</v>
      </c>
      <c r="X70">
        <v>1009</v>
      </c>
      <c r="Y70">
        <v>1074</v>
      </c>
      <c r="Z70">
        <v>1048</v>
      </c>
      <c r="AA70">
        <v>970</v>
      </c>
      <c r="AB70">
        <v>970</v>
      </c>
      <c r="AC70">
        <v>983</v>
      </c>
      <c r="AD70">
        <v>323</v>
      </c>
      <c r="AE70">
        <v>918</v>
      </c>
      <c r="AF70">
        <v>905</v>
      </c>
      <c r="AJ70">
        <f t="shared" si="383"/>
        <v>0.65200000000000002</v>
      </c>
      <c r="AK70">
        <f t="shared" si="464"/>
        <v>0.8488</v>
      </c>
      <c r="AL70">
        <f t="shared" si="465"/>
        <v>0.9</v>
      </c>
      <c r="AM70">
        <f t="shared" si="466"/>
        <v>0.32080000000000003</v>
      </c>
      <c r="AN70">
        <f t="shared" si="467"/>
        <v>0.80720000000000003</v>
      </c>
      <c r="AO70">
        <f t="shared" si="468"/>
        <v>0.9</v>
      </c>
      <c r="AP70">
        <f t="shared" si="469"/>
        <v>0.85920000000000007</v>
      </c>
      <c r="AQ70">
        <f t="shared" si="470"/>
        <v>0.26880000000000004</v>
      </c>
      <c r="AR70">
        <f t="shared" si="471"/>
        <v>0.73440000000000005</v>
      </c>
      <c r="AS70">
        <f t="shared" si="472"/>
        <v>0.19600000000000001</v>
      </c>
      <c r="AT70">
        <f t="shared" si="473"/>
        <v>0.26880000000000004</v>
      </c>
      <c r="AU70">
        <f t="shared" si="474"/>
        <v>0.78639999999999999</v>
      </c>
      <c r="AV70">
        <f t="shared" si="475"/>
        <v>0.76560000000000006</v>
      </c>
      <c r="AW70">
        <f t="shared" si="476"/>
        <v>0.76560000000000006</v>
      </c>
      <c r="AX70">
        <f t="shared" si="477"/>
        <v>0.77600000000000002</v>
      </c>
      <c r="AY70">
        <f t="shared" si="478"/>
        <v>0.75519999999999998</v>
      </c>
      <c r="AZ70">
        <f t="shared" si="449"/>
        <v>0.76560000000000006</v>
      </c>
      <c r="BA70">
        <f t="shared" si="450"/>
        <v>0.74480000000000002</v>
      </c>
      <c r="BB70">
        <f t="shared" si="451"/>
        <v>0.4864</v>
      </c>
      <c r="BC70">
        <f t="shared" si="452"/>
        <v>0.94159999999999999</v>
      </c>
      <c r="BD70">
        <f t="shared" si="453"/>
        <v>0.2064</v>
      </c>
      <c r="BE70">
        <f t="shared" si="454"/>
        <v>0.88960000000000006</v>
      </c>
      <c r="BF70">
        <f t="shared" si="455"/>
        <v>0.80720000000000003</v>
      </c>
      <c r="BG70">
        <f t="shared" si="456"/>
        <v>0.85920000000000007</v>
      </c>
      <c r="BH70">
        <f t="shared" si="457"/>
        <v>0.83840000000000003</v>
      </c>
      <c r="BI70">
        <f t="shared" si="458"/>
        <v>0.77600000000000002</v>
      </c>
      <c r="BJ70">
        <f t="shared" si="459"/>
        <v>0.77600000000000002</v>
      </c>
      <c r="BK70">
        <f t="shared" si="460"/>
        <v>0.78639999999999999</v>
      </c>
      <c r="BL70">
        <f t="shared" si="461"/>
        <v>0.25840000000000002</v>
      </c>
      <c r="BM70">
        <f t="shared" si="462"/>
        <v>0.73440000000000005</v>
      </c>
      <c r="BN70">
        <f t="shared" si="463"/>
        <v>0.72400000000000009</v>
      </c>
      <c r="BO70" s="50">
        <f t="shared" si="381"/>
        <v>0.68384516129032258</v>
      </c>
      <c r="BP70" s="46">
        <f t="shared" si="382"/>
        <v>0.2302620345587604</v>
      </c>
      <c r="BQ70" s="20">
        <f t="shared" si="384"/>
        <v>0.33671662474629099</v>
      </c>
      <c r="BR70" s="23">
        <f t="shared" si="417"/>
        <v>-0.20720000000000005</v>
      </c>
      <c r="BS70" s="23">
        <f t="shared" si="418"/>
        <v>6.2400000000000011E-2</v>
      </c>
      <c r="BT70" s="23">
        <f t="shared" si="419"/>
        <v>0</v>
      </c>
      <c r="BU70" s="23">
        <f t="shared" si="420"/>
        <v>-0.53839999999999999</v>
      </c>
      <c r="BV70" s="23">
        <f t="shared" si="421"/>
        <v>2.0800000000000041E-2</v>
      </c>
      <c r="BW70" s="23">
        <f t="shared" si="422"/>
        <v>4.0799999999999947E-2</v>
      </c>
      <c r="BX70" s="23">
        <f t="shared" si="423"/>
        <v>-5.1200000000000023E-2</v>
      </c>
      <c r="BY70" s="23">
        <f t="shared" si="424"/>
        <v>-0.62080000000000002</v>
      </c>
      <c r="BZ70" s="23">
        <f t="shared" si="425"/>
        <v>-0.12480000000000002</v>
      </c>
      <c r="CA70" s="23">
        <f t="shared" si="426"/>
        <v>-0.63200000000000012</v>
      </c>
      <c r="CB70" s="23">
        <f t="shared" si="427"/>
        <v>-0.6008</v>
      </c>
      <c r="CC70" s="23">
        <f t="shared" si="428"/>
        <v>2.079999999999993E-2</v>
      </c>
      <c r="CD70" s="23">
        <f t="shared" si="429"/>
        <v>1.0400000000000076E-2</v>
      </c>
      <c r="CE70" s="23">
        <f t="shared" si="430"/>
        <v>1.0400000000000076E-2</v>
      </c>
      <c r="CF70" s="23">
        <f t="shared" si="431"/>
        <v>1.0399999999999965E-2</v>
      </c>
      <c r="CG70" s="23">
        <f t="shared" si="432"/>
        <v>1.0399999999999965E-2</v>
      </c>
      <c r="CH70" s="23">
        <f t="shared" si="433"/>
        <v>2.0800000000000041E-2</v>
      </c>
      <c r="CI70" s="23">
        <f t="shared" si="434"/>
        <v>0</v>
      </c>
      <c r="CJ70" s="23">
        <f t="shared" si="435"/>
        <v>0.1144</v>
      </c>
      <c r="CK70" s="23">
        <f t="shared" si="436"/>
        <v>6.1599999999999988E-2</v>
      </c>
      <c r="CL70" s="23">
        <f t="shared" si="437"/>
        <v>-0.12479999999999999</v>
      </c>
      <c r="CM70" s="23">
        <f t="shared" si="438"/>
        <v>0.65200000000000002</v>
      </c>
      <c r="CN70" s="23">
        <f t="shared" si="439"/>
        <v>2.0800000000000041E-2</v>
      </c>
      <c r="CO70" s="23">
        <f t="shared" si="440"/>
        <v>1.0400000000000076E-2</v>
      </c>
      <c r="CP70" s="23">
        <f t="shared" si="441"/>
        <v>2.0800000000000041E-2</v>
      </c>
      <c r="CQ70" s="23">
        <f t="shared" si="442"/>
        <v>-4.159999999999997E-2</v>
      </c>
      <c r="CR70" s="23">
        <f t="shared" si="443"/>
        <v>1.0399999999999965E-2</v>
      </c>
      <c r="CS70" s="23">
        <f t="shared" si="444"/>
        <v>2.079999999999993E-2</v>
      </c>
      <c r="CT70" s="23">
        <f t="shared" si="445"/>
        <v>-0.5072000000000001</v>
      </c>
      <c r="CU70" s="23">
        <f t="shared" si="446"/>
        <v>1.0399999999999965E-2</v>
      </c>
      <c r="CV70" s="23">
        <f t="shared" si="447"/>
        <v>2.0000000000000018E-2</v>
      </c>
      <c r="CX70" s="23">
        <f t="shared" si="448"/>
        <v>-2.3791530428093051</v>
      </c>
      <c r="CY70" s="23">
        <f t="shared" si="494"/>
        <v>6.4984068115383417E-2</v>
      </c>
      <c r="CZ70" s="23">
        <f t="shared" si="495"/>
        <v>0</v>
      </c>
      <c r="DA70" s="23">
        <f t="shared" si="496"/>
        <v>-41.741521958693781</v>
      </c>
      <c r="DB70" s="23">
        <f t="shared" si="497"/>
        <v>2.4068173376068057E-3</v>
      </c>
      <c r="DC70" s="23">
        <f t="shared" si="498"/>
        <v>1.8164925275994386E-2</v>
      </c>
      <c r="DD70" s="23">
        <f t="shared" si="499"/>
        <v>-3.5897401237459929E-2</v>
      </c>
      <c r="DE70" s="23">
        <f t="shared" si="500"/>
        <v>-63.989431405461367</v>
      </c>
      <c r="DF70" s="23">
        <f t="shared" si="501"/>
        <v>-0.51987254492306734</v>
      </c>
      <c r="DG70" s="23">
        <f t="shared" si="502"/>
        <v>-67.515635714401199</v>
      </c>
      <c r="DH70" s="23">
        <f t="shared" si="503"/>
        <v>-58.001990572707292</v>
      </c>
      <c r="DI70" s="23">
        <f t="shared" si="504"/>
        <v>2.4068173376067675E-3</v>
      </c>
      <c r="DJ70" s="23">
        <f t="shared" si="505"/>
        <v>3.0085216720085543E-4</v>
      </c>
      <c r="DK70" s="23">
        <f t="shared" si="506"/>
        <v>3.0085216720085543E-4</v>
      </c>
      <c r="DL70" s="23">
        <f t="shared" si="507"/>
        <v>3.0085216720084594E-4</v>
      </c>
      <c r="DM70" s="23">
        <f t="shared" si="508"/>
        <v>3.0085216720084594E-4</v>
      </c>
      <c r="DN70" s="23">
        <f t="shared" si="479"/>
        <v>2.4068173376068057E-3</v>
      </c>
      <c r="DO70" s="23">
        <f t="shared" si="480"/>
        <v>0</v>
      </c>
      <c r="DP70" s="23">
        <f t="shared" si="481"/>
        <v>0.40043423454432997</v>
      </c>
      <c r="DQ70" s="23">
        <f t="shared" si="482"/>
        <v>6.2516587368550328E-2</v>
      </c>
      <c r="DR70" s="23">
        <f t="shared" si="483"/>
        <v>-0.51987254492306689</v>
      </c>
      <c r="DS70" s="23">
        <f t="shared" si="484"/>
        <v>74.13032661291389</v>
      </c>
      <c r="DT70" s="23">
        <f t="shared" si="485"/>
        <v>2.4068173376068057E-3</v>
      </c>
      <c r="DU70" s="23">
        <f t="shared" si="486"/>
        <v>3.0085216720085543E-4</v>
      </c>
      <c r="DV70" s="23">
        <f t="shared" si="487"/>
        <v>2.4068173376068057E-3</v>
      </c>
      <c r="DW70" s="23">
        <f t="shared" si="488"/>
        <v>-1.9254538700854296E-2</v>
      </c>
      <c r="DX70" s="23">
        <f t="shared" si="489"/>
        <v>3.0085216720084594E-4</v>
      </c>
      <c r="DY70" s="23">
        <f t="shared" si="490"/>
        <v>2.4068173376067675E-3</v>
      </c>
      <c r="DZ70" s="23">
        <f t="shared" si="491"/>
        <v>-34.897222384201079</v>
      </c>
      <c r="EA70" s="23">
        <f t="shared" si="492"/>
        <v>3.0085216720084594E-4</v>
      </c>
      <c r="EB70" s="23">
        <f t="shared" si="493"/>
        <v>2.1396518491184702E-3</v>
      </c>
    </row>
    <row r="71" spans="1:132">
      <c r="A71" s="2">
        <v>42552.541666666664</v>
      </c>
      <c r="B71">
        <v>685</v>
      </c>
      <c r="C71">
        <v>1074</v>
      </c>
      <c r="D71">
        <v>284</v>
      </c>
      <c r="E71">
        <v>1035</v>
      </c>
      <c r="F71">
        <v>1009</v>
      </c>
      <c r="G71">
        <v>1061</v>
      </c>
      <c r="H71">
        <v>1074</v>
      </c>
      <c r="I71">
        <v>1125</v>
      </c>
      <c r="J71">
        <v>867</v>
      </c>
      <c r="K71">
        <v>1022</v>
      </c>
      <c r="L71">
        <v>1022</v>
      </c>
      <c r="M71">
        <v>983</v>
      </c>
      <c r="N71">
        <v>957</v>
      </c>
      <c r="O71">
        <v>957</v>
      </c>
      <c r="P71">
        <v>957</v>
      </c>
      <c r="Q71">
        <v>931</v>
      </c>
      <c r="R71">
        <v>944</v>
      </c>
      <c r="S71">
        <v>944</v>
      </c>
      <c r="T71">
        <v>750</v>
      </c>
      <c r="U71">
        <v>517</v>
      </c>
      <c r="V71">
        <v>1100</v>
      </c>
      <c r="W71">
        <v>737</v>
      </c>
      <c r="X71">
        <v>1074</v>
      </c>
      <c r="Y71">
        <v>271</v>
      </c>
      <c r="Z71">
        <v>1022</v>
      </c>
      <c r="AA71">
        <v>931</v>
      </c>
      <c r="AB71">
        <v>983</v>
      </c>
      <c r="AC71">
        <v>1009</v>
      </c>
      <c r="AD71">
        <v>918</v>
      </c>
      <c r="AE71">
        <v>918</v>
      </c>
      <c r="AF71">
        <v>918</v>
      </c>
      <c r="AJ71">
        <f t="shared" si="383"/>
        <v>0.54800000000000004</v>
      </c>
      <c r="AK71">
        <f t="shared" si="464"/>
        <v>0.85920000000000007</v>
      </c>
      <c r="AL71">
        <f t="shared" si="465"/>
        <v>0.22720000000000001</v>
      </c>
      <c r="AM71">
        <f t="shared" si="466"/>
        <v>0.82800000000000007</v>
      </c>
      <c r="AN71">
        <f t="shared" si="467"/>
        <v>0.80720000000000003</v>
      </c>
      <c r="AO71">
        <f t="shared" si="468"/>
        <v>0.8488</v>
      </c>
      <c r="AP71">
        <f t="shared" si="469"/>
        <v>0.85920000000000007</v>
      </c>
      <c r="AQ71">
        <f t="shared" si="470"/>
        <v>0.9</v>
      </c>
      <c r="AR71">
        <f t="shared" si="471"/>
        <v>0.69359999999999999</v>
      </c>
      <c r="AS71">
        <f t="shared" si="472"/>
        <v>0.81759999999999999</v>
      </c>
      <c r="AT71">
        <f t="shared" si="473"/>
        <v>0.81759999999999999</v>
      </c>
      <c r="AU71">
        <f t="shared" si="474"/>
        <v>0.78639999999999999</v>
      </c>
      <c r="AV71">
        <f t="shared" si="475"/>
        <v>0.76560000000000006</v>
      </c>
      <c r="AW71">
        <f t="shared" si="476"/>
        <v>0.76560000000000006</v>
      </c>
      <c r="AX71">
        <f t="shared" si="477"/>
        <v>0.76560000000000006</v>
      </c>
      <c r="AY71">
        <f t="shared" si="478"/>
        <v>0.74480000000000002</v>
      </c>
      <c r="AZ71">
        <f t="shared" si="449"/>
        <v>0.75519999999999998</v>
      </c>
      <c r="BA71">
        <f t="shared" si="450"/>
        <v>0.75519999999999998</v>
      </c>
      <c r="BB71">
        <f t="shared" si="451"/>
        <v>0.6</v>
      </c>
      <c r="BC71">
        <f t="shared" si="452"/>
        <v>0.41360000000000002</v>
      </c>
      <c r="BD71">
        <f t="shared" si="453"/>
        <v>0.88</v>
      </c>
      <c r="BE71">
        <f t="shared" si="454"/>
        <v>0.58960000000000001</v>
      </c>
      <c r="BF71">
        <f t="shared" si="455"/>
        <v>0.85920000000000007</v>
      </c>
      <c r="BG71">
        <f t="shared" si="456"/>
        <v>0.21680000000000002</v>
      </c>
      <c r="BH71">
        <f t="shared" si="457"/>
        <v>0.81759999999999999</v>
      </c>
      <c r="BI71">
        <f t="shared" si="458"/>
        <v>0.74480000000000002</v>
      </c>
      <c r="BJ71">
        <f t="shared" si="459"/>
        <v>0.78639999999999999</v>
      </c>
      <c r="BK71">
        <f t="shared" si="460"/>
        <v>0.80720000000000003</v>
      </c>
      <c r="BL71">
        <f t="shared" si="461"/>
        <v>0.73440000000000005</v>
      </c>
      <c r="BM71">
        <f t="shared" si="462"/>
        <v>0.73440000000000005</v>
      </c>
      <c r="BN71">
        <f t="shared" si="463"/>
        <v>0.73440000000000005</v>
      </c>
      <c r="BO71" s="50">
        <f t="shared" si="381"/>
        <v>0.72461935483870987</v>
      </c>
      <c r="BP71" s="46">
        <f t="shared" si="382"/>
        <v>0.16916670558821426</v>
      </c>
      <c r="BQ71" s="20">
        <f t="shared" si="384"/>
        <v>0.23345595788821899</v>
      </c>
      <c r="BR71" s="23">
        <f t="shared" si="417"/>
        <v>-0.10399999999999998</v>
      </c>
      <c r="BS71" s="23">
        <f t="shared" si="418"/>
        <v>1.0400000000000076E-2</v>
      </c>
      <c r="BT71" s="23">
        <f t="shared" si="419"/>
        <v>-0.67280000000000006</v>
      </c>
      <c r="BU71" s="23">
        <f t="shared" si="420"/>
        <v>0.5072000000000001</v>
      </c>
      <c r="BV71" s="23">
        <f t="shared" si="421"/>
        <v>0</v>
      </c>
      <c r="BW71" s="23">
        <f t="shared" si="422"/>
        <v>-5.1200000000000023E-2</v>
      </c>
      <c r="BX71" s="23">
        <f t="shared" si="423"/>
        <v>0</v>
      </c>
      <c r="BY71" s="23">
        <f t="shared" si="424"/>
        <v>0.63119999999999998</v>
      </c>
      <c r="BZ71" s="23">
        <f t="shared" si="425"/>
        <v>-4.0800000000000058E-2</v>
      </c>
      <c r="CA71" s="23">
        <f t="shared" si="426"/>
        <v>0.62159999999999993</v>
      </c>
      <c r="CB71" s="23">
        <f t="shared" si="427"/>
        <v>0.54879999999999995</v>
      </c>
      <c r="CC71" s="23">
        <f t="shared" si="428"/>
        <v>0</v>
      </c>
      <c r="CD71" s="23">
        <f t="shared" si="429"/>
        <v>0</v>
      </c>
      <c r="CE71" s="23">
        <f t="shared" si="430"/>
        <v>0</v>
      </c>
      <c r="CF71" s="23">
        <f t="shared" si="431"/>
        <v>-1.0399999999999965E-2</v>
      </c>
      <c r="CG71" s="23">
        <f t="shared" si="432"/>
        <v>-1.0399999999999965E-2</v>
      </c>
      <c r="CH71" s="23">
        <f t="shared" si="433"/>
        <v>-1.0400000000000076E-2</v>
      </c>
      <c r="CI71" s="23">
        <f t="shared" si="434"/>
        <v>1.0399999999999965E-2</v>
      </c>
      <c r="CJ71" s="23">
        <f t="shared" si="435"/>
        <v>0.11359999999999998</v>
      </c>
      <c r="CK71" s="23">
        <f t="shared" si="436"/>
        <v>-0.52800000000000002</v>
      </c>
      <c r="CL71" s="23">
        <f t="shared" si="437"/>
        <v>0.67359999999999998</v>
      </c>
      <c r="CM71" s="23">
        <f t="shared" si="438"/>
        <v>-0.30000000000000004</v>
      </c>
      <c r="CN71" s="23">
        <f t="shared" si="439"/>
        <v>5.2000000000000046E-2</v>
      </c>
      <c r="CO71" s="23">
        <f t="shared" si="440"/>
        <v>-0.64240000000000008</v>
      </c>
      <c r="CP71" s="23">
        <f t="shared" si="441"/>
        <v>-2.0800000000000041E-2</v>
      </c>
      <c r="CQ71" s="23">
        <f t="shared" si="442"/>
        <v>-3.1200000000000006E-2</v>
      </c>
      <c r="CR71" s="23">
        <f t="shared" si="443"/>
        <v>1.0399999999999965E-2</v>
      </c>
      <c r="CS71" s="23">
        <f t="shared" si="444"/>
        <v>2.0800000000000041E-2</v>
      </c>
      <c r="CT71" s="23">
        <f t="shared" si="445"/>
        <v>0.47600000000000003</v>
      </c>
      <c r="CU71" s="23">
        <f t="shared" si="446"/>
        <v>0</v>
      </c>
      <c r="CV71" s="23">
        <f t="shared" si="447"/>
        <v>1.0399999999999965E-2</v>
      </c>
      <c r="CX71" s="23">
        <f t="shared" si="448"/>
        <v>-0.30085216720084873</v>
      </c>
      <c r="CY71" s="23">
        <f t="shared" si="494"/>
        <v>3.0085216720085543E-4</v>
      </c>
      <c r="CZ71" s="23">
        <f t="shared" si="495"/>
        <v>-81.453748395291868</v>
      </c>
      <c r="DA71" s="23">
        <f t="shared" si="496"/>
        <v>34.897222384201079</v>
      </c>
      <c r="DB71" s="23">
        <f t="shared" si="497"/>
        <v>0</v>
      </c>
      <c r="DC71" s="23">
        <f t="shared" si="498"/>
        <v>-3.5897401237459929E-2</v>
      </c>
      <c r="DD71" s="23">
        <f t="shared" si="499"/>
        <v>0</v>
      </c>
      <c r="DE71" s="23">
        <f t="shared" si="500"/>
        <v>67.259571629801201</v>
      </c>
      <c r="DF71" s="23">
        <f t="shared" si="501"/>
        <v>-1.8164925275994535E-2</v>
      </c>
      <c r="DG71" s="23">
        <f t="shared" si="502"/>
        <v>64.237132155851157</v>
      </c>
      <c r="DH71" s="23">
        <f t="shared" si="503"/>
        <v>44.207446956108683</v>
      </c>
      <c r="DI71" s="23">
        <f t="shared" si="504"/>
        <v>0</v>
      </c>
      <c r="DJ71" s="23">
        <f t="shared" si="505"/>
        <v>0</v>
      </c>
      <c r="DK71" s="23">
        <f t="shared" si="506"/>
        <v>0</v>
      </c>
      <c r="DL71" s="23">
        <f t="shared" si="507"/>
        <v>-3.0085216720084594E-4</v>
      </c>
      <c r="DM71" s="23">
        <f t="shared" si="508"/>
        <v>-3.0085216720084594E-4</v>
      </c>
      <c r="DN71" s="23">
        <f t="shared" si="479"/>
        <v>-3.0085216720085543E-4</v>
      </c>
      <c r="DO71" s="23">
        <f t="shared" si="480"/>
        <v>3.0085216720084594E-4</v>
      </c>
      <c r="DP71" s="23">
        <f t="shared" si="481"/>
        <v>0.39209212568055701</v>
      </c>
      <c r="DQ71" s="23">
        <f t="shared" si="482"/>
        <v>-39.369046272906353</v>
      </c>
      <c r="DR71" s="23">
        <f t="shared" si="483"/>
        <v>81.744654365196254</v>
      </c>
      <c r="DS71" s="23">
        <f t="shared" si="484"/>
        <v>-7.2213249907748178</v>
      </c>
      <c r="DT71" s="23">
        <f t="shared" si="485"/>
        <v>3.7606520900106223E-2</v>
      </c>
      <c r="DU71" s="23">
        <f t="shared" si="486"/>
        <v>-70.903834601607514</v>
      </c>
      <c r="DV71" s="23">
        <f t="shared" si="487"/>
        <v>-2.4068173376068057E-3</v>
      </c>
      <c r="DW71" s="23">
        <f t="shared" si="488"/>
        <v>-8.1230085144229271E-3</v>
      </c>
      <c r="DX71" s="23">
        <f t="shared" si="489"/>
        <v>3.0085216720084594E-4</v>
      </c>
      <c r="DY71" s="23">
        <f t="shared" si="490"/>
        <v>2.4068173376068057E-3</v>
      </c>
      <c r="DZ71" s="23">
        <f t="shared" si="491"/>
        <v>28.845228563268972</v>
      </c>
      <c r="EA71" s="23">
        <f t="shared" si="492"/>
        <v>0</v>
      </c>
      <c r="EB71" s="23">
        <f t="shared" si="493"/>
        <v>3.0085216720084594E-4</v>
      </c>
    </row>
    <row r="72" spans="1:132">
      <c r="A72" s="2">
        <v>42552.5625</v>
      </c>
      <c r="B72">
        <v>647</v>
      </c>
      <c r="C72">
        <v>970</v>
      </c>
      <c r="D72">
        <v>375</v>
      </c>
      <c r="E72">
        <v>983</v>
      </c>
      <c r="F72">
        <v>996</v>
      </c>
      <c r="G72">
        <v>271</v>
      </c>
      <c r="H72">
        <v>582</v>
      </c>
      <c r="I72">
        <v>1074</v>
      </c>
      <c r="J72">
        <v>867</v>
      </c>
      <c r="K72">
        <v>672</v>
      </c>
      <c r="L72">
        <v>983</v>
      </c>
      <c r="M72">
        <v>957</v>
      </c>
      <c r="N72">
        <v>944</v>
      </c>
      <c r="O72">
        <v>931</v>
      </c>
      <c r="P72">
        <v>944</v>
      </c>
      <c r="Q72">
        <v>905</v>
      </c>
      <c r="R72">
        <v>918</v>
      </c>
      <c r="S72">
        <v>815</v>
      </c>
      <c r="T72">
        <v>77</v>
      </c>
      <c r="U72">
        <v>1164</v>
      </c>
      <c r="V72">
        <v>1061</v>
      </c>
      <c r="W72">
        <v>737</v>
      </c>
      <c r="X72">
        <v>1035</v>
      </c>
      <c r="Y72">
        <v>660</v>
      </c>
      <c r="Z72">
        <v>996</v>
      </c>
      <c r="AA72">
        <v>414</v>
      </c>
      <c r="AB72">
        <v>944</v>
      </c>
      <c r="AC72">
        <v>944</v>
      </c>
      <c r="AD72">
        <v>957</v>
      </c>
      <c r="AE72">
        <v>931</v>
      </c>
      <c r="AF72">
        <v>828</v>
      </c>
      <c r="AJ72">
        <f t="shared" si="383"/>
        <v>0.51760000000000006</v>
      </c>
      <c r="AK72">
        <f t="shared" si="464"/>
        <v>0.77600000000000002</v>
      </c>
      <c r="AL72">
        <f t="shared" si="465"/>
        <v>0.3</v>
      </c>
      <c r="AM72">
        <f t="shared" si="466"/>
        <v>0.78639999999999999</v>
      </c>
      <c r="AN72">
        <f t="shared" si="467"/>
        <v>0.79680000000000006</v>
      </c>
      <c r="AO72">
        <f t="shared" si="468"/>
        <v>0.21680000000000002</v>
      </c>
      <c r="AP72">
        <f t="shared" si="469"/>
        <v>0.46560000000000001</v>
      </c>
      <c r="AQ72">
        <f t="shared" si="470"/>
        <v>0.85920000000000007</v>
      </c>
      <c r="AR72">
        <f t="shared" si="471"/>
        <v>0.69359999999999999</v>
      </c>
      <c r="AS72">
        <f t="shared" si="472"/>
        <v>0.53760000000000008</v>
      </c>
      <c r="AT72">
        <f t="shared" si="473"/>
        <v>0.78639999999999999</v>
      </c>
      <c r="AU72">
        <f t="shared" si="474"/>
        <v>0.76560000000000006</v>
      </c>
      <c r="AV72">
        <f t="shared" si="475"/>
        <v>0.75519999999999998</v>
      </c>
      <c r="AW72">
        <f t="shared" si="476"/>
        <v>0.74480000000000002</v>
      </c>
      <c r="AX72">
        <f t="shared" si="477"/>
        <v>0.75519999999999998</v>
      </c>
      <c r="AY72">
        <f t="shared" si="478"/>
        <v>0.72400000000000009</v>
      </c>
      <c r="AZ72">
        <f t="shared" si="449"/>
        <v>0.73440000000000005</v>
      </c>
      <c r="BA72">
        <f t="shared" si="450"/>
        <v>0.65200000000000002</v>
      </c>
      <c r="BB72">
        <f t="shared" si="451"/>
        <v>6.1600000000000002E-2</v>
      </c>
      <c r="BC72">
        <f t="shared" si="452"/>
        <v>0.93120000000000003</v>
      </c>
      <c r="BD72">
        <f t="shared" si="453"/>
        <v>0.8488</v>
      </c>
      <c r="BE72">
        <f t="shared" si="454"/>
        <v>0.58960000000000001</v>
      </c>
      <c r="BF72">
        <f t="shared" si="455"/>
        <v>0.82800000000000007</v>
      </c>
      <c r="BG72">
        <f t="shared" si="456"/>
        <v>0.52800000000000002</v>
      </c>
      <c r="BH72">
        <f t="shared" si="457"/>
        <v>0.79680000000000006</v>
      </c>
      <c r="BI72">
        <f t="shared" si="458"/>
        <v>0.33119999999999999</v>
      </c>
      <c r="BJ72">
        <f t="shared" si="459"/>
        <v>0.75519999999999998</v>
      </c>
      <c r="BK72">
        <f t="shared" si="460"/>
        <v>0.75519999999999998</v>
      </c>
      <c r="BL72">
        <f t="shared" si="461"/>
        <v>0.76560000000000006</v>
      </c>
      <c r="BM72">
        <f t="shared" si="462"/>
        <v>0.74480000000000002</v>
      </c>
      <c r="BN72">
        <f t="shared" si="463"/>
        <v>0.66239999999999999</v>
      </c>
      <c r="BO72" s="50">
        <f t="shared" si="381"/>
        <v>0.66018064516129038</v>
      </c>
      <c r="BP72" s="46">
        <f t="shared" si="382"/>
        <v>0.20259592200462237</v>
      </c>
      <c r="BQ72" s="20">
        <f t="shared" si="384"/>
        <v>0.30687952379325761</v>
      </c>
      <c r="BR72" s="23">
        <f t="shared" si="417"/>
        <v>-3.0399999999999983E-2</v>
      </c>
      <c r="BS72" s="23">
        <f t="shared" si="418"/>
        <v>-8.3200000000000052E-2</v>
      </c>
      <c r="BT72" s="23">
        <f t="shared" si="419"/>
        <v>7.2799999999999976E-2</v>
      </c>
      <c r="BU72" s="23">
        <f t="shared" si="420"/>
        <v>-4.1600000000000081E-2</v>
      </c>
      <c r="BV72" s="23">
        <f t="shared" si="421"/>
        <v>-1.0399999999999965E-2</v>
      </c>
      <c r="BW72" s="23">
        <f t="shared" si="422"/>
        <v>-0.63200000000000001</v>
      </c>
      <c r="BX72" s="23">
        <f t="shared" si="423"/>
        <v>-0.39360000000000006</v>
      </c>
      <c r="BY72" s="23">
        <f t="shared" si="424"/>
        <v>-4.0799999999999947E-2</v>
      </c>
      <c r="BZ72" s="23">
        <f t="shared" si="425"/>
        <v>0</v>
      </c>
      <c r="CA72" s="23">
        <f t="shared" si="426"/>
        <v>-0.27999999999999992</v>
      </c>
      <c r="CB72" s="23">
        <f t="shared" si="427"/>
        <v>-3.1200000000000006E-2</v>
      </c>
      <c r="CC72" s="23">
        <f t="shared" si="428"/>
        <v>-2.079999999999993E-2</v>
      </c>
      <c r="CD72" s="23">
        <f t="shared" si="429"/>
        <v>-1.0400000000000076E-2</v>
      </c>
      <c r="CE72" s="23">
        <f t="shared" si="430"/>
        <v>-2.0800000000000041E-2</v>
      </c>
      <c r="CF72" s="23">
        <f t="shared" si="431"/>
        <v>-1.0400000000000076E-2</v>
      </c>
      <c r="CG72" s="23">
        <f t="shared" si="432"/>
        <v>-2.079999999999993E-2</v>
      </c>
      <c r="CH72" s="23">
        <f t="shared" si="433"/>
        <v>-2.079999999999993E-2</v>
      </c>
      <c r="CI72" s="23">
        <f t="shared" si="434"/>
        <v>-0.10319999999999996</v>
      </c>
      <c r="CJ72" s="23">
        <f t="shared" si="435"/>
        <v>-0.53839999999999999</v>
      </c>
      <c r="CK72" s="23">
        <f t="shared" si="436"/>
        <v>0.51760000000000006</v>
      </c>
      <c r="CL72" s="23">
        <f t="shared" si="437"/>
        <v>-3.1200000000000006E-2</v>
      </c>
      <c r="CM72" s="23">
        <f t="shared" si="438"/>
        <v>0</v>
      </c>
      <c r="CN72" s="23">
        <f t="shared" si="439"/>
        <v>-3.1200000000000006E-2</v>
      </c>
      <c r="CO72" s="23">
        <f t="shared" si="440"/>
        <v>0.31120000000000003</v>
      </c>
      <c r="CP72" s="23">
        <f t="shared" si="441"/>
        <v>-2.079999999999993E-2</v>
      </c>
      <c r="CQ72" s="23">
        <f t="shared" si="442"/>
        <v>-0.41360000000000002</v>
      </c>
      <c r="CR72" s="23">
        <f t="shared" si="443"/>
        <v>-3.1200000000000006E-2</v>
      </c>
      <c r="CS72" s="23">
        <f t="shared" si="444"/>
        <v>-5.2000000000000046E-2</v>
      </c>
      <c r="CT72" s="23">
        <f t="shared" si="445"/>
        <v>3.1200000000000006E-2</v>
      </c>
      <c r="CU72" s="23">
        <f t="shared" si="446"/>
        <v>1.0399999999999965E-2</v>
      </c>
      <c r="CV72" s="23">
        <f t="shared" si="447"/>
        <v>-7.2000000000000064E-2</v>
      </c>
      <c r="CX72" s="23">
        <f t="shared" si="448"/>
        <v>-7.5140464809489993E-3</v>
      </c>
      <c r="CY72" s="23">
        <f t="shared" si="494"/>
        <v>-0.1540363096068349</v>
      </c>
      <c r="CZ72" s="23">
        <f t="shared" si="495"/>
        <v>0.10319229334989105</v>
      </c>
      <c r="DA72" s="23">
        <f t="shared" si="496"/>
        <v>-1.9254538700854446E-2</v>
      </c>
      <c r="DB72" s="23">
        <f t="shared" si="497"/>
        <v>-3.0085216720084594E-4</v>
      </c>
      <c r="DC72" s="23">
        <f t="shared" si="498"/>
        <v>-67.515635714401157</v>
      </c>
      <c r="DD72" s="23">
        <f t="shared" si="499"/>
        <v>-16.308664391735419</v>
      </c>
      <c r="DE72" s="23">
        <f t="shared" si="500"/>
        <v>-1.8164925275994386E-2</v>
      </c>
      <c r="DF72" s="23">
        <f t="shared" si="501"/>
        <v>0</v>
      </c>
      <c r="DG72" s="23">
        <f t="shared" si="502"/>
        <v>-5.8712046739810573</v>
      </c>
      <c r="DH72" s="23">
        <f t="shared" si="503"/>
        <v>-8.1230085144229271E-3</v>
      </c>
      <c r="DI72" s="23">
        <f t="shared" si="504"/>
        <v>-2.4068173376067675E-3</v>
      </c>
      <c r="DJ72" s="23">
        <f t="shared" si="505"/>
        <v>-3.0085216720085543E-4</v>
      </c>
      <c r="DK72" s="23">
        <f t="shared" si="506"/>
        <v>-2.4068173376068057E-3</v>
      </c>
      <c r="DL72" s="23">
        <f t="shared" si="507"/>
        <v>-3.0085216720085543E-4</v>
      </c>
      <c r="DM72" s="23">
        <f t="shared" si="508"/>
        <v>-2.4068173376067675E-3</v>
      </c>
      <c r="DN72" s="23">
        <f t="shared" si="479"/>
        <v>-2.4068173376067675E-3</v>
      </c>
      <c r="DO72" s="23">
        <f t="shared" si="480"/>
        <v>-0.29396269365326466</v>
      </c>
      <c r="DP72" s="23">
        <f t="shared" si="481"/>
        <v>-41.741521958693781</v>
      </c>
      <c r="DQ72" s="23">
        <f t="shared" si="482"/>
        <v>37.08821478574319</v>
      </c>
      <c r="DR72" s="23">
        <f t="shared" si="483"/>
        <v>-8.1230085144229271E-3</v>
      </c>
      <c r="DS72" s="23">
        <f t="shared" si="484"/>
        <v>0</v>
      </c>
      <c r="DT72" s="23">
        <f t="shared" si="485"/>
        <v>-8.1230085144229271E-3</v>
      </c>
      <c r="DU72" s="23">
        <f t="shared" si="486"/>
        <v>8.0606839137354882</v>
      </c>
      <c r="DV72" s="23">
        <f t="shared" si="487"/>
        <v>-2.4068173376067675E-3</v>
      </c>
      <c r="DW72" s="23">
        <f t="shared" si="488"/>
        <v>-18.92320597774054</v>
      </c>
      <c r="DX72" s="23">
        <f t="shared" si="489"/>
        <v>-8.1230085144229271E-3</v>
      </c>
      <c r="DY72" s="23">
        <f t="shared" si="490"/>
        <v>-3.7606520900106223E-2</v>
      </c>
      <c r="DZ72" s="23">
        <f t="shared" si="491"/>
        <v>8.1230085144229271E-3</v>
      </c>
      <c r="EA72" s="23">
        <f t="shared" si="492"/>
        <v>3.0085216720084594E-4</v>
      </c>
      <c r="EB72" s="23">
        <f t="shared" si="493"/>
        <v>-9.9827596672471292E-2</v>
      </c>
    </row>
    <row r="73" spans="1:132">
      <c r="A73" s="2">
        <v>42552.583333333336</v>
      </c>
      <c r="B73">
        <v>181</v>
      </c>
      <c r="C73">
        <v>1009</v>
      </c>
      <c r="D73">
        <v>452</v>
      </c>
      <c r="E73">
        <v>931</v>
      </c>
      <c r="F73">
        <v>957</v>
      </c>
      <c r="G73">
        <v>1009</v>
      </c>
      <c r="H73">
        <v>660</v>
      </c>
      <c r="I73">
        <v>232</v>
      </c>
      <c r="J73">
        <v>918</v>
      </c>
      <c r="K73">
        <v>957</v>
      </c>
      <c r="L73">
        <v>931</v>
      </c>
      <c r="M73">
        <v>918</v>
      </c>
      <c r="N73">
        <v>905</v>
      </c>
      <c r="O73">
        <v>905</v>
      </c>
      <c r="P73">
        <v>905</v>
      </c>
      <c r="Q73">
        <v>880</v>
      </c>
      <c r="R73">
        <v>892</v>
      </c>
      <c r="S73">
        <v>957</v>
      </c>
      <c r="T73">
        <v>258</v>
      </c>
      <c r="U73">
        <v>1125</v>
      </c>
      <c r="V73">
        <v>983</v>
      </c>
      <c r="W73">
        <v>414</v>
      </c>
      <c r="X73">
        <v>983</v>
      </c>
      <c r="Y73">
        <v>1112</v>
      </c>
      <c r="Z73">
        <v>220</v>
      </c>
      <c r="AA73">
        <v>867</v>
      </c>
      <c r="AB73">
        <v>892</v>
      </c>
      <c r="AC73">
        <v>905</v>
      </c>
      <c r="AD73">
        <v>271</v>
      </c>
      <c r="AE73">
        <v>892</v>
      </c>
      <c r="AF73">
        <v>905</v>
      </c>
      <c r="AJ73">
        <f t="shared" si="383"/>
        <v>0.14480000000000001</v>
      </c>
      <c r="AK73">
        <f t="shared" si="464"/>
        <v>0.80720000000000003</v>
      </c>
      <c r="AL73">
        <f t="shared" si="465"/>
        <v>0.36160000000000003</v>
      </c>
      <c r="AM73">
        <f t="shared" si="466"/>
        <v>0.74480000000000002</v>
      </c>
      <c r="AN73">
        <f t="shared" si="467"/>
        <v>0.76560000000000006</v>
      </c>
      <c r="AO73">
        <f t="shared" si="468"/>
        <v>0.80720000000000003</v>
      </c>
      <c r="AP73">
        <f t="shared" si="469"/>
        <v>0.52800000000000002</v>
      </c>
      <c r="AQ73">
        <f t="shared" si="470"/>
        <v>0.18560000000000001</v>
      </c>
      <c r="AR73">
        <f t="shared" si="471"/>
        <v>0.73440000000000005</v>
      </c>
      <c r="AS73">
        <f t="shared" si="472"/>
        <v>0.76560000000000006</v>
      </c>
      <c r="AT73">
        <f t="shared" si="473"/>
        <v>0.74480000000000002</v>
      </c>
      <c r="AU73">
        <f t="shared" si="474"/>
        <v>0.73440000000000005</v>
      </c>
      <c r="AV73">
        <f t="shared" si="475"/>
        <v>0.72400000000000009</v>
      </c>
      <c r="AW73">
        <f t="shared" si="476"/>
        <v>0.72400000000000009</v>
      </c>
      <c r="AX73">
        <f t="shared" si="477"/>
        <v>0.72400000000000009</v>
      </c>
      <c r="AY73">
        <f t="shared" si="478"/>
        <v>0.70400000000000007</v>
      </c>
      <c r="AZ73">
        <f t="shared" si="449"/>
        <v>0.71360000000000001</v>
      </c>
      <c r="BA73">
        <f t="shared" si="450"/>
        <v>0.76560000000000006</v>
      </c>
      <c r="BB73">
        <f t="shared" si="451"/>
        <v>0.2064</v>
      </c>
      <c r="BC73">
        <f t="shared" si="452"/>
        <v>0.9</v>
      </c>
      <c r="BD73">
        <f t="shared" si="453"/>
        <v>0.78639999999999999</v>
      </c>
      <c r="BE73">
        <f t="shared" si="454"/>
        <v>0.33119999999999999</v>
      </c>
      <c r="BF73">
        <f t="shared" si="455"/>
        <v>0.78639999999999999</v>
      </c>
      <c r="BG73">
        <f t="shared" si="456"/>
        <v>0.88960000000000006</v>
      </c>
      <c r="BH73">
        <f t="shared" si="457"/>
        <v>0.17600000000000002</v>
      </c>
      <c r="BI73">
        <f t="shared" si="458"/>
        <v>0.69359999999999999</v>
      </c>
      <c r="BJ73">
        <f t="shared" si="459"/>
        <v>0.71360000000000001</v>
      </c>
      <c r="BK73">
        <f t="shared" si="460"/>
        <v>0.72400000000000009</v>
      </c>
      <c r="BL73">
        <f t="shared" si="461"/>
        <v>0.21680000000000002</v>
      </c>
      <c r="BM73">
        <f t="shared" si="462"/>
        <v>0.71360000000000001</v>
      </c>
      <c r="BN73">
        <f t="shared" si="463"/>
        <v>0.72400000000000009</v>
      </c>
      <c r="BO73" s="50">
        <f t="shared" si="381"/>
        <v>0.63034838709677432</v>
      </c>
      <c r="BP73" s="46">
        <f t="shared" si="382"/>
        <v>0.23028376100073808</v>
      </c>
      <c r="BQ73" s="20">
        <f t="shared" si="384"/>
        <v>0.36532775480138374</v>
      </c>
      <c r="BR73" s="23">
        <f t="shared" si="417"/>
        <v>-0.37280000000000002</v>
      </c>
      <c r="BS73" s="23">
        <f t="shared" si="418"/>
        <v>3.1200000000000006E-2</v>
      </c>
      <c r="BT73" s="23">
        <f t="shared" si="419"/>
        <v>6.1600000000000044E-2</v>
      </c>
      <c r="BU73" s="23">
        <f t="shared" si="420"/>
        <v>-4.159999999999997E-2</v>
      </c>
      <c r="BV73" s="23">
        <f t="shared" si="421"/>
        <v>-3.1200000000000006E-2</v>
      </c>
      <c r="BW73" s="23">
        <f t="shared" si="422"/>
        <v>0.59040000000000004</v>
      </c>
      <c r="BX73" s="23">
        <f t="shared" si="423"/>
        <v>6.2400000000000011E-2</v>
      </c>
      <c r="BY73" s="23">
        <f t="shared" si="424"/>
        <v>-0.67360000000000009</v>
      </c>
      <c r="BZ73" s="23">
        <f t="shared" si="425"/>
        <v>4.0800000000000058E-2</v>
      </c>
      <c r="CA73" s="23">
        <f t="shared" si="426"/>
        <v>0.22799999999999998</v>
      </c>
      <c r="CB73" s="23">
        <f t="shared" si="427"/>
        <v>-4.159999999999997E-2</v>
      </c>
      <c r="CC73" s="23">
        <f t="shared" si="428"/>
        <v>-3.1200000000000006E-2</v>
      </c>
      <c r="CD73" s="23">
        <f t="shared" si="429"/>
        <v>-3.1199999999999894E-2</v>
      </c>
      <c r="CE73" s="23">
        <f t="shared" si="430"/>
        <v>-2.079999999999993E-2</v>
      </c>
      <c r="CF73" s="23">
        <f t="shared" si="431"/>
        <v>-3.1199999999999894E-2</v>
      </c>
      <c r="CG73" s="23">
        <f t="shared" si="432"/>
        <v>-2.0000000000000018E-2</v>
      </c>
      <c r="CH73" s="23">
        <f t="shared" si="433"/>
        <v>-2.0800000000000041E-2</v>
      </c>
      <c r="CI73" s="23">
        <f t="shared" si="434"/>
        <v>0.11360000000000003</v>
      </c>
      <c r="CJ73" s="23">
        <f t="shared" si="435"/>
        <v>0.14479999999999998</v>
      </c>
      <c r="CK73" s="23">
        <f t="shared" si="436"/>
        <v>-3.1200000000000006E-2</v>
      </c>
      <c r="CL73" s="23">
        <f t="shared" si="437"/>
        <v>-6.2400000000000011E-2</v>
      </c>
      <c r="CM73" s="23">
        <f t="shared" si="438"/>
        <v>-0.25840000000000002</v>
      </c>
      <c r="CN73" s="23">
        <f t="shared" si="439"/>
        <v>-4.1600000000000081E-2</v>
      </c>
      <c r="CO73" s="23">
        <f t="shared" si="440"/>
        <v>0.36160000000000003</v>
      </c>
      <c r="CP73" s="23">
        <f t="shared" si="441"/>
        <v>-0.62080000000000002</v>
      </c>
      <c r="CQ73" s="23">
        <f t="shared" si="442"/>
        <v>0.3624</v>
      </c>
      <c r="CR73" s="23">
        <f t="shared" si="443"/>
        <v>-4.159999999999997E-2</v>
      </c>
      <c r="CS73" s="23">
        <f t="shared" si="444"/>
        <v>-3.1199999999999894E-2</v>
      </c>
      <c r="CT73" s="23">
        <f t="shared" si="445"/>
        <v>-0.54880000000000007</v>
      </c>
      <c r="CU73" s="23">
        <f t="shared" si="446"/>
        <v>-3.1200000000000006E-2</v>
      </c>
      <c r="CV73" s="23">
        <f t="shared" si="447"/>
        <v>6.1600000000000099E-2</v>
      </c>
      <c r="CX73" s="23">
        <f t="shared" si="448"/>
        <v>-13.857370778712374</v>
      </c>
      <c r="CY73" s="23">
        <f t="shared" si="494"/>
        <v>8.1230085144229271E-3</v>
      </c>
      <c r="CZ73" s="23">
        <f t="shared" si="495"/>
        <v>6.2516587368550508E-2</v>
      </c>
      <c r="DA73" s="23">
        <f t="shared" si="496"/>
        <v>-1.9254538700854296E-2</v>
      </c>
      <c r="DB73" s="23">
        <f t="shared" si="497"/>
        <v>-8.1230085144229271E-3</v>
      </c>
      <c r="DC73" s="23">
        <f t="shared" si="498"/>
        <v>55.041742322107012</v>
      </c>
      <c r="DD73" s="23">
        <f t="shared" si="499"/>
        <v>6.4984068115383417E-2</v>
      </c>
      <c r="DE73" s="23">
        <f t="shared" si="500"/>
        <v>-81.744654365196297</v>
      </c>
      <c r="DF73" s="23">
        <f t="shared" si="501"/>
        <v>1.8164925275994535E-2</v>
      </c>
      <c r="DG73" s="23">
        <f t="shared" si="502"/>
        <v>3.1699883591503641</v>
      </c>
      <c r="DH73" s="23">
        <f t="shared" si="503"/>
        <v>-1.9254538700854296E-2</v>
      </c>
      <c r="DI73" s="23">
        <f t="shared" si="504"/>
        <v>-8.1230085144229271E-3</v>
      </c>
      <c r="DJ73" s="23">
        <f t="shared" si="505"/>
        <v>-8.1230085144228387E-3</v>
      </c>
      <c r="DK73" s="23">
        <f t="shared" si="506"/>
        <v>-2.4068173376067675E-3</v>
      </c>
      <c r="DL73" s="23">
        <f t="shared" si="507"/>
        <v>-8.1230085144228387E-3</v>
      </c>
      <c r="DM73" s="23">
        <f t="shared" si="508"/>
        <v>-2.1396518491184702E-3</v>
      </c>
      <c r="DN73" s="23">
        <f t="shared" si="479"/>
        <v>-2.4068173376068057E-3</v>
      </c>
      <c r="DO73" s="23">
        <f t="shared" si="480"/>
        <v>0.39209212568055773</v>
      </c>
      <c r="DP73" s="23">
        <f t="shared" si="481"/>
        <v>0.81200520290838796</v>
      </c>
      <c r="DQ73" s="23">
        <f t="shared" si="482"/>
        <v>-8.1230085144229271E-3</v>
      </c>
      <c r="DR73" s="23">
        <f t="shared" si="483"/>
        <v>-6.4984068115383417E-2</v>
      </c>
      <c r="DS73" s="23">
        <f t="shared" si="484"/>
        <v>-4.6145637951128142</v>
      </c>
      <c r="DT73" s="23">
        <f t="shared" si="485"/>
        <v>-1.9254538700854446E-2</v>
      </c>
      <c r="DU73" s="23">
        <f t="shared" si="486"/>
        <v>12.645569471027134</v>
      </c>
      <c r="DV73" s="23">
        <f t="shared" si="487"/>
        <v>-63.989431405461367</v>
      </c>
      <c r="DW73" s="23">
        <f t="shared" si="488"/>
        <v>12.729686066336326</v>
      </c>
      <c r="DX73" s="23">
        <f t="shared" si="489"/>
        <v>-1.9254538700854296E-2</v>
      </c>
      <c r="DY73" s="23">
        <f t="shared" si="490"/>
        <v>-8.1230085144228387E-3</v>
      </c>
      <c r="DZ73" s="23">
        <f t="shared" si="491"/>
        <v>-44.207446956108697</v>
      </c>
      <c r="EA73" s="23">
        <f t="shared" si="492"/>
        <v>-8.1230085144229271E-3</v>
      </c>
      <c r="EB73" s="23">
        <f t="shared" si="493"/>
        <v>6.2516587368550661E-2</v>
      </c>
    </row>
    <row r="74" spans="1:132">
      <c r="A74" s="2">
        <v>42552.604166666664</v>
      </c>
      <c r="B74">
        <v>207</v>
      </c>
      <c r="C74">
        <v>828</v>
      </c>
      <c r="D74">
        <v>155</v>
      </c>
      <c r="E74">
        <v>892</v>
      </c>
      <c r="F74">
        <v>892</v>
      </c>
      <c r="G74">
        <v>905</v>
      </c>
      <c r="H74">
        <v>284</v>
      </c>
      <c r="I74">
        <v>970</v>
      </c>
      <c r="J74">
        <v>828</v>
      </c>
      <c r="K74">
        <v>375</v>
      </c>
      <c r="L74">
        <v>880</v>
      </c>
      <c r="M74">
        <v>854</v>
      </c>
      <c r="N74">
        <v>854</v>
      </c>
      <c r="O74">
        <v>854</v>
      </c>
      <c r="P74">
        <v>867</v>
      </c>
      <c r="Q74">
        <v>828</v>
      </c>
      <c r="R74">
        <v>841</v>
      </c>
      <c r="S74">
        <v>51</v>
      </c>
      <c r="T74">
        <v>336</v>
      </c>
      <c r="U74">
        <v>388</v>
      </c>
      <c r="V74">
        <v>1009</v>
      </c>
      <c r="W74">
        <v>763</v>
      </c>
      <c r="X74">
        <v>918</v>
      </c>
      <c r="Y74">
        <v>582</v>
      </c>
      <c r="Z74">
        <v>944</v>
      </c>
      <c r="AA74">
        <v>802</v>
      </c>
      <c r="AB74">
        <v>802</v>
      </c>
      <c r="AC74">
        <v>271</v>
      </c>
      <c r="AD74">
        <v>530</v>
      </c>
      <c r="AE74">
        <v>828</v>
      </c>
      <c r="AF74">
        <v>258</v>
      </c>
      <c r="AJ74">
        <f t="shared" si="383"/>
        <v>0.1656</v>
      </c>
      <c r="AK74">
        <f t="shared" si="464"/>
        <v>0.66239999999999999</v>
      </c>
      <c r="AL74">
        <f t="shared" si="465"/>
        <v>0.124</v>
      </c>
      <c r="AM74">
        <f t="shared" si="466"/>
        <v>0.71360000000000001</v>
      </c>
      <c r="AN74">
        <f t="shared" si="467"/>
        <v>0.71360000000000001</v>
      </c>
      <c r="AO74">
        <f t="shared" si="468"/>
        <v>0.72400000000000009</v>
      </c>
      <c r="AP74">
        <f t="shared" si="469"/>
        <v>0.22720000000000001</v>
      </c>
      <c r="AQ74">
        <f t="shared" si="470"/>
        <v>0.77600000000000002</v>
      </c>
      <c r="AR74">
        <f t="shared" si="471"/>
        <v>0.66239999999999999</v>
      </c>
      <c r="AS74">
        <f t="shared" si="472"/>
        <v>0.3</v>
      </c>
      <c r="AT74">
        <f t="shared" si="473"/>
        <v>0.70400000000000007</v>
      </c>
      <c r="AU74">
        <f t="shared" si="474"/>
        <v>0.68320000000000003</v>
      </c>
      <c r="AV74">
        <f t="shared" si="475"/>
        <v>0.68320000000000003</v>
      </c>
      <c r="AW74">
        <f t="shared" si="476"/>
        <v>0.68320000000000003</v>
      </c>
      <c r="AX74">
        <f t="shared" si="477"/>
        <v>0.69359999999999999</v>
      </c>
      <c r="AY74">
        <f t="shared" si="478"/>
        <v>0.66239999999999999</v>
      </c>
      <c r="AZ74">
        <f t="shared" si="449"/>
        <v>0.67280000000000006</v>
      </c>
      <c r="BA74">
        <f t="shared" si="450"/>
        <v>4.0800000000000003E-2</v>
      </c>
      <c r="BB74">
        <f t="shared" si="451"/>
        <v>0.26880000000000004</v>
      </c>
      <c r="BC74">
        <f t="shared" si="452"/>
        <v>0.31040000000000001</v>
      </c>
      <c r="BD74">
        <f t="shared" si="453"/>
        <v>0.80720000000000003</v>
      </c>
      <c r="BE74">
        <f t="shared" si="454"/>
        <v>0.61040000000000005</v>
      </c>
      <c r="BF74">
        <f t="shared" si="455"/>
        <v>0.73440000000000005</v>
      </c>
      <c r="BG74">
        <f t="shared" si="456"/>
        <v>0.46560000000000001</v>
      </c>
      <c r="BH74">
        <f t="shared" si="457"/>
        <v>0.75519999999999998</v>
      </c>
      <c r="BI74">
        <f t="shared" si="458"/>
        <v>0.64160000000000006</v>
      </c>
      <c r="BJ74">
        <f t="shared" si="459"/>
        <v>0.64160000000000006</v>
      </c>
      <c r="BK74">
        <f t="shared" si="460"/>
        <v>0.21680000000000002</v>
      </c>
      <c r="BL74">
        <f t="shared" si="461"/>
        <v>0.42400000000000004</v>
      </c>
      <c r="BM74">
        <f t="shared" si="462"/>
        <v>0.66239999999999999</v>
      </c>
      <c r="BN74">
        <f t="shared" si="463"/>
        <v>0.2064</v>
      </c>
      <c r="BO74" s="50">
        <f t="shared" si="381"/>
        <v>0.53667096774193557</v>
      </c>
      <c r="BP74" s="46">
        <f t="shared" si="382"/>
        <v>0.23087026976716957</v>
      </c>
      <c r="BQ74" s="20">
        <f t="shared" si="384"/>
        <v>0.43018960153288227</v>
      </c>
      <c r="BR74" s="23">
        <f t="shared" si="417"/>
        <v>2.0799999999999985E-2</v>
      </c>
      <c r="BS74" s="23">
        <f t="shared" si="418"/>
        <v>-0.14480000000000004</v>
      </c>
      <c r="BT74" s="23">
        <f t="shared" si="419"/>
        <v>-0.23760000000000003</v>
      </c>
      <c r="BU74" s="23">
        <f t="shared" si="420"/>
        <v>-3.1200000000000006E-2</v>
      </c>
      <c r="BV74" s="23">
        <f t="shared" si="421"/>
        <v>-5.2000000000000046E-2</v>
      </c>
      <c r="BW74" s="23">
        <f t="shared" si="422"/>
        <v>-8.3199999999999941E-2</v>
      </c>
      <c r="BX74" s="23">
        <f t="shared" si="423"/>
        <v>-0.30080000000000001</v>
      </c>
      <c r="BY74" s="23">
        <f t="shared" si="424"/>
        <v>0.59040000000000004</v>
      </c>
      <c r="BZ74" s="23">
        <f t="shared" si="425"/>
        <v>-7.2000000000000064E-2</v>
      </c>
      <c r="CA74" s="23">
        <f t="shared" si="426"/>
        <v>-0.46560000000000007</v>
      </c>
      <c r="CB74" s="23">
        <f t="shared" si="427"/>
        <v>-4.0799999999999947E-2</v>
      </c>
      <c r="CC74" s="23">
        <f t="shared" si="428"/>
        <v>-5.1200000000000023E-2</v>
      </c>
      <c r="CD74" s="23">
        <f t="shared" si="429"/>
        <v>-4.0800000000000058E-2</v>
      </c>
      <c r="CE74" s="23">
        <f t="shared" si="430"/>
        <v>-4.0800000000000058E-2</v>
      </c>
      <c r="CF74" s="23">
        <f t="shared" si="431"/>
        <v>-3.0400000000000094E-2</v>
      </c>
      <c r="CG74" s="23">
        <f t="shared" si="432"/>
        <v>-4.1600000000000081E-2</v>
      </c>
      <c r="CH74" s="23">
        <f t="shared" si="433"/>
        <v>-4.0799999999999947E-2</v>
      </c>
      <c r="CI74" s="23">
        <f t="shared" si="434"/>
        <v>-0.72480000000000011</v>
      </c>
      <c r="CJ74" s="23">
        <f t="shared" si="435"/>
        <v>6.2400000000000039E-2</v>
      </c>
      <c r="CK74" s="23">
        <f t="shared" si="436"/>
        <v>-0.58960000000000001</v>
      </c>
      <c r="CL74" s="23">
        <f t="shared" si="437"/>
        <v>2.0800000000000041E-2</v>
      </c>
      <c r="CM74" s="23">
        <f t="shared" si="438"/>
        <v>0.27920000000000006</v>
      </c>
      <c r="CN74" s="23">
        <f t="shared" si="439"/>
        <v>-5.1999999999999935E-2</v>
      </c>
      <c r="CO74" s="23">
        <f t="shared" si="440"/>
        <v>-0.42400000000000004</v>
      </c>
      <c r="CP74" s="23">
        <f t="shared" si="441"/>
        <v>0.57919999999999994</v>
      </c>
      <c r="CQ74" s="23">
        <f t="shared" si="442"/>
        <v>-5.1999999999999935E-2</v>
      </c>
      <c r="CR74" s="23">
        <f t="shared" si="443"/>
        <v>-7.1999999999999953E-2</v>
      </c>
      <c r="CS74" s="23">
        <f t="shared" si="444"/>
        <v>-0.5072000000000001</v>
      </c>
      <c r="CT74" s="23">
        <f t="shared" si="445"/>
        <v>0.20720000000000002</v>
      </c>
      <c r="CU74" s="23">
        <f t="shared" si="446"/>
        <v>-5.1200000000000023E-2</v>
      </c>
      <c r="CV74" s="23">
        <f t="shared" si="447"/>
        <v>-0.51760000000000006</v>
      </c>
      <c r="CX74" s="23">
        <f t="shared" si="448"/>
        <v>2.406817337606787E-3</v>
      </c>
      <c r="CY74" s="23">
        <f t="shared" si="494"/>
        <v>-0.81200520290838885</v>
      </c>
      <c r="CZ74" s="23">
        <f t="shared" si="495"/>
        <v>-3.5875043416185934</v>
      </c>
      <c r="DA74" s="23">
        <f t="shared" si="496"/>
        <v>-8.1230085144229271E-3</v>
      </c>
      <c r="DB74" s="23">
        <f t="shared" si="497"/>
        <v>-3.7606520900106223E-2</v>
      </c>
      <c r="DC74" s="23">
        <f t="shared" si="498"/>
        <v>-0.15403630960683437</v>
      </c>
      <c r="DD74" s="23">
        <f t="shared" si="499"/>
        <v>-7.2792497825718696</v>
      </c>
      <c r="DE74" s="23">
        <f t="shared" si="500"/>
        <v>55.041742322107012</v>
      </c>
      <c r="DF74" s="23">
        <f t="shared" si="501"/>
        <v>-9.9827596672471292E-2</v>
      </c>
      <c r="DG74" s="23">
        <f t="shared" si="502"/>
        <v>-26.99554137417902</v>
      </c>
      <c r="DH74" s="23">
        <f t="shared" si="503"/>
        <v>-1.8164925275994386E-2</v>
      </c>
      <c r="DI74" s="23">
        <f t="shared" si="504"/>
        <v>-3.5897401237459929E-2</v>
      </c>
      <c r="DJ74" s="23">
        <f t="shared" si="505"/>
        <v>-1.8164925275994535E-2</v>
      </c>
      <c r="DK74" s="23">
        <f t="shared" si="506"/>
        <v>-1.8164925275994535E-2</v>
      </c>
      <c r="DL74" s="23">
        <f t="shared" si="507"/>
        <v>-7.5140464809490826E-3</v>
      </c>
      <c r="DM74" s="23">
        <f t="shared" si="508"/>
        <v>-1.9254538700854446E-2</v>
      </c>
      <c r="DN74" s="23">
        <f t="shared" si="479"/>
        <v>-1.8164925275994386E-2</v>
      </c>
      <c r="DO74" s="23">
        <f t="shared" si="480"/>
        <v>-101.83748853069068</v>
      </c>
      <c r="DP74" s="23">
        <f t="shared" si="481"/>
        <v>6.49840681153835E-2</v>
      </c>
      <c r="DQ74" s="23">
        <f t="shared" si="482"/>
        <v>-54.818298445269143</v>
      </c>
      <c r="DR74" s="23">
        <f t="shared" si="483"/>
        <v>2.4068173376068057E-3</v>
      </c>
      <c r="DS74" s="23">
        <f t="shared" si="484"/>
        <v>5.8210237101563447</v>
      </c>
      <c r="DT74" s="23">
        <f t="shared" si="485"/>
        <v>-3.760652090010598E-2</v>
      </c>
      <c r="DU74" s="23">
        <f t="shared" si="486"/>
        <v>-20.386876693837412</v>
      </c>
      <c r="DV74" s="23">
        <f t="shared" si="487"/>
        <v>51.968332986136829</v>
      </c>
      <c r="DW74" s="23">
        <f t="shared" si="488"/>
        <v>-3.760652090010598E-2</v>
      </c>
      <c r="DX74" s="23">
        <f t="shared" si="489"/>
        <v>-9.982759667247082E-2</v>
      </c>
      <c r="DY74" s="23">
        <f t="shared" si="490"/>
        <v>-34.897222384201079</v>
      </c>
      <c r="DZ74" s="23">
        <f t="shared" si="491"/>
        <v>2.3791530428093037</v>
      </c>
      <c r="EA74" s="23">
        <f t="shared" si="492"/>
        <v>-3.5897401237459929E-2</v>
      </c>
      <c r="EB74" s="23">
        <f t="shared" si="493"/>
        <v>-37.08821478574319</v>
      </c>
    </row>
    <row r="75" spans="1:132">
      <c r="A75" s="2">
        <v>42552.625</v>
      </c>
      <c r="B75">
        <v>38</v>
      </c>
      <c r="C75">
        <v>543</v>
      </c>
      <c r="D75">
        <v>245</v>
      </c>
      <c r="E75">
        <v>867</v>
      </c>
      <c r="F75">
        <v>828</v>
      </c>
      <c r="G75">
        <v>828</v>
      </c>
      <c r="H75">
        <v>375</v>
      </c>
      <c r="I75">
        <v>918</v>
      </c>
      <c r="J75">
        <v>815</v>
      </c>
      <c r="K75">
        <v>543</v>
      </c>
      <c r="L75">
        <v>802</v>
      </c>
      <c r="M75">
        <v>802</v>
      </c>
      <c r="N75">
        <v>789</v>
      </c>
      <c r="O75">
        <v>802</v>
      </c>
      <c r="P75">
        <v>802</v>
      </c>
      <c r="Q75">
        <v>776</v>
      </c>
      <c r="R75">
        <v>789</v>
      </c>
      <c r="S75">
        <v>103</v>
      </c>
      <c r="T75">
        <v>271</v>
      </c>
      <c r="U75">
        <v>349</v>
      </c>
      <c r="V75">
        <v>854</v>
      </c>
      <c r="W75">
        <v>504</v>
      </c>
      <c r="X75">
        <v>905</v>
      </c>
      <c r="Y75">
        <v>349</v>
      </c>
      <c r="Z75">
        <v>194</v>
      </c>
      <c r="AA75">
        <v>737</v>
      </c>
      <c r="AB75">
        <v>789</v>
      </c>
      <c r="AC75">
        <v>284</v>
      </c>
      <c r="AD75">
        <v>750</v>
      </c>
      <c r="AE75">
        <v>737</v>
      </c>
      <c r="AF75">
        <v>737</v>
      </c>
      <c r="AJ75">
        <f t="shared" si="383"/>
        <v>3.04E-2</v>
      </c>
      <c r="AK75">
        <f t="shared" si="464"/>
        <v>0.43440000000000001</v>
      </c>
      <c r="AL75">
        <f t="shared" si="465"/>
        <v>0.19600000000000001</v>
      </c>
      <c r="AM75">
        <f t="shared" si="466"/>
        <v>0.69359999999999999</v>
      </c>
      <c r="AN75">
        <f t="shared" si="467"/>
        <v>0.66239999999999999</v>
      </c>
      <c r="AO75">
        <f t="shared" si="468"/>
        <v>0.66239999999999999</v>
      </c>
      <c r="AP75">
        <f t="shared" si="469"/>
        <v>0.3</v>
      </c>
      <c r="AQ75">
        <f t="shared" si="470"/>
        <v>0.73440000000000005</v>
      </c>
      <c r="AR75">
        <f t="shared" si="471"/>
        <v>0.65200000000000002</v>
      </c>
      <c r="AS75">
        <f t="shared" si="472"/>
        <v>0.43440000000000001</v>
      </c>
      <c r="AT75">
        <f t="shared" si="473"/>
        <v>0.64160000000000006</v>
      </c>
      <c r="AU75">
        <f t="shared" si="474"/>
        <v>0.64160000000000006</v>
      </c>
      <c r="AV75">
        <f t="shared" si="475"/>
        <v>0.63119999999999998</v>
      </c>
      <c r="AW75">
        <f t="shared" si="476"/>
        <v>0.64160000000000006</v>
      </c>
      <c r="AX75">
        <f t="shared" si="477"/>
        <v>0.64160000000000006</v>
      </c>
      <c r="AY75">
        <f t="shared" si="478"/>
        <v>0.62080000000000002</v>
      </c>
      <c r="AZ75">
        <f t="shared" si="449"/>
        <v>0.63119999999999998</v>
      </c>
      <c r="BA75">
        <f t="shared" si="450"/>
        <v>8.2400000000000001E-2</v>
      </c>
      <c r="BB75">
        <f t="shared" si="451"/>
        <v>0.21680000000000002</v>
      </c>
      <c r="BC75">
        <f t="shared" si="452"/>
        <v>0.2792</v>
      </c>
      <c r="BD75">
        <f t="shared" si="453"/>
        <v>0.68320000000000003</v>
      </c>
      <c r="BE75">
        <f t="shared" si="454"/>
        <v>0.4032</v>
      </c>
      <c r="BF75">
        <f t="shared" si="455"/>
        <v>0.72400000000000009</v>
      </c>
      <c r="BG75">
        <f t="shared" si="456"/>
        <v>0.2792</v>
      </c>
      <c r="BH75">
        <f t="shared" si="457"/>
        <v>0.1552</v>
      </c>
      <c r="BI75">
        <f t="shared" si="458"/>
        <v>0.58960000000000001</v>
      </c>
      <c r="BJ75">
        <f t="shared" si="459"/>
        <v>0.63119999999999998</v>
      </c>
      <c r="BK75">
        <f t="shared" si="460"/>
        <v>0.22720000000000001</v>
      </c>
      <c r="BL75">
        <f t="shared" si="461"/>
        <v>0.6</v>
      </c>
      <c r="BM75">
        <f t="shared" si="462"/>
        <v>0.58960000000000001</v>
      </c>
      <c r="BN75">
        <f t="shared" si="463"/>
        <v>0.58960000000000001</v>
      </c>
      <c r="BO75" s="50">
        <f t="shared" si="381"/>
        <v>0.49354838709677423</v>
      </c>
      <c r="BP75" s="46">
        <f t="shared" si="382"/>
        <v>0.21194061412098064</v>
      </c>
      <c r="BQ75" s="20">
        <f t="shared" si="384"/>
        <v>0.42942215933009148</v>
      </c>
      <c r="BR75" s="23">
        <f t="shared" si="417"/>
        <v>-0.13519999999999999</v>
      </c>
      <c r="BS75" s="23">
        <f t="shared" si="418"/>
        <v>-0.22799999999999998</v>
      </c>
      <c r="BT75" s="23">
        <f t="shared" si="419"/>
        <v>7.2000000000000008E-2</v>
      </c>
      <c r="BU75" s="23">
        <f t="shared" si="420"/>
        <v>-2.0000000000000018E-2</v>
      </c>
      <c r="BV75" s="23">
        <f t="shared" si="421"/>
        <v>-5.1200000000000023E-2</v>
      </c>
      <c r="BW75" s="23">
        <f t="shared" si="422"/>
        <v>-6.1600000000000099E-2</v>
      </c>
      <c r="BX75" s="23">
        <f t="shared" si="423"/>
        <v>7.2799999999999976E-2</v>
      </c>
      <c r="BY75" s="23">
        <f t="shared" si="424"/>
        <v>-4.159999999999997E-2</v>
      </c>
      <c r="BZ75" s="23">
        <f t="shared" si="425"/>
        <v>-1.0399999999999965E-2</v>
      </c>
      <c r="CA75" s="23">
        <f t="shared" si="426"/>
        <v>0.13440000000000002</v>
      </c>
      <c r="CB75" s="23">
        <f t="shared" si="427"/>
        <v>-6.2400000000000011E-2</v>
      </c>
      <c r="CC75" s="23">
        <f t="shared" si="428"/>
        <v>-4.159999999999997E-2</v>
      </c>
      <c r="CD75" s="23">
        <f t="shared" si="429"/>
        <v>-5.2000000000000046E-2</v>
      </c>
      <c r="CE75" s="23">
        <f t="shared" si="430"/>
        <v>-4.159999999999997E-2</v>
      </c>
      <c r="CF75" s="23">
        <f t="shared" si="431"/>
        <v>-5.1999999999999935E-2</v>
      </c>
      <c r="CG75" s="23">
        <f t="shared" si="432"/>
        <v>-4.159999999999997E-2</v>
      </c>
      <c r="CH75" s="23">
        <f t="shared" si="433"/>
        <v>-4.1600000000000081E-2</v>
      </c>
      <c r="CI75" s="23">
        <f t="shared" si="434"/>
        <v>4.1599999999999998E-2</v>
      </c>
      <c r="CJ75" s="23">
        <f t="shared" si="435"/>
        <v>-5.2000000000000018E-2</v>
      </c>
      <c r="CK75" s="23">
        <f t="shared" si="436"/>
        <v>-3.1200000000000006E-2</v>
      </c>
      <c r="CL75" s="23">
        <f t="shared" si="437"/>
        <v>-0.124</v>
      </c>
      <c r="CM75" s="23">
        <f t="shared" si="438"/>
        <v>-0.20720000000000005</v>
      </c>
      <c r="CN75" s="23">
        <f t="shared" si="439"/>
        <v>-1.0399999999999965E-2</v>
      </c>
      <c r="CO75" s="23">
        <f t="shared" si="440"/>
        <v>-0.18640000000000001</v>
      </c>
      <c r="CP75" s="23">
        <f t="shared" si="441"/>
        <v>-0.6</v>
      </c>
      <c r="CQ75" s="23">
        <f t="shared" si="442"/>
        <v>-5.2000000000000046E-2</v>
      </c>
      <c r="CR75" s="23">
        <f t="shared" si="443"/>
        <v>-1.0400000000000076E-2</v>
      </c>
      <c r="CS75" s="23">
        <f t="shared" si="444"/>
        <v>1.0399999999999993E-2</v>
      </c>
      <c r="CT75" s="23">
        <f t="shared" si="445"/>
        <v>0.17599999999999993</v>
      </c>
      <c r="CU75" s="23">
        <f t="shared" si="446"/>
        <v>-7.2799999999999976E-2</v>
      </c>
      <c r="CV75" s="23">
        <f t="shared" si="447"/>
        <v>0.38319999999999999</v>
      </c>
      <c r="CX75" s="23">
        <f t="shared" si="448"/>
        <v>-0.66097221134026485</v>
      </c>
      <c r="CY75" s="23">
        <f t="shared" si="494"/>
        <v>-3.1699883591503641</v>
      </c>
      <c r="CZ75" s="23">
        <f t="shared" si="495"/>
        <v>9.9827596672471069E-2</v>
      </c>
      <c r="DA75" s="23">
        <f t="shared" si="496"/>
        <v>-2.1396518491184702E-3</v>
      </c>
      <c r="DB75" s="23">
        <f t="shared" si="497"/>
        <v>-3.5897401237459929E-2</v>
      </c>
      <c r="DC75" s="23">
        <f t="shared" si="498"/>
        <v>-6.2516587368550661E-2</v>
      </c>
      <c r="DD75" s="23">
        <f t="shared" si="499"/>
        <v>0.10319229334989105</v>
      </c>
      <c r="DE75" s="23">
        <f t="shared" si="500"/>
        <v>-1.9254538700854296E-2</v>
      </c>
      <c r="DF75" s="23">
        <f t="shared" si="501"/>
        <v>-3.0085216720084594E-4</v>
      </c>
      <c r="DG75" s="23">
        <f t="shared" si="502"/>
        <v>0.6493082673049142</v>
      </c>
      <c r="DH75" s="23">
        <f t="shared" si="503"/>
        <v>-6.4984068115383417E-2</v>
      </c>
      <c r="DI75" s="23">
        <f t="shared" si="504"/>
        <v>-1.9254538700854296E-2</v>
      </c>
      <c r="DJ75" s="23">
        <f t="shared" si="505"/>
        <v>-3.7606520900106223E-2</v>
      </c>
      <c r="DK75" s="23">
        <f t="shared" si="506"/>
        <v>-1.9254538700854296E-2</v>
      </c>
      <c r="DL75" s="23">
        <f t="shared" si="507"/>
        <v>-3.760652090010598E-2</v>
      </c>
      <c r="DM75" s="23">
        <f t="shared" si="508"/>
        <v>-1.9254538700854296E-2</v>
      </c>
      <c r="DN75" s="23">
        <f t="shared" si="479"/>
        <v>-1.9254538700854446E-2</v>
      </c>
      <c r="DO75" s="23">
        <f t="shared" si="480"/>
        <v>1.9254538700854328E-2</v>
      </c>
      <c r="DP75" s="23">
        <f t="shared" si="481"/>
        <v>-3.7606520900106147E-2</v>
      </c>
      <c r="DQ75" s="23">
        <f t="shared" si="482"/>
        <v>-8.1230085144229271E-3</v>
      </c>
      <c r="DR75" s="23">
        <f t="shared" si="483"/>
        <v>-0.50993894589670508</v>
      </c>
      <c r="DS75" s="23">
        <f t="shared" si="484"/>
        <v>-2.3791530428093051</v>
      </c>
      <c r="DT75" s="23">
        <f t="shared" si="485"/>
        <v>-3.0085216720084594E-4</v>
      </c>
      <c r="DU75" s="23">
        <f t="shared" si="486"/>
        <v>-1.7321713473390468</v>
      </c>
      <c r="DV75" s="23">
        <f t="shared" si="487"/>
        <v>-57.770599926198514</v>
      </c>
      <c r="DW75" s="23">
        <f t="shared" si="488"/>
        <v>-3.7606520900106223E-2</v>
      </c>
      <c r="DX75" s="23">
        <f t="shared" si="489"/>
        <v>-3.0085216720085543E-4</v>
      </c>
      <c r="DY75" s="23">
        <f t="shared" si="490"/>
        <v>3.0085216720084838E-4</v>
      </c>
      <c r="DZ75" s="23">
        <f t="shared" si="491"/>
        <v>1.4581128249224555</v>
      </c>
      <c r="EA75" s="23">
        <f t="shared" si="492"/>
        <v>-0.10319229334989105</v>
      </c>
      <c r="EB75" s="23">
        <f t="shared" si="493"/>
        <v>15.049761849510995</v>
      </c>
    </row>
    <row r="76" spans="1:132">
      <c r="A76" s="2">
        <v>42552.645833333336</v>
      </c>
      <c r="B76">
        <v>25</v>
      </c>
      <c r="C76">
        <v>582</v>
      </c>
      <c r="D76">
        <v>854</v>
      </c>
      <c r="E76">
        <v>763</v>
      </c>
      <c r="F76">
        <v>763</v>
      </c>
      <c r="G76">
        <v>750</v>
      </c>
      <c r="H76">
        <v>789</v>
      </c>
      <c r="I76">
        <v>802</v>
      </c>
      <c r="J76">
        <v>258</v>
      </c>
      <c r="K76">
        <v>271</v>
      </c>
      <c r="L76">
        <v>711</v>
      </c>
      <c r="M76">
        <v>724</v>
      </c>
      <c r="N76">
        <v>711</v>
      </c>
      <c r="O76">
        <v>711</v>
      </c>
      <c r="P76">
        <v>724</v>
      </c>
      <c r="Q76">
        <v>698</v>
      </c>
      <c r="R76">
        <v>711</v>
      </c>
      <c r="S76">
        <v>38</v>
      </c>
      <c r="T76">
        <v>375</v>
      </c>
      <c r="U76">
        <v>414</v>
      </c>
      <c r="V76">
        <v>880</v>
      </c>
      <c r="W76">
        <v>375</v>
      </c>
      <c r="X76">
        <v>750</v>
      </c>
      <c r="Y76">
        <v>789</v>
      </c>
      <c r="Z76">
        <v>737</v>
      </c>
      <c r="AA76">
        <v>310</v>
      </c>
      <c r="AB76">
        <v>724</v>
      </c>
      <c r="AC76">
        <v>711</v>
      </c>
      <c r="AD76">
        <v>672</v>
      </c>
      <c r="AE76">
        <v>672</v>
      </c>
      <c r="AF76">
        <v>220</v>
      </c>
      <c r="AJ76">
        <f t="shared" si="383"/>
        <v>0.02</v>
      </c>
      <c r="AK76">
        <f t="shared" si="464"/>
        <v>0.46560000000000001</v>
      </c>
      <c r="AL76">
        <f t="shared" si="465"/>
        <v>0.68320000000000003</v>
      </c>
      <c r="AM76">
        <f t="shared" si="466"/>
        <v>0.61040000000000005</v>
      </c>
      <c r="AN76">
        <f t="shared" si="467"/>
        <v>0.61040000000000005</v>
      </c>
      <c r="AO76">
        <f t="shared" si="468"/>
        <v>0.6</v>
      </c>
      <c r="AP76">
        <f t="shared" si="469"/>
        <v>0.63119999999999998</v>
      </c>
      <c r="AQ76">
        <f t="shared" si="470"/>
        <v>0.64160000000000006</v>
      </c>
      <c r="AR76">
        <f t="shared" si="471"/>
        <v>0.2064</v>
      </c>
      <c r="AS76">
        <f t="shared" si="472"/>
        <v>0.21680000000000002</v>
      </c>
      <c r="AT76">
        <f t="shared" si="473"/>
        <v>0.56879999999999997</v>
      </c>
      <c r="AU76">
        <f t="shared" si="474"/>
        <v>0.57920000000000005</v>
      </c>
      <c r="AV76">
        <f t="shared" si="475"/>
        <v>0.56879999999999997</v>
      </c>
      <c r="AW76">
        <f t="shared" si="476"/>
        <v>0.56879999999999997</v>
      </c>
      <c r="AX76">
        <f t="shared" si="477"/>
        <v>0.57920000000000005</v>
      </c>
      <c r="AY76">
        <f t="shared" si="478"/>
        <v>0.55840000000000001</v>
      </c>
      <c r="AZ76">
        <f t="shared" si="449"/>
        <v>0.56879999999999997</v>
      </c>
      <c r="BA76">
        <f t="shared" si="450"/>
        <v>3.04E-2</v>
      </c>
      <c r="BB76">
        <f t="shared" si="451"/>
        <v>0.3</v>
      </c>
      <c r="BC76">
        <f t="shared" si="452"/>
        <v>0.33119999999999999</v>
      </c>
      <c r="BD76">
        <f t="shared" si="453"/>
        <v>0.70400000000000007</v>
      </c>
      <c r="BE76">
        <f t="shared" si="454"/>
        <v>0.3</v>
      </c>
      <c r="BF76">
        <f t="shared" si="455"/>
        <v>0.6</v>
      </c>
      <c r="BG76">
        <f t="shared" si="456"/>
        <v>0.63119999999999998</v>
      </c>
      <c r="BH76">
        <f t="shared" si="457"/>
        <v>0.58960000000000001</v>
      </c>
      <c r="BI76">
        <f t="shared" si="458"/>
        <v>0.248</v>
      </c>
      <c r="BJ76">
        <f t="shared" si="459"/>
        <v>0.57920000000000005</v>
      </c>
      <c r="BK76">
        <f t="shared" si="460"/>
        <v>0.56879999999999997</v>
      </c>
      <c r="BL76">
        <f t="shared" si="461"/>
        <v>0.53760000000000008</v>
      </c>
      <c r="BM76">
        <f t="shared" si="462"/>
        <v>0.53760000000000008</v>
      </c>
      <c r="BN76">
        <f t="shared" si="463"/>
        <v>0.17600000000000002</v>
      </c>
      <c r="BO76" s="50">
        <f t="shared" si="381"/>
        <v>0.47778064516129037</v>
      </c>
      <c r="BP76" s="46">
        <f t="shared" si="382"/>
        <v>0.19243724764080863</v>
      </c>
      <c r="BQ76" s="20">
        <f t="shared" si="384"/>
        <v>0.40277321735342625</v>
      </c>
      <c r="BR76" s="23">
        <f t="shared" si="417"/>
        <v>-1.04E-2</v>
      </c>
      <c r="BS76" s="23">
        <f t="shared" si="418"/>
        <v>3.1200000000000006E-2</v>
      </c>
      <c r="BT76" s="23">
        <f t="shared" si="419"/>
        <v>0.48720000000000002</v>
      </c>
      <c r="BU76" s="23">
        <f t="shared" si="420"/>
        <v>-8.3199999999999941E-2</v>
      </c>
      <c r="BV76" s="23">
        <f t="shared" si="421"/>
        <v>-5.1999999999999935E-2</v>
      </c>
      <c r="BW76" s="23">
        <f t="shared" si="422"/>
        <v>-6.2400000000000011E-2</v>
      </c>
      <c r="BX76" s="23">
        <f t="shared" si="423"/>
        <v>0.33119999999999999</v>
      </c>
      <c r="BY76" s="23">
        <f t="shared" si="424"/>
        <v>-9.2799999999999994E-2</v>
      </c>
      <c r="BZ76" s="23">
        <f t="shared" si="425"/>
        <v>-0.4456</v>
      </c>
      <c r="CA76" s="23">
        <f t="shared" si="426"/>
        <v>-0.21759999999999999</v>
      </c>
      <c r="CB76" s="23">
        <f t="shared" si="427"/>
        <v>-7.2800000000000087E-2</v>
      </c>
      <c r="CC76" s="23">
        <f t="shared" si="428"/>
        <v>-6.2400000000000011E-2</v>
      </c>
      <c r="CD76" s="23">
        <f t="shared" si="429"/>
        <v>-6.2400000000000011E-2</v>
      </c>
      <c r="CE76" s="23">
        <f t="shared" si="430"/>
        <v>-7.2800000000000087E-2</v>
      </c>
      <c r="CF76" s="23">
        <f t="shared" si="431"/>
        <v>-6.2400000000000011E-2</v>
      </c>
      <c r="CG76" s="23">
        <f t="shared" si="432"/>
        <v>-6.2400000000000011E-2</v>
      </c>
      <c r="CH76" s="23">
        <f t="shared" si="433"/>
        <v>-6.2400000000000011E-2</v>
      </c>
      <c r="CI76" s="23">
        <f t="shared" si="434"/>
        <v>-5.2000000000000005E-2</v>
      </c>
      <c r="CJ76" s="23">
        <f t="shared" si="435"/>
        <v>8.3199999999999968E-2</v>
      </c>
      <c r="CK76" s="23">
        <f t="shared" si="436"/>
        <v>5.1999999999999991E-2</v>
      </c>
      <c r="CL76" s="23">
        <f t="shared" si="437"/>
        <v>2.0800000000000041E-2</v>
      </c>
      <c r="CM76" s="23">
        <f t="shared" si="438"/>
        <v>-0.10320000000000001</v>
      </c>
      <c r="CN76" s="23">
        <f t="shared" si="439"/>
        <v>-0.12400000000000011</v>
      </c>
      <c r="CO76" s="23">
        <f t="shared" si="440"/>
        <v>0.35199999999999998</v>
      </c>
      <c r="CP76" s="23">
        <f t="shared" si="441"/>
        <v>0.43440000000000001</v>
      </c>
      <c r="CQ76" s="23">
        <f t="shared" si="442"/>
        <v>-0.34160000000000001</v>
      </c>
      <c r="CR76" s="23">
        <f t="shared" si="443"/>
        <v>-5.1999999999999935E-2</v>
      </c>
      <c r="CS76" s="23">
        <f t="shared" si="444"/>
        <v>0.34159999999999996</v>
      </c>
      <c r="CT76" s="23">
        <f t="shared" si="445"/>
        <v>-6.23999999999999E-2</v>
      </c>
      <c r="CU76" s="23">
        <f t="shared" si="446"/>
        <v>-5.1999999999999935E-2</v>
      </c>
      <c r="CV76" s="23">
        <f t="shared" si="447"/>
        <v>-0.41359999999999997</v>
      </c>
      <c r="CX76" s="23">
        <f t="shared" si="448"/>
        <v>-3.0085216720084887E-4</v>
      </c>
      <c r="CY76" s="23">
        <f t="shared" si="494"/>
        <v>8.1230085144229271E-3</v>
      </c>
      <c r="CZ76" s="23">
        <f t="shared" si="495"/>
        <v>30.92964713144443</v>
      </c>
      <c r="DA76" s="23">
        <f t="shared" si="496"/>
        <v>-0.15403630960683437</v>
      </c>
      <c r="DB76" s="23">
        <f t="shared" si="497"/>
        <v>-3.760652090010598E-2</v>
      </c>
      <c r="DC76" s="23">
        <f t="shared" si="498"/>
        <v>-6.4984068115383417E-2</v>
      </c>
      <c r="DD76" s="23">
        <f t="shared" si="499"/>
        <v>9.7168189497116391</v>
      </c>
      <c r="DE76" s="23">
        <f t="shared" si="500"/>
        <v>-0.2137455368116232</v>
      </c>
      <c r="DF76" s="23">
        <f t="shared" si="501"/>
        <v>-23.66402812935647</v>
      </c>
      <c r="DG76" s="23">
        <f t="shared" si="502"/>
        <v>-2.7556864418693801</v>
      </c>
      <c r="DH76" s="23">
        <f t="shared" si="503"/>
        <v>-0.10319229334989154</v>
      </c>
      <c r="DI76" s="23">
        <f t="shared" si="504"/>
        <v>-6.4984068115383417E-2</v>
      </c>
      <c r="DJ76" s="23">
        <f t="shared" si="505"/>
        <v>-6.4984068115383417E-2</v>
      </c>
      <c r="DK76" s="23">
        <f t="shared" si="506"/>
        <v>-0.10319229334989154</v>
      </c>
      <c r="DL76" s="23">
        <f t="shared" si="507"/>
        <v>-6.4984068115383417E-2</v>
      </c>
      <c r="DM76" s="23">
        <f t="shared" si="508"/>
        <v>-6.4984068115383417E-2</v>
      </c>
      <c r="DN76" s="23">
        <f t="shared" si="479"/>
        <v>-6.4984068115383417E-2</v>
      </c>
      <c r="DO76" s="23">
        <f t="shared" si="480"/>
        <v>-3.7606520900106133E-2</v>
      </c>
      <c r="DP76" s="23">
        <f t="shared" si="481"/>
        <v>0.15403630960683445</v>
      </c>
      <c r="DQ76" s="23">
        <f t="shared" si="482"/>
        <v>3.7606520900106091E-2</v>
      </c>
      <c r="DR76" s="23">
        <f t="shared" si="483"/>
        <v>2.4068173376068057E-3</v>
      </c>
      <c r="DS76" s="23">
        <f t="shared" si="484"/>
        <v>-0.29396269365326511</v>
      </c>
      <c r="DT76" s="23">
        <f t="shared" si="485"/>
        <v>-0.50993894589670641</v>
      </c>
      <c r="DU76" s="23">
        <f t="shared" si="486"/>
        <v>11.664902599379658</v>
      </c>
      <c r="DV76" s="23">
        <f t="shared" si="487"/>
        <v>21.924140478526482</v>
      </c>
      <c r="DW76" s="23">
        <f t="shared" si="488"/>
        <v>-10.66121526483917</v>
      </c>
      <c r="DX76" s="23">
        <f t="shared" si="489"/>
        <v>-3.760652090010598E-2</v>
      </c>
      <c r="DY76" s="23">
        <f t="shared" si="490"/>
        <v>10.661215264839162</v>
      </c>
      <c r="DZ76" s="23">
        <f t="shared" si="491"/>
        <v>-6.4984068115383056E-2</v>
      </c>
      <c r="EA76" s="23">
        <f t="shared" si="492"/>
        <v>-3.760652090010598E-2</v>
      </c>
      <c r="EB76" s="23">
        <f t="shared" si="493"/>
        <v>-18.92320597774054</v>
      </c>
    </row>
    <row r="77" spans="1:132">
      <c r="A77" s="2">
        <v>42552.666666666664</v>
      </c>
      <c r="B77">
        <v>25</v>
      </c>
      <c r="C77">
        <v>401</v>
      </c>
      <c r="D77">
        <v>789</v>
      </c>
      <c r="E77">
        <v>672</v>
      </c>
      <c r="F77">
        <v>672</v>
      </c>
      <c r="G77">
        <v>672</v>
      </c>
      <c r="H77">
        <v>349</v>
      </c>
      <c r="I77">
        <v>750</v>
      </c>
      <c r="J77">
        <v>621</v>
      </c>
      <c r="K77">
        <v>271</v>
      </c>
      <c r="L77">
        <v>634</v>
      </c>
      <c r="M77">
        <v>647</v>
      </c>
      <c r="N77">
        <v>634</v>
      </c>
      <c r="O77">
        <v>634</v>
      </c>
      <c r="P77">
        <v>634</v>
      </c>
      <c r="Q77">
        <v>608</v>
      </c>
      <c r="R77">
        <v>608</v>
      </c>
      <c r="S77">
        <v>103</v>
      </c>
      <c r="T77">
        <v>232</v>
      </c>
      <c r="U77">
        <v>349</v>
      </c>
      <c r="V77">
        <v>271</v>
      </c>
      <c r="W77">
        <v>181</v>
      </c>
      <c r="X77">
        <v>672</v>
      </c>
      <c r="Y77">
        <v>698</v>
      </c>
      <c r="Z77">
        <v>647</v>
      </c>
      <c r="AA77">
        <v>194</v>
      </c>
      <c r="AB77">
        <v>647</v>
      </c>
      <c r="AC77">
        <v>207</v>
      </c>
      <c r="AD77">
        <v>569</v>
      </c>
      <c r="AE77">
        <v>556</v>
      </c>
      <c r="AF77">
        <v>569</v>
      </c>
      <c r="AJ77">
        <f t="shared" si="383"/>
        <v>0.02</v>
      </c>
      <c r="AK77">
        <f t="shared" si="464"/>
        <v>0.32080000000000003</v>
      </c>
      <c r="AL77">
        <f t="shared" si="465"/>
        <v>0.63119999999999998</v>
      </c>
      <c r="AM77">
        <f t="shared" si="466"/>
        <v>0.53760000000000008</v>
      </c>
      <c r="AN77">
        <f t="shared" si="467"/>
        <v>0.53760000000000008</v>
      </c>
      <c r="AO77">
        <f t="shared" si="468"/>
        <v>0.53760000000000008</v>
      </c>
      <c r="AP77">
        <f t="shared" si="469"/>
        <v>0.2792</v>
      </c>
      <c r="AQ77">
        <f t="shared" si="470"/>
        <v>0.6</v>
      </c>
      <c r="AR77">
        <f t="shared" si="471"/>
        <v>0.49680000000000002</v>
      </c>
      <c r="AS77">
        <f t="shared" si="472"/>
        <v>0.21680000000000002</v>
      </c>
      <c r="AT77">
        <f t="shared" si="473"/>
        <v>0.50719999999999998</v>
      </c>
      <c r="AU77">
        <f t="shared" si="474"/>
        <v>0.51760000000000006</v>
      </c>
      <c r="AV77">
        <f t="shared" si="475"/>
        <v>0.50719999999999998</v>
      </c>
      <c r="AW77">
        <f t="shared" si="476"/>
        <v>0.50719999999999998</v>
      </c>
      <c r="AX77">
        <f t="shared" si="477"/>
        <v>0.50719999999999998</v>
      </c>
      <c r="AY77">
        <f t="shared" si="478"/>
        <v>0.4864</v>
      </c>
      <c r="AZ77">
        <f t="shared" si="449"/>
        <v>0.4864</v>
      </c>
      <c r="BA77">
        <f t="shared" si="450"/>
        <v>8.2400000000000001E-2</v>
      </c>
      <c r="BB77">
        <f t="shared" si="451"/>
        <v>0.18560000000000001</v>
      </c>
      <c r="BC77">
        <f t="shared" si="452"/>
        <v>0.2792</v>
      </c>
      <c r="BD77">
        <f t="shared" si="453"/>
        <v>0.21680000000000002</v>
      </c>
      <c r="BE77">
        <f t="shared" si="454"/>
        <v>0.14480000000000001</v>
      </c>
      <c r="BF77">
        <f t="shared" si="455"/>
        <v>0.53760000000000008</v>
      </c>
      <c r="BG77">
        <f t="shared" si="456"/>
        <v>0.55840000000000001</v>
      </c>
      <c r="BH77">
        <f t="shared" si="457"/>
        <v>0.51760000000000006</v>
      </c>
      <c r="BI77">
        <f t="shared" si="458"/>
        <v>0.1552</v>
      </c>
      <c r="BJ77">
        <f t="shared" si="459"/>
        <v>0.51760000000000006</v>
      </c>
      <c r="BK77">
        <f t="shared" si="460"/>
        <v>0.1656</v>
      </c>
      <c r="BL77">
        <f t="shared" si="461"/>
        <v>0.45520000000000005</v>
      </c>
      <c r="BM77">
        <f t="shared" si="462"/>
        <v>0.44480000000000003</v>
      </c>
      <c r="BN77">
        <f t="shared" si="463"/>
        <v>0.45520000000000005</v>
      </c>
      <c r="BO77" s="50">
        <f t="shared" si="381"/>
        <v>0.40041290322580642</v>
      </c>
      <c r="BP77" s="46">
        <f t="shared" si="382"/>
        <v>0.17204152936996656</v>
      </c>
      <c r="BQ77" s="20">
        <f t="shared" si="384"/>
        <v>0.42966030311202658</v>
      </c>
      <c r="BR77" s="23">
        <f t="shared" si="417"/>
        <v>0</v>
      </c>
      <c r="BS77" s="23">
        <f t="shared" si="418"/>
        <v>-0.14479999999999998</v>
      </c>
      <c r="BT77" s="23">
        <f t="shared" si="419"/>
        <v>-5.2000000000000046E-2</v>
      </c>
      <c r="BU77" s="23">
        <f t="shared" si="420"/>
        <v>-7.2799999999999976E-2</v>
      </c>
      <c r="BV77" s="23">
        <f t="shared" si="421"/>
        <v>-7.2799999999999976E-2</v>
      </c>
      <c r="BW77" s="23">
        <f t="shared" si="422"/>
        <v>-6.23999999999999E-2</v>
      </c>
      <c r="BX77" s="23">
        <f t="shared" si="423"/>
        <v>-0.35199999999999998</v>
      </c>
      <c r="BY77" s="23">
        <f t="shared" si="424"/>
        <v>-4.1600000000000081E-2</v>
      </c>
      <c r="BZ77" s="23">
        <f t="shared" si="425"/>
        <v>0.29039999999999999</v>
      </c>
      <c r="CA77" s="23">
        <f t="shared" si="426"/>
        <v>0</v>
      </c>
      <c r="CB77" s="23">
        <f t="shared" si="427"/>
        <v>-6.1599999999999988E-2</v>
      </c>
      <c r="CC77" s="23">
        <f t="shared" si="428"/>
        <v>-6.1599999999999988E-2</v>
      </c>
      <c r="CD77" s="23">
        <f t="shared" si="429"/>
        <v>-6.1599999999999988E-2</v>
      </c>
      <c r="CE77" s="23">
        <f t="shared" si="430"/>
        <v>-6.1599999999999988E-2</v>
      </c>
      <c r="CF77" s="23">
        <f t="shared" si="431"/>
        <v>-7.2000000000000064E-2</v>
      </c>
      <c r="CG77" s="23">
        <f t="shared" si="432"/>
        <v>-7.2000000000000008E-2</v>
      </c>
      <c r="CH77" s="23">
        <f t="shared" si="433"/>
        <v>-8.2399999999999973E-2</v>
      </c>
      <c r="CI77" s="23">
        <f t="shared" si="434"/>
        <v>5.2000000000000005E-2</v>
      </c>
      <c r="CJ77" s="23">
        <f t="shared" si="435"/>
        <v>-0.11439999999999997</v>
      </c>
      <c r="CK77" s="23">
        <f t="shared" si="436"/>
        <v>-5.1999999999999991E-2</v>
      </c>
      <c r="CL77" s="23">
        <f t="shared" si="437"/>
        <v>-0.48720000000000008</v>
      </c>
      <c r="CM77" s="23">
        <f t="shared" si="438"/>
        <v>-0.15519999999999998</v>
      </c>
      <c r="CN77" s="23">
        <f t="shared" si="439"/>
        <v>-6.23999999999999E-2</v>
      </c>
      <c r="CO77" s="23">
        <f t="shared" si="440"/>
        <v>-7.2799999999999976E-2</v>
      </c>
      <c r="CP77" s="23">
        <f t="shared" si="441"/>
        <v>-7.1999999999999953E-2</v>
      </c>
      <c r="CQ77" s="23">
        <f t="shared" si="442"/>
        <v>-9.2799999999999994E-2</v>
      </c>
      <c r="CR77" s="23">
        <f t="shared" si="443"/>
        <v>-6.1599999999999988E-2</v>
      </c>
      <c r="CS77" s="23">
        <f t="shared" si="444"/>
        <v>-0.4032</v>
      </c>
      <c r="CT77" s="23">
        <f t="shared" si="445"/>
        <v>-8.2400000000000029E-2</v>
      </c>
      <c r="CU77" s="23">
        <f t="shared" si="446"/>
        <v>-9.2800000000000049E-2</v>
      </c>
      <c r="CV77" s="23">
        <f t="shared" si="447"/>
        <v>0.2792</v>
      </c>
      <c r="CX77" s="23">
        <f t="shared" si="448"/>
        <v>0</v>
      </c>
      <c r="CY77" s="23">
        <f t="shared" si="494"/>
        <v>-0.81200520290838796</v>
      </c>
      <c r="CZ77" s="23">
        <f t="shared" si="495"/>
        <v>-3.7606520900106223E-2</v>
      </c>
      <c r="DA77" s="23">
        <f t="shared" si="496"/>
        <v>-0.10319229334989105</v>
      </c>
      <c r="DB77" s="23">
        <f t="shared" si="497"/>
        <v>-0.10319229334989105</v>
      </c>
      <c r="DC77" s="23">
        <f t="shared" si="498"/>
        <v>-6.4984068115383056E-2</v>
      </c>
      <c r="DD77" s="23">
        <f t="shared" si="499"/>
        <v>-11.664902599379658</v>
      </c>
      <c r="DE77" s="23">
        <f t="shared" si="500"/>
        <v>-1.9254538700854446E-2</v>
      </c>
      <c r="DF77" s="23">
        <f t="shared" si="501"/>
        <v>6.5500250736547949</v>
      </c>
      <c r="DG77" s="23">
        <f t="shared" si="502"/>
        <v>0</v>
      </c>
      <c r="DH77" s="23">
        <f t="shared" si="503"/>
        <v>-6.2516587368550328E-2</v>
      </c>
      <c r="DI77" s="23">
        <f t="shared" si="504"/>
        <v>-6.2516587368550328E-2</v>
      </c>
      <c r="DJ77" s="23">
        <f t="shared" si="505"/>
        <v>-6.2516587368550328E-2</v>
      </c>
      <c r="DK77" s="23">
        <f t="shared" si="506"/>
        <v>-6.2516587368550328E-2</v>
      </c>
      <c r="DL77" s="23">
        <f t="shared" si="507"/>
        <v>-9.9827596672471292E-2</v>
      </c>
      <c r="DM77" s="23">
        <f t="shared" si="508"/>
        <v>-9.9827596672471069E-2</v>
      </c>
      <c r="DN77" s="23">
        <f t="shared" si="479"/>
        <v>-0.14963554215242678</v>
      </c>
      <c r="DO77" s="23">
        <f t="shared" si="480"/>
        <v>3.7606520900106133E-2</v>
      </c>
      <c r="DP77" s="23">
        <f t="shared" si="481"/>
        <v>-0.40043423454432958</v>
      </c>
      <c r="DQ77" s="23">
        <f t="shared" si="482"/>
        <v>-3.7606520900106091E-2</v>
      </c>
      <c r="DR77" s="23">
        <f t="shared" si="483"/>
        <v>-30.929647131444437</v>
      </c>
      <c r="DS77" s="23">
        <f t="shared" si="484"/>
        <v>-0.9998348657103332</v>
      </c>
      <c r="DT77" s="23">
        <f t="shared" si="485"/>
        <v>-6.4984068115383056E-2</v>
      </c>
      <c r="DU77" s="23">
        <f t="shared" si="486"/>
        <v>-0.10319229334989105</v>
      </c>
      <c r="DV77" s="23">
        <f t="shared" si="487"/>
        <v>-9.982759667247082E-2</v>
      </c>
      <c r="DW77" s="23">
        <f t="shared" si="488"/>
        <v>-0.2137455368116232</v>
      </c>
      <c r="DX77" s="23">
        <f t="shared" si="489"/>
        <v>-6.2516587368550328E-2</v>
      </c>
      <c r="DY77" s="23">
        <f t="shared" si="490"/>
        <v>-17.531323217232668</v>
      </c>
      <c r="DZ77" s="23">
        <f t="shared" si="491"/>
        <v>-0.14963554215242716</v>
      </c>
      <c r="EA77" s="23">
        <f t="shared" si="492"/>
        <v>-0.21374553681162356</v>
      </c>
      <c r="EB77" s="23">
        <f t="shared" si="493"/>
        <v>5.8210237101563402</v>
      </c>
    </row>
    <row r="78" spans="1:132">
      <c r="A78" s="2">
        <v>42552.6875</v>
      </c>
      <c r="B78">
        <v>25</v>
      </c>
      <c r="C78">
        <v>297</v>
      </c>
      <c r="D78">
        <v>698</v>
      </c>
      <c r="E78">
        <v>582</v>
      </c>
      <c r="F78">
        <v>556</v>
      </c>
      <c r="G78">
        <v>569</v>
      </c>
      <c r="H78">
        <v>220</v>
      </c>
      <c r="I78">
        <v>634</v>
      </c>
      <c r="J78">
        <v>530</v>
      </c>
      <c r="K78">
        <v>181</v>
      </c>
      <c r="L78">
        <v>543</v>
      </c>
      <c r="M78">
        <v>530</v>
      </c>
      <c r="N78">
        <v>530</v>
      </c>
      <c r="O78">
        <v>530</v>
      </c>
      <c r="P78">
        <v>530</v>
      </c>
      <c r="Q78">
        <v>504</v>
      </c>
      <c r="R78">
        <v>517</v>
      </c>
      <c r="S78">
        <v>647</v>
      </c>
      <c r="T78">
        <v>595</v>
      </c>
      <c r="U78">
        <v>388</v>
      </c>
      <c r="V78">
        <v>595</v>
      </c>
      <c r="W78">
        <v>90</v>
      </c>
      <c r="X78">
        <v>556</v>
      </c>
      <c r="Y78">
        <v>220</v>
      </c>
      <c r="Z78">
        <v>608</v>
      </c>
      <c r="AA78">
        <v>504</v>
      </c>
      <c r="AB78">
        <v>375</v>
      </c>
      <c r="AC78">
        <v>530</v>
      </c>
      <c r="AD78">
        <v>504</v>
      </c>
      <c r="AE78">
        <v>504</v>
      </c>
      <c r="AF78">
        <v>414</v>
      </c>
      <c r="AJ78">
        <f t="shared" si="383"/>
        <v>0.02</v>
      </c>
      <c r="AK78">
        <f t="shared" si="464"/>
        <v>0.23760000000000001</v>
      </c>
      <c r="AL78">
        <f t="shared" si="465"/>
        <v>0.55840000000000001</v>
      </c>
      <c r="AM78">
        <f t="shared" si="466"/>
        <v>0.46560000000000001</v>
      </c>
      <c r="AN78">
        <f t="shared" si="467"/>
        <v>0.44480000000000003</v>
      </c>
      <c r="AO78">
        <f t="shared" si="468"/>
        <v>0.45520000000000005</v>
      </c>
      <c r="AP78">
        <f t="shared" si="469"/>
        <v>0.17600000000000002</v>
      </c>
      <c r="AQ78">
        <f t="shared" si="470"/>
        <v>0.50719999999999998</v>
      </c>
      <c r="AR78">
        <f t="shared" si="471"/>
        <v>0.42400000000000004</v>
      </c>
      <c r="AS78">
        <f t="shared" si="472"/>
        <v>0.14480000000000001</v>
      </c>
      <c r="AT78">
        <f t="shared" si="473"/>
        <v>0.43440000000000001</v>
      </c>
      <c r="AU78">
        <f t="shared" si="474"/>
        <v>0.42400000000000004</v>
      </c>
      <c r="AV78">
        <f t="shared" si="475"/>
        <v>0.42400000000000004</v>
      </c>
      <c r="AW78">
        <f t="shared" si="476"/>
        <v>0.42400000000000004</v>
      </c>
      <c r="AX78">
        <f t="shared" si="477"/>
        <v>0.42400000000000004</v>
      </c>
      <c r="AY78">
        <f t="shared" si="478"/>
        <v>0.4032</v>
      </c>
      <c r="AZ78">
        <f t="shared" si="449"/>
        <v>0.41360000000000002</v>
      </c>
      <c r="BA78">
        <f t="shared" si="450"/>
        <v>0.51760000000000006</v>
      </c>
      <c r="BB78">
        <f t="shared" si="451"/>
        <v>0.47600000000000003</v>
      </c>
      <c r="BC78">
        <f t="shared" si="452"/>
        <v>0.31040000000000001</v>
      </c>
      <c r="BD78">
        <f t="shared" si="453"/>
        <v>0.47600000000000003</v>
      </c>
      <c r="BE78">
        <f t="shared" si="454"/>
        <v>7.2000000000000008E-2</v>
      </c>
      <c r="BF78">
        <f t="shared" si="455"/>
        <v>0.44480000000000003</v>
      </c>
      <c r="BG78">
        <f t="shared" si="456"/>
        <v>0.17600000000000002</v>
      </c>
      <c r="BH78">
        <f t="shared" si="457"/>
        <v>0.4864</v>
      </c>
      <c r="BI78">
        <f t="shared" si="458"/>
        <v>0.4032</v>
      </c>
      <c r="BJ78">
        <f t="shared" si="459"/>
        <v>0.3</v>
      </c>
      <c r="BK78">
        <f t="shared" si="460"/>
        <v>0.42400000000000004</v>
      </c>
      <c r="BL78">
        <f t="shared" si="461"/>
        <v>0.4032</v>
      </c>
      <c r="BM78">
        <f t="shared" si="462"/>
        <v>0.4032</v>
      </c>
      <c r="BN78">
        <f t="shared" si="463"/>
        <v>0.33119999999999999</v>
      </c>
      <c r="BO78" s="50">
        <f t="shared" si="381"/>
        <v>0.37434838709677426</v>
      </c>
      <c r="BP78" s="46">
        <f t="shared" si="382"/>
        <v>0.13314892882525106</v>
      </c>
      <c r="BQ78" s="20">
        <f t="shared" si="384"/>
        <v>0.35568185523083395</v>
      </c>
      <c r="BR78" s="23">
        <f t="shared" si="417"/>
        <v>0</v>
      </c>
      <c r="BS78" s="23">
        <f t="shared" si="418"/>
        <v>-8.3200000000000024E-2</v>
      </c>
      <c r="BT78" s="23">
        <f t="shared" si="419"/>
        <v>-7.2799999999999976E-2</v>
      </c>
      <c r="BU78" s="23">
        <f t="shared" si="420"/>
        <v>-7.2000000000000064E-2</v>
      </c>
      <c r="BV78" s="23">
        <f t="shared" si="421"/>
        <v>-9.2800000000000049E-2</v>
      </c>
      <c r="BW78" s="23">
        <f t="shared" si="422"/>
        <v>-8.2400000000000029E-2</v>
      </c>
      <c r="BX78" s="23">
        <f t="shared" si="423"/>
        <v>-0.10319999999999999</v>
      </c>
      <c r="BY78" s="23">
        <f t="shared" si="424"/>
        <v>-9.2799999999999994E-2</v>
      </c>
      <c r="BZ78" s="23">
        <f t="shared" si="425"/>
        <v>-7.2799999999999976E-2</v>
      </c>
      <c r="CA78" s="23">
        <f t="shared" si="426"/>
        <v>-7.2000000000000008E-2</v>
      </c>
      <c r="CB78" s="23">
        <f t="shared" si="427"/>
        <v>-7.2799999999999976E-2</v>
      </c>
      <c r="CC78" s="23">
        <f t="shared" si="428"/>
        <v>-9.3600000000000017E-2</v>
      </c>
      <c r="CD78" s="23">
        <f t="shared" si="429"/>
        <v>-8.3199999999999941E-2</v>
      </c>
      <c r="CE78" s="23">
        <f t="shared" si="430"/>
        <v>-8.3199999999999941E-2</v>
      </c>
      <c r="CF78" s="23">
        <f t="shared" si="431"/>
        <v>-8.3199999999999941E-2</v>
      </c>
      <c r="CG78" s="23">
        <f t="shared" si="432"/>
        <v>-8.3199999999999996E-2</v>
      </c>
      <c r="CH78" s="23">
        <f t="shared" si="433"/>
        <v>-7.2799999999999976E-2</v>
      </c>
      <c r="CI78" s="23">
        <f t="shared" si="434"/>
        <v>0.43520000000000003</v>
      </c>
      <c r="CJ78" s="23">
        <f t="shared" si="435"/>
        <v>0.29039999999999999</v>
      </c>
      <c r="CK78" s="23">
        <f t="shared" si="436"/>
        <v>3.1200000000000006E-2</v>
      </c>
      <c r="CL78" s="23">
        <f t="shared" si="437"/>
        <v>0.25919999999999999</v>
      </c>
      <c r="CM78" s="23">
        <f t="shared" si="438"/>
        <v>-7.2800000000000004E-2</v>
      </c>
      <c r="CN78" s="23">
        <f t="shared" si="439"/>
        <v>-9.2800000000000049E-2</v>
      </c>
      <c r="CO78" s="23">
        <f t="shared" si="440"/>
        <v>-0.38239999999999996</v>
      </c>
      <c r="CP78" s="23">
        <f t="shared" si="441"/>
        <v>-3.1200000000000061E-2</v>
      </c>
      <c r="CQ78" s="23">
        <f t="shared" si="442"/>
        <v>0.248</v>
      </c>
      <c r="CR78" s="23">
        <f t="shared" si="443"/>
        <v>-0.21760000000000007</v>
      </c>
      <c r="CS78" s="23">
        <f t="shared" si="444"/>
        <v>0.25840000000000007</v>
      </c>
      <c r="CT78" s="23">
        <f t="shared" si="445"/>
        <v>-5.2000000000000046E-2</v>
      </c>
      <c r="CU78" s="23">
        <f t="shared" si="446"/>
        <v>-4.1600000000000026E-2</v>
      </c>
      <c r="CV78" s="23">
        <f t="shared" si="447"/>
        <v>-0.12400000000000005</v>
      </c>
      <c r="CX78" s="23">
        <f t="shared" si="448"/>
        <v>0</v>
      </c>
      <c r="CY78" s="23">
        <f t="shared" si="494"/>
        <v>-0.15403630960683481</v>
      </c>
      <c r="CZ78" s="23">
        <f t="shared" si="495"/>
        <v>-0.10319229334989105</v>
      </c>
      <c r="DA78" s="23">
        <f t="shared" si="496"/>
        <v>-9.9827596672471292E-2</v>
      </c>
      <c r="DB78" s="23">
        <f t="shared" si="497"/>
        <v>-0.21374553681162356</v>
      </c>
      <c r="DC78" s="23">
        <f t="shared" si="498"/>
        <v>-0.14963554215242716</v>
      </c>
      <c r="DD78" s="23">
        <f t="shared" si="499"/>
        <v>-0.29396269365326483</v>
      </c>
      <c r="DE78" s="23">
        <f t="shared" si="500"/>
        <v>-0.2137455368116232</v>
      </c>
      <c r="DF78" s="23">
        <f t="shared" si="501"/>
        <v>-0.10319229334989105</v>
      </c>
      <c r="DG78" s="23">
        <f t="shared" si="502"/>
        <v>-9.9827596672471069E-2</v>
      </c>
      <c r="DH78" s="23">
        <f t="shared" si="503"/>
        <v>-0.10319229334989105</v>
      </c>
      <c r="DI78" s="23">
        <f t="shared" si="504"/>
        <v>-0.21932122988941902</v>
      </c>
      <c r="DJ78" s="23">
        <f t="shared" si="505"/>
        <v>-0.15403630960683437</v>
      </c>
      <c r="DK78" s="23">
        <f t="shared" si="506"/>
        <v>-0.15403630960683437</v>
      </c>
      <c r="DL78" s="23">
        <f t="shared" si="507"/>
        <v>-0.15403630960683437</v>
      </c>
      <c r="DM78" s="23">
        <f t="shared" si="508"/>
        <v>-0.15403630960683462</v>
      </c>
      <c r="DN78" s="23">
        <f t="shared" si="479"/>
        <v>-0.10319229334989105</v>
      </c>
      <c r="DO78" s="23">
        <f t="shared" si="480"/>
        <v>22.045491534955051</v>
      </c>
      <c r="DP78" s="23">
        <f t="shared" si="481"/>
        <v>6.5500250736547949</v>
      </c>
      <c r="DQ78" s="23">
        <f t="shared" si="482"/>
        <v>8.1230085144229271E-3</v>
      </c>
      <c r="DR78" s="23">
        <f t="shared" si="483"/>
        <v>4.6575563503508075</v>
      </c>
      <c r="DS78" s="23">
        <f t="shared" si="484"/>
        <v>-0.1031922933498912</v>
      </c>
      <c r="DT78" s="23">
        <f t="shared" si="485"/>
        <v>-0.21374553681162356</v>
      </c>
      <c r="DU78" s="23">
        <f t="shared" si="486"/>
        <v>-14.955701110971127</v>
      </c>
      <c r="DV78" s="23">
        <f t="shared" si="487"/>
        <v>-8.123008514422967E-3</v>
      </c>
      <c r="DW78" s="23">
        <f t="shared" si="488"/>
        <v>4.0795115671736406</v>
      </c>
      <c r="DX78" s="23">
        <f t="shared" si="489"/>
        <v>-2.7556864418693827</v>
      </c>
      <c r="DY78" s="23">
        <f t="shared" si="490"/>
        <v>4.614563795112816</v>
      </c>
      <c r="DZ78" s="23">
        <f t="shared" si="491"/>
        <v>-3.7606520900106223E-2</v>
      </c>
      <c r="EA78" s="23">
        <f t="shared" si="492"/>
        <v>-1.9254538700854362E-2</v>
      </c>
      <c r="EB78" s="23">
        <f t="shared" si="493"/>
        <v>-0.50993894589670574</v>
      </c>
    </row>
    <row r="79" spans="1:132">
      <c r="A79" s="2">
        <v>42552.708333333336</v>
      </c>
      <c r="B79">
        <v>38</v>
      </c>
      <c r="C79">
        <v>245</v>
      </c>
      <c r="D79">
        <v>491</v>
      </c>
      <c r="E79">
        <v>440</v>
      </c>
      <c r="F79">
        <v>452</v>
      </c>
      <c r="G79">
        <v>452</v>
      </c>
      <c r="H79">
        <v>491</v>
      </c>
      <c r="I79">
        <v>452</v>
      </c>
      <c r="J79">
        <v>452</v>
      </c>
      <c r="K79">
        <v>336</v>
      </c>
      <c r="L79">
        <v>427</v>
      </c>
      <c r="M79">
        <v>427</v>
      </c>
      <c r="N79">
        <v>414</v>
      </c>
      <c r="O79">
        <v>414</v>
      </c>
      <c r="P79">
        <v>414</v>
      </c>
      <c r="Q79">
        <v>401</v>
      </c>
      <c r="R79">
        <v>401</v>
      </c>
      <c r="S79">
        <v>401</v>
      </c>
      <c r="T79">
        <v>181</v>
      </c>
      <c r="U79">
        <v>504</v>
      </c>
      <c r="V79">
        <v>440</v>
      </c>
      <c r="W79">
        <v>51</v>
      </c>
      <c r="X79">
        <v>440</v>
      </c>
      <c r="Y79">
        <v>427</v>
      </c>
      <c r="Z79">
        <v>401</v>
      </c>
      <c r="AA79">
        <v>375</v>
      </c>
      <c r="AB79">
        <v>375</v>
      </c>
      <c r="AC79">
        <v>336</v>
      </c>
      <c r="AD79">
        <v>414</v>
      </c>
      <c r="AE79">
        <v>142</v>
      </c>
      <c r="AF79">
        <v>465</v>
      </c>
      <c r="AJ79">
        <f t="shared" si="383"/>
        <v>3.04E-2</v>
      </c>
      <c r="AK79">
        <f t="shared" si="464"/>
        <v>0.19600000000000001</v>
      </c>
      <c r="AL79">
        <f t="shared" si="465"/>
        <v>0.39280000000000004</v>
      </c>
      <c r="AM79">
        <f t="shared" si="466"/>
        <v>0.35200000000000004</v>
      </c>
      <c r="AN79">
        <f t="shared" si="467"/>
        <v>0.36160000000000003</v>
      </c>
      <c r="AO79">
        <f t="shared" si="468"/>
        <v>0.36160000000000003</v>
      </c>
      <c r="AP79">
        <f t="shared" si="469"/>
        <v>0.39280000000000004</v>
      </c>
      <c r="AQ79">
        <f t="shared" si="470"/>
        <v>0.36160000000000003</v>
      </c>
      <c r="AR79">
        <f t="shared" si="471"/>
        <v>0.36160000000000003</v>
      </c>
      <c r="AS79">
        <f t="shared" si="472"/>
        <v>0.26880000000000004</v>
      </c>
      <c r="AT79">
        <f t="shared" si="473"/>
        <v>0.34160000000000001</v>
      </c>
      <c r="AU79">
        <f t="shared" si="474"/>
        <v>0.34160000000000001</v>
      </c>
      <c r="AV79">
        <f t="shared" si="475"/>
        <v>0.33119999999999999</v>
      </c>
      <c r="AW79">
        <f t="shared" si="476"/>
        <v>0.33119999999999999</v>
      </c>
      <c r="AX79">
        <f t="shared" si="477"/>
        <v>0.33119999999999999</v>
      </c>
      <c r="AY79">
        <f t="shared" si="478"/>
        <v>0.32080000000000003</v>
      </c>
      <c r="AZ79">
        <f t="shared" si="449"/>
        <v>0.32080000000000003</v>
      </c>
      <c r="BA79">
        <f t="shared" si="450"/>
        <v>0.32080000000000003</v>
      </c>
      <c r="BB79">
        <f t="shared" si="451"/>
        <v>0.14480000000000001</v>
      </c>
      <c r="BC79">
        <f t="shared" si="452"/>
        <v>0.4032</v>
      </c>
      <c r="BD79">
        <f t="shared" si="453"/>
        <v>0.35200000000000004</v>
      </c>
      <c r="BE79">
        <f t="shared" si="454"/>
        <v>4.0800000000000003E-2</v>
      </c>
      <c r="BF79">
        <f t="shared" si="455"/>
        <v>0.35200000000000004</v>
      </c>
      <c r="BG79">
        <f t="shared" si="456"/>
        <v>0.34160000000000001</v>
      </c>
      <c r="BH79">
        <f t="shared" si="457"/>
        <v>0.32080000000000003</v>
      </c>
      <c r="BI79">
        <f t="shared" si="458"/>
        <v>0.3</v>
      </c>
      <c r="BJ79">
        <f t="shared" si="459"/>
        <v>0.3</v>
      </c>
      <c r="BK79">
        <f t="shared" si="460"/>
        <v>0.26880000000000004</v>
      </c>
      <c r="BL79">
        <f t="shared" si="461"/>
        <v>0.33119999999999999</v>
      </c>
      <c r="BM79">
        <f t="shared" si="462"/>
        <v>0.11360000000000001</v>
      </c>
      <c r="BN79">
        <f t="shared" si="463"/>
        <v>0.372</v>
      </c>
      <c r="BO79" s="50">
        <f t="shared" si="381"/>
        <v>0.30190967741935493</v>
      </c>
      <c r="BP79" s="46">
        <f t="shared" si="382"/>
        <v>9.6352614061887734E-2</v>
      </c>
      <c r="BQ79" s="20">
        <f t="shared" si="384"/>
        <v>0.3191438409178689</v>
      </c>
      <c r="BR79" s="23">
        <f t="shared" si="417"/>
        <v>1.04E-2</v>
      </c>
      <c r="BS79" s="23">
        <f t="shared" si="418"/>
        <v>-4.1599999999999998E-2</v>
      </c>
      <c r="BT79" s="23">
        <f t="shared" si="419"/>
        <v>-0.16559999999999997</v>
      </c>
      <c r="BU79" s="23">
        <f t="shared" si="420"/>
        <v>-0.11359999999999998</v>
      </c>
      <c r="BV79" s="23">
        <f t="shared" si="421"/>
        <v>-8.3199999999999996E-2</v>
      </c>
      <c r="BW79" s="23">
        <f t="shared" si="422"/>
        <v>-9.3600000000000017E-2</v>
      </c>
      <c r="BX79" s="23">
        <f t="shared" si="423"/>
        <v>0.21680000000000002</v>
      </c>
      <c r="BY79" s="23">
        <f t="shared" si="424"/>
        <v>-0.14559999999999995</v>
      </c>
      <c r="BZ79" s="23">
        <f t="shared" si="425"/>
        <v>-6.2400000000000011E-2</v>
      </c>
      <c r="CA79" s="23">
        <f t="shared" si="426"/>
        <v>0.12400000000000003</v>
      </c>
      <c r="CB79" s="23">
        <f t="shared" si="427"/>
        <v>-9.2799999999999994E-2</v>
      </c>
      <c r="CC79" s="23">
        <f t="shared" si="428"/>
        <v>-8.2400000000000029E-2</v>
      </c>
      <c r="CD79" s="23">
        <f t="shared" si="429"/>
        <v>-9.2800000000000049E-2</v>
      </c>
      <c r="CE79" s="23">
        <f t="shared" si="430"/>
        <v>-9.2800000000000049E-2</v>
      </c>
      <c r="CF79" s="23">
        <f t="shared" si="431"/>
        <v>-9.2800000000000049E-2</v>
      </c>
      <c r="CG79" s="23">
        <f t="shared" si="432"/>
        <v>-8.2399999999999973E-2</v>
      </c>
      <c r="CH79" s="23">
        <f t="shared" si="433"/>
        <v>-9.2799999999999994E-2</v>
      </c>
      <c r="CI79" s="23">
        <f t="shared" si="434"/>
        <v>-0.19680000000000003</v>
      </c>
      <c r="CJ79" s="23">
        <f t="shared" si="435"/>
        <v>-0.33120000000000005</v>
      </c>
      <c r="CK79" s="23">
        <f t="shared" si="436"/>
        <v>9.2799999999999994E-2</v>
      </c>
      <c r="CL79" s="23">
        <f t="shared" si="437"/>
        <v>-0.124</v>
      </c>
      <c r="CM79" s="23">
        <f t="shared" si="438"/>
        <v>-3.1200000000000006E-2</v>
      </c>
      <c r="CN79" s="23">
        <f t="shared" si="439"/>
        <v>-9.2799999999999994E-2</v>
      </c>
      <c r="CO79" s="23">
        <f t="shared" si="440"/>
        <v>0.1656</v>
      </c>
      <c r="CP79" s="23">
        <f t="shared" si="441"/>
        <v>-0.16559999999999997</v>
      </c>
      <c r="CQ79" s="23">
        <f t="shared" si="442"/>
        <v>-0.10320000000000001</v>
      </c>
      <c r="CR79" s="23">
        <f t="shared" si="443"/>
        <v>0</v>
      </c>
      <c r="CS79" s="23">
        <f t="shared" si="444"/>
        <v>-0.1552</v>
      </c>
      <c r="CT79" s="23">
        <f t="shared" si="445"/>
        <v>-7.2000000000000008E-2</v>
      </c>
      <c r="CU79" s="23">
        <f t="shared" si="446"/>
        <v>-0.28959999999999997</v>
      </c>
      <c r="CV79" s="23">
        <f t="shared" si="447"/>
        <v>4.0800000000000003E-2</v>
      </c>
      <c r="CX79" s="23">
        <f t="shared" si="448"/>
        <v>3.0085216720084887E-4</v>
      </c>
      <c r="CY79" s="23">
        <f t="shared" si="494"/>
        <v>-1.9254538700854328E-2</v>
      </c>
      <c r="CZ79" s="23">
        <f t="shared" si="495"/>
        <v>-1.2146023687139542</v>
      </c>
      <c r="DA79" s="23">
        <f t="shared" si="496"/>
        <v>-0.39209212568055701</v>
      </c>
      <c r="DB79" s="23">
        <f t="shared" si="497"/>
        <v>-0.15403630960683462</v>
      </c>
      <c r="DC79" s="23">
        <f t="shared" si="498"/>
        <v>-0.21932122988941902</v>
      </c>
      <c r="DD79" s="23">
        <f t="shared" si="499"/>
        <v>2.7254044456480369</v>
      </c>
      <c r="DE79" s="23">
        <f t="shared" si="500"/>
        <v>-0.82553834679912841</v>
      </c>
      <c r="DF79" s="23">
        <f t="shared" si="501"/>
        <v>-6.4984068115383417E-2</v>
      </c>
      <c r="DG79" s="23">
        <f t="shared" si="502"/>
        <v>0.50993894589670563</v>
      </c>
      <c r="DH79" s="23">
        <f t="shared" si="503"/>
        <v>-0.2137455368116232</v>
      </c>
      <c r="DI79" s="23">
        <f t="shared" si="504"/>
        <v>-0.14963554215242716</v>
      </c>
      <c r="DJ79" s="23">
        <f t="shared" si="505"/>
        <v>-0.21374553681162356</v>
      </c>
      <c r="DK79" s="23">
        <f t="shared" si="506"/>
        <v>-0.21374553681162356</v>
      </c>
      <c r="DL79" s="23">
        <f t="shared" si="507"/>
        <v>-0.21374553681162356</v>
      </c>
      <c r="DM79" s="23">
        <f t="shared" si="508"/>
        <v>-0.14963554215242678</v>
      </c>
      <c r="DN79" s="23">
        <f t="shared" si="479"/>
        <v>-0.2137455368116232</v>
      </c>
      <c r="DO79" s="23">
        <f t="shared" si="480"/>
        <v>-2.0385830489669274</v>
      </c>
      <c r="DP79" s="23">
        <f t="shared" si="481"/>
        <v>-9.7168189497116479</v>
      </c>
      <c r="DQ79" s="23">
        <f t="shared" si="482"/>
        <v>0.2137455368116232</v>
      </c>
      <c r="DR79" s="23">
        <f t="shared" si="483"/>
        <v>-0.50993894589670508</v>
      </c>
      <c r="DS79" s="23">
        <f t="shared" si="484"/>
        <v>-8.1230085144229271E-3</v>
      </c>
      <c r="DT79" s="23">
        <f t="shared" si="485"/>
        <v>-0.2137455368116232</v>
      </c>
      <c r="DU79" s="23">
        <f t="shared" si="486"/>
        <v>1.2146023687139549</v>
      </c>
      <c r="DV79" s="23">
        <f t="shared" si="487"/>
        <v>-1.2146023687139542</v>
      </c>
      <c r="DW79" s="23">
        <f t="shared" si="488"/>
        <v>-0.29396269365326511</v>
      </c>
      <c r="DX79" s="23">
        <f t="shared" si="489"/>
        <v>0</v>
      </c>
      <c r="DY79" s="23">
        <f t="shared" si="490"/>
        <v>-0.99983486571033386</v>
      </c>
      <c r="DZ79" s="23">
        <f t="shared" si="491"/>
        <v>-9.9827596672471069E-2</v>
      </c>
      <c r="EA79" s="23">
        <f t="shared" si="492"/>
        <v>-6.4960416232671037</v>
      </c>
      <c r="EB79" s="23">
        <f t="shared" si="493"/>
        <v>1.8164925275994455E-2</v>
      </c>
    </row>
    <row r="80" spans="1:132">
      <c r="A80" s="2">
        <v>42552.729166666664</v>
      </c>
      <c r="B80">
        <v>77</v>
      </c>
      <c r="C80">
        <v>194</v>
      </c>
      <c r="D80">
        <v>284</v>
      </c>
      <c r="E80">
        <v>362</v>
      </c>
      <c r="F80">
        <v>336</v>
      </c>
      <c r="G80">
        <v>323</v>
      </c>
      <c r="H80">
        <v>142</v>
      </c>
      <c r="I80">
        <v>375</v>
      </c>
      <c r="J80">
        <v>168</v>
      </c>
      <c r="K80">
        <v>168</v>
      </c>
      <c r="L80">
        <v>323</v>
      </c>
      <c r="M80">
        <v>310</v>
      </c>
      <c r="N80">
        <v>310</v>
      </c>
      <c r="O80">
        <v>310</v>
      </c>
      <c r="P80">
        <v>310</v>
      </c>
      <c r="Q80">
        <v>297</v>
      </c>
      <c r="R80">
        <v>297</v>
      </c>
      <c r="S80">
        <v>297</v>
      </c>
      <c r="T80">
        <v>362</v>
      </c>
      <c r="U80">
        <v>375</v>
      </c>
      <c r="V80">
        <v>310</v>
      </c>
      <c r="W80">
        <v>51</v>
      </c>
      <c r="X80">
        <v>310</v>
      </c>
      <c r="Y80">
        <v>310</v>
      </c>
      <c r="Z80">
        <v>310</v>
      </c>
      <c r="AA80">
        <v>284</v>
      </c>
      <c r="AB80">
        <v>258</v>
      </c>
      <c r="AC80">
        <v>271</v>
      </c>
      <c r="AD80">
        <v>168</v>
      </c>
      <c r="AE80">
        <v>297</v>
      </c>
      <c r="AF80">
        <v>336</v>
      </c>
      <c r="AJ80">
        <f t="shared" si="383"/>
        <v>6.1600000000000002E-2</v>
      </c>
      <c r="AK80">
        <f t="shared" si="464"/>
        <v>0.1552</v>
      </c>
      <c r="AL80">
        <f t="shared" si="465"/>
        <v>0.22720000000000001</v>
      </c>
      <c r="AM80">
        <f t="shared" si="466"/>
        <v>0.28960000000000002</v>
      </c>
      <c r="AN80">
        <f t="shared" si="467"/>
        <v>0.26880000000000004</v>
      </c>
      <c r="AO80">
        <f t="shared" si="468"/>
        <v>0.25840000000000002</v>
      </c>
      <c r="AP80">
        <f t="shared" si="469"/>
        <v>0.11360000000000001</v>
      </c>
      <c r="AQ80">
        <f t="shared" si="470"/>
        <v>0.3</v>
      </c>
      <c r="AR80">
        <f t="shared" si="471"/>
        <v>0.13440000000000002</v>
      </c>
      <c r="AS80">
        <f t="shared" si="472"/>
        <v>0.13440000000000002</v>
      </c>
      <c r="AT80">
        <f t="shared" si="473"/>
        <v>0.25840000000000002</v>
      </c>
      <c r="AU80">
        <f t="shared" si="474"/>
        <v>0.248</v>
      </c>
      <c r="AV80">
        <f t="shared" si="475"/>
        <v>0.248</v>
      </c>
      <c r="AW80">
        <f t="shared" si="476"/>
        <v>0.248</v>
      </c>
      <c r="AX80">
        <f t="shared" si="477"/>
        <v>0.248</v>
      </c>
      <c r="AY80">
        <f t="shared" si="478"/>
        <v>0.23760000000000001</v>
      </c>
      <c r="AZ80">
        <f t="shared" si="449"/>
        <v>0.23760000000000001</v>
      </c>
      <c r="BA80">
        <f t="shared" si="450"/>
        <v>0.23760000000000001</v>
      </c>
      <c r="BB80">
        <f t="shared" si="451"/>
        <v>0.28960000000000002</v>
      </c>
      <c r="BC80">
        <f t="shared" si="452"/>
        <v>0.3</v>
      </c>
      <c r="BD80">
        <f t="shared" si="453"/>
        <v>0.248</v>
      </c>
      <c r="BE80">
        <f t="shared" si="454"/>
        <v>4.0800000000000003E-2</v>
      </c>
      <c r="BF80">
        <f t="shared" si="455"/>
        <v>0.248</v>
      </c>
      <c r="BG80">
        <f t="shared" si="456"/>
        <v>0.248</v>
      </c>
      <c r="BH80">
        <f t="shared" si="457"/>
        <v>0.248</v>
      </c>
      <c r="BI80">
        <f t="shared" si="458"/>
        <v>0.22720000000000001</v>
      </c>
      <c r="BJ80">
        <f t="shared" si="459"/>
        <v>0.2064</v>
      </c>
      <c r="BK80">
        <f t="shared" si="460"/>
        <v>0.21680000000000002</v>
      </c>
      <c r="BL80">
        <f t="shared" si="461"/>
        <v>0.13440000000000002</v>
      </c>
      <c r="BM80">
        <f t="shared" si="462"/>
        <v>0.23760000000000001</v>
      </c>
      <c r="BN80">
        <f t="shared" si="463"/>
        <v>0.26880000000000004</v>
      </c>
      <c r="BO80" s="50">
        <f t="shared" si="381"/>
        <v>0.22000000000000003</v>
      </c>
      <c r="BP80" s="46">
        <f t="shared" si="382"/>
        <v>6.6512033998868736E-2</v>
      </c>
      <c r="BQ80" s="20">
        <f t="shared" si="384"/>
        <v>0.3023274272675851</v>
      </c>
      <c r="BR80" s="23">
        <f t="shared" si="417"/>
        <v>3.1200000000000002E-2</v>
      </c>
      <c r="BS80" s="23">
        <f t="shared" si="418"/>
        <v>-4.0800000000000003E-2</v>
      </c>
      <c r="BT80" s="23">
        <f t="shared" si="419"/>
        <v>-0.16560000000000002</v>
      </c>
      <c r="BU80" s="23">
        <f t="shared" si="420"/>
        <v>-6.2400000000000011E-2</v>
      </c>
      <c r="BV80" s="23">
        <f t="shared" si="421"/>
        <v>-9.2799999999999994E-2</v>
      </c>
      <c r="BW80" s="23">
        <f t="shared" si="422"/>
        <v>-0.10320000000000001</v>
      </c>
      <c r="BX80" s="23">
        <f t="shared" si="423"/>
        <v>-0.2792</v>
      </c>
      <c r="BY80" s="23">
        <f t="shared" si="424"/>
        <v>-6.1600000000000044E-2</v>
      </c>
      <c r="BZ80" s="23">
        <f t="shared" si="425"/>
        <v>-0.22720000000000001</v>
      </c>
      <c r="CA80" s="23">
        <f t="shared" si="426"/>
        <v>-0.13440000000000002</v>
      </c>
      <c r="CB80" s="23">
        <f t="shared" si="427"/>
        <v>-8.3199999999999996E-2</v>
      </c>
      <c r="CC80" s="23">
        <f t="shared" si="428"/>
        <v>-9.3600000000000017E-2</v>
      </c>
      <c r="CD80" s="23">
        <f t="shared" si="429"/>
        <v>-8.3199999999999996E-2</v>
      </c>
      <c r="CE80" s="23">
        <f t="shared" si="430"/>
        <v>-8.3199999999999996E-2</v>
      </c>
      <c r="CF80" s="23">
        <f t="shared" si="431"/>
        <v>-8.3199999999999996E-2</v>
      </c>
      <c r="CG80" s="23">
        <f t="shared" si="432"/>
        <v>-8.3200000000000024E-2</v>
      </c>
      <c r="CH80" s="23">
        <f t="shared" si="433"/>
        <v>-8.3200000000000024E-2</v>
      </c>
      <c r="CI80" s="23">
        <f t="shared" si="434"/>
        <v>-8.3200000000000024E-2</v>
      </c>
      <c r="CJ80" s="23">
        <f t="shared" si="435"/>
        <v>0.14480000000000001</v>
      </c>
      <c r="CK80" s="23">
        <f t="shared" si="436"/>
        <v>-0.10320000000000001</v>
      </c>
      <c r="CL80" s="23">
        <f t="shared" si="437"/>
        <v>-0.10400000000000004</v>
      </c>
      <c r="CM80" s="23">
        <f t="shared" si="438"/>
        <v>0</v>
      </c>
      <c r="CN80" s="23">
        <f t="shared" si="439"/>
        <v>-0.10400000000000004</v>
      </c>
      <c r="CO80" s="23">
        <f t="shared" si="440"/>
        <v>-9.3600000000000017E-2</v>
      </c>
      <c r="CP80" s="23">
        <f t="shared" si="441"/>
        <v>-7.2800000000000031E-2</v>
      </c>
      <c r="CQ80" s="23">
        <f t="shared" si="442"/>
        <v>-7.2799999999999976E-2</v>
      </c>
      <c r="CR80" s="23">
        <f t="shared" si="443"/>
        <v>-9.3599999999999989E-2</v>
      </c>
      <c r="CS80" s="23">
        <f t="shared" si="444"/>
        <v>-5.2000000000000018E-2</v>
      </c>
      <c r="CT80" s="23">
        <f t="shared" si="445"/>
        <v>-0.19679999999999997</v>
      </c>
      <c r="CU80" s="23">
        <f t="shared" si="446"/>
        <v>0.124</v>
      </c>
      <c r="CV80" s="23">
        <f t="shared" si="447"/>
        <v>-0.10319999999999996</v>
      </c>
      <c r="CX80" s="23">
        <f t="shared" si="448"/>
        <v>8.1230085144229219E-3</v>
      </c>
      <c r="CY80" s="23">
        <f t="shared" si="494"/>
        <v>-1.8164925275994455E-2</v>
      </c>
      <c r="CZ80" s="23">
        <f t="shared" si="495"/>
        <v>-1.214602368713956</v>
      </c>
      <c r="DA80" s="23">
        <f t="shared" si="496"/>
        <v>-6.4984068115383417E-2</v>
      </c>
      <c r="DB80" s="23">
        <f t="shared" si="497"/>
        <v>-0.2137455368116232</v>
      </c>
      <c r="DC80" s="23">
        <f t="shared" si="498"/>
        <v>-0.29396269365326511</v>
      </c>
      <c r="DD80" s="23">
        <f t="shared" si="499"/>
        <v>-5.8210237101563402</v>
      </c>
      <c r="DE80" s="23">
        <f t="shared" si="500"/>
        <v>-6.2516587368550508E-2</v>
      </c>
      <c r="DF80" s="23">
        <f t="shared" si="501"/>
        <v>-3.1367370054444588</v>
      </c>
      <c r="DG80" s="23">
        <f t="shared" si="502"/>
        <v>-0.6493082673049142</v>
      </c>
      <c r="DH80" s="23">
        <f t="shared" si="503"/>
        <v>-0.15403630960683462</v>
      </c>
      <c r="DI80" s="23">
        <f t="shared" si="504"/>
        <v>-0.21932122988941902</v>
      </c>
      <c r="DJ80" s="23">
        <f t="shared" si="505"/>
        <v>-0.15403630960683462</v>
      </c>
      <c r="DK80" s="23">
        <f t="shared" si="506"/>
        <v>-0.15403630960683462</v>
      </c>
      <c r="DL80" s="23">
        <f t="shared" si="507"/>
        <v>-0.15403630960683462</v>
      </c>
      <c r="DM80" s="23">
        <f t="shared" si="508"/>
        <v>-0.15403630960683481</v>
      </c>
      <c r="DN80" s="23">
        <f t="shared" si="479"/>
        <v>-0.15403630960683481</v>
      </c>
      <c r="DO80" s="23">
        <f t="shared" si="480"/>
        <v>-0.15403630960683481</v>
      </c>
      <c r="DP80" s="23">
        <f t="shared" si="481"/>
        <v>0.81200520290838851</v>
      </c>
      <c r="DQ80" s="23">
        <f t="shared" si="482"/>
        <v>-0.29396269365326511</v>
      </c>
      <c r="DR80" s="23">
        <f t="shared" si="483"/>
        <v>-0.30085216720084917</v>
      </c>
      <c r="DS80" s="23">
        <f t="shared" si="484"/>
        <v>0</v>
      </c>
      <c r="DT80" s="23">
        <f t="shared" si="485"/>
        <v>-0.30085216720084917</v>
      </c>
      <c r="DU80" s="23">
        <f t="shared" si="486"/>
        <v>-0.21932122988941902</v>
      </c>
      <c r="DV80" s="23">
        <f t="shared" si="487"/>
        <v>-0.10319229334989131</v>
      </c>
      <c r="DW80" s="23">
        <f t="shared" si="488"/>
        <v>-0.10319229334989105</v>
      </c>
      <c r="DX80" s="23">
        <f t="shared" si="489"/>
        <v>-0.21932122988941877</v>
      </c>
      <c r="DY80" s="23">
        <f t="shared" si="490"/>
        <v>-3.7606520900106147E-2</v>
      </c>
      <c r="DZ80" s="23">
        <f t="shared" si="491"/>
        <v>-2.0385830489669252</v>
      </c>
      <c r="EA80" s="23">
        <f t="shared" si="492"/>
        <v>0.50993894589670508</v>
      </c>
      <c r="EB80" s="23">
        <f t="shared" si="493"/>
        <v>-0.29396269365326466</v>
      </c>
    </row>
    <row r="81" spans="1:132">
      <c r="A81" s="2">
        <v>42552.75</v>
      </c>
      <c r="B81">
        <v>64</v>
      </c>
      <c r="C81">
        <v>181</v>
      </c>
      <c r="D81">
        <v>181</v>
      </c>
      <c r="E81">
        <v>220</v>
      </c>
      <c r="F81">
        <v>220</v>
      </c>
      <c r="G81">
        <v>220</v>
      </c>
      <c r="H81">
        <v>129</v>
      </c>
      <c r="I81">
        <v>232</v>
      </c>
      <c r="J81">
        <v>258</v>
      </c>
      <c r="K81">
        <v>116</v>
      </c>
      <c r="L81">
        <v>207</v>
      </c>
      <c r="M81">
        <v>194</v>
      </c>
      <c r="N81">
        <v>207</v>
      </c>
      <c r="O81">
        <v>207</v>
      </c>
      <c r="P81">
        <v>194</v>
      </c>
      <c r="Q81">
        <v>194</v>
      </c>
      <c r="R81">
        <v>194</v>
      </c>
      <c r="S81">
        <v>194</v>
      </c>
      <c r="T81">
        <v>220</v>
      </c>
      <c r="U81">
        <v>129</v>
      </c>
      <c r="V81">
        <v>207</v>
      </c>
      <c r="W81">
        <v>51</v>
      </c>
      <c r="X81">
        <v>207</v>
      </c>
      <c r="Y81">
        <v>220</v>
      </c>
      <c r="Z81">
        <v>207</v>
      </c>
      <c r="AA81">
        <v>194</v>
      </c>
      <c r="AB81">
        <v>207</v>
      </c>
      <c r="AC81">
        <v>207</v>
      </c>
      <c r="AD81">
        <v>194</v>
      </c>
      <c r="AE81">
        <v>194</v>
      </c>
      <c r="AF81">
        <v>220</v>
      </c>
      <c r="AJ81">
        <f t="shared" si="383"/>
        <v>5.1200000000000002E-2</v>
      </c>
      <c r="AK81">
        <f t="shared" si="464"/>
        <v>0.14480000000000001</v>
      </c>
      <c r="AL81">
        <f t="shared" si="465"/>
        <v>0.14480000000000001</v>
      </c>
      <c r="AM81">
        <f t="shared" si="466"/>
        <v>0.17600000000000002</v>
      </c>
      <c r="AN81">
        <f t="shared" si="467"/>
        <v>0.17600000000000002</v>
      </c>
      <c r="AO81">
        <f t="shared" si="468"/>
        <v>0.17600000000000002</v>
      </c>
      <c r="AP81">
        <f t="shared" si="469"/>
        <v>0.1032</v>
      </c>
      <c r="AQ81">
        <f t="shared" si="470"/>
        <v>0.18560000000000001</v>
      </c>
      <c r="AR81">
        <f t="shared" si="471"/>
        <v>0.2064</v>
      </c>
      <c r="AS81">
        <f t="shared" si="472"/>
        <v>9.2800000000000007E-2</v>
      </c>
      <c r="AT81">
        <f t="shared" si="473"/>
        <v>0.1656</v>
      </c>
      <c r="AU81">
        <f t="shared" si="474"/>
        <v>0.1552</v>
      </c>
      <c r="AV81">
        <f t="shared" si="475"/>
        <v>0.1656</v>
      </c>
      <c r="AW81">
        <f t="shared" si="476"/>
        <v>0.1656</v>
      </c>
      <c r="AX81">
        <f t="shared" si="477"/>
        <v>0.1552</v>
      </c>
      <c r="AY81">
        <f t="shared" si="478"/>
        <v>0.1552</v>
      </c>
      <c r="AZ81">
        <f t="shared" si="449"/>
        <v>0.1552</v>
      </c>
      <c r="BA81">
        <f t="shared" si="450"/>
        <v>0.1552</v>
      </c>
      <c r="BB81">
        <f t="shared" si="451"/>
        <v>0.17600000000000002</v>
      </c>
      <c r="BC81">
        <f t="shared" si="452"/>
        <v>0.1032</v>
      </c>
      <c r="BD81">
        <f t="shared" si="453"/>
        <v>0.1656</v>
      </c>
      <c r="BE81">
        <f t="shared" si="454"/>
        <v>4.0800000000000003E-2</v>
      </c>
      <c r="BF81">
        <f t="shared" si="455"/>
        <v>0.1656</v>
      </c>
      <c r="BG81">
        <f t="shared" si="456"/>
        <v>0.17600000000000002</v>
      </c>
      <c r="BH81">
        <f t="shared" si="457"/>
        <v>0.1656</v>
      </c>
      <c r="BI81">
        <f t="shared" si="458"/>
        <v>0.1552</v>
      </c>
      <c r="BJ81">
        <f t="shared" si="459"/>
        <v>0.1656</v>
      </c>
      <c r="BK81">
        <f t="shared" si="460"/>
        <v>0.1656</v>
      </c>
      <c r="BL81">
        <f t="shared" si="461"/>
        <v>0.1552</v>
      </c>
      <c r="BM81">
        <f t="shared" si="462"/>
        <v>0.1552</v>
      </c>
      <c r="BN81">
        <f t="shared" si="463"/>
        <v>0.17600000000000002</v>
      </c>
      <c r="BO81" s="50">
        <f t="shared" si="381"/>
        <v>0.15145806451612906</v>
      </c>
      <c r="BP81" s="46">
        <f t="shared" si="382"/>
        <v>3.6512142036985711E-2</v>
      </c>
      <c r="BQ81" s="20">
        <f t="shared" si="384"/>
        <v>0.24107096676319578</v>
      </c>
      <c r="BR81" s="23">
        <f t="shared" si="417"/>
        <v>-1.04E-2</v>
      </c>
      <c r="BS81" s="23">
        <f t="shared" si="418"/>
        <v>-1.0399999999999993E-2</v>
      </c>
      <c r="BT81" s="23">
        <f t="shared" si="419"/>
        <v>-8.2400000000000001E-2</v>
      </c>
      <c r="BU81" s="23">
        <f t="shared" si="420"/>
        <v>-0.11360000000000001</v>
      </c>
      <c r="BV81" s="23">
        <f t="shared" si="421"/>
        <v>-9.2800000000000021E-2</v>
      </c>
      <c r="BW81" s="23">
        <f t="shared" si="422"/>
        <v>-8.2400000000000001E-2</v>
      </c>
      <c r="BX81" s="23">
        <f t="shared" si="423"/>
        <v>-1.0400000000000006E-2</v>
      </c>
      <c r="BY81" s="23">
        <f t="shared" si="424"/>
        <v>-0.11439999999999997</v>
      </c>
      <c r="BZ81" s="23">
        <f t="shared" si="425"/>
        <v>7.1999999999999981E-2</v>
      </c>
      <c r="CA81" s="23">
        <f t="shared" si="426"/>
        <v>-4.1600000000000012E-2</v>
      </c>
      <c r="CB81" s="23">
        <f t="shared" si="427"/>
        <v>-9.2800000000000021E-2</v>
      </c>
      <c r="CC81" s="23">
        <f t="shared" si="428"/>
        <v>-9.2799999999999994E-2</v>
      </c>
      <c r="CD81" s="23">
        <f t="shared" si="429"/>
        <v>-8.2400000000000001E-2</v>
      </c>
      <c r="CE81" s="23">
        <f t="shared" si="430"/>
        <v>-8.2400000000000001E-2</v>
      </c>
      <c r="CF81" s="23">
        <f t="shared" si="431"/>
        <v>-9.2799999999999994E-2</v>
      </c>
      <c r="CG81" s="23">
        <f t="shared" si="432"/>
        <v>-8.2400000000000001E-2</v>
      </c>
      <c r="CH81" s="23">
        <f t="shared" si="433"/>
        <v>-8.2400000000000001E-2</v>
      </c>
      <c r="CI81" s="23">
        <f t="shared" si="434"/>
        <v>-8.2400000000000001E-2</v>
      </c>
      <c r="CJ81" s="23">
        <f t="shared" si="435"/>
        <v>-0.11360000000000001</v>
      </c>
      <c r="CK81" s="23">
        <f t="shared" si="436"/>
        <v>-0.19679999999999997</v>
      </c>
      <c r="CL81" s="23">
        <f t="shared" si="437"/>
        <v>-8.2400000000000001E-2</v>
      </c>
      <c r="CM81" s="23">
        <f t="shared" si="438"/>
        <v>0</v>
      </c>
      <c r="CN81" s="23">
        <f t="shared" si="439"/>
        <v>-8.2400000000000001E-2</v>
      </c>
      <c r="CO81" s="23">
        <f t="shared" si="440"/>
        <v>-7.1999999999999981E-2</v>
      </c>
      <c r="CP81" s="23">
        <f t="shared" si="441"/>
        <v>-8.2400000000000001E-2</v>
      </c>
      <c r="CQ81" s="23">
        <f t="shared" si="442"/>
        <v>-7.2000000000000008E-2</v>
      </c>
      <c r="CR81" s="23">
        <f t="shared" si="443"/>
        <v>-4.0800000000000003E-2</v>
      </c>
      <c r="CS81" s="23">
        <f t="shared" si="444"/>
        <v>-5.1200000000000023E-2</v>
      </c>
      <c r="CT81" s="23">
        <f t="shared" si="445"/>
        <v>2.0799999999999985E-2</v>
      </c>
      <c r="CU81" s="23">
        <f t="shared" si="446"/>
        <v>-8.2400000000000001E-2</v>
      </c>
      <c r="CV81" s="23">
        <f t="shared" si="447"/>
        <v>-9.2800000000000021E-2</v>
      </c>
      <c r="CX81" s="23">
        <f t="shared" si="448"/>
        <v>-3.0085216720084887E-4</v>
      </c>
      <c r="CY81" s="23">
        <f t="shared" si="494"/>
        <v>-3.0085216720084838E-4</v>
      </c>
      <c r="CZ81" s="23">
        <f t="shared" si="495"/>
        <v>-0.14963554215242697</v>
      </c>
      <c r="DA81" s="23">
        <f t="shared" si="496"/>
        <v>-0.39209212568055735</v>
      </c>
      <c r="DB81" s="23">
        <f t="shared" si="497"/>
        <v>-0.21374553681162342</v>
      </c>
      <c r="DC81" s="23">
        <f t="shared" si="498"/>
        <v>-0.14963554215242697</v>
      </c>
      <c r="DD81" s="23">
        <f t="shared" si="499"/>
        <v>-3.0085216720084941E-4</v>
      </c>
      <c r="DE81" s="23">
        <f t="shared" si="500"/>
        <v>-0.40043423454432958</v>
      </c>
      <c r="DF81" s="23">
        <f t="shared" si="501"/>
        <v>9.9827596672470958E-2</v>
      </c>
      <c r="DG81" s="23">
        <f t="shared" si="502"/>
        <v>-1.9254538700854352E-2</v>
      </c>
      <c r="DH81" s="23">
        <f t="shared" si="503"/>
        <v>-0.21374553681162342</v>
      </c>
      <c r="DI81" s="23">
        <f t="shared" si="504"/>
        <v>-0.2137455368116232</v>
      </c>
      <c r="DJ81" s="23">
        <f t="shared" si="505"/>
        <v>-0.14963554215242697</v>
      </c>
      <c r="DK81" s="23">
        <f t="shared" si="506"/>
        <v>-0.14963554215242697</v>
      </c>
      <c r="DL81" s="23">
        <f t="shared" si="507"/>
        <v>-0.2137455368116232</v>
      </c>
      <c r="DM81" s="23">
        <f t="shared" si="508"/>
        <v>-0.14963554215242697</v>
      </c>
      <c r="DN81" s="23">
        <f t="shared" si="479"/>
        <v>-0.14963554215242697</v>
      </c>
      <c r="DO81" s="23">
        <f t="shared" si="480"/>
        <v>-0.14963554215242697</v>
      </c>
      <c r="DP81" s="23">
        <f t="shared" si="481"/>
        <v>-0.39209212568055735</v>
      </c>
      <c r="DQ81" s="23">
        <f t="shared" si="482"/>
        <v>-2.0385830489669252</v>
      </c>
      <c r="DR81" s="23">
        <f t="shared" si="483"/>
        <v>-0.14963554215242697</v>
      </c>
      <c r="DS81" s="23">
        <f t="shared" si="484"/>
        <v>0</v>
      </c>
      <c r="DT81" s="23">
        <f t="shared" si="485"/>
        <v>-0.14963554215242697</v>
      </c>
      <c r="DU81" s="23">
        <f t="shared" si="486"/>
        <v>-9.9827596672470958E-2</v>
      </c>
      <c r="DV81" s="23">
        <f t="shared" si="487"/>
        <v>-0.14963554215242697</v>
      </c>
      <c r="DW81" s="23">
        <f t="shared" si="488"/>
        <v>-9.9827596672471069E-2</v>
      </c>
      <c r="DX81" s="23">
        <f t="shared" si="489"/>
        <v>-1.8164925275994455E-2</v>
      </c>
      <c r="DY81" s="23">
        <f t="shared" si="490"/>
        <v>-3.5897401237459929E-2</v>
      </c>
      <c r="DZ81" s="23">
        <f t="shared" si="491"/>
        <v>2.406817337606787E-3</v>
      </c>
      <c r="EA81" s="23">
        <f t="shared" si="492"/>
        <v>-0.14963554215242697</v>
      </c>
      <c r="EB81" s="23">
        <f t="shared" si="493"/>
        <v>-0.21374553681162342</v>
      </c>
    </row>
    <row r="82" spans="1:132">
      <c r="A82" s="2">
        <v>42552.770833333336</v>
      </c>
      <c r="B82">
        <v>38</v>
      </c>
      <c r="C82">
        <v>142</v>
      </c>
      <c r="D82">
        <v>116</v>
      </c>
      <c r="E82">
        <v>116</v>
      </c>
      <c r="F82">
        <v>116</v>
      </c>
      <c r="G82">
        <v>116</v>
      </c>
      <c r="H82">
        <v>116</v>
      </c>
      <c r="I82">
        <v>116</v>
      </c>
      <c r="J82">
        <v>129</v>
      </c>
      <c r="K82">
        <v>129</v>
      </c>
      <c r="L82">
        <v>116</v>
      </c>
      <c r="M82">
        <v>129</v>
      </c>
      <c r="N82">
        <v>116</v>
      </c>
      <c r="O82">
        <v>116</v>
      </c>
      <c r="P82">
        <v>103</v>
      </c>
      <c r="Q82">
        <v>103</v>
      </c>
      <c r="R82">
        <v>103</v>
      </c>
      <c r="S82">
        <v>77</v>
      </c>
      <c r="T82">
        <v>103</v>
      </c>
      <c r="U82">
        <v>168</v>
      </c>
      <c r="V82">
        <v>116</v>
      </c>
      <c r="W82">
        <v>77</v>
      </c>
      <c r="X82">
        <v>103</v>
      </c>
      <c r="Y82">
        <v>142</v>
      </c>
      <c r="Z82">
        <v>64</v>
      </c>
      <c r="AA82">
        <v>116</v>
      </c>
      <c r="AB82">
        <v>155</v>
      </c>
      <c r="AC82">
        <v>103</v>
      </c>
      <c r="AD82">
        <v>77</v>
      </c>
      <c r="AE82">
        <v>129</v>
      </c>
      <c r="AF82">
        <v>116</v>
      </c>
      <c r="AJ82">
        <f t="shared" si="383"/>
        <v>3.04E-2</v>
      </c>
      <c r="AK82">
        <f t="shared" si="464"/>
        <v>0.11360000000000001</v>
      </c>
      <c r="AL82">
        <f t="shared" si="465"/>
        <v>9.2800000000000007E-2</v>
      </c>
      <c r="AM82">
        <f t="shared" si="466"/>
        <v>9.2800000000000007E-2</v>
      </c>
      <c r="AN82">
        <f t="shared" si="467"/>
        <v>9.2800000000000007E-2</v>
      </c>
      <c r="AO82">
        <f t="shared" si="468"/>
        <v>9.2800000000000007E-2</v>
      </c>
      <c r="AP82">
        <f t="shared" si="469"/>
        <v>9.2800000000000007E-2</v>
      </c>
      <c r="AQ82">
        <f t="shared" si="470"/>
        <v>9.2800000000000007E-2</v>
      </c>
      <c r="AR82">
        <f t="shared" si="471"/>
        <v>0.1032</v>
      </c>
      <c r="AS82">
        <f t="shared" si="472"/>
        <v>0.1032</v>
      </c>
      <c r="AT82">
        <f t="shared" si="473"/>
        <v>9.2800000000000007E-2</v>
      </c>
      <c r="AU82">
        <f t="shared" si="474"/>
        <v>0.1032</v>
      </c>
      <c r="AV82">
        <f t="shared" si="475"/>
        <v>9.2800000000000007E-2</v>
      </c>
      <c r="AW82">
        <f t="shared" si="476"/>
        <v>9.2800000000000007E-2</v>
      </c>
      <c r="AX82">
        <f t="shared" si="477"/>
        <v>8.2400000000000001E-2</v>
      </c>
      <c r="AY82">
        <f t="shared" si="478"/>
        <v>8.2400000000000001E-2</v>
      </c>
      <c r="AZ82">
        <f t="shared" si="449"/>
        <v>8.2400000000000001E-2</v>
      </c>
      <c r="BA82">
        <f t="shared" si="450"/>
        <v>6.1600000000000002E-2</v>
      </c>
      <c r="BB82">
        <f t="shared" si="451"/>
        <v>8.2400000000000001E-2</v>
      </c>
      <c r="BC82">
        <f t="shared" si="452"/>
        <v>0.13440000000000002</v>
      </c>
      <c r="BD82">
        <f t="shared" si="453"/>
        <v>9.2800000000000007E-2</v>
      </c>
      <c r="BE82">
        <f t="shared" si="454"/>
        <v>6.1600000000000002E-2</v>
      </c>
      <c r="BF82">
        <f t="shared" si="455"/>
        <v>8.2400000000000001E-2</v>
      </c>
      <c r="BG82">
        <f t="shared" si="456"/>
        <v>0.11360000000000001</v>
      </c>
      <c r="BH82">
        <f t="shared" si="457"/>
        <v>5.1200000000000002E-2</v>
      </c>
      <c r="BI82">
        <f t="shared" si="458"/>
        <v>9.2800000000000007E-2</v>
      </c>
      <c r="BJ82">
        <f t="shared" si="459"/>
        <v>0.124</v>
      </c>
      <c r="BK82">
        <f t="shared" si="460"/>
        <v>8.2400000000000001E-2</v>
      </c>
      <c r="BL82">
        <f t="shared" si="461"/>
        <v>6.1600000000000002E-2</v>
      </c>
      <c r="BM82">
        <f t="shared" si="462"/>
        <v>0.1032</v>
      </c>
      <c r="BN82">
        <f t="shared" si="463"/>
        <v>9.2800000000000007E-2</v>
      </c>
      <c r="BO82" s="50">
        <f t="shared" si="381"/>
        <v>8.9445161290322581E-2</v>
      </c>
      <c r="BP82" s="46">
        <f t="shared" si="382"/>
        <v>2.0693490743221306E-2</v>
      </c>
      <c r="BQ82" s="20">
        <f t="shared" si="384"/>
        <v>0.23135394296013434</v>
      </c>
      <c r="BR82" s="23">
        <f t="shared" si="417"/>
        <v>-2.0800000000000003E-2</v>
      </c>
      <c r="BS82" s="23">
        <f t="shared" si="418"/>
        <v>-3.1200000000000006E-2</v>
      </c>
      <c r="BT82" s="23">
        <f t="shared" si="419"/>
        <v>-5.2000000000000005E-2</v>
      </c>
      <c r="BU82" s="23">
        <f t="shared" si="420"/>
        <v>-8.320000000000001E-2</v>
      </c>
      <c r="BV82" s="23">
        <f t="shared" si="421"/>
        <v>-8.320000000000001E-2</v>
      </c>
      <c r="BW82" s="23">
        <f t="shared" si="422"/>
        <v>-8.320000000000001E-2</v>
      </c>
      <c r="BX82" s="23">
        <f t="shared" si="423"/>
        <v>-1.0399999999999993E-2</v>
      </c>
      <c r="BY82" s="23">
        <f t="shared" si="424"/>
        <v>-9.2800000000000007E-2</v>
      </c>
      <c r="BZ82" s="23">
        <f t="shared" si="425"/>
        <v>-0.1032</v>
      </c>
      <c r="CA82" s="23">
        <f t="shared" si="426"/>
        <v>1.0399999999999993E-2</v>
      </c>
      <c r="CB82" s="23">
        <f t="shared" si="427"/>
        <v>-7.279999999999999E-2</v>
      </c>
      <c r="CC82" s="23">
        <f t="shared" si="428"/>
        <v>-5.2000000000000005E-2</v>
      </c>
      <c r="CD82" s="23">
        <f t="shared" si="429"/>
        <v>-7.279999999999999E-2</v>
      </c>
      <c r="CE82" s="23">
        <f t="shared" si="430"/>
        <v>-7.279999999999999E-2</v>
      </c>
      <c r="CF82" s="23">
        <f t="shared" si="431"/>
        <v>-7.2800000000000004E-2</v>
      </c>
      <c r="CG82" s="23">
        <f t="shared" si="432"/>
        <v>-7.2800000000000004E-2</v>
      </c>
      <c r="CH82" s="23">
        <f t="shared" si="433"/>
        <v>-7.2800000000000004E-2</v>
      </c>
      <c r="CI82" s="23">
        <f t="shared" si="434"/>
        <v>-9.3600000000000003E-2</v>
      </c>
      <c r="CJ82" s="23">
        <f t="shared" si="435"/>
        <v>-9.3600000000000017E-2</v>
      </c>
      <c r="CK82" s="23">
        <f t="shared" si="436"/>
        <v>3.1200000000000019E-2</v>
      </c>
      <c r="CL82" s="23">
        <f t="shared" si="437"/>
        <v>-7.279999999999999E-2</v>
      </c>
      <c r="CM82" s="23">
        <f t="shared" si="438"/>
        <v>2.0799999999999999E-2</v>
      </c>
      <c r="CN82" s="23">
        <f t="shared" si="439"/>
        <v>-8.3199999999999996E-2</v>
      </c>
      <c r="CO82" s="23">
        <f t="shared" si="440"/>
        <v>-6.2400000000000011E-2</v>
      </c>
      <c r="CP82" s="23">
        <f t="shared" si="441"/>
        <v>-0.1144</v>
      </c>
      <c r="CQ82" s="23">
        <f t="shared" si="442"/>
        <v>-6.2399999999999997E-2</v>
      </c>
      <c r="CR82" s="23">
        <f t="shared" si="443"/>
        <v>-4.1599999999999998E-2</v>
      </c>
      <c r="CS82" s="23">
        <f t="shared" si="444"/>
        <v>-8.3199999999999996E-2</v>
      </c>
      <c r="CT82" s="23">
        <f t="shared" si="445"/>
        <v>-9.3600000000000003E-2</v>
      </c>
      <c r="CU82" s="23">
        <f t="shared" si="446"/>
        <v>-5.2000000000000005E-2</v>
      </c>
      <c r="CV82" s="23">
        <f t="shared" si="447"/>
        <v>-8.320000000000001E-2</v>
      </c>
      <c r="CX82" s="23">
        <f t="shared" si="448"/>
        <v>-2.4068173376067927E-3</v>
      </c>
      <c r="CY82" s="23">
        <f t="shared" si="494"/>
        <v>-8.1230085144229271E-3</v>
      </c>
      <c r="CZ82" s="23">
        <f t="shared" si="495"/>
        <v>-3.7606520900106133E-2</v>
      </c>
      <c r="DA82" s="23">
        <f t="shared" si="496"/>
        <v>-0.15403630960683473</v>
      </c>
      <c r="DB82" s="23">
        <f t="shared" si="497"/>
        <v>-0.15403630960683473</v>
      </c>
      <c r="DC82" s="23">
        <f t="shared" si="498"/>
        <v>-0.15403630960683473</v>
      </c>
      <c r="DD82" s="23">
        <f t="shared" si="499"/>
        <v>-3.0085216720084838E-4</v>
      </c>
      <c r="DE82" s="23">
        <f t="shared" si="500"/>
        <v>-0.21374553681162331</v>
      </c>
      <c r="DF82" s="23">
        <f t="shared" si="501"/>
        <v>-0.29396269365326494</v>
      </c>
      <c r="DG82" s="23">
        <f t="shared" si="502"/>
        <v>3.0085216720084838E-4</v>
      </c>
      <c r="DH82" s="23">
        <f t="shared" si="503"/>
        <v>-0.10319229334989113</v>
      </c>
      <c r="DI82" s="23">
        <f t="shared" si="504"/>
        <v>-3.7606520900106133E-2</v>
      </c>
      <c r="DJ82" s="23">
        <f t="shared" si="505"/>
        <v>-0.10319229334989113</v>
      </c>
      <c r="DK82" s="23">
        <f t="shared" si="506"/>
        <v>-0.10319229334989113</v>
      </c>
      <c r="DL82" s="23">
        <f t="shared" si="507"/>
        <v>-0.1031922933498912</v>
      </c>
      <c r="DM82" s="23">
        <f t="shared" si="508"/>
        <v>-0.1031922933498912</v>
      </c>
      <c r="DN82" s="23">
        <f t="shared" si="479"/>
        <v>-0.1031922933498912</v>
      </c>
      <c r="DO82" s="23">
        <f t="shared" si="480"/>
        <v>-0.21932122988941891</v>
      </c>
      <c r="DP82" s="23">
        <f t="shared" si="481"/>
        <v>-0.21932122988941902</v>
      </c>
      <c r="DQ82" s="23">
        <f t="shared" si="482"/>
        <v>8.1230085144229375E-3</v>
      </c>
      <c r="DR82" s="23">
        <f t="shared" si="483"/>
        <v>-0.10319229334989113</v>
      </c>
      <c r="DS82" s="23">
        <f t="shared" si="484"/>
        <v>2.4068173376067909E-3</v>
      </c>
      <c r="DT82" s="23">
        <f t="shared" si="485"/>
        <v>-0.15403630960683462</v>
      </c>
      <c r="DU82" s="23">
        <f t="shared" si="486"/>
        <v>-6.4984068115383417E-2</v>
      </c>
      <c r="DV82" s="23">
        <f t="shared" si="487"/>
        <v>-0.40043423454432997</v>
      </c>
      <c r="DW82" s="23">
        <f t="shared" si="488"/>
        <v>-6.4984068115383362E-2</v>
      </c>
      <c r="DX82" s="23">
        <f t="shared" si="489"/>
        <v>-1.9254538700854328E-2</v>
      </c>
      <c r="DY82" s="23">
        <f t="shared" si="490"/>
        <v>-0.15403630960683462</v>
      </c>
      <c r="DZ82" s="23">
        <f t="shared" si="491"/>
        <v>-0.21932122988941891</v>
      </c>
      <c r="EA82" s="23">
        <f t="shared" si="492"/>
        <v>-3.7606520900106133E-2</v>
      </c>
      <c r="EB82" s="23">
        <f t="shared" si="493"/>
        <v>-0.15403630960683473</v>
      </c>
    </row>
    <row r="83" spans="1:132">
      <c r="A83" s="2">
        <v>42552.791666666664</v>
      </c>
      <c r="B83">
        <v>25</v>
      </c>
      <c r="C83">
        <v>64</v>
      </c>
      <c r="D83">
        <v>64</v>
      </c>
      <c r="E83">
        <v>51</v>
      </c>
      <c r="F83">
        <v>38</v>
      </c>
      <c r="G83">
        <v>51</v>
      </c>
      <c r="H83">
        <v>25</v>
      </c>
      <c r="I83">
        <v>38</v>
      </c>
      <c r="J83">
        <v>64</v>
      </c>
      <c r="K83">
        <v>64</v>
      </c>
      <c r="L83">
        <v>38</v>
      </c>
      <c r="M83">
        <v>51</v>
      </c>
      <c r="N83">
        <v>38</v>
      </c>
      <c r="O83">
        <v>38</v>
      </c>
      <c r="P83">
        <v>38</v>
      </c>
      <c r="Q83">
        <v>51</v>
      </c>
      <c r="R83">
        <v>51</v>
      </c>
      <c r="S83">
        <v>38</v>
      </c>
      <c r="T83">
        <v>51</v>
      </c>
      <c r="U83">
        <v>51</v>
      </c>
      <c r="V83">
        <v>38</v>
      </c>
      <c r="W83">
        <v>38</v>
      </c>
      <c r="X83">
        <v>38</v>
      </c>
      <c r="Y83">
        <v>51</v>
      </c>
      <c r="Z83">
        <v>64</v>
      </c>
      <c r="AA83">
        <v>64</v>
      </c>
      <c r="AB83">
        <v>129</v>
      </c>
      <c r="AC83">
        <v>51</v>
      </c>
      <c r="AD83">
        <v>25</v>
      </c>
      <c r="AE83">
        <v>77</v>
      </c>
      <c r="AF83">
        <v>51</v>
      </c>
      <c r="AJ83">
        <f t="shared" si="383"/>
        <v>0.02</v>
      </c>
      <c r="AK83">
        <f t="shared" si="464"/>
        <v>5.1200000000000002E-2</v>
      </c>
      <c r="AL83">
        <f t="shared" si="465"/>
        <v>5.1200000000000002E-2</v>
      </c>
      <c r="AM83">
        <f t="shared" si="466"/>
        <v>4.0800000000000003E-2</v>
      </c>
      <c r="AN83">
        <f t="shared" si="467"/>
        <v>3.04E-2</v>
      </c>
      <c r="AO83">
        <f t="shared" si="468"/>
        <v>4.0800000000000003E-2</v>
      </c>
      <c r="AP83">
        <f t="shared" si="469"/>
        <v>0.02</v>
      </c>
      <c r="AQ83">
        <f t="shared" si="470"/>
        <v>3.04E-2</v>
      </c>
      <c r="AR83">
        <f t="shared" si="471"/>
        <v>5.1200000000000002E-2</v>
      </c>
      <c r="AS83">
        <f t="shared" si="472"/>
        <v>5.1200000000000002E-2</v>
      </c>
      <c r="AT83">
        <f t="shared" si="473"/>
        <v>3.04E-2</v>
      </c>
      <c r="AU83">
        <f t="shared" si="474"/>
        <v>4.0800000000000003E-2</v>
      </c>
      <c r="AV83">
        <f t="shared" si="475"/>
        <v>3.04E-2</v>
      </c>
      <c r="AW83">
        <f t="shared" si="476"/>
        <v>3.04E-2</v>
      </c>
      <c r="AX83">
        <f t="shared" si="477"/>
        <v>3.04E-2</v>
      </c>
      <c r="AY83">
        <f t="shared" si="478"/>
        <v>4.0800000000000003E-2</v>
      </c>
      <c r="AZ83">
        <f t="shared" si="449"/>
        <v>4.0800000000000003E-2</v>
      </c>
      <c r="BA83">
        <f t="shared" si="450"/>
        <v>3.04E-2</v>
      </c>
      <c r="BB83">
        <f t="shared" si="451"/>
        <v>4.0800000000000003E-2</v>
      </c>
      <c r="BC83">
        <f t="shared" si="452"/>
        <v>4.0800000000000003E-2</v>
      </c>
      <c r="BD83">
        <f t="shared" si="453"/>
        <v>3.04E-2</v>
      </c>
      <c r="BE83">
        <f t="shared" si="454"/>
        <v>3.04E-2</v>
      </c>
      <c r="BF83">
        <f t="shared" si="455"/>
        <v>3.04E-2</v>
      </c>
      <c r="BG83">
        <f t="shared" si="456"/>
        <v>4.0800000000000003E-2</v>
      </c>
      <c r="BH83">
        <f t="shared" si="457"/>
        <v>5.1200000000000002E-2</v>
      </c>
      <c r="BI83">
        <f t="shared" si="458"/>
        <v>5.1200000000000002E-2</v>
      </c>
      <c r="BJ83">
        <f t="shared" si="459"/>
        <v>0.1032</v>
      </c>
      <c r="BK83">
        <f t="shared" si="460"/>
        <v>4.0800000000000003E-2</v>
      </c>
      <c r="BL83">
        <f t="shared" si="461"/>
        <v>0.02</v>
      </c>
      <c r="BM83">
        <f t="shared" si="462"/>
        <v>6.1600000000000002E-2</v>
      </c>
      <c r="BN83">
        <f t="shared" si="463"/>
        <v>4.0800000000000003E-2</v>
      </c>
      <c r="BO83" s="50">
        <f t="shared" si="381"/>
        <v>4.0129032258064509E-2</v>
      </c>
      <c r="BP83" s="46">
        <f t="shared" si="382"/>
        <v>1.5642808646965954E-2</v>
      </c>
      <c r="BQ83" s="20">
        <f t="shared" si="384"/>
        <v>0.38981275567198126</v>
      </c>
      <c r="BR83" s="23">
        <f t="shared" si="417"/>
        <v>-1.04E-2</v>
      </c>
      <c r="BS83" s="23">
        <f t="shared" si="418"/>
        <v>-6.2400000000000004E-2</v>
      </c>
      <c r="BT83" s="23">
        <f t="shared" si="419"/>
        <v>-4.1600000000000005E-2</v>
      </c>
      <c r="BU83" s="23">
        <f t="shared" si="420"/>
        <v>-5.2000000000000005E-2</v>
      </c>
      <c r="BV83" s="23">
        <f t="shared" si="421"/>
        <v>-6.2400000000000011E-2</v>
      </c>
      <c r="BW83" s="23">
        <f t="shared" si="422"/>
        <v>-5.2000000000000005E-2</v>
      </c>
      <c r="BX83" s="23">
        <f t="shared" si="423"/>
        <v>-7.2800000000000004E-2</v>
      </c>
      <c r="BY83" s="23">
        <f t="shared" si="424"/>
        <v>-6.2400000000000011E-2</v>
      </c>
      <c r="BZ83" s="23">
        <f t="shared" si="425"/>
        <v>-5.1999999999999998E-2</v>
      </c>
      <c r="CA83" s="23">
        <f t="shared" si="426"/>
        <v>-5.1999999999999998E-2</v>
      </c>
      <c r="CB83" s="23">
        <f t="shared" si="427"/>
        <v>-6.2400000000000011E-2</v>
      </c>
      <c r="CC83" s="23">
        <f t="shared" si="428"/>
        <v>-6.2399999999999997E-2</v>
      </c>
      <c r="CD83" s="23">
        <f t="shared" si="429"/>
        <v>-6.2400000000000011E-2</v>
      </c>
      <c r="CE83" s="23">
        <f t="shared" si="430"/>
        <v>-6.2400000000000011E-2</v>
      </c>
      <c r="CF83" s="23">
        <f t="shared" si="431"/>
        <v>-5.2000000000000005E-2</v>
      </c>
      <c r="CG83" s="23">
        <f t="shared" si="432"/>
        <v>-4.1599999999999998E-2</v>
      </c>
      <c r="CH83" s="23">
        <f t="shared" si="433"/>
        <v>-4.1599999999999998E-2</v>
      </c>
      <c r="CI83" s="23">
        <f t="shared" si="434"/>
        <v>-3.1200000000000002E-2</v>
      </c>
      <c r="CJ83" s="23">
        <f t="shared" si="435"/>
        <v>-4.1599999999999998E-2</v>
      </c>
      <c r="CK83" s="23">
        <f t="shared" si="436"/>
        <v>-9.3600000000000017E-2</v>
      </c>
      <c r="CL83" s="23">
        <f t="shared" si="437"/>
        <v>-6.2400000000000011E-2</v>
      </c>
      <c r="CM83" s="23">
        <f t="shared" si="438"/>
        <v>-3.1200000000000002E-2</v>
      </c>
      <c r="CN83" s="23">
        <f t="shared" si="439"/>
        <v>-5.2000000000000005E-2</v>
      </c>
      <c r="CO83" s="23">
        <f t="shared" si="440"/>
        <v>-7.2800000000000004E-2</v>
      </c>
      <c r="CP83" s="23">
        <f t="shared" si="441"/>
        <v>0</v>
      </c>
      <c r="CQ83" s="23">
        <f t="shared" si="442"/>
        <v>-4.1600000000000005E-2</v>
      </c>
      <c r="CR83" s="23">
        <f t="shared" si="443"/>
        <v>-2.0799999999999999E-2</v>
      </c>
      <c r="CS83" s="23">
        <f t="shared" si="444"/>
        <v>-4.1599999999999998E-2</v>
      </c>
      <c r="CT83" s="23">
        <f t="shared" si="445"/>
        <v>-4.1599999999999998E-2</v>
      </c>
      <c r="CU83" s="23">
        <f t="shared" si="446"/>
        <v>-4.1599999999999998E-2</v>
      </c>
      <c r="CV83" s="23">
        <f t="shared" si="447"/>
        <v>-5.2000000000000005E-2</v>
      </c>
      <c r="CX83" s="23">
        <f t="shared" si="448"/>
        <v>-3.0085216720084887E-4</v>
      </c>
      <c r="CY83" s="23">
        <f t="shared" si="494"/>
        <v>-6.4984068115383375E-2</v>
      </c>
      <c r="CZ83" s="23">
        <f t="shared" si="495"/>
        <v>-1.9254538700854341E-2</v>
      </c>
      <c r="DA83" s="23">
        <f t="shared" si="496"/>
        <v>-3.7606520900106133E-2</v>
      </c>
      <c r="DB83" s="23">
        <f t="shared" si="497"/>
        <v>-6.4984068115383417E-2</v>
      </c>
      <c r="DC83" s="23">
        <f t="shared" si="498"/>
        <v>-3.7606520900106133E-2</v>
      </c>
      <c r="DD83" s="23">
        <f t="shared" si="499"/>
        <v>-0.1031922933498912</v>
      </c>
      <c r="DE83" s="23">
        <f t="shared" si="500"/>
        <v>-6.4984068115383417E-2</v>
      </c>
      <c r="DF83" s="23">
        <f t="shared" si="501"/>
        <v>-3.7606520900106112E-2</v>
      </c>
      <c r="DG83" s="23">
        <f t="shared" si="502"/>
        <v>-3.7606520900106112E-2</v>
      </c>
      <c r="DH83" s="23">
        <f t="shared" si="503"/>
        <v>-6.4984068115383417E-2</v>
      </c>
      <c r="DI83" s="23">
        <f t="shared" si="504"/>
        <v>-6.4984068115383362E-2</v>
      </c>
      <c r="DJ83" s="23">
        <f t="shared" si="505"/>
        <v>-6.4984068115383417E-2</v>
      </c>
      <c r="DK83" s="23">
        <f t="shared" si="506"/>
        <v>-6.4984068115383417E-2</v>
      </c>
      <c r="DL83" s="23">
        <f t="shared" si="507"/>
        <v>-3.7606520900106133E-2</v>
      </c>
      <c r="DM83" s="23">
        <f t="shared" si="508"/>
        <v>-1.9254538700854328E-2</v>
      </c>
      <c r="DN83" s="23">
        <f t="shared" si="479"/>
        <v>-1.9254538700854328E-2</v>
      </c>
      <c r="DO83" s="23">
        <f t="shared" si="480"/>
        <v>-8.1230085144229219E-3</v>
      </c>
      <c r="DP83" s="23">
        <f t="shared" si="481"/>
        <v>-1.9254538700854328E-2</v>
      </c>
      <c r="DQ83" s="23">
        <f t="shared" si="482"/>
        <v>-0.21932122988941902</v>
      </c>
      <c r="DR83" s="23">
        <f t="shared" si="483"/>
        <v>-6.4984068115383417E-2</v>
      </c>
      <c r="DS83" s="23">
        <f t="shared" si="484"/>
        <v>-8.1230085144229219E-3</v>
      </c>
      <c r="DT83" s="23">
        <f t="shared" si="485"/>
        <v>-3.7606520900106133E-2</v>
      </c>
      <c r="DU83" s="23">
        <f t="shared" si="486"/>
        <v>-0.1031922933498912</v>
      </c>
      <c r="DV83" s="23">
        <f t="shared" si="487"/>
        <v>0</v>
      </c>
      <c r="DW83" s="23">
        <f t="shared" si="488"/>
        <v>-1.9254538700854341E-2</v>
      </c>
      <c r="DX83" s="23">
        <f t="shared" si="489"/>
        <v>-2.4068173376067909E-3</v>
      </c>
      <c r="DY83" s="23">
        <f t="shared" si="490"/>
        <v>-1.9254538700854328E-2</v>
      </c>
      <c r="DZ83" s="23">
        <f t="shared" si="491"/>
        <v>-1.9254538700854328E-2</v>
      </c>
      <c r="EA83" s="23">
        <f t="shared" si="492"/>
        <v>-1.9254538700854328E-2</v>
      </c>
      <c r="EB83" s="23">
        <f t="shared" si="493"/>
        <v>-3.7606520900106133E-2</v>
      </c>
    </row>
    <row r="84" spans="1:132">
      <c r="A84" s="2">
        <v>42552.8125</v>
      </c>
      <c r="B84">
        <v>25</v>
      </c>
      <c r="C84">
        <v>38</v>
      </c>
      <c r="D84">
        <v>64</v>
      </c>
      <c r="E84">
        <v>38</v>
      </c>
      <c r="F84">
        <v>25</v>
      </c>
      <c r="G84">
        <v>38</v>
      </c>
      <c r="H84">
        <v>25</v>
      </c>
      <c r="I84">
        <v>25</v>
      </c>
      <c r="J84">
        <v>51</v>
      </c>
      <c r="K84">
        <v>25</v>
      </c>
      <c r="L84">
        <v>25</v>
      </c>
      <c r="M84">
        <v>25</v>
      </c>
      <c r="N84">
        <v>25</v>
      </c>
      <c r="O84">
        <v>25</v>
      </c>
      <c r="P84">
        <v>25</v>
      </c>
      <c r="Q84">
        <v>25</v>
      </c>
      <c r="R84">
        <v>25</v>
      </c>
      <c r="S84">
        <v>25</v>
      </c>
      <c r="T84">
        <v>51</v>
      </c>
      <c r="U84">
        <v>25</v>
      </c>
      <c r="V84">
        <v>25</v>
      </c>
      <c r="W84">
        <v>25</v>
      </c>
      <c r="X84">
        <v>25</v>
      </c>
      <c r="Y84">
        <v>38</v>
      </c>
      <c r="Z84">
        <v>38</v>
      </c>
      <c r="AA84">
        <v>38</v>
      </c>
      <c r="AB84">
        <v>38</v>
      </c>
      <c r="AC84">
        <v>25</v>
      </c>
      <c r="AD84">
        <v>25</v>
      </c>
      <c r="AE84">
        <v>51</v>
      </c>
      <c r="AF84">
        <v>25</v>
      </c>
      <c r="AJ84">
        <f t="shared" si="383"/>
        <v>0.02</v>
      </c>
      <c r="AK84">
        <f t="shared" si="464"/>
        <v>3.04E-2</v>
      </c>
      <c r="AL84">
        <f t="shared" si="465"/>
        <v>5.1200000000000002E-2</v>
      </c>
      <c r="AM84">
        <f t="shared" si="466"/>
        <v>3.04E-2</v>
      </c>
      <c r="AN84">
        <f t="shared" si="467"/>
        <v>0.02</v>
      </c>
      <c r="AO84">
        <f t="shared" si="468"/>
        <v>3.04E-2</v>
      </c>
      <c r="AP84">
        <f t="shared" si="469"/>
        <v>0.02</v>
      </c>
      <c r="AQ84">
        <f t="shared" si="470"/>
        <v>0.02</v>
      </c>
      <c r="AR84">
        <f t="shared" si="471"/>
        <v>4.0800000000000003E-2</v>
      </c>
      <c r="AS84">
        <f t="shared" si="472"/>
        <v>0.02</v>
      </c>
      <c r="AT84">
        <f t="shared" si="473"/>
        <v>0.02</v>
      </c>
      <c r="AU84">
        <f t="shared" si="474"/>
        <v>0.02</v>
      </c>
      <c r="AV84">
        <f t="shared" si="475"/>
        <v>0.02</v>
      </c>
      <c r="AW84">
        <f t="shared" si="476"/>
        <v>0.02</v>
      </c>
      <c r="AX84">
        <f t="shared" si="477"/>
        <v>0.02</v>
      </c>
      <c r="AY84">
        <f t="shared" si="478"/>
        <v>0.02</v>
      </c>
      <c r="AZ84">
        <f t="shared" si="449"/>
        <v>0.02</v>
      </c>
      <c r="BA84">
        <f t="shared" si="450"/>
        <v>0.02</v>
      </c>
      <c r="BB84">
        <f t="shared" si="451"/>
        <v>4.0800000000000003E-2</v>
      </c>
      <c r="BC84">
        <f t="shared" si="452"/>
        <v>0.02</v>
      </c>
      <c r="BD84">
        <f t="shared" si="453"/>
        <v>0.02</v>
      </c>
      <c r="BE84">
        <f t="shared" si="454"/>
        <v>0.02</v>
      </c>
      <c r="BF84">
        <f t="shared" si="455"/>
        <v>0.02</v>
      </c>
      <c r="BG84">
        <f t="shared" si="456"/>
        <v>3.04E-2</v>
      </c>
      <c r="BH84">
        <f t="shared" si="457"/>
        <v>3.04E-2</v>
      </c>
      <c r="BI84">
        <f t="shared" si="458"/>
        <v>3.04E-2</v>
      </c>
      <c r="BJ84">
        <f t="shared" si="459"/>
        <v>3.04E-2</v>
      </c>
      <c r="BK84">
        <f t="shared" si="460"/>
        <v>0.02</v>
      </c>
      <c r="BL84">
        <f t="shared" si="461"/>
        <v>0.02</v>
      </c>
      <c r="BM84">
        <f t="shared" si="462"/>
        <v>4.0800000000000003E-2</v>
      </c>
      <c r="BN84">
        <f t="shared" si="463"/>
        <v>0.02</v>
      </c>
      <c r="BO84" s="50">
        <f t="shared" si="381"/>
        <v>2.5367741935483877E-2</v>
      </c>
      <c r="BP84" s="46">
        <f t="shared" si="382"/>
        <v>8.4366022819921827E-3</v>
      </c>
      <c r="BQ84" s="20">
        <f t="shared" si="384"/>
        <v>0.33257206350681284</v>
      </c>
      <c r="BR84" s="23">
        <f t="shared" si="417"/>
        <v>0</v>
      </c>
      <c r="BS84" s="23">
        <f t="shared" si="418"/>
        <v>-2.0800000000000003E-2</v>
      </c>
      <c r="BT84" s="23">
        <f t="shared" si="419"/>
        <v>0</v>
      </c>
      <c r="BU84" s="23">
        <f t="shared" si="420"/>
        <v>-1.0400000000000003E-2</v>
      </c>
      <c r="BV84" s="23">
        <f t="shared" si="421"/>
        <v>-1.04E-2</v>
      </c>
      <c r="BW84" s="23">
        <f t="shared" si="422"/>
        <v>-1.0400000000000003E-2</v>
      </c>
      <c r="BX84" s="23">
        <f t="shared" si="423"/>
        <v>0</v>
      </c>
      <c r="BY84" s="23">
        <f t="shared" si="424"/>
        <v>-1.04E-2</v>
      </c>
      <c r="BZ84" s="23">
        <f t="shared" si="425"/>
        <v>-1.04E-2</v>
      </c>
      <c r="CA84" s="23">
        <f t="shared" si="426"/>
        <v>-3.1200000000000002E-2</v>
      </c>
      <c r="CB84" s="23">
        <f t="shared" si="427"/>
        <v>-1.04E-2</v>
      </c>
      <c r="CC84" s="23">
        <f t="shared" si="428"/>
        <v>-2.0800000000000003E-2</v>
      </c>
      <c r="CD84" s="23">
        <f t="shared" si="429"/>
        <v>-1.04E-2</v>
      </c>
      <c r="CE84" s="23">
        <f t="shared" si="430"/>
        <v>-1.04E-2</v>
      </c>
      <c r="CF84" s="23">
        <f t="shared" si="431"/>
        <v>-1.04E-2</v>
      </c>
      <c r="CG84" s="23">
        <f t="shared" si="432"/>
        <v>-2.0800000000000003E-2</v>
      </c>
      <c r="CH84" s="23">
        <f t="shared" si="433"/>
        <v>-2.0800000000000003E-2</v>
      </c>
      <c r="CI84" s="23">
        <f t="shared" si="434"/>
        <v>-1.04E-2</v>
      </c>
      <c r="CJ84" s="23">
        <f t="shared" si="435"/>
        <v>0</v>
      </c>
      <c r="CK84" s="23">
        <f t="shared" si="436"/>
        <v>-2.0800000000000003E-2</v>
      </c>
      <c r="CL84" s="23">
        <f t="shared" si="437"/>
        <v>-1.04E-2</v>
      </c>
      <c r="CM84" s="23">
        <f t="shared" si="438"/>
        <v>-1.04E-2</v>
      </c>
      <c r="CN84" s="23">
        <f t="shared" si="439"/>
        <v>-1.04E-2</v>
      </c>
      <c r="CO84" s="23">
        <f t="shared" si="440"/>
        <v>-1.0400000000000003E-2</v>
      </c>
      <c r="CP84" s="23">
        <f t="shared" si="441"/>
        <v>-2.0800000000000003E-2</v>
      </c>
      <c r="CQ84" s="23">
        <f t="shared" si="442"/>
        <v>-2.0800000000000003E-2</v>
      </c>
      <c r="CR84" s="23">
        <f t="shared" si="443"/>
        <v>-7.2800000000000004E-2</v>
      </c>
      <c r="CS84" s="23">
        <f t="shared" si="444"/>
        <v>-2.0800000000000003E-2</v>
      </c>
      <c r="CT84" s="23">
        <f t="shared" si="445"/>
        <v>0</v>
      </c>
      <c r="CU84" s="23">
        <f t="shared" si="446"/>
        <v>-2.0799999999999999E-2</v>
      </c>
      <c r="CV84" s="23">
        <f t="shared" si="447"/>
        <v>-2.0800000000000003E-2</v>
      </c>
      <c r="CX84" s="23">
        <f t="shared" si="448"/>
        <v>0</v>
      </c>
      <c r="CY84" s="23">
        <f t="shared" si="494"/>
        <v>-2.4068173376067927E-3</v>
      </c>
      <c r="CZ84" s="23">
        <f t="shared" si="495"/>
        <v>0</v>
      </c>
      <c r="DA84" s="23">
        <f t="shared" si="496"/>
        <v>-3.0085216720084925E-4</v>
      </c>
      <c r="DB84" s="23">
        <f t="shared" si="497"/>
        <v>-3.0085216720084887E-4</v>
      </c>
      <c r="DC84" s="23">
        <f t="shared" si="498"/>
        <v>-3.0085216720084925E-4</v>
      </c>
      <c r="DD84" s="23">
        <f t="shared" si="499"/>
        <v>0</v>
      </c>
      <c r="DE84" s="23">
        <f t="shared" si="500"/>
        <v>-3.0085216720084887E-4</v>
      </c>
      <c r="DF84" s="23">
        <f t="shared" si="501"/>
        <v>-3.0085216720084887E-4</v>
      </c>
      <c r="DG84" s="23">
        <f t="shared" si="502"/>
        <v>-8.1230085144229219E-3</v>
      </c>
      <c r="DH84" s="23">
        <f t="shared" si="503"/>
        <v>-3.0085216720084887E-4</v>
      </c>
      <c r="DI84" s="23">
        <f t="shared" si="504"/>
        <v>-2.4068173376067927E-3</v>
      </c>
      <c r="DJ84" s="23">
        <f t="shared" si="505"/>
        <v>-3.0085216720084887E-4</v>
      </c>
      <c r="DK84" s="23">
        <f t="shared" si="506"/>
        <v>-3.0085216720084887E-4</v>
      </c>
      <c r="DL84" s="23">
        <f t="shared" si="507"/>
        <v>-3.0085216720084887E-4</v>
      </c>
      <c r="DM84" s="23">
        <f t="shared" si="508"/>
        <v>-2.4068173376067927E-3</v>
      </c>
      <c r="DN84" s="23">
        <f t="shared" si="479"/>
        <v>-2.4068173376067927E-3</v>
      </c>
      <c r="DO84" s="23">
        <f t="shared" si="480"/>
        <v>-3.0085216720084887E-4</v>
      </c>
      <c r="DP84" s="23">
        <f t="shared" si="481"/>
        <v>0</v>
      </c>
      <c r="DQ84" s="23">
        <f t="shared" si="482"/>
        <v>-2.4068173376067927E-3</v>
      </c>
      <c r="DR84" s="23">
        <f t="shared" si="483"/>
        <v>-3.0085216720084887E-4</v>
      </c>
      <c r="DS84" s="23">
        <f t="shared" si="484"/>
        <v>-3.0085216720084887E-4</v>
      </c>
      <c r="DT84" s="23">
        <f t="shared" si="485"/>
        <v>-3.0085216720084887E-4</v>
      </c>
      <c r="DU84" s="23">
        <f t="shared" si="486"/>
        <v>-3.0085216720084925E-4</v>
      </c>
      <c r="DV84" s="23">
        <f t="shared" si="487"/>
        <v>-2.4068173376067927E-3</v>
      </c>
      <c r="DW84" s="23">
        <f t="shared" si="488"/>
        <v>-2.4068173376067927E-3</v>
      </c>
      <c r="DX84" s="23">
        <f t="shared" si="489"/>
        <v>-0.1031922933498912</v>
      </c>
      <c r="DY84" s="23">
        <f t="shared" si="490"/>
        <v>-2.4068173376067927E-3</v>
      </c>
      <c r="DZ84" s="23">
        <f t="shared" si="491"/>
        <v>0</v>
      </c>
      <c r="EA84" s="23">
        <f t="shared" si="492"/>
        <v>-2.4068173376067909E-3</v>
      </c>
      <c r="EB84" s="23">
        <f t="shared" si="493"/>
        <v>-2.4068173376067927E-3</v>
      </c>
    </row>
    <row r="85" spans="1:132">
      <c r="A85" s="2">
        <v>42552.833333333336</v>
      </c>
      <c r="B85">
        <v>25</v>
      </c>
      <c r="C85">
        <v>25</v>
      </c>
      <c r="D85">
        <v>25</v>
      </c>
      <c r="E85">
        <v>25</v>
      </c>
      <c r="F85">
        <v>25</v>
      </c>
      <c r="G85">
        <v>25</v>
      </c>
      <c r="H85">
        <v>0</v>
      </c>
      <c r="I85">
        <v>25</v>
      </c>
      <c r="J85">
        <v>25</v>
      </c>
      <c r="K85">
        <v>0</v>
      </c>
      <c r="L85">
        <v>25</v>
      </c>
      <c r="M85">
        <v>25</v>
      </c>
      <c r="N85">
        <v>25</v>
      </c>
      <c r="O85">
        <v>25</v>
      </c>
      <c r="P85">
        <v>25</v>
      </c>
      <c r="Q85">
        <v>25</v>
      </c>
      <c r="R85">
        <v>25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J85">
        <f t="shared" si="383"/>
        <v>0.02</v>
      </c>
      <c r="AK85">
        <f t="shared" si="464"/>
        <v>0.02</v>
      </c>
      <c r="AL85">
        <f t="shared" si="465"/>
        <v>0.02</v>
      </c>
      <c r="AM85">
        <f t="shared" si="466"/>
        <v>0.02</v>
      </c>
      <c r="AN85">
        <f t="shared" si="467"/>
        <v>0.02</v>
      </c>
      <c r="AO85">
        <f t="shared" si="468"/>
        <v>0.02</v>
      </c>
      <c r="AP85">
        <f t="shared" si="469"/>
        <v>0</v>
      </c>
      <c r="AQ85">
        <f t="shared" si="470"/>
        <v>0.02</v>
      </c>
      <c r="AR85">
        <f t="shared" si="471"/>
        <v>0.02</v>
      </c>
      <c r="AS85">
        <f t="shared" si="472"/>
        <v>0</v>
      </c>
      <c r="AT85">
        <f t="shared" si="473"/>
        <v>0.02</v>
      </c>
      <c r="AU85">
        <f t="shared" si="474"/>
        <v>0.02</v>
      </c>
      <c r="AV85">
        <f t="shared" si="475"/>
        <v>0.02</v>
      </c>
      <c r="AW85">
        <f t="shared" si="476"/>
        <v>0.02</v>
      </c>
      <c r="AX85">
        <f t="shared" si="477"/>
        <v>0.02</v>
      </c>
      <c r="AY85">
        <f t="shared" si="478"/>
        <v>0.02</v>
      </c>
      <c r="AZ85">
        <f t="shared" si="449"/>
        <v>0.02</v>
      </c>
      <c r="BA85">
        <f t="shared" si="450"/>
        <v>0</v>
      </c>
      <c r="BB85">
        <f t="shared" si="451"/>
        <v>0</v>
      </c>
      <c r="BC85">
        <f t="shared" si="452"/>
        <v>0</v>
      </c>
      <c r="BD85">
        <f t="shared" si="453"/>
        <v>0</v>
      </c>
      <c r="BE85">
        <f t="shared" si="454"/>
        <v>0</v>
      </c>
      <c r="BF85">
        <f t="shared" si="455"/>
        <v>0</v>
      </c>
      <c r="BG85">
        <f t="shared" si="456"/>
        <v>0</v>
      </c>
      <c r="BH85">
        <f t="shared" si="457"/>
        <v>0</v>
      </c>
      <c r="BI85">
        <f t="shared" si="458"/>
        <v>0</v>
      </c>
      <c r="BJ85">
        <f t="shared" si="459"/>
        <v>0</v>
      </c>
      <c r="BK85">
        <f t="shared" si="460"/>
        <v>0</v>
      </c>
      <c r="BL85">
        <f t="shared" si="461"/>
        <v>0</v>
      </c>
      <c r="BM85">
        <f t="shared" si="462"/>
        <v>0</v>
      </c>
      <c r="BN85">
        <f t="shared" si="463"/>
        <v>0</v>
      </c>
      <c r="BO85" s="50">
        <f t="shared" si="381"/>
        <v>9.6774193548387101E-3</v>
      </c>
      <c r="BP85" s="46">
        <f t="shared" si="382"/>
        <v>1.0160010160015243E-2</v>
      </c>
      <c r="BQ85" s="20">
        <f t="shared" si="384"/>
        <v>1.0498677165349084</v>
      </c>
      <c r="BR85" s="23">
        <f t="shared" si="417"/>
        <v>0</v>
      </c>
      <c r="BS85" s="23">
        <f t="shared" si="418"/>
        <v>-1.04E-2</v>
      </c>
      <c r="BT85" s="23">
        <f t="shared" si="419"/>
        <v>-3.1200000000000002E-2</v>
      </c>
      <c r="BU85" s="23">
        <f t="shared" si="420"/>
        <v>-1.04E-2</v>
      </c>
      <c r="BV85" s="23">
        <f t="shared" si="421"/>
        <v>0</v>
      </c>
      <c r="BW85" s="23">
        <f t="shared" si="422"/>
        <v>-1.04E-2</v>
      </c>
      <c r="BX85" s="23">
        <f t="shared" si="423"/>
        <v>-0.02</v>
      </c>
      <c r="BY85" s="23">
        <f t="shared" si="424"/>
        <v>0</v>
      </c>
      <c r="BZ85" s="23">
        <f t="shared" si="425"/>
        <v>-2.0800000000000003E-2</v>
      </c>
      <c r="CA85" s="23">
        <f t="shared" si="426"/>
        <v>-0.02</v>
      </c>
      <c r="CB85" s="23">
        <f t="shared" si="427"/>
        <v>0</v>
      </c>
      <c r="CC85" s="23">
        <f t="shared" si="428"/>
        <v>0</v>
      </c>
      <c r="CD85" s="23">
        <f t="shared" si="429"/>
        <v>0</v>
      </c>
      <c r="CE85" s="23">
        <f t="shared" si="430"/>
        <v>0</v>
      </c>
      <c r="CF85" s="23">
        <f t="shared" si="431"/>
        <v>0</v>
      </c>
      <c r="CG85" s="23">
        <f t="shared" si="432"/>
        <v>0</v>
      </c>
      <c r="CH85" s="23">
        <f t="shared" si="433"/>
        <v>0</v>
      </c>
      <c r="CI85" s="23">
        <f t="shared" si="434"/>
        <v>-0.02</v>
      </c>
      <c r="CJ85" s="23">
        <f t="shared" si="435"/>
        <v>-4.0800000000000003E-2</v>
      </c>
      <c r="CK85" s="23">
        <f t="shared" si="436"/>
        <v>-0.02</v>
      </c>
      <c r="CL85" s="23">
        <f t="shared" si="437"/>
        <v>-0.02</v>
      </c>
      <c r="CM85" s="23">
        <f t="shared" si="438"/>
        <v>-0.02</v>
      </c>
      <c r="CN85" s="23">
        <f t="shared" si="439"/>
        <v>-0.02</v>
      </c>
      <c r="CO85" s="23">
        <f t="shared" si="440"/>
        <v>-3.04E-2</v>
      </c>
      <c r="CP85" s="23">
        <f t="shared" si="441"/>
        <v>-3.04E-2</v>
      </c>
      <c r="CQ85" s="23">
        <f t="shared" si="442"/>
        <v>-3.04E-2</v>
      </c>
      <c r="CR85" s="23">
        <f t="shared" si="443"/>
        <v>-3.04E-2</v>
      </c>
      <c r="CS85" s="23">
        <f t="shared" si="444"/>
        <v>-0.02</v>
      </c>
      <c r="CT85" s="23">
        <f t="shared" si="445"/>
        <v>-0.02</v>
      </c>
      <c r="CU85" s="23">
        <f t="shared" si="446"/>
        <v>-4.0800000000000003E-2</v>
      </c>
      <c r="CV85" s="23">
        <f t="shared" si="447"/>
        <v>-0.02</v>
      </c>
      <c r="CX85" s="23">
        <f t="shared" si="448"/>
        <v>0</v>
      </c>
      <c r="CY85" s="23">
        <f t="shared" si="494"/>
        <v>-3.0085216720084887E-4</v>
      </c>
      <c r="CZ85" s="23">
        <f t="shared" si="495"/>
        <v>-8.1230085144229219E-3</v>
      </c>
      <c r="DA85" s="23">
        <f t="shared" si="496"/>
        <v>-3.0085216720084887E-4</v>
      </c>
      <c r="DB85" s="23">
        <f t="shared" si="497"/>
        <v>0</v>
      </c>
      <c r="DC85" s="23">
        <f t="shared" si="498"/>
        <v>-3.0085216720084887E-4</v>
      </c>
      <c r="DD85" s="23">
        <f t="shared" si="499"/>
        <v>-2.1396518491184628E-3</v>
      </c>
      <c r="DE85" s="23">
        <f t="shared" si="500"/>
        <v>0</v>
      </c>
      <c r="DF85" s="23">
        <f t="shared" si="501"/>
        <v>-2.4068173376067927E-3</v>
      </c>
      <c r="DG85" s="23">
        <f t="shared" si="502"/>
        <v>-2.1396518491184628E-3</v>
      </c>
      <c r="DH85" s="23">
        <f t="shared" si="503"/>
        <v>0</v>
      </c>
      <c r="DI85" s="23">
        <f t="shared" si="504"/>
        <v>0</v>
      </c>
      <c r="DJ85" s="23">
        <f t="shared" si="505"/>
        <v>0</v>
      </c>
      <c r="DK85" s="23">
        <f t="shared" si="506"/>
        <v>0</v>
      </c>
      <c r="DL85" s="23">
        <f t="shared" si="507"/>
        <v>0</v>
      </c>
      <c r="DM85" s="23">
        <f t="shared" si="508"/>
        <v>0</v>
      </c>
      <c r="DN85" s="23">
        <f t="shared" si="479"/>
        <v>0</v>
      </c>
      <c r="DO85" s="23">
        <f t="shared" si="480"/>
        <v>-2.1396518491184628E-3</v>
      </c>
      <c r="DP85" s="23">
        <f t="shared" si="481"/>
        <v>-1.8164925275994455E-2</v>
      </c>
      <c r="DQ85" s="23">
        <f t="shared" si="482"/>
        <v>-2.1396518491184628E-3</v>
      </c>
      <c r="DR85" s="23">
        <f t="shared" si="483"/>
        <v>-2.1396518491184628E-3</v>
      </c>
      <c r="DS85" s="23">
        <f t="shared" si="484"/>
        <v>-2.1396518491184628E-3</v>
      </c>
      <c r="DT85" s="23">
        <f t="shared" si="485"/>
        <v>-2.1396518491184628E-3</v>
      </c>
      <c r="DU85" s="23">
        <f t="shared" si="486"/>
        <v>-7.5140464809490114E-3</v>
      </c>
      <c r="DV85" s="23">
        <f t="shared" si="487"/>
        <v>-7.5140464809490114E-3</v>
      </c>
      <c r="DW85" s="23">
        <f t="shared" si="488"/>
        <v>-7.5140464809490114E-3</v>
      </c>
      <c r="DX85" s="23">
        <f t="shared" si="489"/>
        <v>-7.5140464809490114E-3</v>
      </c>
      <c r="DY85" s="23">
        <f t="shared" si="490"/>
        <v>-2.1396518491184628E-3</v>
      </c>
      <c r="DZ85" s="23">
        <f t="shared" si="491"/>
        <v>-2.1396518491184628E-3</v>
      </c>
      <c r="EA85" s="23">
        <f t="shared" si="492"/>
        <v>-1.8164925275994455E-2</v>
      </c>
      <c r="EB85" s="23">
        <f t="shared" si="493"/>
        <v>-2.1396518491184628E-3</v>
      </c>
    </row>
    <row r="86" spans="1:132">
      <c r="A86" s="2">
        <v>42552.854166666664</v>
      </c>
      <c r="B86" s="48">
        <f t="shared" ref="B86:AE86" si="509">AVERAGE(B56:B85)</f>
        <v>333.66666666666669</v>
      </c>
      <c r="C86" s="48">
        <f t="shared" si="509"/>
        <v>484.76666666666665</v>
      </c>
      <c r="D86" s="48">
        <f t="shared" si="509"/>
        <v>390.7</v>
      </c>
      <c r="E86" s="48">
        <f t="shared" si="509"/>
        <v>516.23333333333335</v>
      </c>
      <c r="F86" s="48">
        <f t="shared" si="509"/>
        <v>523.13333333333333</v>
      </c>
      <c r="G86" s="48">
        <f t="shared" si="509"/>
        <v>534.29999999999995</v>
      </c>
      <c r="H86" s="48">
        <f t="shared" si="509"/>
        <v>449.4</v>
      </c>
      <c r="I86" s="48">
        <f t="shared" si="509"/>
        <v>518.26666666666665</v>
      </c>
      <c r="J86" s="48">
        <f t="shared" si="509"/>
        <v>482.56666666666666</v>
      </c>
      <c r="K86" s="48">
        <f t="shared" si="509"/>
        <v>398.93333333333334</v>
      </c>
      <c r="L86" s="48">
        <f t="shared" si="509"/>
        <v>502.5</v>
      </c>
      <c r="M86" s="48">
        <f t="shared" si="509"/>
        <v>517.06666666666672</v>
      </c>
      <c r="N86" s="48">
        <f t="shared" si="509"/>
        <v>506.7</v>
      </c>
      <c r="O86" s="48">
        <f t="shared" si="509"/>
        <v>505.4</v>
      </c>
      <c r="P86" s="48">
        <f t="shared" si="509"/>
        <v>508</v>
      </c>
      <c r="Q86" s="48">
        <f t="shared" si="509"/>
        <v>490.8</v>
      </c>
      <c r="R86" s="48">
        <f t="shared" si="509"/>
        <v>493.8</v>
      </c>
      <c r="S86" s="48">
        <f t="shared" si="509"/>
        <v>405.8</v>
      </c>
      <c r="T86" s="48">
        <f t="shared" si="509"/>
        <v>323</v>
      </c>
      <c r="U86" s="48">
        <f t="shared" si="509"/>
        <v>489.53333333333336</v>
      </c>
      <c r="V86" s="48">
        <f t="shared" si="509"/>
        <v>490.86666666666667</v>
      </c>
      <c r="W86" s="48">
        <f t="shared" si="509"/>
        <v>272.06666666666666</v>
      </c>
      <c r="X86" s="48">
        <f t="shared" si="509"/>
        <v>532.6</v>
      </c>
      <c r="Y86" s="48">
        <f t="shared" si="509"/>
        <v>473.6</v>
      </c>
      <c r="Z86" s="48">
        <f t="shared" si="509"/>
        <v>485.26666666666665</v>
      </c>
      <c r="AA86" s="48">
        <f t="shared" si="509"/>
        <v>456.33333333333331</v>
      </c>
      <c r="AB86" s="48">
        <f t="shared" si="509"/>
        <v>495.63333333333333</v>
      </c>
      <c r="AC86" s="48">
        <f t="shared" si="509"/>
        <v>449.83333333333331</v>
      </c>
      <c r="AD86" s="48">
        <f t="shared" si="509"/>
        <v>409.66666666666669</v>
      </c>
      <c r="AE86" s="48">
        <f t="shared" si="509"/>
        <v>453.7</v>
      </c>
      <c r="AF86" s="48">
        <f>AVERAGE(AF56:AF85)</f>
        <v>433.9</v>
      </c>
      <c r="AG86" s="49">
        <f>STDEV(B86:AF86)</f>
        <v>64.530735196077217</v>
      </c>
      <c r="BM86" s="35">
        <f>AVERAGE(AJ56:BN84)</f>
        <v>0.38217219132369185</v>
      </c>
      <c r="BN86" s="24">
        <f>MAX(AJ56:BN84)</f>
        <v>0.94159999999999999</v>
      </c>
      <c r="BO86" s="50"/>
      <c r="BP86" s="46"/>
      <c r="BQ86" s="52">
        <f>AVERAGE(BQ56:BQ84)</f>
        <v>0.28846752188071767</v>
      </c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>
        <f>MIN(BR58:CV85)</f>
        <v>-0.72480000000000011</v>
      </c>
      <c r="CT86" s="23">
        <f>MAX(BR56:CV85)</f>
        <v>0.67359999999999998</v>
      </c>
      <c r="CU86" s="52">
        <f>AVERAGE(BR56:CV85)</f>
        <v>2.3655913978496408E-4</v>
      </c>
      <c r="CV86" s="60">
        <f>STDEV(BR56:CV85)</f>
        <v>0.1552085438878619</v>
      </c>
      <c r="EA86" s="52">
        <f>AVERAGE(CX56:EB85)</f>
        <v>-0.47530047951141013</v>
      </c>
    </row>
    <row r="87" spans="1:132">
      <c r="AF87">
        <f>AVERAGE(B56:AF85)</f>
        <v>462.19462365591397</v>
      </c>
      <c r="AG87" s="20">
        <f>AG86/AF87</f>
        <v>0.13961810002385025</v>
      </c>
      <c r="AH87">
        <f>AF87*0.14/165</f>
        <v>0.39216513522319973</v>
      </c>
      <c r="BR87" s="23"/>
    </row>
    <row r="88" spans="1:132">
      <c r="A88" t="s">
        <v>10</v>
      </c>
      <c r="AI88" s="19">
        <f>AI90/AI89</f>
        <v>8.5000000000000006E-4</v>
      </c>
      <c r="AJ88" s="14">
        <v>1</v>
      </c>
      <c r="AK88" s="14">
        <f>AJ88+1</f>
        <v>2</v>
      </c>
      <c r="AL88" s="14">
        <f t="shared" ref="AL88" si="510">AK88+1</f>
        <v>3</v>
      </c>
      <c r="AM88" s="14">
        <f t="shared" ref="AM88" si="511">AL88+1</f>
        <v>4</v>
      </c>
      <c r="AN88" s="14">
        <f t="shared" ref="AN88" si="512">AM88+1</f>
        <v>5</v>
      </c>
      <c r="AO88" s="14">
        <f t="shared" ref="AO88" si="513">AN88+1</f>
        <v>6</v>
      </c>
      <c r="AP88" s="14">
        <f t="shared" ref="AP88" si="514">AO88+1</f>
        <v>7</v>
      </c>
      <c r="AQ88" s="14">
        <f t="shared" ref="AQ88" si="515">AP88+1</f>
        <v>8</v>
      </c>
      <c r="AR88" s="14">
        <f t="shared" ref="AR88" si="516">AQ88+1</f>
        <v>9</v>
      </c>
      <c r="AS88" s="14">
        <f t="shared" ref="AS88" si="517">AR88+1</f>
        <v>10</v>
      </c>
      <c r="AT88" s="14">
        <f t="shared" ref="AT88" si="518">AS88+1</f>
        <v>11</v>
      </c>
      <c r="AU88" s="14">
        <f t="shared" ref="AU88" si="519">AT88+1</f>
        <v>12</v>
      </c>
      <c r="AV88" s="14">
        <f t="shared" ref="AV88" si="520">AU88+1</f>
        <v>13</v>
      </c>
      <c r="AW88" s="14">
        <f t="shared" ref="AW88" si="521">AV88+1</f>
        <v>14</v>
      </c>
      <c r="AX88" s="14">
        <f t="shared" ref="AX88" si="522">AW88+1</f>
        <v>15</v>
      </c>
      <c r="AY88" s="14">
        <f t="shared" ref="AY88" si="523">AX88+1</f>
        <v>16</v>
      </c>
      <c r="AZ88" s="14">
        <f t="shared" ref="AZ88" si="524">AY88+1</f>
        <v>17</v>
      </c>
      <c r="BA88" s="14">
        <f t="shared" ref="BA88" si="525">AZ88+1</f>
        <v>18</v>
      </c>
      <c r="BB88" s="14">
        <f t="shared" ref="BB88" si="526">BA88+1</f>
        <v>19</v>
      </c>
      <c r="BC88" s="14">
        <f t="shared" ref="BC88" si="527">BB88+1</f>
        <v>20</v>
      </c>
      <c r="BD88" s="14">
        <f t="shared" ref="BD88" si="528">BC88+1</f>
        <v>21</v>
      </c>
      <c r="BE88" s="14">
        <f t="shared" ref="BE88" si="529">BD88+1</f>
        <v>22</v>
      </c>
      <c r="BF88" s="14">
        <f t="shared" ref="BF88" si="530">BE88+1</f>
        <v>23</v>
      </c>
      <c r="BG88" s="14">
        <f t="shared" ref="BG88" si="531">BF88+1</f>
        <v>24</v>
      </c>
      <c r="BH88" s="14">
        <f t="shared" ref="BH88" si="532">BG88+1</f>
        <v>25</v>
      </c>
      <c r="BI88" s="14">
        <f t="shared" ref="BI88" si="533">BH88+1</f>
        <v>26</v>
      </c>
      <c r="BJ88" s="14">
        <f t="shared" ref="BJ88" si="534">BI88+1</f>
        <v>27</v>
      </c>
      <c r="BK88" s="14">
        <f t="shared" ref="BK88" si="535">BJ88+1</f>
        <v>28</v>
      </c>
      <c r="BL88" s="14">
        <f t="shared" ref="BL88" si="536">BK88+1</f>
        <v>29</v>
      </c>
      <c r="BM88" s="14">
        <f t="shared" ref="BM88" si="537">BL88+1</f>
        <v>30</v>
      </c>
      <c r="BN88" s="14">
        <f t="shared" ref="BN88" si="538">BM88+1</f>
        <v>31</v>
      </c>
    </row>
    <row r="89" spans="1:132">
      <c r="A89" s="2">
        <v>42644.291666666664</v>
      </c>
      <c r="B89">
        <v>25</v>
      </c>
      <c r="C89">
        <v>0</v>
      </c>
      <c r="D89">
        <v>25</v>
      </c>
      <c r="E89">
        <v>0</v>
      </c>
      <c r="F89">
        <v>0</v>
      </c>
      <c r="G89">
        <v>25</v>
      </c>
      <c r="H89">
        <v>0</v>
      </c>
      <c r="I89">
        <v>0</v>
      </c>
      <c r="J89">
        <v>0</v>
      </c>
      <c r="K89">
        <v>25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25</v>
      </c>
      <c r="T89">
        <v>25</v>
      </c>
      <c r="U89">
        <v>0</v>
      </c>
      <c r="V89">
        <v>0</v>
      </c>
      <c r="W89">
        <v>25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I89" s="17">
        <v>200</v>
      </c>
      <c r="AJ89">
        <f>B89*$AI$88</f>
        <v>2.1250000000000002E-2</v>
      </c>
      <c r="AK89">
        <f t="shared" ref="AK89:BN97" si="539">C89*$AI$88</f>
        <v>0</v>
      </c>
      <c r="AL89">
        <f t="shared" si="539"/>
        <v>2.1250000000000002E-2</v>
      </c>
      <c r="AM89">
        <f t="shared" si="539"/>
        <v>0</v>
      </c>
      <c r="AN89">
        <f t="shared" si="539"/>
        <v>0</v>
      </c>
      <c r="AO89">
        <f t="shared" si="539"/>
        <v>2.1250000000000002E-2</v>
      </c>
      <c r="AP89">
        <f t="shared" si="539"/>
        <v>0</v>
      </c>
      <c r="AQ89">
        <f t="shared" si="539"/>
        <v>0</v>
      </c>
      <c r="AR89">
        <f t="shared" si="539"/>
        <v>0</v>
      </c>
      <c r="AS89">
        <f t="shared" si="539"/>
        <v>2.1250000000000002E-2</v>
      </c>
      <c r="AT89">
        <f t="shared" si="539"/>
        <v>0</v>
      </c>
      <c r="AU89">
        <f t="shared" si="539"/>
        <v>0</v>
      </c>
      <c r="AV89">
        <f t="shared" si="539"/>
        <v>0</v>
      </c>
      <c r="AW89">
        <f t="shared" si="539"/>
        <v>0</v>
      </c>
      <c r="AX89">
        <f t="shared" si="539"/>
        <v>0</v>
      </c>
      <c r="AY89">
        <f t="shared" si="539"/>
        <v>0</v>
      </c>
      <c r="AZ89">
        <f t="shared" si="539"/>
        <v>0</v>
      </c>
      <c r="BA89">
        <f t="shared" si="539"/>
        <v>2.1250000000000002E-2</v>
      </c>
      <c r="BB89">
        <f t="shared" si="539"/>
        <v>2.1250000000000002E-2</v>
      </c>
      <c r="BC89">
        <f t="shared" si="539"/>
        <v>0</v>
      </c>
      <c r="BD89">
        <f t="shared" si="539"/>
        <v>0</v>
      </c>
      <c r="BE89">
        <f t="shared" si="539"/>
        <v>2.1250000000000002E-2</v>
      </c>
      <c r="BF89">
        <f t="shared" si="539"/>
        <v>0</v>
      </c>
      <c r="BG89">
        <f t="shared" si="539"/>
        <v>0</v>
      </c>
      <c r="BH89">
        <f t="shared" si="539"/>
        <v>0</v>
      </c>
      <c r="BI89">
        <f t="shared" si="539"/>
        <v>0</v>
      </c>
      <c r="BJ89">
        <f t="shared" si="539"/>
        <v>0</v>
      </c>
      <c r="BK89">
        <f t="shared" si="539"/>
        <v>0</v>
      </c>
      <c r="BL89">
        <f t="shared" si="539"/>
        <v>0</v>
      </c>
      <c r="BM89">
        <f t="shared" si="539"/>
        <v>0</v>
      </c>
      <c r="BN89">
        <f t="shared" si="539"/>
        <v>0</v>
      </c>
      <c r="BO89" s="50">
        <f t="shared" ref="BO89:BO105" si="540">AVERAGE(AJ89:BN89)</f>
        <v>4.7983870967741931E-3</v>
      </c>
      <c r="BP89" s="46">
        <f t="shared" ref="BP89:BP105" si="541">STDEV(AJ89:BN89)</f>
        <v>9.0317540181938799E-3</v>
      </c>
      <c r="BQ89" s="20">
        <f t="shared" ref="BQ89:BQ105" si="542">BP89/BO89</f>
        <v>1.8822478962286406</v>
      </c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</row>
    <row r="90" spans="1:132">
      <c r="A90" s="2">
        <v>42644.3125</v>
      </c>
      <c r="B90">
        <v>103</v>
      </c>
      <c r="C90">
        <v>38</v>
      </c>
      <c r="D90">
        <v>116</v>
      </c>
      <c r="E90">
        <v>25</v>
      </c>
      <c r="F90">
        <v>38</v>
      </c>
      <c r="G90">
        <v>103</v>
      </c>
      <c r="H90">
        <v>51</v>
      </c>
      <c r="I90">
        <v>25</v>
      </c>
      <c r="J90">
        <v>25</v>
      </c>
      <c r="K90">
        <v>103</v>
      </c>
      <c r="L90">
        <v>38</v>
      </c>
      <c r="M90">
        <v>25</v>
      </c>
      <c r="N90">
        <v>25</v>
      </c>
      <c r="O90">
        <v>25</v>
      </c>
      <c r="P90">
        <v>64</v>
      </c>
      <c r="Q90">
        <v>25</v>
      </c>
      <c r="R90">
        <v>90</v>
      </c>
      <c r="S90">
        <v>77</v>
      </c>
      <c r="T90">
        <v>77</v>
      </c>
      <c r="U90">
        <v>38</v>
      </c>
      <c r="V90">
        <v>25</v>
      </c>
      <c r="W90">
        <v>64</v>
      </c>
      <c r="X90">
        <v>25</v>
      </c>
      <c r="Y90">
        <v>0</v>
      </c>
      <c r="Z90">
        <v>51</v>
      </c>
      <c r="AA90">
        <v>51</v>
      </c>
      <c r="AB90">
        <v>25</v>
      </c>
      <c r="AC90">
        <v>38</v>
      </c>
      <c r="AD90">
        <v>25</v>
      </c>
      <c r="AE90">
        <v>25</v>
      </c>
      <c r="AF90">
        <v>25</v>
      </c>
      <c r="AI90" s="17">
        <v>0.17</v>
      </c>
      <c r="AJ90">
        <f t="shared" ref="AJ90:AJ111" si="543">B90*$AI$88</f>
        <v>8.7550000000000003E-2</v>
      </c>
      <c r="AK90">
        <f t="shared" si="539"/>
        <v>3.2300000000000002E-2</v>
      </c>
      <c r="AL90">
        <f t="shared" si="539"/>
        <v>9.8600000000000007E-2</v>
      </c>
      <c r="AM90">
        <f t="shared" si="539"/>
        <v>2.1250000000000002E-2</v>
      </c>
      <c r="AN90">
        <f t="shared" si="539"/>
        <v>3.2300000000000002E-2</v>
      </c>
      <c r="AO90">
        <f t="shared" si="539"/>
        <v>8.7550000000000003E-2</v>
      </c>
      <c r="AP90">
        <f t="shared" si="539"/>
        <v>4.335E-2</v>
      </c>
      <c r="AQ90">
        <f t="shared" si="539"/>
        <v>2.1250000000000002E-2</v>
      </c>
      <c r="AR90">
        <f t="shared" si="539"/>
        <v>2.1250000000000002E-2</v>
      </c>
      <c r="AS90">
        <f t="shared" si="539"/>
        <v>8.7550000000000003E-2</v>
      </c>
      <c r="AT90">
        <f t="shared" si="539"/>
        <v>3.2300000000000002E-2</v>
      </c>
      <c r="AU90">
        <f t="shared" si="539"/>
        <v>2.1250000000000002E-2</v>
      </c>
      <c r="AV90">
        <f t="shared" si="539"/>
        <v>2.1250000000000002E-2</v>
      </c>
      <c r="AW90">
        <f t="shared" si="539"/>
        <v>2.1250000000000002E-2</v>
      </c>
      <c r="AX90">
        <f t="shared" si="539"/>
        <v>5.4400000000000004E-2</v>
      </c>
      <c r="AY90">
        <f t="shared" si="539"/>
        <v>2.1250000000000002E-2</v>
      </c>
      <c r="AZ90">
        <f t="shared" si="539"/>
        <v>7.6500000000000012E-2</v>
      </c>
      <c r="BA90">
        <f t="shared" si="539"/>
        <v>6.5450000000000008E-2</v>
      </c>
      <c r="BB90">
        <f t="shared" si="539"/>
        <v>6.5450000000000008E-2</v>
      </c>
      <c r="BC90">
        <f t="shared" si="539"/>
        <v>3.2300000000000002E-2</v>
      </c>
      <c r="BD90">
        <f t="shared" si="539"/>
        <v>2.1250000000000002E-2</v>
      </c>
      <c r="BE90">
        <f t="shared" si="539"/>
        <v>5.4400000000000004E-2</v>
      </c>
      <c r="BF90">
        <f t="shared" si="539"/>
        <v>2.1250000000000002E-2</v>
      </c>
      <c r="BG90">
        <f t="shared" si="539"/>
        <v>0</v>
      </c>
      <c r="BH90">
        <f t="shared" si="539"/>
        <v>4.335E-2</v>
      </c>
      <c r="BI90">
        <f t="shared" si="539"/>
        <v>4.335E-2</v>
      </c>
      <c r="BJ90">
        <f t="shared" si="539"/>
        <v>2.1250000000000002E-2</v>
      </c>
      <c r="BK90">
        <f t="shared" si="539"/>
        <v>3.2300000000000002E-2</v>
      </c>
      <c r="BL90">
        <f t="shared" si="539"/>
        <v>2.1250000000000002E-2</v>
      </c>
      <c r="BM90">
        <f t="shared" si="539"/>
        <v>2.1250000000000002E-2</v>
      </c>
      <c r="BN90">
        <f t="shared" si="539"/>
        <v>2.1250000000000002E-2</v>
      </c>
      <c r="BO90" s="50">
        <f t="shared" si="540"/>
        <v>4.0169354838709675E-2</v>
      </c>
      <c r="BP90" s="46">
        <f t="shared" si="541"/>
        <v>2.5663776928514636E-2</v>
      </c>
      <c r="BQ90" s="20">
        <f t="shared" si="542"/>
        <v>0.6388894477285314</v>
      </c>
      <c r="BR90" s="23">
        <f t="shared" ref="BR90" si="544">AJ90-AJ89</f>
        <v>6.6299999999999998E-2</v>
      </c>
      <c r="BS90" s="23">
        <f t="shared" ref="BS90:CH90" si="545">AK90-AK89</f>
        <v>3.2300000000000002E-2</v>
      </c>
      <c r="BT90" s="23">
        <f t="shared" si="545"/>
        <v>7.7350000000000002E-2</v>
      </c>
      <c r="BU90" s="23">
        <f t="shared" si="545"/>
        <v>2.1250000000000002E-2</v>
      </c>
      <c r="BV90" s="23">
        <f t="shared" si="545"/>
        <v>3.2300000000000002E-2</v>
      </c>
      <c r="BW90" s="23">
        <f t="shared" si="545"/>
        <v>6.6299999999999998E-2</v>
      </c>
      <c r="BX90" s="23">
        <f t="shared" si="545"/>
        <v>4.335E-2</v>
      </c>
      <c r="BY90" s="23">
        <f t="shared" si="545"/>
        <v>2.1250000000000002E-2</v>
      </c>
      <c r="BZ90" s="23">
        <f t="shared" si="545"/>
        <v>2.1250000000000002E-2</v>
      </c>
      <c r="CA90" s="23">
        <f t="shared" si="545"/>
        <v>6.6299999999999998E-2</v>
      </c>
      <c r="CB90" s="23">
        <f t="shared" si="545"/>
        <v>3.2300000000000002E-2</v>
      </c>
      <c r="CC90" s="23">
        <f t="shared" si="545"/>
        <v>2.1250000000000002E-2</v>
      </c>
      <c r="CD90" s="23">
        <f t="shared" si="545"/>
        <v>2.1250000000000002E-2</v>
      </c>
      <c r="CE90" s="23">
        <f t="shared" si="545"/>
        <v>2.1250000000000002E-2</v>
      </c>
      <c r="CF90" s="23">
        <f t="shared" si="545"/>
        <v>5.4400000000000004E-2</v>
      </c>
      <c r="CG90" s="23">
        <f t="shared" si="545"/>
        <v>2.1250000000000002E-2</v>
      </c>
      <c r="CH90" s="23">
        <f t="shared" si="545"/>
        <v>7.6500000000000012E-2</v>
      </c>
      <c r="CI90" s="23">
        <f t="shared" ref="CI90:CV90" si="546">BA90-BA89</f>
        <v>4.4200000000000003E-2</v>
      </c>
      <c r="CJ90" s="23">
        <f t="shared" si="546"/>
        <v>4.4200000000000003E-2</v>
      </c>
      <c r="CK90" s="23">
        <f t="shared" si="546"/>
        <v>3.2300000000000002E-2</v>
      </c>
      <c r="CL90" s="23">
        <f t="shared" si="546"/>
        <v>2.1250000000000002E-2</v>
      </c>
      <c r="CM90" s="23">
        <f t="shared" si="546"/>
        <v>3.3149999999999999E-2</v>
      </c>
      <c r="CN90" s="23">
        <f t="shared" si="546"/>
        <v>2.1250000000000002E-2</v>
      </c>
      <c r="CO90" s="23">
        <f t="shared" si="546"/>
        <v>0</v>
      </c>
      <c r="CP90" s="23">
        <f t="shared" si="546"/>
        <v>4.335E-2</v>
      </c>
      <c r="CQ90" s="23">
        <f t="shared" si="546"/>
        <v>4.335E-2</v>
      </c>
      <c r="CR90" s="23">
        <f t="shared" si="546"/>
        <v>2.1250000000000002E-2</v>
      </c>
      <c r="CS90" s="23">
        <f t="shared" si="546"/>
        <v>3.2300000000000002E-2</v>
      </c>
      <c r="CT90" s="23">
        <f t="shared" si="546"/>
        <v>2.1250000000000002E-2</v>
      </c>
      <c r="CU90" s="23">
        <f t="shared" si="546"/>
        <v>2.1250000000000002E-2</v>
      </c>
      <c r="CV90" s="23">
        <f t="shared" si="546"/>
        <v>2.1250000000000002E-2</v>
      </c>
      <c r="CX90" s="23">
        <f>(BR90/$CV$111)^$CW$1</f>
        <v>0.12464846065764204</v>
      </c>
      <c r="CY90" s="23">
        <f t="shared" ref="CY90:EB98" si="547">(BS90/$CV$111)^$CW$1</f>
        <v>1.441298389471783E-2</v>
      </c>
      <c r="CZ90" s="23">
        <f t="shared" si="547"/>
        <v>0.19793713891468165</v>
      </c>
      <c r="DA90" s="23">
        <f t="shared" si="547"/>
        <v>4.1041491717992064E-3</v>
      </c>
      <c r="DB90" s="23">
        <f t="shared" si="547"/>
        <v>1.441298389471783E-2</v>
      </c>
      <c r="DC90" s="23">
        <f t="shared" si="547"/>
        <v>0.12464846065764204</v>
      </c>
      <c r="DD90" s="23">
        <f t="shared" si="547"/>
        <v>3.4842847474453542E-2</v>
      </c>
      <c r="DE90" s="23">
        <f t="shared" si="547"/>
        <v>4.1041491717992064E-3</v>
      </c>
      <c r="DF90" s="23">
        <f t="shared" si="547"/>
        <v>4.1041491717992064E-3</v>
      </c>
      <c r="DG90" s="23">
        <f t="shared" si="547"/>
        <v>0.12464846065764204</v>
      </c>
      <c r="DH90" s="23">
        <f t="shared" si="547"/>
        <v>1.441298389471783E-2</v>
      </c>
      <c r="DI90" s="23">
        <f t="shared" si="547"/>
        <v>4.1041491717992064E-3</v>
      </c>
      <c r="DJ90" s="23">
        <f t="shared" si="547"/>
        <v>4.1041491717992064E-3</v>
      </c>
      <c r="DK90" s="23">
        <f t="shared" si="547"/>
        <v>4.1041491717992064E-3</v>
      </c>
      <c r="DL90" s="23">
        <f t="shared" si="547"/>
        <v>6.8856197151496407E-2</v>
      </c>
      <c r="DM90" s="23">
        <f t="shared" si="547"/>
        <v>4.1041491717992064E-3</v>
      </c>
      <c r="DN90" s="23">
        <f t="shared" si="547"/>
        <v>0.19148318375946388</v>
      </c>
      <c r="DO90" s="23">
        <f t="shared" si="547"/>
        <v>3.6932877231893951E-2</v>
      </c>
      <c r="DP90" s="23">
        <f t="shared" si="547"/>
        <v>3.6932877231893951E-2</v>
      </c>
      <c r="DQ90" s="23">
        <f t="shared" si="547"/>
        <v>1.441298389471783E-2</v>
      </c>
      <c r="DR90" s="23">
        <f t="shared" si="547"/>
        <v>4.1041491717992064E-3</v>
      </c>
      <c r="DS90" s="23">
        <f t="shared" si="547"/>
        <v>1.5581057582205255E-2</v>
      </c>
      <c r="DT90" s="23">
        <f t="shared" si="547"/>
        <v>4.1041491717992064E-3</v>
      </c>
      <c r="DU90" s="23">
        <f t="shared" si="547"/>
        <v>0</v>
      </c>
      <c r="DV90" s="23">
        <f t="shared" si="547"/>
        <v>3.4842847474453542E-2</v>
      </c>
      <c r="DW90" s="23">
        <f t="shared" si="547"/>
        <v>3.4842847474453542E-2</v>
      </c>
      <c r="DX90" s="23">
        <f t="shared" si="547"/>
        <v>4.1041491717992064E-3</v>
      </c>
      <c r="DY90" s="23">
        <f t="shared" si="547"/>
        <v>1.441298389471783E-2</v>
      </c>
      <c r="DZ90" s="23">
        <f t="shared" si="547"/>
        <v>4.1041491717992064E-3</v>
      </c>
      <c r="EA90" s="23">
        <f t="shared" si="547"/>
        <v>4.1041491717992064E-3</v>
      </c>
      <c r="EB90" s="23">
        <f t="shared" si="547"/>
        <v>4.1041491717992064E-3</v>
      </c>
    </row>
    <row r="91" spans="1:132">
      <c r="A91" s="2">
        <v>42644.333333333336</v>
      </c>
      <c r="B91">
        <v>207</v>
      </c>
      <c r="C91">
        <v>232</v>
      </c>
      <c r="D91">
        <v>232</v>
      </c>
      <c r="E91">
        <v>64</v>
      </c>
      <c r="F91">
        <v>103</v>
      </c>
      <c r="G91">
        <v>220</v>
      </c>
      <c r="H91">
        <v>90</v>
      </c>
      <c r="I91">
        <v>38</v>
      </c>
      <c r="J91">
        <v>25</v>
      </c>
      <c r="K91">
        <v>220</v>
      </c>
      <c r="L91">
        <v>64</v>
      </c>
      <c r="M91">
        <v>90</v>
      </c>
      <c r="N91">
        <v>25</v>
      </c>
      <c r="O91">
        <v>25</v>
      </c>
      <c r="P91">
        <v>155</v>
      </c>
      <c r="Q91">
        <v>25</v>
      </c>
      <c r="R91">
        <v>207</v>
      </c>
      <c r="S91">
        <v>194</v>
      </c>
      <c r="T91">
        <v>181</v>
      </c>
      <c r="U91">
        <v>129</v>
      </c>
      <c r="V91">
        <v>38</v>
      </c>
      <c r="W91">
        <v>181</v>
      </c>
      <c r="X91">
        <v>38</v>
      </c>
      <c r="Y91">
        <v>25</v>
      </c>
      <c r="Z91">
        <v>181</v>
      </c>
      <c r="AA91">
        <v>181</v>
      </c>
      <c r="AB91">
        <v>38</v>
      </c>
      <c r="AC91">
        <v>155</v>
      </c>
      <c r="AD91">
        <v>38</v>
      </c>
      <c r="AE91">
        <v>77</v>
      </c>
      <c r="AF91">
        <v>103</v>
      </c>
      <c r="AJ91">
        <f t="shared" si="543"/>
        <v>0.17595000000000002</v>
      </c>
      <c r="AK91">
        <f t="shared" si="539"/>
        <v>0.19720000000000001</v>
      </c>
      <c r="AL91">
        <f t="shared" si="539"/>
        <v>0.19720000000000001</v>
      </c>
      <c r="AM91">
        <f t="shared" si="539"/>
        <v>5.4400000000000004E-2</v>
      </c>
      <c r="AN91">
        <f t="shared" si="539"/>
        <v>8.7550000000000003E-2</v>
      </c>
      <c r="AO91">
        <f t="shared" si="539"/>
        <v>0.187</v>
      </c>
      <c r="AP91">
        <f t="shared" si="539"/>
        <v>7.6500000000000012E-2</v>
      </c>
      <c r="AQ91">
        <f t="shared" si="539"/>
        <v>3.2300000000000002E-2</v>
      </c>
      <c r="AR91">
        <f t="shared" si="539"/>
        <v>2.1250000000000002E-2</v>
      </c>
      <c r="AS91">
        <f t="shared" si="539"/>
        <v>0.187</v>
      </c>
      <c r="AT91">
        <f t="shared" si="539"/>
        <v>5.4400000000000004E-2</v>
      </c>
      <c r="AU91">
        <f t="shared" si="539"/>
        <v>7.6500000000000012E-2</v>
      </c>
      <c r="AV91">
        <f t="shared" si="539"/>
        <v>2.1250000000000002E-2</v>
      </c>
      <c r="AW91">
        <f t="shared" si="539"/>
        <v>2.1250000000000002E-2</v>
      </c>
      <c r="AX91">
        <f t="shared" si="539"/>
        <v>0.13175000000000001</v>
      </c>
      <c r="AY91">
        <f t="shared" si="539"/>
        <v>2.1250000000000002E-2</v>
      </c>
      <c r="AZ91">
        <f t="shared" si="539"/>
        <v>0.17595000000000002</v>
      </c>
      <c r="BA91">
        <f t="shared" si="539"/>
        <v>0.16490000000000002</v>
      </c>
      <c r="BB91">
        <f t="shared" si="539"/>
        <v>0.15385000000000001</v>
      </c>
      <c r="BC91">
        <f t="shared" si="539"/>
        <v>0.10965000000000001</v>
      </c>
      <c r="BD91">
        <f t="shared" si="539"/>
        <v>3.2300000000000002E-2</v>
      </c>
      <c r="BE91">
        <f t="shared" si="539"/>
        <v>0.15385000000000001</v>
      </c>
      <c r="BF91">
        <f t="shared" si="539"/>
        <v>3.2300000000000002E-2</v>
      </c>
      <c r="BG91">
        <f t="shared" si="539"/>
        <v>2.1250000000000002E-2</v>
      </c>
      <c r="BH91">
        <f t="shared" si="539"/>
        <v>0.15385000000000001</v>
      </c>
      <c r="BI91">
        <f t="shared" si="539"/>
        <v>0.15385000000000001</v>
      </c>
      <c r="BJ91">
        <f t="shared" si="539"/>
        <v>3.2300000000000002E-2</v>
      </c>
      <c r="BK91">
        <f t="shared" si="539"/>
        <v>0.13175000000000001</v>
      </c>
      <c r="BL91">
        <f t="shared" si="539"/>
        <v>3.2300000000000002E-2</v>
      </c>
      <c r="BM91">
        <f t="shared" si="539"/>
        <v>6.5450000000000008E-2</v>
      </c>
      <c r="BN91">
        <f t="shared" si="539"/>
        <v>8.7550000000000003E-2</v>
      </c>
      <c r="BO91" s="50">
        <f t="shared" si="540"/>
        <v>9.818870967741937E-2</v>
      </c>
      <c r="BP91" s="46">
        <f t="shared" si="541"/>
        <v>6.4311875147178135E-2</v>
      </c>
      <c r="BQ91" s="20">
        <f t="shared" si="542"/>
        <v>0.65498238400792475</v>
      </c>
      <c r="BR91" s="23">
        <f t="shared" ref="BR91:BR110" si="548">AJ91-AJ90</f>
        <v>8.840000000000002E-2</v>
      </c>
      <c r="BS91" s="23">
        <f t="shared" ref="BS91:BS110" si="549">AK91-AK90</f>
        <v>0.16490000000000002</v>
      </c>
      <c r="BT91" s="23">
        <f t="shared" ref="BT91:BT110" si="550">AL91-AL90</f>
        <v>9.8600000000000007E-2</v>
      </c>
      <c r="BU91" s="23">
        <f t="shared" ref="BU91:BU110" si="551">AM91-AM90</f>
        <v>3.3149999999999999E-2</v>
      </c>
      <c r="BV91" s="23">
        <f t="shared" ref="BV91:BV110" si="552">AN91-AN90</f>
        <v>5.525E-2</v>
      </c>
      <c r="BW91" s="23">
        <f t="shared" ref="BW91:BW110" si="553">AO91-AO90</f>
        <v>9.9449999999999997E-2</v>
      </c>
      <c r="BX91" s="23">
        <f t="shared" ref="BX91:BX110" si="554">AP91-AP90</f>
        <v>3.3150000000000013E-2</v>
      </c>
      <c r="BY91" s="23">
        <f t="shared" ref="BY91:BY110" si="555">AQ91-AQ90</f>
        <v>1.1050000000000001E-2</v>
      </c>
      <c r="BZ91" s="23">
        <f t="shared" ref="BZ91:BZ110" si="556">AR91-AR90</f>
        <v>0</v>
      </c>
      <c r="CA91" s="23">
        <f t="shared" ref="CA91:CA110" si="557">AS91-AS90</f>
        <v>9.9449999999999997E-2</v>
      </c>
      <c r="CB91" s="23">
        <f t="shared" ref="CB91:CB110" si="558">AT91-AT90</f>
        <v>2.2100000000000002E-2</v>
      </c>
      <c r="CC91" s="23">
        <f t="shared" ref="CC91:CC110" si="559">AU91-AU90</f>
        <v>5.5250000000000007E-2</v>
      </c>
      <c r="CD91" s="23">
        <f t="shared" ref="CD91:CD110" si="560">AV91-AV90</f>
        <v>0</v>
      </c>
      <c r="CE91" s="23">
        <f t="shared" ref="CE91:CE110" si="561">AW91-AW90</f>
        <v>0</v>
      </c>
      <c r="CF91" s="23">
        <f t="shared" ref="CF91:CF110" si="562">AX91-AX90</f>
        <v>7.7350000000000002E-2</v>
      </c>
      <c r="CG91" s="23">
        <f t="shared" ref="CG91:CG110" si="563">AY91-AY90</f>
        <v>0</v>
      </c>
      <c r="CH91" s="23">
        <f t="shared" ref="CH91:CH110" si="564">AZ91-AZ90</f>
        <v>9.9450000000000011E-2</v>
      </c>
      <c r="CI91" s="23">
        <f t="shared" ref="CI91:CI110" si="565">BA91-BA90</f>
        <v>9.9450000000000011E-2</v>
      </c>
      <c r="CJ91" s="23">
        <f t="shared" ref="CJ91:CJ110" si="566">BB91-BB90</f>
        <v>8.8400000000000006E-2</v>
      </c>
      <c r="CK91" s="23">
        <f t="shared" ref="CK91:CK110" si="567">BC91-BC90</f>
        <v>7.7350000000000002E-2</v>
      </c>
      <c r="CL91" s="23">
        <f t="shared" ref="CL91:CL110" si="568">BD91-BD90</f>
        <v>1.1050000000000001E-2</v>
      </c>
      <c r="CM91" s="23">
        <f t="shared" ref="CM91:CM110" si="569">BE91-BE90</f>
        <v>9.9450000000000011E-2</v>
      </c>
      <c r="CN91" s="23">
        <f t="shared" ref="CN91:CN110" si="570">BF91-BF90</f>
        <v>1.1050000000000001E-2</v>
      </c>
      <c r="CO91" s="23">
        <f t="shared" ref="CO91:CO110" si="571">BG91-BG90</f>
        <v>2.1250000000000002E-2</v>
      </c>
      <c r="CP91" s="23">
        <f t="shared" ref="CP91:CP110" si="572">BH91-BH90</f>
        <v>0.11050000000000001</v>
      </c>
      <c r="CQ91" s="23">
        <f t="shared" ref="CQ91:CQ110" si="573">BI91-BI90</f>
        <v>0.11050000000000001</v>
      </c>
      <c r="CR91" s="23">
        <f t="shared" ref="CR91:CR110" si="574">BJ91-BJ90</f>
        <v>1.1050000000000001E-2</v>
      </c>
      <c r="CS91" s="23">
        <f t="shared" ref="CS91:CS110" si="575">BK91-BK90</f>
        <v>9.9450000000000011E-2</v>
      </c>
      <c r="CT91" s="23">
        <f t="shared" ref="CT91:CT110" si="576">BL91-BL90</f>
        <v>1.1050000000000001E-2</v>
      </c>
      <c r="CU91" s="23">
        <f t="shared" ref="CU91:CU110" si="577">BM91-BM90</f>
        <v>4.4200000000000003E-2</v>
      </c>
      <c r="CV91" s="23">
        <f t="shared" ref="CV91:CV110" si="578">BN91-BN90</f>
        <v>6.6299999999999998E-2</v>
      </c>
      <c r="CX91" s="23">
        <f t="shared" ref="CX91:CX110" si="579">(BR91/$CV$111)^$CW$1</f>
        <v>0.29546301785515178</v>
      </c>
      <c r="CY91" s="23">
        <f t="shared" si="547"/>
        <v>1.9178220221816309</v>
      </c>
      <c r="CZ91" s="23">
        <f t="shared" si="547"/>
        <v>0.4099936016425404</v>
      </c>
      <c r="DA91" s="23">
        <f t="shared" si="547"/>
        <v>1.5581057582205255E-2</v>
      </c>
      <c r="DB91" s="23">
        <f t="shared" si="547"/>
        <v>7.2134525843542838E-2</v>
      </c>
      <c r="DC91" s="23">
        <f t="shared" si="547"/>
        <v>0.42068855471954186</v>
      </c>
      <c r="DD91" s="23">
        <f t="shared" si="547"/>
        <v>1.5581057582205271E-2</v>
      </c>
      <c r="DE91" s="23">
        <f t="shared" si="547"/>
        <v>5.7707620674834299E-4</v>
      </c>
      <c r="DF91" s="23">
        <f t="shared" si="547"/>
        <v>0</v>
      </c>
      <c r="DG91" s="23">
        <f t="shared" si="547"/>
        <v>0.42068855471954186</v>
      </c>
      <c r="DH91" s="23">
        <f t="shared" si="547"/>
        <v>4.6166096539867439E-3</v>
      </c>
      <c r="DI91" s="23">
        <f t="shared" si="547"/>
        <v>7.2134525843542879E-2</v>
      </c>
      <c r="DJ91" s="23">
        <f t="shared" si="547"/>
        <v>0</v>
      </c>
      <c r="DK91" s="23">
        <f t="shared" si="547"/>
        <v>0</v>
      </c>
      <c r="DL91" s="23">
        <f t="shared" si="547"/>
        <v>0.19793713891468165</v>
      </c>
      <c r="DM91" s="23">
        <f t="shared" si="547"/>
        <v>0</v>
      </c>
      <c r="DN91" s="23">
        <f t="shared" si="547"/>
        <v>0.42068855471954203</v>
      </c>
      <c r="DO91" s="23">
        <f t="shared" si="547"/>
        <v>0.42068855471954203</v>
      </c>
      <c r="DP91" s="23">
        <f t="shared" si="547"/>
        <v>0.29546301785515161</v>
      </c>
      <c r="DQ91" s="23">
        <f t="shared" si="547"/>
        <v>0.19793713891468165</v>
      </c>
      <c r="DR91" s="23">
        <f t="shared" si="547"/>
        <v>5.7707620674834299E-4</v>
      </c>
      <c r="DS91" s="23">
        <f t="shared" si="547"/>
        <v>0.42068855471954203</v>
      </c>
      <c r="DT91" s="23">
        <f t="shared" si="547"/>
        <v>5.7707620674834299E-4</v>
      </c>
      <c r="DU91" s="23">
        <f t="shared" si="547"/>
        <v>4.1041491717992064E-3</v>
      </c>
      <c r="DV91" s="23">
        <f t="shared" si="547"/>
        <v>0.57707620674834303</v>
      </c>
      <c r="DW91" s="23">
        <f t="shared" si="547"/>
        <v>0.57707620674834303</v>
      </c>
      <c r="DX91" s="23">
        <f t="shared" si="547"/>
        <v>5.7707620674834299E-4</v>
      </c>
      <c r="DY91" s="23">
        <f t="shared" si="547"/>
        <v>0.42068855471954203</v>
      </c>
      <c r="DZ91" s="23">
        <f t="shared" si="547"/>
        <v>5.7707620674834299E-4</v>
      </c>
      <c r="EA91" s="23">
        <f t="shared" si="547"/>
        <v>3.6932877231893951E-2</v>
      </c>
      <c r="EB91" s="23">
        <f t="shared" si="547"/>
        <v>0.12464846065764204</v>
      </c>
    </row>
    <row r="92" spans="1:132">
      <c r="A92" s="2">
        <v>42644.354166666664</v>
      </c>
      <c r="B92">
        <v>336</v>
      </c>
      <c r="C92">
        <v>375</v>
      </c>
      <c r="D92">
        <v>349</v>
      </c>
      <c r="E92">
        <v>129</v>
      </c>
      <c r="F92">
        <v>103</v>
      </c>
      <c r="G92">
        <v>349</v>
      </c>
      <c r="H92">
        <v>362</v>
      </c>
      <c r="I92">
        <v>77</v>
      </c>
      <c r="J92">
        <v>25</v>
      </c>
      <c r="K92">
        <v>323</v>
      </c>
      <c r="L92">
        <v>245</v>
      </c>
      <c r="M92">
        <v>103</v>
      </c>
      <c r="N92">
        <v>25</v>
      </c>
      <c r="O92">
        <v>25</v>
      </c>
      <c r="P92">
        <v>271</v>
      </c>
      <c r="Q92">
        <v>51</v>
      </c>
      <c r="R92">
        <v>336</v>
      </c>
      <c r="S92">
        <v>323</v>
      </c>
      <c r="T92">
        <v>323</v>
      </c>
      <c r="U92">
        <v>271</v>
      </c>
      <c r="V92">
        <v>51</v>
      </c>
      <c r="W92">
        <v>323</v>
      </c>
      <c r="X92">
        <v>51</v>
      </c>
      <c r="Y92">
        <v>38</v>
      </c>
      <c r="Z92">
        <v>323</v>
      </c>
      <c r="AA92">
        <v>310</v>
      </c>
      <c r="AB92">
        <v>77</v>
      </c>
      <c r="AC92">
        <v>284</v>
      </c>
      <c r="AD92">
        <v>297</v>
      </c>
      <c r="AE92">
        <v>271</v>
      </c>
      <c r="AF92">
        <v>25</v>
      </c>
      <c r="AJ92">
        <f t="shared" si="543"/>
        <v>0.28560000000000002</v>
      </c>
      <c r="AK92">
        <f t="shared" si="539"/>
        <v>0.31875000000000003</v>
      </c>
      <c r="AL92">
        <f t="shared" si="539"/>
        <v>0.29665000000000002</v>
      </c>
      <c r="AM92">
        <f t="shared" si="539"/>
        <v>0.10965000000000001</v>
      </c>
      <c r="AN92">
        <f t="shared" si="539"/>
        <v>8.7550000000000003E-2</v>
      </c>
      <c r="AO92">
        <f t="shared" si="539"/>
        <v>0.29665000000000002</v>
      </c>
      <c r="AP92">
        <f t="shared" si="539"/>
        <v>0.30770000000000003</v>
      </c>
      <c r="AQ92">
        <f t="shared" si="539"/>
        <v>6.5450000000000008E-2</v>
      </c>
      <c r="AR92">
        <f t="shared" si="539"/>
        <v>2.1250000000000002E-2</v>
      </c>
      <c r="AS92">
        <f t="shared" si="539"/>
        <v>0.27455000000000002</v>
      </c>
      <c r="AT92">
        <f t="shared" si="539"/>
        <v>0.20825000000000002</v>
      </c>
      <c r="AU92">
        <f t="shared" si="539"/>
        <v>8.7550000000000003E-2</v>
      </c>
      <c r="AV92">
        <f t="shared" si="539"/>
        <v>2.1250000000000002E-2</v>
      </c>
      <c r="AW92">
        <f t="shared" si="539"/>
        <v>2.1250000000000002E-2</v>
      </c>
      <c r="AX92">
        <f t="shared" si="539"/>
        <v>0.23035000000000003</v>
      </c>
      <c r="AY92">
        <f t="shared" si="539"/>
        <v>4.335E-2</v>
      </c>
      <c r="AZ92">
        <f t="shared" si="539"/>
        <v>0.28560000000000002</v>
      </c>
      <c r="BA92">
        <f t="shared" si="539"/>
        <v>0.27455000000000002</v>
      </c>
      <c r="BB92">
        <f t="shared" si="539"/>
        <v>0.27455000000000002</v>
      </c>
      <c r="BC92">
        <f t="shared" si="539"/>
        <v>0.23035000000000003</v>
      </c>
      <c r="BD92">
        <f t="shared" si="539"/>
        <v>4.335E-2</v>
      </c>
      <c r="BE92">
        <f t="shared" si="539"/>
        <v>0.27455000000000002</v>
      </c>
      <c r="BF92">
        <f t="shared" si="539"/>
        <v>4.335E-2</v>
      </c>
      <c r="BG92">
        <f t="shared" si="539"/>
        <v>3.2300000000000002E-2</v>
      </c>
      <c r="BH92">
        <f t="shared" si="539"/>
        <v>0.27455000000000002</v>
      </c>
      <c r="BI92">
        <f t="shared" si="539"/>
        <v>0.26350000000000001</v>
      </c>
      <c r="BJ92">
        <f t="shared" si="539"/>
        <v>6.5450000000000008E-2</v>
      </c>
      <c r="BK92">
        <f t="shared" si="539"/>
        <v>0.2414</v>
      </c>
      <c r="BL92">
        <f t="shared" si="539"/>
        <v>0.25245000000000001</v>
      </c>
      <c r="BM92">
        <f t="shared" si="539"/>
        <v>0.23035000000000003</v>
      </c>
      <c r="BN92">
        <f t="shared" si="539"/>
        <v>2.1250000000000002E-2</v>
      </c>
      <c r="BO92" s="50">
        <f t="shared" si="540"/>
        <v>0.17688225806451613</v>
      </c>
      <c r="BP92" s="46">
        <f t="shared" si="541"/>
        <v>0.1126640408089371</v>
      </c>
      <c r="BQ92" s="20">
        <f t="shared" si="542"/>
        <v>0.63694370504838282</v>
      </c>
      <c r="BR92" s="23">
        <f t="shared" si="548"/>
        <v>0.10965</v>
      </c>
      <c r="BS92" s="23">
        <f t="shared" si="549"/>
        <v>0.12155000000000002</v>
      </c>
      <c r="BT92" s="23">
        <f t="shared" si="550"/>
        <v>9.9450000000000011E-2</v>
      </c>
      <c r="BU92" s="23">
        <f t="shared" si="551"/>
        <v>5.5250000000000007E-2</v>
      </c>
      <c r="BV92" s="23">
        <f t="shared" si="552"/>
        <v>0</v>
      </c>
      <c r="BW92" s="23">
        <f t="shared" si="553"/>
        <v>0.10965000000000003</v>
      </c>
      <c r="BX92" s="23">
        <f t="shared" si="554"/>
        <v>0.23120000000000002</v>
      </c>
      <c r="BY92" s="23">
        <f t="shared" si="555"/>
        <v>3.3150000000000006E-2</v>
      </c>
      <c r="BZ92" s="23">
        <f t="shared" si="556"/>
        <v>0</v>
      </c>
      <c r="CA92" s="23">
        <f t="shared" si="557"/>
        <v>8.7550000000000017E-2</v>
      </c>
      <c r="CB92" s="23">
        <f t="shared" si="558"/>
        <v>0.15385000000000001</v>
      </c>
      <c r="CC92" s="23">
        <f t="shared" si="559"/>
        <v>1.104999999999999E-2</v>
      </c>
      <c r="CD92" s="23">
        <f t="shared" si="560"/>
        <v>0</v>
      </c>
      <c r="CE92" s="23">
        <f t="shared" si="561"/>
        <v>0</v>
      </c>
      <c r="CF92" s="23">
        <f t="shared" si="562"/>
        <v>9.8600000000000021E-2</v>
      </c>
      <c r="CG92" s="23">
        <f t="shared" si="563"/>
        <v>2.2099999999999998E-2</v>
      </c>
      <c r="CH92" s="23">
        <f t="shared" si="564"/>
        <v>0.10965</v>
      </c>
      <c r="CI92" s="23">
        <f t="shared" si="565"/>
        <v>0.10965</v>
      </c>
      <c r="CJ92" s="23">
        <f t="shared" si="566"/>
        <v>0.1207</v>
      </c>
      <c r="CK92" s="23">
        <f t="shared" si="567"/>
        <v>0.12070000000000002</v>
      </c>
      <c r="CL92" s="23">
        <f t="shared" si="568"/>
        <v>1.1049999999999997E-2</v>
      </c>
      <c r="CM92" s="23">
        <f t="shared" si="569"/>
        <v>0.1207</v>
      </c>
      <c r="CN92" s="23">
        <f t="shared" si="570"/>
        <v>1.1049999999999997E-2</v>
      </c>
      <c r="CO92" s="23">
        <f t="shared" si="571"/>
        <v>1.1050000000000001E-2</v>
      </c>
      <c r="CP92" s="23">
        <f t="shared" si="572"/>
        <v>0.1207</v>
      </c>
      <c r="CQ92" s="23">
        <f t="shared" si="573"/>
        <v>0.10965</v>
      </c>
      <c r="CR92" s="23">
        <f t="shared" si="574"/>
        <v>3.3150000000000006E-2</v>
      </c>
      <c r="CS92" s="23">
        <f t="shared" si="575"/>
        <v>0.10965</v>
      </c>
      <c r="CT92" s="23">
        <f t="shared" si="576"/>
        <v>0.22015000000000001</v>
      </c>
      <c r="CU92" s="23">
        <f t="shared" si="577"/>
        <v>0.16490000000000002</v>
      </c>
      <c r="CV92" s="23">
        <f t="shared" si="578"/>
        <v>-6.6299999999999998E-2</v>
      </c>
      <c r="CX92" s="23">
        <f t="shared" si="579"/>
        <v>0.56386124041346986</v>
      </c>
      <c r="CY92" s="23">
        <f t="shared" si="547"/>
        <v>0.76808843118204451</v>
      </c>
      <c r="CZ92" s="23">
        <f t="shared" si="547"/>
        <v>0.42068855471954203</v>
      </c>
      <c r="DA92" s="23">
        <f t="shared" si="547"/>
        <v>7.2134525843542879E-2</v>
      </c>
      <c r="DB92" s="23">
        <f t="shared" si="547"/>
        <v>0</v>
      </c>
      <c r="DC92" s="23">
        <f t="shared" si="547"/>
        <v>0.56386124041347008</v>
      </c>
      <c r="DD92" s="23">
        <f t="shared" si="547"/>
        <v>5.285789009457841</v>
      </c>
      <c r="DE92" s="23">
        <f t="shared" si="547"/>
        <v>1.5581057582205265E-2</v>
      </c>
      <c r="DF92" s="23">
        <f t="shared" si="547"/>
        <v>0</v>
      </c>
      <c r="DG92" s="23">
        <f t="shared" si="547"/>
        <v>0.28702173517136853</v>
      </c>
      <c r="DH92" s="23">
        <f t="shared" si="547"/>
        <v>1.5575386633045636</v>
      </c>
      <c r="DI92" s="23">
        <f t="shared" si="547"/>
        <v>5.7707620674834125E-4</v>
      </c>
      <c r="DJ92" s="23">
        <f t="shared" si="547"/>
        <v>0</v>
      </c>
      <c r="DK92" s="23">
        <f t="shared" si="547"/>
        <v>0</v>
      </c>
      <c r="DL92" s="23">
        <f t="shared" si="547"/>
        <v>0.40999360164254062</v>
      </c>
      <c r="DM92" s="23">
        <f t="shared" si="547"/>
        <v>4.6166096539867422E-3</v>
      </c>
      <c r="DN92" s="23">
        <f t="shared" si="547"/>
        <v>0.56386124041346986</v>
      </c>
      <c r="DO92" s="23">
        <f t="shared" si="547"/>
        <v>0.56386124041346986</v>
      </c>
      <c r="DP92" s="23">
        <f t="shared" si="547"/>
        <v>0.75208710872464679</v>
      </c>
      <c r="DQ92" s="23">
        <f t="shared" si="547"/>
        <v>0.75208710872464712</v>
      </c>
      <c r="DR92" s="23">
        <f t="shared" si="547"/>
        <v>5.7707620674834245E-4</v>
      </c>
      <c r="DS92" s="23">
        <f t="shared" si="547"/>
        <v>0.75208710872464679</v>
      </c>
      <c r="DT92" s="23">
        <f t="shared" si="547"/>
        <v>5.7707620674834245E-4</v>
      </c>
      <c r="DU92" s="23">
        <f t="shared" si="547"/>
        <v>5.7707620674834299E-4</v>
      </c>
      <c r="DV92" s="23">
        <f t="shared" si="547"/>
        <v>0.75208710872464679</v>
      </c>
      <c r="DW92" s="23">
        <f t="shared" si="547"/>
        <v>0.56386124041346986</v>
      </c>
      <c r="DX92" s="23">
        <f t="shared" si="547"/>
        <v>1.5581057582205265E-2</v>
      </c>
      <c r="DY92" s="23">
        <f t="shared" si="547"/>
        <v>0.56386124041346986</v>
      </c>
      <c r="DZ92" s="23">
        <f t="shared" si="547"/>
        <v>4.5635456975172355</v>
      </c>
      <c r="EA92" s="23">
        <f t="shared" si="547"/>
        <v>1.9178220221816309</v>
      </c>
      <c r="EB92" s="23">
        <f t="shared" si="547"/>
        <v>-0.12464846065764204</v>
      </c>
    </row>
    <row r="93" spans="1:132">
      <c r="A93" s="2">
        <v>42644.375</v>
      </c>
      <c r="B93">
        <v>452</v>
      </c>
      <c r="C93">
        <v>491</v>
      </c>
      <c r="D93">
        <v>465</v>
      </c>
      <c r="E93">
        <v>142</v>
      </c>
      <c r="F93">
        <v>155</v>
      </c>
      <c r="G93">
        <v>465</v>
      </c>
      <c r="H93">
        <v>517</v>
      </c>
      <c r="I93">
        <v>116</v>
      </c>
      <c r="J93">
        <v>51</v>
      </c>
      <c r="K93">
        <v>375</v>
      </c>
      <c r="L93">
        <v>478</v>
      </c>
      <c r="M93">
        <v>168</v>
      </c>
      <c r="N93">
        <v>25</v>
      </c>
      <c r="O93">
        <v>25</v>
      </c>
      <c r="P93">
        <v>388</v>
      </c>
      <c r="Q93">
        <v>77</v>
      </c>
      <c r="R93">
        <v>465</v>
      </c>
      <c r="S93">
        <v>452</v>
      </c>
      <c r="T93">
        <v>427</v>
      </c>
      <c r="U93">
        <v>142</v>
      </c>
      <c r="V93">
        <v>103</v>
      </c>
      <c r="W93">
        <v>440</v>
      </c>
      <c r="X93">
        <v>77</v>
      </c>
      <c r="Y93">
        <v>77</v>
      </c>
      <c r="Z93">
        <v>440</v>
      </c>
      <c r="AA93">
        <v>427</v>
      </c>
      <c r="AB93">
        <v>103</v>
      </c>
      <c r="AC93">
        <v>401</v>
      </c>
      <c r="AD93">
        <v>142</v>
      </c>
      <c r="AE93">
        <v>401</v>
      </c>
      <c r="AF93">
        <v>25</v>
      </c>
      <c r="AJ93">
        <f t="shared" si="543"/>
        <v>0.38420000000000004</v>
      </c>
      <c r="AK93">
        <f t="shared" si="539"/>
        <v>0.41735000000000005</v>
      </c>
      <c r="AL93">
        <f t="shared" si="539"/>
        <v>0.39525000000000005</v>
      </c>
      <c r="AM93">
        <f t="shared" si="539"/>
        <v>0.1207</v>
      </c>
      <c r="AN93">
        <f t="shared" si="539"/>
        <v>0.13175000000000001</v>
      </c>
      <c r="AO93">
        <f t="shared" si="539"/>
        <v>0.39525000000000005</v>
      </c>
      <c r="AP93">
        <f t="shared" si="539"/>
        <v>0.43945000000000001</v>
      </c>
      <c r="AQ93">
        <f t="shared" si="539"/>
        <v>9.8600000000000007E-2</v>
      </c>
      <c r="AR93">
        <f t="shared" si="539"/>
        <v>4.335E-2</v>
      </c>
      <c r="AS93">
        <f t="shared" si="539"/>
        <v>0.31875000000000003</v>
      </c>
      <c r="AT93">
        <f t="shared" si="539"/>
        <v>0.40630000000000005</v>
      </c>
      <c r="AU93">
        <f t="shared" si="539"/>
        <v>0.14280000000000001</v>
      </c>
      <c r="AV93">
        <f t="shared" si="539"/>
        <v>2.1250000000000002E-2</v>
      </c>
      <c r="AW93">
        <f t="shared" si="539"/>
        <v>2.1250000000000002E-2</v>
      </c>
      <c r="AX93">
        <f t="shared" si="539"/>
        <v>0.32980000000000004</v>
      </c>
      <c r="AY93">
        <f t="shared" si="539"/>
        <v>6.5450000000000008E-2</v>
      </c>
      <c r="AZ93">
        <f t="shared" si="539"/>
        <v>0.39525000000000005</v>
      </c>
      <c r="BA93">
        <f t="shared" si="539"/>
        <v>0.38420000000000004</v>
      </c>
      <c r="BB93">
        <f t="shared" si="539"/>
        <v>0.36295000000000005</v>
      </c>
      <c r="BC93">
        <f t="shared" si="539"/>
        <v>0.1207</v>
      </c>
      <c r="BD93">
        <f t="shared" si="539"/>
        <v>8.7550000000000003E-2</v>
      </c>
      <c r="BE93">
        <f t="shared" si="539"/>
        <v>0.374</v>
      </c>
      <c r="BF93">
        <f t="shared" si="539"/>
        <v>6.5450000000000008E-2</v>
      </c>
      <c r="BG93">
        <f t="shared" si="539"/>
        <v>6.5450000000000008E-2</v>
      </c>
      <c r="BH93">
        <f t="shared" si="539"/>
        <v>0.374</v>
      </c>
      <c r="BI93">
        <f t="shared" si="539"/>
        <v>0.36295000000000005</v>
      </c>
      <c r="BJ93">
        <f t="shared" si="539"/>
        <v>8.7550000000000003E-2</v>
      </c>
      <c r="BK93">
        <f t="shared" si="539"/>
        <v>0.34085000000000004</v>
      </c>
      <c r="BL93">
        <f t="shared" si="539"/>
        <v>0.1207</v>
      </c>
      <c r="BM93">
        <f t="shared" si="539"/>
        <v>0.34085000000000004</v>
      </c>
      <c r="BN93">
        <f t="shared" si="539"/>
        <v>2.1250000000000002E-2</v>
      </c>
      <c r="BO93" s="50">
        <f t="shared" si="540"/>
        <v>0.23339354838709678</v>
      </c>
      <c r="BP93" s="46">
        <f t="shared" si="541"/>
        <v>0.15450477756471667</v>
      </c>
      <c r="BQ93" s="20">
        <f t="shared" si="542"/>
        <v>0.66199249564714402</v>
      </c>
      <c r="BR93" s="23">
        <f t="shared" si="548"/>
        <v>9.8600000000000021E-2</v>
      </c>
      <c r="BS93" s="23">
        <f t="shared" si="549"/>
        <v>9.8600000000000021E-2</v>
      </c>
      <c r="BT93" s="23">
        <f t="shared" si="550"/>
        <v>9.8600000000000021E-2</v>
      </c>
      <c r="BU93" s="23">
        <f t="shared" si="551"/>
        <v>1.104999999999999E-2</v>
      </c>
      <c r="BV93" s="23">
        <f t="shared" si="552"/>
        <v>4.4200000000000003E-2</v>
      </c>
      <c r="BW93" s="23">
        <f t="shared" si="553"/>
        <v>9.8600000000000021E-2</v>
      </c>
      <c r="BX93" s="23">
        <f t="shared" si="554"/>
        <v>0.13174999999999998</v>
      </c>
      <c r="BY93" s="23">
        <f t="shared" si="555"/>
        <v>3.3149999999999999E-2</v>
      </c>
      <c r="BZ93" s="23">
        <f t="shared" si="556"/>
        <v>2.2099999999999998E-2</v>
      </c>
      <c r="CA93" s="23">
        <f t="shared" si="557"/>
        <v>4.4200000000000017E-2</v>
      </c>
      <c r="CB93" s="23">
        <f t="shared" si="558"/>
        <v>0.19805000000000003</v>
      </c>
      <c r="CC93" s="23">
        <f t="shared" si="559"/>
        <v>5.5250000000000007E-2</v>
      </c>
      <c r="CD93" s="23">
        <f t="shared" si="560"/>
        <v>0</v>
      </c>
      <c r="CE93" s="23">
        <f t="shared" si="561"/>
        <v>0</v>
      </c>
      <c r="CF93" s="23">
        <f t="shared" si="562"/>
        <v>9.9450000000000011E-2</v>
      </c>
      <c r="CG93" s="23">
        <f t="shared" si="563"/>
        <v>2.2100000000000009E-2</v>
      </c>
      <c r="CH93" s="23">
        <f t="shared" si="564"/>
        <v>0.10965000000000003</v>
      </c>
      <c r="CI93" s="23">
        <f t="shared" si="565"/>
        <v>0.10965000000000003</v>
      </c>
      <c r="CJ93" s="23">
        <f t="shared" si="566"/>
        <v>8.8400000000000034E-2</v>
      </c>
      <c r="CK93" s="23">
        <f t="shared" si="567"/>
        <v>-0.10965000000000003</v>
      </c>
      <c r="CL93" s="23">
        <f t="shared" si="568"/>
        <v>4.4200000000000003E-2</v>
      </c>
      <c r="CM93" s="23">
        <f t="shared" si="569"/>
        <v>9.9449999999999983E-2</v>
      </c>
      <c r="CN93" s="23">
        <f t="shared" si="570"/>
        <v>2.2100000000000009E-2</v>
      </c>
      <c r="CO93" s="23">
        <f t="shared" si="571"/>
        <v>3.3150000000000006E-2</v>
      </c>
      <c r="CP93" s="23">
        <f t="shared" si="572"/>
        <v>9.9449999999999983E-2</v>
      </c>
      <c r="CQ93" s="23">
        <f t="shared" si="573"/>
        <v>9.9450000000000038E-2</v>
      </c>
      <c r="CR93" s="23">
        <f t="shared" si="574"/>
        <v>2.2099999999999995E-2</v>
      </c>
      <c r="CS93" s="23">
        <f t="shared" si="575"/>
        <v>9.9450000000000038E-2</v>
      </c>
      <c r="CT93" s="23">
        <f t="shared" si="576"/>
        <v>-0.13175000000000001</v>
      </c>
      <c r="CU93" s="23">
        <f t="shared" si="577"/>
        <v>0.11050000000000001</v>
      </c>
      <c r="CV93" s="23">
        <f t="shared" si="578"/>
        <v>0</v>
      </c>
      <c r="CX93" s="23">
        <f t="shared" si="579"/>
        <v>0.40999360164254062</v>
      </c>
      <c r="CY93" s="23">
        <f t="shared" si="547"/>
        <v>0.40999360164254062</v>
      </c>
      <c r="CZ93" s="23">
        <f t="shared" si="547"/>
        <v>0.40999360164254062</v>
      </c>
      <c r="DA93" s="23">
        <f t="shared" si="547"/>
        <v>5.7707620674834125E-4</v>
      </c>
      <c r="DB93" s="23">
        <f t="shared" si="547"/>
        <v>3.6932877231893951E-2</v>
      </c>
      <c r="DC93" s="23">
        <f t="shared" si="547"/>
        <v>0.40999360164254062</v>
      </c>
      <c r="DD93" s="23">
        <f t="shared" si="547"/>
        <v>0.97813366381656064</v>
      </c>
      <c r="DE93" s="23">
        <f t="shared" si="547"/>
        <v>1.5581057582205255E-2</v>
      </c>
      <c r="DF93" s="23">
        <f t="shared" si="547"/>
        <v>4.6166096539867422E-3</v>
      </c>
      <c r="DG93" s="23">
        <f t="shared" si="547"/>
        <v>3.6932877231893993E-2</v>
      </c>
      <c r="DH93" s="23">
        <f t="shared" si="547"/>
        <v>3.3225450222309814</v>
      </c>
      <c r="DI93" s="23">
        <f t="shared" si="547"/>
        <v>7.2134525843542879E-2</v>
      </c>
      <c r="DJ93" s="23">
        <f t="shared" si="547"/>
        <v>0</v>
      </c>
      <c r="DK93" s="23">
        <f t="shared" si="547"/>
        <v>0</v>
      </c>
      <c r="DL93" s="23">
        <f t="shared" si="547"/>
        <v>0.42068855471954203</v>
      </c>
      <c r="DM93" s="23">
        <f t="shared" si="547"/>
        <v>4.6166096539867491E-3</v>
      </c>
      <c r="DN93" s="23">
        <f t="shared" si="547"/>
        <v>0.56386124041347008</v>
      </c>
      <c r="DO93" s="23">
        <f t="shared" si="547"/>
        <v>0.56386124041347008</v>
      </c>
      <c r="DP93" s="23">
        <f t="shared" si="547"/>
        <v>0.29546301785515194</v>
      </c>
      <c r="DQ93" s="23">
        <f t="shared" si="547"/>
        <v>-0.56386124041347008</v>
      </c>
      <c r="DR93" s="23">
        <f t="shared" si="547"/>
        <v>3.6932877231893951E-2</v>
      </c>
      <c r="DS93" s="23">
        <f t="shared" si="547"/>
        <v>0.42068855471954164</v>
      </c>
      <c r="DT93" s="23">
        <f t="shared" si="547"/>
        <v>4.6166096539867491E-3</v>
      </c>
      <c r="DU93" s="23">
        <f t="shared" si="547"/>
        <v>1.5581057582205265E-2</v>
      </c>
      <c r="DV93" s="23">
        <f t="shared" si="547"/>
        <v>0.42068855471954164</v>
      </c>
      <c r="DW93" s="23">
        <f t="shared" si="547"/>
        <v>0.42068855471954242</v>
      </c>
      <c r="DX93" s="23">
        <f t="shared" si="547"/>
        <v>4.6166096539867396E-3</v>
      </c>
      <c r="DY93" s="23">
        <f t="shared" si="547"/>
        <v>0.42068855471954242</v>
      </c>
      <c r="DZ93" s="23">
        <f t="shared" si="547"/>
        <v>-0.97813366381656131</v>
      </c>
      <c r="EA93" s="23">
        <f t="shared" si="547"/>
        <v>0.57707620674834303</v>
      </c>
      <c r="EB93" s="23">
        <f t="shared" si="547"/>
        <v>0</v>
      </c>
    </row>
    <row r="94" spans="1:132">
      <c r="A94" s="2">
        <v>42644.395833333336</v>
      </c>
      <c r="B94">
        <v>569</v>
      </c>
      <c r="C94">
        <v>595</v>
      </c>
      <c r="D94">
        <v>569</v>
      </c>
      <c r="E94">
        <v>284</v>
      </c>
      <c r="F94">
        <v>129</v>
      </c>
      <c r="G94">
        <v>582</v>
      </c>
      <c r="H94">
        <v>517</v>
      </c>
      <c r="I94">
        <v>77</v>
      </c>
      <c r="J94">
        <v>38</v>
      </c>
      <c r="K94">
        <v>440</v>
      </c>
      <c r="L94">
        <v>258</v>
      </c>
      <c r="M94">
        <v>220</v>
      </c>
      <c r="N94">
        <v>25</v>
      </c>
      <c r="O94">
        <v>90</v>
      </c>
      <c r="P94">
        <v>491</v>
      </c>
      <c r="Q94">
        <v>142</v>
      </c>
      <c r="R94">
        <v>569</v>
      </c>
      <c r="S94">
        <v>569</v>
      </c>
      <c r="T94">
        <v>556</v>
      </c>
      <c r="U94">
        <v>168</v>
      </c>
      <c r="V94">
        <v>103</v>
      </c>
      <c r="W94">
        <v>556</v>
      </c>
      <c r="X94">
        <v>116</v>
      </c>
      <c r="Y94">
        <v>90</v>
      </c>
      <c r="Z94">
        <v>556</v>
      </c>
      <c r="AA94">
        <v>543</v>
      </c>
      <c r="AB94">
        <v>0</v>
      </c>
      <c r="AC94">
        <v>517</v>
      </c>
      <c r="AD94">
        <v>440</v>
      </c>
      <c r="AE94">
        <v>517</v>
      </c>
      <c r="AF94">
        <v>51</v>
      </c>
      <c r="AJ94">
        <f t="shared" si="543"/>
        <v>0.48365000000000002</v>
      </c>
      <c r="AK94">
        <f t="shared" si="539"/>
        <v>0.50575000000000003</v>
      </c>
      <c r="AL94">
        <f t="shared" si="539"/>
        <v>0.48365000000000002</v>
      </c>
      <c r="AM94">
        <f t="shared" si="539"/>
        <v>0.2414</v>
      </c>
      <c r="AN94">
        <f t="shared" si="539"/>
        <v>0.10965000000000001</v>
      </c>
      <c r="AO94">
        <f t="shared" si="539"/>
        <v>0.49470000000000003</v>
      </c>
      <c r="AP94">
        <f t="shared" si="539"/>
        <v>0.43945000000000001</v>
      </c>
      <c r="AQ94">
        <f t="shared" si="539"/>
        <v>6.5450000000000008E-2</v>
      </c>
      <c r="AR94">
        <f t="shared" si="539"/>
        <v>3.2300000000000002E-2</v>
      </c>
      <c r="AS94">
        <f t="shared" si="539"/>
        <v>0.374</v>
      </c>
      <c r="AT94">
        <f t="shared" si="539"/>
        <v>0.21930000000000002</v>
      </c>
      <c r="AU94">
        <f t="shared" si="539"/>
        <v>0.187</v>
      </c>
      <c r="AV94">
        <f t="shared" si="539"/>
        <v>2.1250000000000002E-2</v>
      </c>
      <c r="AW94">
        <f t="shared" si="539"/>
        <v>7.6500000000000012E-2</v>
      </c>
      <c r="AX94">
        <f t="shared" si="539"/>
        <v>0.41735000000000005</v>
      </c>
      <c r="AY94">
        <f t="shared" si="539"/>
        <v>0.1207</v>
      </c>
      <c r="AZ94">
        <f t="shared" si="539"/>
        <v>0.48365000000000002</v>
      </c>
      <c r="BA94">
        <f t="shared" si="539"/>
        <v>0.48365000000000002</v>
      </c>
      <c r="BB94">
        <f t="shared" si="539"/>
        <v>0.47260000000000002</v>
      </c>
      <c r="BC94">
        <f t="shared" si="539"/>
        <v>0.14280000000000001</v>
      </c>
      <c r="BD94">
        <f t="shared" si="539"/>
        <v>8.7550000000000003E-2</v>
      </c>
      <c r="BE94">
        <f t="shared" si="539"/>
        <v>0.47260000000000002</v>
      </c>
      <c r="BF94">
        <f t="shared" si="539"/>
        <v>9.8600000000000007E-2</v>
      </c>
      <c r="BG94">
        <f t="shared" si="539"/>
        <v>7.6500000000000012E-2</v>
      </c>
      <c r="BH94">
        <f t="shared" si="539"/>
        <v>0.47260000000000002</v>
      </c>
      <c r="BI94">
        <f t="shared" si="539"/>
        <v>0.46155000000000002</v>
      </c>
      <c r="BJ94">
        <f t="shared" si="539"/>
        <v>0</v>
      </c>
      <c r="BK94">
        <f t="shared" si="539"/>
        <v>0.43945000000000001</v>
      </c>
      <c r="BL94">
        <f t="shared" si="539"/>
        <v>0.374</v>
      </c>
      <c r="BM94">
        <f t="shared" si="539"/>
        <v>0.43945000000000001</v>
      </c>
      <c r="BN94">
        <f t="shared" si="539"/>
        <v>4.335E-2</v>
      </c>
      <c r="BO94" s="50">
        <f t="shared" si="540"/>
        <v>0.2845306451612904</v>
      </c>
      <c r="BP94" s="46">
        <f t="shared" si="541"/>
        <v>0.18867280923926616</v>
      </c>
      <c r="BQ94" s="20">
        <f t="shared" si="542"/>
        <v>0.66310189235438666</v>
      </c>
      <c r="BR94" s="23">
        <f t="shared" si="548"/>
        <v>9.9449999999999983E-2</v>
      </c>
      <c r="BS94" s="23">
        <f t="shared" si="549"/>
        <v>8.8399999999999979E-2</v>
      </c>
      <c r="BT94" s="23">
        <f t="shared" si="550"/>
        <v>8.8399999999999979E-2</v>
      </c>
      <c r="BU94" s="23">
        <f t="shared" si="551"/>
        <v>0.1207</v>
      </c>
      <c r="BV94" s="23">
        <f t="shared" si="552"/>
        <v>-2.2099999999999995E-2</v>
      </c>
      <c r="BW94" s="23">
        <f t="shared" si="553"/>
        <v>9.9449999999999983E-2</v>
      </c>
      <c r="BX94" s="23">
        <f t="shared" si="554"/>
        <v>0</v>
      </c>
      <c r="BY94" s="23">
        <f t="shared" si="555"/>
        <v>-3.3149999999999999E-2</v>
      </c>
      <c r="BZ94" s="23">
        <f t="shared" si="556"/>
        <v>-1.1049999999999997E-2</v>
      </c>
      <c r="CA94" s="23">
        <f t="shared" si="557"/>
        <v>5.5249999999999966E-2</v>
      </c>
      <c r="CB94" s="23">
        <f t="shared" si="558"/>
        <v>-0.18700000000000003</v>
      </c>
      <c r="CC94" s="23">
        <f t="shared" si="559"/>
        <v>4.4199999999999989E-2</v>
      </c>
      <c r="CD94" s="23">
        <f t="shared" si="560"/>
        <v>0</v>
      </c>
      <c r="CE94" s="23">
        <f t="shared" si="561"/>
        <v>5.5250000000000007E-2</v>
      </c>
      <c r="CF94" s="23">
        <f t="shared" si="562"/>
        <v>8.7550000000000017E-2</v>
      </c>
      <c r="CG94" s="23">
        <f t="shared" si="563"/>
        <v>5.5249999999999994E-2</v>
      </c>
      <c r="CH94" s="23">
        <f t="shared" si="564"/>
        <v>8.8399999999999979E-2</v>
      </c>
      <c r="CI94" s="23">
        <f t="shared" si="565"/>
        <v>9.9449999999999983E-2</v>
      </c>
      <c r="CJ94" s="23">
        <f t="shared" si="566"/>
        <v>0.10964999999999997</v>
      </c>
      <c r="CK94" s="23">
        <f t="shared" si="567"/>
        <v>2.2100000000000009E-2</v>
      </c>
      <c r="CL94" s="23">
        <f t="shared" si="568"/>
        <v>0</v>
      </c>
      <c r="CM94" s="23">
        <f t="shared" si="569"/>
        <v>9.8600000000000021E-2</v>
      </c>
      <c r="CN94" s="23">
        <f t="shared" si="570"/>
        <v>3.3149999999999999E-2</v>
      </c>
      <c r="CO94" s="23">
        <f t="shared" si="571"/>
        <v>1.1050000000000004E-2</v>
      </c>
      <c r="CP94" s="23">
        <f t="shared" si="572"/>
        <v>9.8600000000000021E-2</v>
      </c>
      <c r="CQ94" s="23">
        <f t="shared" si="573"/>
        <v>9.8599999999999965E-2</v>
      </c>
      <c r="CR94" s="23">
        <f t="shared" si="574"/>
        <v>-8.7550000000000003E-2</v>
      </c>
      <c r="CS94" s="23">
        <f t="shared" si="575"/>
        <v>9.8599999999999965E-2</v>
      </c>
      <c r="CT94" s="23">
        <f t="shared" si="576"/>
        <v>0.25329999999999997</v>
      </c>
      <c r="CU94" s="23">
        <f t="shared" si="577"/>
        <v>9.8599999999999965E-2</v>
      </c>
      <c r="CV94" s="23">
        <f t="shared" si="578"/>
        <v>2.2099999999999998E-2</v>
      </c>
      <c r="CX94" s="23">
        <f t="shared" si="579"/>
        <v>0.42068855471954164</v>
      </c>
      <c r="CY94" s="23">
        <f t="shared" si="547"/>
        <v>0.29546301785515133</v>
      </c>
      <c r="CZ94" s="23">
        <f t="shared" si="547"/>
        <v>0.29546301785515133</v>
      </c>
      <c r="DA94" s="23">
        <f t="shared" si="547"/>
        <v>0.75208710872464679</v>
      </c>
      <c r="DB94" s="23">
        <f t="shared" si="547"/>
        <v>-4.6166096539867396E-3</v>
      </c>
      <c r="DC94" s="23">
        <f t="shared" si="547"/>
        <v>0.42068855471954164</v>
      </c>
      <c r="DD94" s="23">
        <f t="shared" si="547"/>
        <v>0</v>
      </c>
      <c r="DE94" s="23">
        <f t="shared" si="547"/>
        <v>-1.5581057582205255E-2</v>
      </c>
      <c r="DF94" s="23">
        <f t="shared" si="547"/>
        <v>-5.7707620674834245E-4</v>
      </c>
      <c r="DG94" s="23">
        <f t="shared" si="547"/>
        <v>7.2134525843542741E-2</v>
      </c>
      <c r="DH94" s="23">
        <f t="shared" si="547"/>
        <v>-2.7968627444043506</v>
      </c>
      <c r="DI94" s="23">
        <f t="shared" si="547"/>
        <v>3.6932877231893917E-2</v>
      </c>
      <c r="DJ94" s="23">
        <f t="shared" si="547"/>
        <v>0</v>
      </c>
      <c r="DK94" s="23">
        <f t="shared" si="547"/>
        <v>7.2134525843542879E-2</v>
      </c>
      <c r="DL94" s="23">
        <f t="shared" si="547"/>
        <v>0.28702173517136853</v>
      </c>
      <c r="DM94" s="23">
        <f t="shared" si="547"/>
        <v>7.213452584354281E-2</v>
      </c>
      <c r="DN94" s="23">
        <f t="shared" si="547"/>
        <v>0.29546301785515133</v>
      </c>
      <c r="DO94" s="23">
        <f t="shared" si="547"/>
        <v>0.42068855471954164</v>
      </c>
      <c r="DP94" s="23">
        <f t="shared" si="547"/>
        <v>0.56386124041346941</v>
      </c>
      <c r="DQ94" s="23">
        <f t="shared" si="547"/>
        <v>4.6166096539867491E-3</v>
      </c>
      <c r="DR94" s="23">
        <f t="shared" si="547"/>
        <v>0</v>
      </c>
      <c r="DS94" s="23">
        <f t="shared" si="547"/>
        <v>0.40999360164254062</v>
      </c>
      <c r="DT94" s="23">
        <f t="shared" si="547"/>
        <v>1.5581057582205255E-2</v>
      </c>
      <c r="DU94" s="23">
        <f t="shared" si="547"/>
        <v>5.7707620674834364E-4</v>
      </c>
      <c r="DV94" s="23">
        <f t="shared" si="547"/>
        <v>0.40999360164254062</v>
      </c>
      <c r="DW94" s="23">
        <f t="shared" si="547"/>
        <v>0.40999360164254006</v>
      </c>
      <c r="DX94" s="23">
        <f t="shared" si="547"/>
        <v>-0.28702173517136842</v>
      </c>
      <c r="DY94" s="23">
        <f t="shared" si="547"/>
        <v>0.40999360164254006</v>
      </c>
      <c r="DZ94" s="23">
        <f t="shared" si="547"/>
        <v>6.9510738681364508</v>
      </c>
      <c r="EA94" s="23">
        <f t="shared" si="547"/>
        <v>0.40999360164254006</v>
      </c>
      <c r="EB94" s="23">
        <f t="shared" si="547"/>
        <v>4.6166096539867422E-3</v>
      </c>
    </row>
    <row r="95" spans="1:132">
      <c r="A95" s="2">
        <v>42644.416666666664</v>
      </c>
      <c r="B95">
        <v>660</v>
      </c>
      <c r="C95">
        <v>672</v>
      </c>
      <c r="D95">
        <v>660</v>
      </c>
      <c r="E95">
        <v>181</v>
      </c>
      <c r="F95">
        <v>77</v>
      </c>
      <c r="G95">
        <v>685</v>
      </c>
      <c r="H95">
        <v>388</v>
      </c>
      <c r="I95">
        <v>116</v>
      </c>
      <c r="J95">
        <v>51</v>
      </c>
      <c r="K95">
        <v>672</v>
      </c>
      <c r="L95">
        <v>465</v>
      </c>
      <c r="M95">
        <v>168</v>
      </c>
      <c r="N95">
        <v>25</v>
      </c>
      <c r="O95">
        <v>155</v>
      </c>
      <c r="P95">
        <v>621</v>
      </c>
      <c r="Q95">
        <v>181</v>
      </c>
      <c r="R95">
        <v>672</v>
      </c>
      <c r="S95">
        <v>660</v>
      </c>
      <c r="T95">
        <v>634</v>
      </c>
      <c r="U95">
        <v>168</v>
      </c>
      <c r="V95">
        <v>129</v>
      </c>
      <c r="W95">
        <v>647</v>
      </c>
      <c r="X95">
        <v>181</v>
      </c>
      <c r="Y95">
        <v>116</v>
      </c>
      <c r="Z95">
        <v>634</v>
      </c>
      <c r="AA95">
        <v>634</v>
      </c>
      <c r="AB95">
        <v>0</v>
      </c>
      <c r="AC95">
        <v>608</v>
      </c>
      <c r="AD95">
        <v>375</v>
      </c>
      <c r="AE95">
        <v>608</v>
      </c>
      <c r="AF95">
        <v>77</v>
      </c>
      <c r="AJ95">
        <f t="shared" si="543"/>
        <v>0.56100000000000005</v>
      </c>
      <c r="AK95">
        <f t="shared" si="539"/>
        <v>0.57120000000000004</v>
      </c>
      <c r="AL95">
        <f t="shared" si="539"/>
        <v>0.56100000000000005</v>
      </c>
      <c r="AM95">
        <f t="shared" si="539"/>
        <v>0.15385000000000001</v>
      </c>
      <c r="AN95">
        <f t="shared" si="539"/>
        <v>6.5450000000000008E-2</v>
      </c>
      <c r="AO95">
        <f t="shared" si="539"/>
        <v>0.58225000000000005</v>
      </c>
      <c r="AP95">
        <f t="shared" si="539"/>
        <v>0.32980000000000004</v>
      </c>
      <c r="AQ95">
        <f t="shared" si="539"/>
        <v>9.8600000000000007E-2</v>
      </c>
      <c r="AR95">
        <f t="shared" si="539"/>
        <v>4.335E-2</v>
      </c>
      <c r="AS95">
        <f t="shared" si="539"/>
        <v>0.57120000000000004</v>
      </c>
      <c r="AT95">
        <f t="shared" si="539"/>
        <v>0.39525000000000005</v>
      </c>
      <c r="AU95">
        <f t="shared" si="539"/>
        <v>0.14280000000000001</v>
      </c>
      <c r="AV95">
        <f t="shared" si="539"/>
        <v>2.1250000000000002E-2</v>
      </c>
      <c r="AW95">
        <f t="shared" si="539"/>
        <v>0.13175000000000001</v>
      </c>
      <c r="AX95">
        <f t="shared" si="539"/>
        <v>0.52785000000000004</v>
      </c>
      <c r="AY95">
        <f t="shared" si="539"/>
        <v>0.15385000000000001</v>
      </c>
      <c r="AZ95">
        <f t="shared" si="539"/>
        <v>0.57120000000000004</v>
      </c>
      <c r="BA95">
        <f t="shared" si="539"/>
        <v>0.56100000000000005</v>
      </c>
      <c r="BB95">
        <f t="shared" si="539"/>
        <v>0.53890000000000005</v>
      </c>
      <c r="BC95">
        <f t="shared" si="539"/>
        <v>0.14280000000000001</v>
      </c>
      <c r="BD95">
        <f t="shared" si="539"/>
        <v>0.10965000000000001</v>
      </c>
      <c r="BE95">
        <f t="shared" si="539"/>
        <v>0.54995000000000005</v>
      </c>
      <c r="BF95">
        <f t="shared" si="539"/>
        <v>0.15385000000000001</v>
      </c>
      <c r="BG95">
        <f t="shared" si="539"/>
        <v>9.8600000000000007E-2</v>
      </c>
      <c r="BH95">
        <f t="shared" si="539"/>
        <v>0.53890000000000005</v>
      </c>
      <c r="BI95">
        <f t="shared" si="539"/>
        <v>0.53890000000000005</v>
      </c>
      <c r="BJ95">
        <f t="shared" si="539"/>
        <v>0</v>
      </c>
      <c r="BK95">
        <f t="shared" si="539"/>
        <v>0.51680000000000004</v>
      </c>
      <c r="BL95">
        <f t="shared" si="539"/>
        <v>0.31875000000000003</v>
      </c>
      <c r="BM95">
        <f t="shared" si="539"/>
        <v>0.51680000000000004</v>
      </c>
      <c r="BN95">
        <f t="shared" si="539"/>
        <v>6.5450000000000008E-2</v>
      </c>
      <c r="BO95" s="50">
        <f t="shared" si="540"/>
        <v>0.3268387096774194</v>
      </c>
      <c r="BP95" s="46">
        <f t="shared" si="541"/>
        <v>0.22173857870236793</v>
      </c>
      <c r="BQ95" s="20">
        <f t="shared" si="542"/>
        <v>0.67843426172260213</v>
      </c>
      <c r="BR95" s="23">
        <f t="shared" si="548"/>
        <v>7.735000000000003E-2</v>
      </c>
      <c r="BS95" s="23">
        <f t="shared" si="549"/>
        <v>6.5450000000000008E-2</v>
      </c>
      <c r="BT95" s="23">
        <f t="shared" si="550"/>
        <v>7.735000000000003E-2</v>
      </c>
      <c r="BU95" s="23">
        <f t="shared" si="551"/>
        <v>-8.7549999999999989E-2</v>
      </c>
      <c r="BV95" s="23">
        <f t="shared" si="552"/>
        <v>-4.4200000000000003E-2</v>
      </c>
      <c r="BW95" s="23">
        <f t="shared" si="553"/>
        <v>8.7550000000000017E-2</v>
      </c>
      <c r="BX95" s="23">
        <f t="shared" si="554"/>
        <v>-0.10964999999999997</v>
      </c>
      <c r="BY95" s="23">
        <f t="shared" si="555"/>
        <v>3.3149999999999999E-2</v>
      </c>
      <c r="BZ95" s="23">
        <f t="shared" si="556"/>
        <v>1.1049999999999997E-2</v>
      </c>
      <c r="CA95" s="23">
        <f t="shared" si="557"/>
        <v>0.19720000000000004</v>
      </c>
      <c r="CB95" s="23">
        <f t="shared" si="558"/>
        <v>0.17595000000000002</v>
      </c>
      <c r="CC95" s="23">
        <f t="shared" si="559"/>
        <v>-4.4199999999999989E-2</v>
      </c>
      <c r="CD95" s="23">
        <f t="shared" si="560"/>
        <v>0</v>
      </c>
      <c r="CE95" s="23">
        <f t="shared" si="561"/>
        <v>5.5249999999999994E-2</v>
      </c>
      <c r="CF95" s="23">
        <f t="shared" si="562"/>
        <v>0.11049999999999999</v>
      </c>
      <c r="CG95" s="23">
        <f t="shared" si="563"/>
        <v>3.3150000000000013E-2</v>
      </c>
      <c r="CH95" s="23">
        <f t="shared" si="564"/>
        <v>8.7550000000000017E-2</v>
      </c>
      <c r="CI95" s="23">
        <f t="shared" si="565"/>
        <v>7.735000000000003E-2</v>
      </c>
      <c r="CJ95" s="23">
        <f t="shared" si="566"/>
        <v>6.6300000000000026E-2</v>
      </c>
      <c r="CK95" s="23">
        <f t="shared" si="567"/>
        <v>0</v>
      </c>
      <c r="CL95" s="23">
        <f t="shared" si="568"/>
        <v>2.2100000000000009E-2</v>
      </c>
      <c r="CM95" s="23">
        <f t="shared" si="569"/>
        <v>7.735000000000003E-2</v>
      </c>
      <c r="CN95" s="23">
        <f t="shared" si="570"/>
        <v>5.5250000000000007E-2</v>
      </c>
      <c r="CO95" s="23">
        <f t="shared" si="571"/>
        <v>2.2099999999999995E-2</v>
      </c>
      <c r="CP95" s="23">
        <f t="shared" si="572"/>
        <v>6.6300000000000026E-2</v>
      </c>
      <c r="CQ95" s="23">
        <f t="shared" si="573"/>
        <v>7.735000000000003E-2</v>
      </c>
      <c r="CR95" s="23">
        <f t="shared" si="574"/>
        <v>0</v>
      </c>
      <c r="CS95" s="23">
        <f t="shared" si="575"/>
        <v>7.735000000000003E-2</v>
      </c>
      <c r="CT95" s="23">
        <f t="shared" si="576"/>
        <v>-5.5249999999999966E-2</v>
      </c>
      <c r="CU95" s="23">
        <f t="shared" si="577"/>
        <v>7.735000000000003E-2</v>
      </c>
      <c r="CV95" s="23">
        <f t="shared" si="578"/>
        <v>2.2100000000000009E-2</v>
      </c>
      <c r="CX95" s="23">
        <f t="shared" si="579"/>
        <v>0.19793713891468176</v>
      </c>
      <c r="CY95" s="23">
        <f t="shared" si="547"/>
        <v>0.11991549016633649</v>
      </c>
      <c r="CZ95" s="23">
        <f t="shared" si="547"/>
        <v>0.19793713891468176</v>
      </c>
      <c r="DA95" s="23">
        <f t="shared" si="547"/>
        <v>-0.28702173517136825</v>
      </c>
      <c r="DB95" s="23">
        <f t="shared" si="547"/>
        <v>-3.6932877231893951E-2</v>
      </c>
      <c r="DC95" s="23">
        <f t="shared" si="547"/>
        <v>0.28702173517136853</v>
      </c>
      <c r="DD95" s="23">
        <f t="shared" si="547"/>
        <v>-0.56386124041346941</v>
      </c>
      <c r="DE95" s="23">
        <f t="shared" si="547"/>
        <v>1.5581057582205255E-2</v>
      </c>
      <c r="DF95" s="23">
        <f t="shared" si="547"/>
        <v>5.7707620674834245E-4</v>
      </c>
      <c r="DG95" s="23">
        <f t="shared" si="547"/>
        <v>3.2799488131403249</v>
      </c>
      <c r="DH95" s="23">
        <f t="shared" si="547"/>
        <v>2.3297758968013969</v>
      </c>
      <c r="DI95" s="23">
        <f t="shared" si="547"/>
        <v>-3.6932877231893917E-2</v>
      </c>
      <c r="DJ95" s="23">
        <f t="shared" si="547"/>
        <v>0</v>
      </c>
      <c r="DK95" s="23">
        <f t="shared" si="547"/>
        <v>7.213452584354281E-2</v>
      </c>
      <c r="DL95" s="23">
        <f t="shared" si="547"/>
        <v>0.57707620674834248</v>
      </c>
      <c r="DM95" s="23">
        <f t="shared" si="547"/>
        <v>1.5581057582205271E-2</v>
      </c>
      <c r="DN95" s="23">
        <f t="shared" si="547"/>
        <v>0.28702173517136853</v>
      </c>
      <c r="DO95" s="23">
        <f t="shared" si="547"/>
        <v>0.19793713891468176</v>
      </c>
      <c r="DP95" s="23">
        <f t="shared" si="547"/>
        <v>0.12464846065764217</v>
      </c>
      <c r="DQ95" s="23">
        <f t="shared" si="547"/>
        <v>0</v>
      </c>
      <c r="DR95" s="23">
        <f t="shared" si="547"/>
        <v>4.6166096539867491E-3</v>
      </c>
      <c r="DS95" s="23">
        <f t="shared" si="547"/>
        <v>0.19793713891468176</v>
      </c>
      <c r="DT95" s="23">
        <f t="shared" si="547"/>
        <v>7.2134525843542879E-2</v>
      </c>
      <c r="DU95" s="23">
        <f t="shared" si="547"/>
        <v>4.6166096539867396E-3</v>
      </c>
      <c r="DV95" s="23">
        <f t="shared" si="547"/>
        <v>0.12464846065764217</v>
      </c>
      <c r="DW95" s="23">
        <f t="shared" si="547"/>
        <v>0.19793713891468176</v>
      </c>
      <c r="DX95" s="23">
        <f t="shared" si="547"/>
        <v>0</v>
      </c>
      <c r="DY95" s="23">
        <f t="shared" si="547"/>
        <v>0.19793713891468176</v>
      </c>
      <c r="DZ95" s="23">
        <f t="shared" si="547"/>
        <v>-7.2134525843542741E-2</v>
      </c>
      <c r="EA95" s="23">
        <f t="shared" si="547"/>
        <v>0.19793713891468176</v>
      </c>
      <c r="EB95" s="23">
        <f t="shared" si="547"/>
        <v>4.6166096539867491E-3</v>
      </c>
    </row>
    <row r="96" spans="1:132">
      <c r="A96" s="2">
        <v>42644.4375</v>
      </c>
      <c r="B96">
        <v>737</v>
      </c>
      <c r="C96">
        <v>750</v>
      </c>
      <c r="D96">
        <v>737</v>
      </c>
      <c r="E96">
        <v>207</v>
      </c>
      <c r="F96">
        <v>297</v>
      </c>
      <c r="G96">
        <v>789</v>
      </c>
      <c r="H96">
        <v>582</v>
      </c>
      <c r="I96">
        <v>181</v>
      </c>
      <c r="J96">
        <v>64</v>
      </c>
      <c r="K96">
        <v>776</v>
      </c>
      <c r="L96">
        <v>556</v>
      </c>
      <c r="M96">
        <v>168</v>
      </c>
      <c r="N96">
        <v>25</v>
      </c>
      <c r="O96">
        <v>116</v>
      </c>
      <c r="P96">
        <v>737</v>
      </c>
      <c r="Q96">
        <v>142</v>
      </c>
      <c r="R96">
        <v>737</v>
      </c>
      <c r="S96">
        <v>737</v>
      </c>
      <c r="T96">
        <v>750</v>
      </c>
      <c r="U96">
        <v>698</v>
      </c>
      <c r="V96">
        <v>142</v>
      </c>
      <c r="W96">
        <v>724</v>
      </c>
      <c r="X96">
        <v>310</v>
      </c>
      <c r="Y96">
        <v>155</v>
      </c>
      <c r="Z96">
        <v>711</v>
      </c>
      <c r="AA96">
        <v>711</v>
      </c>
      <c r="AB96">
        <v>284</v>
      </c>
      <c r="AC96">
        <v>685</v>
      </c>
      <c r="AD96">
        <v>362</v>
      </c>
      <c r="AE96">
        <v>698</v>
      </c>
      <c r="AF96">
        <v>38</v>
      </c>
      <c r="AJ96">
        <f t="shared" si="543"/>
        <v>0.62645000000000006</v>
      </c>
      <c r="AK96">
        <f t="shared" si="539"/>
        <v>0.63750000000000007</v>
      </c>
      <c r="AL96">
        <f t="shared" si="539"/>
        <v>0.62645000000000006</v>
      </c>
      <c r="AM96">
        <f t="shared" si="539"/>
        <v>0.17595000000000002</v>
      </c>
      <c r="AN96">
        <f t="shared" si="539"/>
        <v>0.25245000000000001</v>
      </c>
      <c r="AO96">
        <f t="shared" si="539"/>
        <v>0.67065000000000008</v>
      </c>
      <c r="AP96">
        <f t="shared" si="539"/>
        <v>0.49470000000000003</v>
      </c>
      <c r="AQ96">
        <f t="shared" si="539"/>
        <v>0.15385000000000001</v>
      </c>
      <c r="AR96">
        <f t="shared" si="539"/>
        <v>5.4400000000000004E-2</v>
      </c>
      <c r="AS96">
        <f t="shared" si="539"/>
        <v>0.65960000000000008</v>
      </c>
      <c r="AT96">
        <f t="shared" si="539"/>
        <v>0.47260000000000002</v>
      </c>
      <c r="AU96">
        <f t="shared" si="539"/>
        <v>0.14280000000000001</v>
      </c>
      <c r="AV96">
        <f t="shared" si="539"/>
        <v>2.1250000000000002E-2</v>
      </c>
      <c r="AW96">
        <f t="shared" si="539"/>
        <v>9.8600000000000007E-2</v>
      </c>
      <c r="AX96">
        <f t="shared" si="539"/>
        <v>0.62645000000000006</v>
      </c>
      <c r="AY96">
        <f t="shared" si="539"/>
        <v>0.1207</v>
      </c>
      <c r="AZ96">
        <f t="shared" si="539"/>
        <v>0.62645000000000006</v>
      </c>
      <c r="BA96">
        <f t="shared" si="539"/>
        <v>0.62645000000000006</v>
      </c>
      <c r="BB96">
        <f t="shared" si="539"/>
        <v>0.63750000000000007</v>
      </c>
      <c r="BC96">
        <f t="shared" si="539"/>
        <v>0.59330000000000005</v>
      </c>
      <c r="BD96">
        <f t="shared" si="539"/>
        <v>0.1207</v>
      </c>
      <c r="BE96">
        <f t="shared" si="539"/>
        <v>0.61540000000000006</v>
      </c>
      <c r="BF96">
        <f t="shared" si="539"/>
        <v>0.26350000000000001</v>
      </c>
      <c r="BG96">
        <f t="shared" si="539"/>
        <v>0.13175000000000001</v>
      </c>
      <c r="BH96">
        <f t="shared" si="539"/>
        <v>0.60435000000000005</v>
      </c>
      <c r="BI96">
        <f t="shared" si="539"/>
        <v>0.60435000000000005</v>
      </c>
      <c r="BJ96">
        <f t="shared" si="539"/>
        <v>0.2414</v>
      </c>
      <c r="BK96">
        <f t="shared" si="539"/>
        <v>0.58225000000000005</v>
      </c>
      <c r="BL96">
        <f t="shared" si="539"/>
        <v>0.30770000000000003</v>
      </c>
      <c r="BM96">
        <f t="shared" si="539"/>
        <v>0.59330000000000005</v>
      </c>
      <c r="BN96">
        <f t="shared" si="539"/>
        <v>3.2300000000000002E-2</v>
      </c>
      <c r="BO96" s="50">
        <f t="shared" si="540"/>
        <v>0.40048709677419358</v>
      </c>
      <c r="BP96" s="46">
        <f t="shared" si="541"/>
        <v>0.24013004947588362</v>
      </c>
      <c r="BQ96" s="20">
        <f t="shared" si="542"/>
        <v>0.59959497174830578</v>
      </c>
      <c r="BR96" s="23">
        <f t="shared" si="548"/>
        <v>6.5450000000000008E-2</v>
      </c>
      <c r="BS96" s="23">
        <f t="shared" si="549"/>
        <v>6.6300000000000026E-2</v>
      </c>
      <c r="BT96" s="23">
        <f t="shared" si="550"/>
        <v>6.5450000000000008E-2</v>
      </c>
      <c r="BU96" s="23">
        <f t="shared" si="551"/>
        <v>2.2100000000000009E-2</v>
      </c>
      <c r="BV96" s="23">
        <f t="shared" si="552"/>
        <v>0.187</v>
      </c>
      <c r="BW96" s="23">
        <f t="shared" si="553"/>
        <v>8.8400000000000034E-2</v>
      </c>
      <c r="BX96" s="23">
        <f t="shared" si="554"/>
        <v>0.16489999999999999</v>
      </c>
      <c r="BY96" s="23">
        <f t="shared" si="555"/>
        <v>5.5250000000000007E-2</v>
      </c>
      <c r="BZ96" s="23">
        <f t="shared" si="556"/>
        <v>1.1050000000000004E-2</v>
      </c>
      <c r="CA96" s="23">
        <f t="shared" si="557"/>
        <v>8.8400000000000034E-2</v>
      </c>
      <c r="CB96" s="23">
        <f t="shared" si="558"/>
        <v>7.7349999999999974E-2</v>
      </c>
      <c r="CC96" s="23">
        <f t="shared" si="559"/>
        <v>0</v>
      </c>
      <c r="CD96" s="23">
        <f t="shared" si="560"/>
        <v>0</v>
      </c>
      <c r="CE96" s="23">
        <f t="shared" si="561"/>
        <v>-3.3149999999999999E-2</v>
      </c>
      <c r="CF96" s="23">
        <f t="shared" si="562"/>
        <v>9.8600000000000021E-2</v>
      </c>
      <c r="CG96" s="23">
        <f t="shared" si="563"/>
        <v>-3.3150000000000013E-2</v>
      </c>
      <c r="CH96" s="23">
        <f t="shared" si="564"/>
        <v>5.5250000000000021E-2</v>
      </c>
      <c r="CI96" s="23">
        <f t="shared" si="565"/>
        <v>6.5450000000000008E-2</v>
      </c>
      <c r="CJ96" s="23">
        <f t="shared" si="566"/>
        <v>9.8600000000000021E-2</v>
      </c>
      <c r="CK96" s="23">
        <f t="shared" si="567"/>
        <v>0.45050000000000001</v>
      </c>
      <c r="CL96" s="23">
        <f t="shared" si="568"/>
        <v>1.104999999999999E-2</v>
      </c>
      <c r="CM96" s="23">
        <f t="shared" si="569"/>
        <v>6.5450000000000008E-2</v>
      </c>
      <c r="CN96" s="23">
        <f t="shared" si="570"/>
        <v>0.10965</v>
      </c>
      <c r="CO96" s="23">
        <f t="shared" si="571"/>
        <v>3.3149999999999999E-2</v>
      </c>
      <c r="CP96" s="23">
        <f t="shared" si="572"/>
        <v>6.5450000000000008E-2</v>
      </c>
      <c r="CQ96" s="23">
        <f t="shared" si="573"/>
        <v>6.5450000000000008E-2</v>
      </c>
      <c r="CR96" s="23">
        <f t="shared" si="574"/>
        <v>0.2414</v>
      </c>
      <c r="CS96" s="23">
        <f t="shared" si="575"/>
        <v>6.5450000000000008E-2</v>
      </c>
      <c r="CT96" s="23">
        <f t="shared" si="576"/>
        <v>-1.1050000000000004E-2</v>
      </c>
      <c r="CU96" s="23">
        <f t="shared" si="577"/>
        <v>7.6500000000000012E-2</v>
      </c>
      <c r="CV96" s="23">
        <f t="shared" si="578"/>
        <v>-3.3150000000000006E-2</v>
      </c>
      <c r="CX96" s="23">
        <f t="shared" si="579"/>
        <v>0.11991549016633649</v>
      </c>
      <c r="CY96" s="23">
        <f t="shared" si="547"/>
        <v>0.12464846065764217</v>
      </c>
      <c r="CZ96" s="23">
        <f t="shared" si="547"/>
        <v>0.11991549016633649</v>
      </c>
      <c r="DA96" s="23">
        <f t="shared" si="547"/>
        <v>4.6166096539867491E-3</v>
      </c>
      <c r="DB96" s="23">
        <f t="shared" si="547"/>
        <v>2.7968627444043492</v>
      </c>
      <c r="DC96" s="23">
        <f t="shared" si="547"/>
        <v>0.29546301785515194</v>
      </c>
      <c r="DD96" s="23">
        <f t="shared" si="547"/>
        <v>1.9178220221816296</v>
      </c>
      <c r="DE96" s="23">
        <f t="shared" si="547"/>
        <v>7.2134525843542879E-2</v>
      </c>
      <c r="DF96" s="23">
        <f t="shared" si="547"/>
        <v>5.7707620674834364E-4</v>
      </c>
      <c r="DG96" s="23">
        <f t="shared" si="547"/>
        <v>0.29546301785515194</v>
      </c>
      <c r="DH96" s="23">
        <f t="shared" si="547"/>
        <v>0.19793713891468143</v>
      </c>
      <c r="DI96" s="23">
        <f t="shared" si="547"/>
        <v>0</v>
      </c>
      <c r="DJ96" s="23">
        <f t="shared" si="547"/>
        <v>0</v>
      </c>
      <c r="DK96" s="23">
        <f t="shared" si="547"/>
        <v>-1.5581057582205255E-2</v>
      </c>
      <c r="DL96" s="23">
        <f t="shared" si="547"/>
        <v>0.40999360164254062</v>
      </c>
      <c r="DM96" s="23">
        <f t="shared" si="547"/>
        <v>-1.5581057582205271E-2</v>
      </c>
      <c r="DN96" s="23">
        <f t="shared" si="547"/>
        <v>7.2134525843542935E-2</v>
      </c>
      <c r="DO96" s="23">
        <f t="shared" si="547"/>
        <v>0.11991549016633649</v>
      </c>
      <c r="DP96" s="23">
        <f t="shared" si="547"/>
        <v>0.40999360164254062</v>
      </c>
      <c r="DQ96" s="23">
        <f t="shared" si="547"/>
        <v>39.104858639996827</v>
      </c>
      <c r="DR96" s="23">
        <f t="shared" si="547"/>
        <v>5.7707620674834125E-4</v>
      </c>
      <c r="DS96" s="23">
        <f t="shared" si="547"/>
        <v>0.11991549016633649</v>
      </c>
      <c r="DT96" s="23">
        <f t="shared" si="547"/>
        <v>0.56386124041346986</v>
      </c>
      <c r="DU96" s="23">
        <f t="shared" si="547"/>
        <v>1.5581057582205255E-2</v>
      </c>
      <c r="DV96" s="23">
        <f t="shared" si="547"/>
        <v>0.11991549016633649</v>
      </c>
      <c r="DW96" s="23">
        <f t="shared" si="547"/>
        <v>0.11991549016633649</v>
      </c>
      <c r="DX96" s="23">
        <f t="shared" si="547"/>
        <v>6.0166968697971743</v>
      </c>
      <c r="DY96" s="23">
        <f t="shared" si="547"/>
        <v>0.11991549016633649</v>
      </c>
      <c r="DZ96" s="23">
        <f t="shared" si="547"/>
        <v>-5.7707620674834364E-4</v>
      </c>
      <c r="EA96" s="23">
        <f t="shared" si="547"/>
        <v>0.19148318375946388</v>
      </c>
      <c r="EB96" s="23">
        <f t="shared" si="547"/>
        <v>-1.5581057582205265E-2</v>
      </c>
    </row>
    <row r="97" spans="1:132">
      <c r="A97" s="2">
        <v>42644.458333333336</v>
      </c>
      <c r="B97">
        <v>789</v>
      </c>
      <c r="C97">
        <v>815</v>
      </c>
      <c r="D97">
        <v>802</v>
      </c>
      <c r="E97">
        <v>220</v>
      </c>
      <c r="F97">
        <v>168</v>
      </c>
      <c r="G97">
        <v>854</v>
      </c>
      <c r="H97">
        <v>323</v>
      </c>
      <c r="I97">
        <v>194</v>
      </c>
      <c r="J97">
        <v>77</v>
      </c>
      <c r="K97">
        <v>763</v>
      </c>
      <c r="L97">
        <v>556</v>
      </c>
      <c r="M97">
        <v>349</v>
      </c>
      <c r="N97">
        <v>25</v>
      </c>
      <c r="O97">
        <v>90</v>
      </c>
      <c r="P97">
        <v>789</v>
      </c>
      <c r="Q97">
        <v>232</v>
      </c>
      <c r="R97">
        <v>815</v>
      </c>
      <c r="S97">
        <v>815</v>
      </c>
      <c r="T97">
        <v>789</v>
      </c>
      <c r="U97">
        <v>543</v>
      </c>
      <c r="V97">
        <v>168</v>
      </c>
      <c r="W97">
        <v>776</v>
      </c>
      <c r="X97">
        <v>336</v>
      </c>
      <c r="Y97">
        <v>142</v>
      </c>
      <c r="Z97">
        <v>789</v>
      </c>
      <c r="AA97">
        <v>776</v>
      </c>
      <c r="AB97">
        <v>401</v>
      </c>
      <c r="AC97">
        <v>750</v>
      </c>
      <c r="AD97">
        <v>297</v>
      </c>
      <c r="AE97">
        <v>711</v>
      </c>
      <c r="AF97">
        <v>77</v>
      </c>
      <c r="AJ97">
        <f t="shared" si="543"/>
        <v>0.67065000000000008</v>
      </c>
      <c r="AK97">
        <f t="shared" si="539"/>
        <v>0.69275000000000009</v>
      </c>
      <c r="AL97">
        <f t="shared" si="539"/>
        <v>0.68170000000000008</v>
      </c>
      <c r="AM97">
        <f t="shared" si="539"/>
        <v>0.187</v>
      </c>
      <c r="AN97">
        <f t="shared" si="539"/>
        <v>0.14280000000000001</v>
      </c>
      <c r="AO97">
        <f t="shared" si="539"/>
        <v>0.7259000000000001</v>
      </c>
      <c r="AP97">
        <f t="shared" si="539"/>
        <v>0.27455000000000002</v>
      </c>
      <c r="AQ97">
        <f t="shared" si="539"/>
        <v>0.16490000000000002</v>
      </c>
      <c r="AR97">
        <f t="shared" si="539"/>
        <v>6.5450000000000008E-2</v>
      </c>
      <c r="AS97">
        <f t="shared" si="539"/>
        <v>0.64855000000000007</v>
      </c>
      <c r="AT97">
        <f t="shared" si="539"/>
        <v>0.47260000000000002</v>
      </c>
      <c r="AU97">
        <f t="shared" si="539"/>
        <v>0.29665000000000002</v>
      </c>
      <c r="AV97">
        <f t="shared" si="539"/>
        <v>2.1250000000000002E-2</v>
      </c>
      <c r="AW97">
        <f t="shared" si="539"/>
        <v>7.6500000000000012E-2</v>
      </c>
      <c r="AX97">
        <f t="shared" si="539"/>
        <v>0.67065000000000008</v>
      </c>
      <c r="AY97">
        <f t="shared" si="539"/>
        <v>0.19720000000000001</v>
      </c>
      <c r="AZ97">
        <f t="shared" ref="AZ97:AZ111" si="580">R97*$AI$88</f>
        <v>0.69275000000000009</v>
      </c>
      <c r="BA97">
        <f t="shared" ref="BA97:BA111" si="581">S97*$AI$88</f>
        <v>0.69275000000000009</v>
      </c>
      <c r="BB97">
        <f t="shared" ref="BB97:BB111" si="582">T97*$AI$88</f>
        <v>0.67065000000000008</v>
      </c>
      <c r="BC97">
        <f t="shared" ref="BC97:BC111" si="583">U97*$AI$88</f>
        <v>0.46155000000000002</v>
      </c>
      <c r="BD97">
        <f t="shared" ref="BD97:BD111" si="584">V97*$AI$88</f>
        <v>0.14280000000000001</v>
      </c>
      <c r="BE97">
        <f t="shared" ref="BE97:BE111" si="585">W97*$AI$88</f>
        <v>0.65960000000000008</v>
      </c>
      <c r="BF97">
        <f t="shared" ref="BF97:BF111" si="586">X97*$AI$88</f>
        <v>0.28560000000000002</v>
      </c>
      <c r="BG97">
        <f t="shared" ref="BG97:BG111" si="587">Y97*$AI$88</f>
        <v>0.1207</v>
      </c>
      <c r="BH97">
        <f t="shared" ref="BH97:BH111" si="588">Z97*$AI$88</f>
        <v>0.67065000000000008</v>
      </c>
      <c r="BI97">
        <f t="shared" ref="BI97:BI111" si="589">AA97*$AI$88</f>
        <v>0.65960000000000008</v>
      </c>
      <c r="BJ97">
        <f t="shared" ref="BJ97:BJ111" si="590">AB97*$AI$88</f>
        <v>0.34085000000000004</v>
      </c>
      <c r="BK97">
        <f t="shared" ref="BK97:BK111" si="591">AC97*$AI$88</f>
        <v>0.63750000000000007</v>
      </c>
      <c r="BL97">
        <f t="shared" ref="BL97:BL111" si="592">AD97*$AI$88</f>
        <v>0.25245000000000001</v>
      </c>
      <c r="BM97">
        <f t="shared" ref="BM97:BM111" si="593">AE97*$AI$88</f>
        <v>0.60435000000000005</v>
      </c>
      <c r="BN97">
        <f t="shared" ref="BN97:BN111" si="594">AF97*$AI$88</f>
        <v>6.5450000000000008E-2</v>
      </c>
      <c r="BO97" s="50">
        <f t="shared" si="540"/>
        <v>0.41762419354838698</v>
      </c>
      <c r="BP97" s="46">
        <f t="shared" si="541"/>
        <v>0.25289286956831097</v>
      </c>
      <c r="BQ97" s="20">
        <f t="shared" si="542"/>
        <v>0.60555129102933591</v>
      </c>
      <c r="BR97" s="23">
        <f t="shared" si="548"/>
        <v>4.4200000000000017E-2</v>
      </c>
      <c r="BS97" s="23">
        <f t="shared" si="549"/>
        <v>5.5250000000000021E-2</v>
      </c>
      <c r="BT97" s="23">
        <f t="shared" si="550"/>
        <v>5.5250000000000021E-2</v>
      </c>
      <c r="BU97" s="23">
        <f t="shared" si="551"/>
        <v>1.1049999999999977E-2</v>
      </c>
      <c r="BV97" s="23">
        <f t="shared" si="552"/>
        <v>-0.10965</v>
      </c>
      <c r="BW97" s="23">
        <f t="shared" si="553"/>
        <v>5.5250000000000021E-2</v>
      </c>
      <c r="BX97" s="23">
        <f t="shared" si="554"/>
        <v>-0.22015000000000001</v>
      </c>
      <c r="BY97" s="23">
        <f t="shared" si="555"/>
        <v>1.1050000000000004E-2</v>
      </c>
      <c r="BZ97" s="23">
        <f t="shared" si="556"/>
        <v>1.1050000000000004E-2</v>
      </c>
      <c r="CA97" s="23">
        <f t="shared" si="557"/>
        <v>-1.1050000000000004E-2</v>
      </c>
      <c r="CB97" s="23">
        <f t="shared" si="558"/>
        <v>0</v>
      </c>
      <c r="CC97" s="23">
        <f t="shared" si="559"/>
        <v>0.15385000000000001</v>
      </c>
      <c r="CD97" s="23">
        <f t="shared" si="560"/>
        <v>0</v>
      </c>
      <c r="CE97" s="23">
        <f t="shared" si="561"/>
        <v>-2.2099999999999995E-2</v>
      </c>
      <c r="CF97" s="23">
        <f t="shared" si="562"/>
        <v>4.4200000000000017E-2</v>
      </c>
      <c r="CG97" s="23">
        <f t="shared" si="563"/>
        <v>7.6500000000000012E-2</v>
      </c>
      <c r="CH97" s="23">
        <f t="shared" si="564"/>
        <v>6.6300000000000026E-2</v>
      </c>
      <c r="CI97" s="23">
        <f t="shared" si="565"/>
        <v>6.6300000000000026E-2</v>
      </c>
      <c r="CJ97" s="23">
        <f t="shared" si="566"/>
        <v>3.3150000000000013E-2</v>
      </c>
      <c r="CK97" s="23">
        <f t="shared" si="567"/>
        <v>-0.13175000000000003</v>
      </c>
      <c r="CL97" s="23">
        <f t="shared" si="568"/>
        <v>2.2100000000000009E-2</v>
      </c>
      <c r="CM97" s="23">
        <f t="shared" si="569"/>
        <v>4.4200000000000017E-2</v>
      </c>
      <c r="CN97" s="23">
        <f t="shared" si="570"/>
        <v>2.2100000000000009E-2</v>
      </c>
      <c r="CO97" s="23">
        <f t="shared" si="571"/>
        <v>-1.1050000000000004E-2</v>
      </c>
      <c r="CP97" s="23">
        <f t="shared" si="572"/>
        <v>6.6300000000000026E-2</v>
      </c>
      <c r="CQ97" s="23">
        <f t="shared" si="573"/>
        <v>5.5250000000000021E-2</v>
      </c>
      <c r="CR97" s="23">
        <f t="shared" si="574"/>
        <v>9.9450000000000038E-2</v>
      </c>
      <c r="CS97" s="23">
        <f t="shared" si="575"/>
        <v>5.5250000000000021E-2</v>
      </c>
      <c r="CT97" s="23">
        <f t="shared" si="576"/>
        <v>-5.5250000000000021E-2</v>
      </c>
      <c r="CU97" s="23">
        <f t="shared" si="577"/>
        <v>1.1050000000000004E-2</v>
      </c>
      <c r="CV97" s="23">
        <f t="shared" si="578"/>
        <v>3.3150000000000006E-2</v>
      </c>
      <c r="CX97" s="23">
        <f t="shared" si="579"/>
        <v>3.6932877231893993E-2</v>
      </c>
      <c r="CY97" s="23">
        <f t="shared" si="547"/>
        <v>7.2134525843542935E-2</v>
      </c>
      <c r="CZ97" s="23">
        <f t="shared" si="547"/>
        <v>7.2134525843542935E-2</v>
      </c>
      <c r="DA97" s="23">
        <f t="shared" si="547"/>
        <v>5.770762067483393E-4</v>
      </c>
      <c r="DB97" s="23">
        <f t="shared" si="547"/>
        <v>-0.56386124041346986</v>
      </c>
      <c r="DC97" s="23">
        <f t="shared" si="547"/>
        <v>7.2134525843542935E-2</v>
      </c>
      <c r="DD97" s="23">
        <f t="shared" si="547"/>
        <v>-4.5635456975172355</v>
      </c>
      <c r="DE97" s="23">
        <f t="shared" si="547"/>
        <v>5.7707620674834364E-4</v>
      </c>
      <c r="DF97" s="23">
        <f t="shared" si="547"/>
        <v>5.7707620674834364E-4</v>
      </c>
      <c r="DG97" s="23">
        <f t="shared" si="547"/>
        <v>-5.7707620674834364E-4</v>
      </c>
      <c r="DH97" s="23">
        <f t="shared" si="547"/>
        <v>0</v>
      </c>
      <c r="DI97" s="23">
        <f t="shared" si="547"/>
        <v>1.5575386633045636</v>
      </c>
      <c r="DJ97" s="23">
        <f t="shared" si="547"/>
        <v>0</v>
      </c>
      <c r="DK97" s="23">
        <f t="shared" si="547"/>
        <v>-4.6166096539867396E-3</v>
      </c>
      <c r="DL97" s="23">
        <f t="shared" si="547"/>
        <v>3.6932877231893993E-2</v>
      </c>
      <c r="DM97" s="23">
        <f t="shared" si="547"/>
        <v>0.19148318375946388</v>
      </c>
      <c r="DN97" s="23">
        <f t="shared" si="547"/>
        <v>0.12464846065764217</v>
      </c>
      <c r="DO97" s="23">
        <f t="shared" si="547"/>
        <v>0.12464846065764217</v>
      </c>
      <c r="DP97" s="23">
        <f t="shared" si="547"/>
        <v>1.5581057582205271E-2</v>
      </c>
      <c r="DQ97" s="23">
        <f t="shared" si="547"/>
        <v>-0.97813366381656197</v>
      </c>
      <c r="DR97" s="23">
        <f t="shared" si="547"/>
        <v>4.6166096539867491E-3</v>
      </c>
      <c r="DS97" s="23">
        <f t="shared" si="547"/>
        <v>3.6932877231893993E-2</v>
      </c>
      <c r="DT97" s="23">
        <f t="shared" si="547"/>
        <v>4.6166096539867491E-3</v>
      </c>
      <c r="DU97" s="23">
        <f t="shared" si="547"/>
        <v>-5.7707620674834364E-4</v>
      </c>
      <c r="DV97" s="23">
        <f t="shared" si="547"/>
        <v>0.12464846065764217</v>
      </c>
      <c r="DW97" s="23">
        <f t="shared" si="547"/>
        <v>7.2134525843542935E-2</v>
      </c>
      <c r="DX97" s="23">
        <f t="shared" si="547"/>
        <v>0.42068855471954242</v>
      </c>
      <c r="DY97" s="23">
        <f t="shared" si="547"/>
        <v>7.2134525843542935E-2</v>
      </c>
      <c r="DZ97" s="23">
        <f t="shared" si="547"/>
        <v>-7.2134525843542935E-2</v>
      </c>
      <c r="EA97" s="23">
        <f t="shared" si="547"/>
        <v>5.7707620674834364E-4</v>
      </c>
      <c r="EB97" s="23">
        <f t="shared" si="547"/>
        <v>1.5581057582205265E-2</v>
      </c>
    </row>
    <row r="98" spans="1:132">
      <c r="A98" s="2">
        <v>42644.479166666664</v>
      </c>
      <c r="B98">
        <v>841</v>
      </c>
      <c r="C98">
        <v>854</v>
      </c>
      <c r="D98">
        <v>841</v>
      </c>
      <c r="E98">
        <v>220</v>
      </c>
      <c r="F98">
        <v>323</v>
      </c>
      <c r="G98">
        <v>931</v>
      </c>
      <c r="H98">
        <v>880</v>
      </c>
      <c r="I98">
        <v>181</v>
      </c>
      <c r="J98">
        <v>129</v>
      </c>
      <c r="K98">
        <v>867</v>
      </c>
      <c r="L98">
        <v>375</v>
      </c>
      <c r="M98">
        <v>491</v>
      </c>
      <c r="N98">
        <v>25</v>
      </c>
      <c r="O98">
        <v>64</v>
      </c>
      <c r="P98">
        <v>271</v>
      </c>
      <c r="Q98">
        <v>388</v>
      </c>
      <c r="R98">
        <v>892</v>
      </c>
      <c r="S98">
        <v>841</v>
      </c>
      <c r="T98">
        <v>789</v>
      </c>
      <c r="U98">
        <v>220</v>
      </c>
      <c r="V98">
        <v>181</v>
      </c>
      <c r="W98">
        <v>815</v>
      </c>
      <c r="X98">
        <v>530</v>
      </c>
      <c r="Y98">
        <v>129</v>
      </c>
      <c r="Z98">
        <v>815</v>
      </c>
      <c r="AA98">
        <v>815</v>
      </c>
      <c r="AB98">
        <v>776</v>
      </c>
      <c r="AC98">
        <v>789</v>
      </c>
      <c r="AD98">
        <v>207</v>
      </c>
      <c r="AE98">
        <v>232</v>
      </c>
      <c r="AF98">
        <v>64</v>
      </c>
      <c r="AJ98">
        <f t="shared" si="543"/>
        <v>0.7148500000000001</v>
      </c>
      <c r="AK98">
        <f t="shared" ref="AK98:AK111" si="595">C98*$AI$88</f>
        <v>0.7259000000000001</v>
      </c>
      <c r="AL98">
        <f t="shared" ref="AL98:AL111" si="596">D98*$AI$88</f>
        <v>0.7148500000000001</v>
      </c>
      <c r="AM98">
        <f t="shared" ref="AM98:AM111" si="597">E98*$AI$88</f>
        <v>0.187</v>
      </c>
      <c r="AN98">
        <f t="shared" ref="AN98:AN111" si="598">F98*$AI$88</f>
        <v>0.27455000000000002</v>
      </c>
      <c r="AO98">
        <f t="shared" ref="AO98:AO111" si="599">G98*$AI$88</f>
        <v>0.79135000000000011</v>
      </c>
      <c r="AP98">
        <f t="shared" ref="AP98:AP111" si="600">H98*$AI$88</f>
        <v>0.748</v>
      </c>
      <c r="AQ98">
        <f t="shared" ref="AQ98:AQ111" si="601">I98*$AI$88</f>
        <v>0.15385000000000001</v>
      </c>
      <c r="AR98">
        <f t="shared" ref="AR98:AR111" si="602">J98*$AI$88</f>
        <v>0.10965000000000001</v>
      </c>
      <c r="AS98">
        <f t="shared" ref="AS98:AS111" si="603">K98*$AI$88</f>
        <v>0.7369500000000001</v>
      </c>
      <c r="AT98">
        <f t="shared" ref="AT98:AT111" si="604">L98*$AI$88</f>
        <v>0.31875000000000003</v>
      </c>
      <c r="AU98">
        <f t="shared" ref="AU98:AU111" si="605">M98*$AI$88</f>
        <v>0.41735000000000005</v>
      </c>
      <c r="AV98">
        <f t="shared" ref="AV98:AV111" si="606">N98*$AI$88</f>
        <v>2.1250000000000002E-2</v>
      </c>
      <c r="AW98">
        <f t="shared" ref="AW98:AW111" si="607">O98*$AI$88</f>
        <v>5.4400000000000004E-2</v>
      </c>
      <c r="AX98">
        <f t="shared" ref="AX98:AX111" si="608">P98*$AI$88</f>
        <v>0.23035000000000003</v>
      </c>
      <c r="AY98">
        <f t="shared" ref="AY98:AY111" si="609">Q98*$AI$88</f>
        <v>0.32980000000000004</v>
      </c>
      <c r="AZ98">
        <f t="shared" si="580"/>
        <v>0.7582000000000001</v>
      </c>
      <c r="BA98">
        <f t="shared" si="581"/>
        <v>0.7148500000000001</v>
      </c>
      <c r="BB98">
        <f t="shared" si="582"/>
        <v>0.67065000000000008</v>
      </c>
      <c r="BC98">
        <f t="shared" si="583"/>
        <v>0.187</v>
      </c>
      <c r="BD98">
        <f t="shared" si="584"/>
        <v>0.15385000000000001</v>
      </c>
      <c r="BE98">
        <f t="shared" si="585"/>
        <v>0.69275000000000009</v>
      </c>
      <c r="BF98">
        <f t="shared" si="586"/>
        <v>0.45050000000000001</v>
      </c>
      <c r="BG98">
        <f t="shared" si="587"/>
        <v>0.10965000000000001</v>
      </c>
      <c r="BH98">
        <f t="shared" si="588"/>
        <v>0.69275000000000009</v>
      </c>
      <c r="BI98">
        <f t="shared" si="589"/>
        <v>0.69275000000000009</v>
      </c>
      <c r="BJ98">
        <f t="shared" si="590"/>
        <v>0.65960000000000008</v>
      </c>
      <c r="BK98">
        <f t="shared" si="591"/>
        <v>0.67065000000000008</v>
      </c>
      <c r="BL98">
        <f t="shared" si="592"/>
        <v>0.17595000000000002</v>
      </c>
      <c r="BM98">
        <f t="shared" si="593"/>
        <v>0.19720000000000001</v>
      </c>
      <c r="BN98">
        <f t="shared" si="594"/>
        <v>5.4400000000000004E-2</v>
      </c>
      <c r="BO98" s="50">
        <f t="shared" si="540"/>
        <v>0.43256774193548392</v>
      </c>
      <c r="BP98" s="46">
        <f t="shared" si="541"/>
        <v>0.2751306451937538</v>
      </c>
      <c r="BQ98" s="20">
        <f t="shared" si="542"/>
        <v>0.63604059785574263</v>
      </c>
      <c r="BR98" s="23">
        <f t="shared" si="548"/>
        <v>4.4200000000000017E-2</v>
      </c>
      <c r="BS98" s="23">
        <f t="shared" si="549"/>
        <v>3.3150000000000013E-2</v>
      </c>
      <c r="BT98" s="23">
        <f t="shared" si="550"/>
        <v>3.3150000000000013E-2</v>
      </c>
      <c r="BU98" s="23">
        <f t="shared" si="551"/>
        <v>0</v>
      </c>
      <c r="BV98" s="23">
        <f t="shared" si="552"/>
        <v>0.13175000000000001</v>
      </c>
      <c r="BW98" s="23">
        <f t="shared" si="553"/>
        <v>6.5450000000000008E-2</v>
      </c>
      <c r="BX98" s="23">
        <f t="shared" si="554"/>
        <v>0.47344999999999998</v>
      </c>
      <c r="BY98" s="23">
        <f t="shared" si="555"/>
        <v>-1.1050000000000004E-2</v>
      </c>
      <c r="BZ98" s="23">
        <f t="shared" si="556"/>
        <v>4.4200000000000003E-2</v>
      </c>
      <c r="CA98" s="23">
        <f t="shared" si="557"/>
        <v>8.8400000000000034E-2</v>
      </c>
      <c r="CB98" s="23">
        <f t="shared" si="558"/>
        <v>-0.15384999999999999</v>
      </c>
      <c r="CC98" s="23">
        <f t="shared" si="559"/>
        <v>0.12070000000000003</v>
      </c>
      <c r="CD98" s="23">
        <f t="shared" si="560"/>
        <v>0</v>
      </c>
      <c r="CE98" s="23">
        <f t="shared" si="561"/>
        <v>-2.2100000000000009E-2</v>
      </c>
      <c r="CF98" s="23">
        <f t="shared" si="562"/>
        <v>-0.44030000000000002</v>
      </c>
      <c r="CG98" s="23">
        <f t="shared" si="563"/>
        <v>0.13260000000000002</v>
      </c>
      <c r="CH98" s="23">
        <f t="shared" si="564"/>
        <v>6.5450000000000008E-2</v>
      </c>
      <c r="CI98" s="23">
        <f t="shared" si="565"/>
        <v>2.2100000000000009E-2</v>
      </c>
      <c r="CJ98" s="23">
        <f t="shared" si="566"/>
        <v>0</v>
      </c>
      <c r="CK98" s="23">
        <f t="shared" si="567"/>
        <v>-0.27455000000000002</v>
      </c>
      <c r="CL98" s="23">
        <f t="shared" si="568"/>
        <v>1.1050000000000004E-2</v>
      </c>
      <c r="CM98" s="23">
        <f t="shared" si="569"/>
        <v>3.3150000000000013E-2</v>
      </c>
      <c r="CN98" s="23">
        <f t="shared" si="570"/>
        <v>0.16489999999999999</v>
      </c>
      <c r="CO98" s="23">
        <f t="shared" si="571"/>
        <v>-1.104999999999999E-2</v>
      </c>
      <c r="CP98" s="23">
        <f t="shared" si="572"/>
        <v>2.2100000000000009E-2</v>
      </c>
      <c r="CQ98" s="23">
        <f t="shared" si="573"/>
        <v>3.3150000000000013E-2</v>
      </c>
      <c r="CR98" s="23">
        <f t="shared" si="574"/>
        <v>0.31875000000000003</v>
      </c>
      <c r="CS98" s="23">
        <f t="shared" si="575"/>
        <v>3.3150000000000013E-2</v>
      </c>
      <c r="CT98" s="23">
        <f t="shared" si="576"/>
        <v>-7.6499999999999985E-2</v>
      </c>
      <c r="CU98" s="23">
        <f t="shared" si="577"/>
        <v>-0.40715000000000001</v>
      </c>
      <c r="CV98" s="23">
        <f t="shared" si="578"/>
        <v>-1.1050000000000004E-2</v>
      </c>
      <c r="CX98" s="23">
        <f t="shared" si="579"/>
        <v>3.6932877231893993E-2</v>
      </c>
      <c r="CY98" s="23">
        <f t="shared" si="547"/>
        <v>1.5581057582205271E-2</v>
      </c>
      <c r="CZ98" s="23">
        <f t="shared" si="547"/>
        <v>1.5581057582205271E-2</v>
      </c>
      <c r="DA98" s="23">
        <f t="shared" si="547"/>
        <v>0</v>
      </c>
      <c r="DB98" s="23">
        <f t="shared" si="547"/>
        <v>0.97813366381656131</v>
      </c>
      <c r="DC98" s="23">
        <f t="shared" si="547"/>
        <v>0.11991549016633649</v>
      </c>
      <c r="DD98" s="23">
        <f t="shared" si="547"/>
        <v>45.390889872361797</v>
      </c>
      <c r="DE98" s="23">
        <f t="shared" si="547"/>
        <v>-5.7707620674834364E-4</v>
      </c>
      <c r="DF98" s="23">
        <f t="shared" si="547"/>
        <v>3.6932877231893951E-2</v>
      </c>
      <c r="DG98" s="23">
        <f t="shared" si="547"/>
        <v>0.29546301785515194</v>
      </c>
      <c r="DH98" s="23">
        <f t="shared" si="547"/>
        <v>-1.5575386633045629</v>
      </c>
      <c r="DI98" s="23">
        <f t="shared" si="547"/>
        <v>0.75208710872464746</v>
      </c>
      <c r="DJ98" s="23">
        <f t="shared" si="547"/>
        <v>0</v>
      </c>
      <c r="DK98" s="23">
        <f t="shared" si="547"/>
        <v>-4.6166096539867491E-3</v>
      </c>
      <c r="DL98" s="23">
        <f t="shared" si="547"/>
        <v>-36.508365580137884</v>
      </c>
      <c r="DM98" s="23">
        <f t="shared" si="547"/>
        <v>0.99718768526113699</v>
      </c>
      <c r="DN98" s="23">
        <f t="shared" ref="DN98:DN110" si="610">(CH98/$CV$111)^$CW$1</f>
        <v>0.11991549016633649</v>
      </c>
      <c r="DO98" s="23">
        <f t="shared" ref="DO98:DO110" si="611">(CI98/$CV$111)^$CW$1</f>
        <v>4.6166096539867491E-3</v>
      </c>
      <c r="DP98" s="23">
        <f t="shared" ref="DP98:DP110" si="612">(CJ98/$CV$111)^$CW$1</f>
        <v>0</v>
      </c>
      <c r="DQ98" s="23">
        <f t="shared" ref="DQ98:DQ110" si="613">(CK98/$CV$111)^$CW$1</f>
        <v>-8.8513737343435874</v>
      </c>
      <c r="DR98" s="23">
        <f t="shared" ref="DR98:DR110" si="614">(CL98/$CV$111)^$CW$1</f>
        <v>5.7707620674834364E-4</v>
      </c>
      <c r="DS98" s="23">
        <f t="shared" ref="DS98:DS110" si="615">(CM98/$CV$111)^$CW$1</f>
        <v>1.5581057582205271E-2</v>
      </c>
      <c r="DT98" s="23">
        <f t="shared" ref="DT98:DT110" si="616">(CN98/$CV$111)^$CW$1</f>
        <v>1.9178220221816296</v>
      </c>
      <c r="DU98" s="23">
        <f t="shared" ref="DU98:DU110" si="617">(CO98/$CV$111)^$CW$1</f>
        <v>-5.7707620674834125E-4</v>
      </c>
      <c r="DV98" s="23">
        <f t="shared" ref="DV98:DV110" si="618">(CP98/$CV$111)^$CW$1</f>
        <v>4.6166096539867491E-3</v>
      </c>
      <c r="DW98" s="23">
        <f t="shared" ref="DW98:DW110" si="619">(CQ98/$CV$111)^$CW$1</f>
        <v>1.5581057582205271E-2</v>
      </c>
      <c r="DX98" s="23">
        <f t="shared" ref="DX98:DX110" si="620">(CR98/$CV$111)^$CW$1</f>
        <v>13.851503454822325</v>
      </c>
      <c r="DY98" s="23">
        <f t="shared" ref="DY98:DY110" si="621">(CS98/$CV$111)^$CW$1</f>
        <v>1.5581057582205271E-2</v>
      </c>
      <c r="DZ98" s="23">
        <f t="shared" ref="DZ98:DZ110" si="622">(CT98/$CV$111)^$CW$1</f>
        <v>-0.19148318375946366</v>
      </c>
      <c r="EA98" s="23">
        <f t="shared" ref="EA98:EA110" si="623">(CU98/$CV$111)^$CW$1</f>
        <v>-28.867531722926614</v>
      </c>
      <c r="EB98" s="23">
        <f t="shared" ref="EB98:EB110" si="624">(CV98/$CV$111)^$CW$1</f>
        <v>-5.7707620674834364E-4</v>
      </c>
    </row>
    <row r="99" spans="1:132">
      <c r="A99" s="2">
        <v>42644.5</v>
      </c>
      <c r="B99">
        <v>867</v>
      </c>
      <c r="C99">
        <v>905</v>
      </c>
      <c r="D99">
        <v>854</v>
      </c>
      <c r="E99">
        <v>478</v>
      </c>
      <c r="F99">
        <v>440</v>
      </c>
      <c r="G99">
        <v>1009</v>
      </c>
      <c r="H99">
        <v>892</v>
      </c>
      <c r="I99">
        <v>103</v>
      </c>
      <c r="J99">
        <v>103</v>
      </c>
      <c r="K99">
        <v>905</v>
      </c>
      <c r="L99">
        <v>375</v>
      </c>
      <c r="M99">
        <v>362</v>
      </c>
      <c r="N99">
        <v>25</v>
      </c>
      <c r="O99">
        <v>77</v>
      </c>
      <c r="P99">
        <v>944</v>
      </c>
      <c r="Q99">
        <v>375</v>
      </c>
      <c r="R99">
        <v>931</v>
      </c>
      <c r="S99">
        <v>880</v>
      </c>
      <c r="T99">
        <v>867</v>
      </c>
      <c r="U99">
        <v>155</v>
      </c>
      <c r="V99">
        <v>194</v>
      </c>
      <c r="W99">
        <v>828</v>
      </c>
      <c r="X99">
        <v>608</v>
      </c>
      <c r="Y99">
        <v>168</v>
      </c>
      <c r="Z99">
        <v>841</v>
      </c>
      <c r="AA99">
        <v>828</v>
      </c>
      <c r="AB99">
        <v>815</v>
      </c>
      <c r="AC99">
        <v>815</v>
      </c>
      <c r="AD99">
        <v>155</v>
      </c>
      <c r="AE99">
        <v>323</v>
      </c>
      <c r="AF99">
        <v>90</v>
      </c>
      <c r="AJ99">
        <f t="shared" si="543"/>
        <v>0.7369500000000001</v>
      </c>
      <c r="AK99">
        <f t="shared" si="595"/>
        <v>0.7692500000000001</v>
      </c>
      <c r="AL99">
        <f t="shared" si="596"/>
        <v>0.7259000000000001</v>
      </c>
      <c r="AM99">
        <f t="shared" si="597"/>
        <v>0.40630000000000005</v>
      </c>
      <c r="AN99">
        <f t="shared" si="598"/>
        <v>0.374</v>
      </c>
      <c r="AO99">
        <f t="shared" si="599"/>
        <v>0.85765000000000002</v>
      </c>
      <c r="AP99">
        <f t="shared" si="600"/>
        <v>0.7582000000000001</v>
      </c>
      <c r="AQ99">
        <f t="shared" si="601"/>
        <v>8.7550000000000003E-2</v>
      </c>
      <c r="AR99">
        <f t="shared" si="602"/>
        <v>8.7550000000000003E-2</v>
      </c>
      <c r="AS99">
        <f t="shared" si="603"/>
        <v>0.7692500000000001</v>
      </c>
      <c r="AT99">
        <f t="shared" si="604"/>
        <v>0.31875000000000003</v>
      </c>
      <c r="AU99">
        <f t="shared" si="605"/>
        <v>0.30770000000000003</v>
      </c>
      <c r="AV99">
        <f t="shared" si="606"/>
        <v>2.1250000000000002E-2</v>
      </c>
      <c r="AW99">
        <f t="shared" si="607"/>
        <v>6.5450000000000008E-2</v>
      </c>
      <c r="AX99">
        <f t="shared" si="608"/>
        <v>0.8024</v>
      </c>
      <c r="AY99">
        <f t="shared" si="609"/>
        <v>0.31875000000000003</v>
      </c>
      <c r="AZ99">
        <f t="shared" si="580"/>
        <v>0.79135000000000011</v>
      </c>
      <c r="BA99">
        <f t="shared" si="581"/>
        <v>0.748</v>
      </c>
      <c r="BB99">
        <f t="shared" si="582"/>
        <v>0.7369500000000001</v>
      </c>
      <c r="BC99">
        <f t="shared" si="583"/>
        <v>0.13175000000000001</v>
      </c>
      <c r="BD99">
        <f t="shared" si="584"/>
        <v>0.16490000000000002</v>
      </c>
      <c r="BE99">
        <f t="shared" si="585"/>
        <v>0.70380000000000009</v>
      </c>
      <c r="BF99">
        <f t="shared" si="586"/>
        <v>0.51680000000000004</v>
      </c>
      <c r="BG99">
        <f t="shared" si="587"/>
        <v>0.14280000000000001</v>
      </c>
      <c r="BH99">
        <f t="shared" si="588"/>
        <v>0.7148500000000001</v>
      </c>
      <c r="BI99">
        <f t="shared" si="589"/>
        <v>0.70380000000000009</v>
      </c>
      <c r="BJ99">
        <f t="shared" si="590"/>
        <v>0.69275000000000009</v>
      </c>
      <c r="BK99">
        <f t="shared" si="591"/>
        <v>0.69275000000000009</v>
      </c>
      <c r="BL99">
        <f t="shared" si="592"/>
        <v>0.13175000000000001</v>
      </c>
      <c r="BM99">
        <f t="shared" si="593"/>
        <v>0.27455000000000002</v>
      </c>
      <c r="BN99">
        <f t="shared" si="594"/>
        <v>7.6500000000000012E-2</v>
      </c>
      <c r="BO99" s="50">
        <f t="shared" si="540"/>
        <v>0.47194193548387087</v>
      </c>
      <c r="BP99" s="46">
        <f t="shared" si="541"/>
        <v>0.29137736416795068</v>
      </c>
      <c r="BQ99" s="20">
        <f t="shared" si="542"/>
        <v>0.61740087553187739</v>
      </c>
      <c r="BR99" s="23">
        <f t="shared" si="548"/>
        <v>2.2100000000000009E-2</v>
      </c>
      <c r="BS99" s="23">
        <f t="shared" si="549"/>
        <v>4.335E-2</v>
      </c>
      <c r="BT99" s="23">
        <f t="shared" si="550"/>
        <v>1.1050000000000004E-2</v>
      </c>
      <c r="BU99" s="23">
        <f t="shared" si="551"/>
        <v>0.21930000000000005</v>
      </c>
      <c r="BV99" s="23">
        <f t="shared" si="552"/>
        <v>9.9449999999999983E-2</v>
      </c>
      <c r="BW99" s="23">
        <f t="shared" si="553"/>
        <v>6.6299999999999915E-2</v>
      </c>
      <c r="BX99" s="23">
        <f t="shared" si="554"/>
        <v>1.0200000000000098E-2</v>
      </c>
      <c r="BY99" s="23">
        <f t="shared" si="555"/>
        <v>-6.6300000000000012E-2</v>
      </c>
      <c r="BZ99" s="23">
        <f t="shared" si="556"/>
        <v>-2.2100000000000009E-2</v>
      </c>
      <c r="CA99" s="23">
        <f t="shared" si="557"/>
        <v>3.2299999999999995E-2</v>
      </c>
      <c r="CB99" s="23">
        <f t="shared" si="558"/>
        <v>0</v>
      </c>
      <c r="CC99" s="23">
        <f t="shared" si="559"/>
        <v>-0.10965000000000003</v>
      </c>
      <c r="CD99" s="23">
        <f t="shared" si="560"/>
        <v>0</v>
      </c>
      <c r="CE99" s="23">
        <f t="shared" si="561"/>
        <v>1.1050000000000004E-2</v>
      </c>
      <c r="CF99" s="23">
        <f t="shared" si="562"/>
        <v>0.57204999999999995</v>
      </c>
      <c r="CG99" s="23">
        <f t="shared" si="563"/>
        <v>-1.1050000000000004E-2</v>
      </c>
      <c r="CH99" s="23">
        <f t="shared" si="564"/>
        <v>3.3150000000000013E-2</v>
      </c>
      <c r="CI99" s="23">
        <f t="shared" si="565"/>
        <v>3.3149999999999902E-2</v>
      </c>
      <c r="CJ99" s="23">
        <f t="shared" si="566"/>
        <v>6.6300000000000026E-2</v>
      </c>
      <c r="CK99" s="23">
        <f t="shared" si="567"/>
        <v>-5.5249999999999994E-2</v>
      </c>
      <c r="CL99" s="23">
        <f t="shared" si="568"/>
        <v>1.1050000000000004E-2</v>
      </c>
      <c r="CM99" s="23">
        <f t="shared" si="569"/>
        <v>1.1050000000000004E-2</v>
      </c>
      <c r="CN99" s="23">
        <f t="shared" si="570"/>
        <v>6.6300000000000026E-2</v>
      </c>
      <c r="CO99" s="23">
        <f t="shared" si="571"/>
        <v>3.3149999999999999E-2</v>
      </c>
      <c r="CP99" s="23">
        <f t="shared" si="572"/>
        <v>2.2100000000000009E-2</v>
      </c>
      <c r="CQ99" s="23">
        <f t="shared" si="573"/>
        <v>1.1050000000000004E-2</v>
      </c>
      <c r="CR99" s="23">
        <f t="shared" si="574"/>
        <v>3.3150000000000013E-2</v>
      </c>
      <c r="CS99" s="23">
        <f t="shared" si="575"/>
        <v>2.2100000000000009E-2</v>
      </c>
      <c r="CT99" s="23">
        <f t="shared" si="576"/>
        <v>-4.4200000000000017E-2</v>
      </c>
      <c r="CU99" s="23">
        <f t="shared" si="577"/>
        <v>7.7350000000000002E-2</v>
      </c>
      <c r="CV99" s="23">
        <f t="shared" si="578"/>
        <v>2.2100000000000009E-2</v>
      </c>
      <c r="CX99" s="23">
        <f t="shared" si="579"/>
        <v>4.6166096539867491E-3</v>
      </c>
      <c r="CY99" s="23">
        <f t="shared" ref="CY99:CY110" si="625">(BS99/$CV$111)^$CW$1</f>
        <v>3.4842847474453542E-2</v>
      </c>
      <c r="CZ99" s="23">
        <f t="shared" ref="CZ99:CZ110" si="626">(BT99/$CV$111)^$CW$1</f>
        <v>5.7707620674834364E-4</v>
      </c>
      <c r="DA99" s="23">
        <f t="shared" ref="DA99:DA110" si="627">(BU99/$CV$111)^$CW$1</f>
        <v>4.5108899233077606</v>
      </c>
      <c r="DB99" s="23">
        <f t="shared" ref="DB99:DB110" si="628">(BV99/$CV$111)^$CW$1</f>
        <v>0.42068855471954164</v>
      </c>
      <c r="DC99" s="23">
        <f t="shared" ref="DC99:DC110" si="629">(BW99/$CV$111)^$CW$1</f>
        <v>0.12464846065764154</v>
      </c>
      <c r="DD99" s="23">
        <f t="shared" ref="DD99:DD110" si="630">(BX99/$CV$111)^$CW$1</f>
        <v>4.5388606520763082E-4</v>
      </c>
      <c r="DE99" s="23">
        <f t="shared" ref="DE99:DE110" si="631">(BY99/$CV$111)^$CW$1</f>
        <v>-0.12464846065764212</v>
      </c>
      <c r="DF99" s="23">
        <f t="shared" ref="DF99:DF110" si="632">(BZ99/$CV$111)^$CW$1</f>
        <v>-4.6166096539867491E-3</v>
      </c>
      <c r="DG99" s="23">
        <f t="shared" ref="DG99:DG110" si="633">(CA99/$CV$111)^$CW$1</f>
        <v>1.441298389471782E-2</v>
      </c>
      <c r="DH99" s="23">
        <f t="shared" ref="DH99:DH110" si="634">(CB99/$CV$111)^$CW$1</f>
        <v>0</v>
      </c>
      <c r="DI99" s="23">
        <f t="shared" ref="DI99:DI110" si="635">(CC99/$CV$111)^$CW$1</f>
        <v>-0.56386124041347008</v>
      </c>
      <c r="DJ99" s="23">
        <f t="shared" ref="DJ99:DJ110" si="636">(CD99/$CV$111)^$CW$1</f>
        <v>0</v>
      </c>
      <c r="DK99" s="23">
        <f t="shared" ref="DK99:DK110" si="637">(CE99/$CV$111)^$CW$1</f>
        <v>5.7707620674834364E-4</v>
      </c>
      <c r="DL99" s="23">
        <f t="shared" ref="DL99:DL110" si="638">(CF99/$CV$111)^$CW$1</f>
        <v>80.066031699032038</v>
      </c>
      <c r="DM99" s="23">
        <f t="shared" ref="DM99:DM110" si="639">(CG99/$CV$111)^$CW$1</f>
        <v>-5.7707620674834364E-4</v>
      </c>
      <c r="DN99" s="23">
        <f t="shared" si="610"/>
        <v>1.5581057582205271E-2</v>
      </c>
      <c r="DO99" s="23">
        <f t="shared" si="611"/>
        <v>1.5581057582205116E-2</v>
      </c>
      <c r="DP99" s="23">
        <f t="shared" si="612"/>
        <v>0.12464846065764217</v>
      </c>
      <c r="DQ99" s="23">
        <f t="shared" si="613"/>
        <v>-7.213452584354281E-2</v>
      </c>
      <c r="DR99" s="23">
        <f t="shared" si="614"/>
        <v>5.7707620674834364E-4</v>
      </c>
      <c r="DS99" s="23">
        <f t="shared" si="615"/>
        <v>5.7707620674834364E-4</v>
      </c>
      <c r="DT99" s="23">
        <f t="shared" si="616"/>
        <v>0.12464846065764217</v>
      </c>
      <c r="DU99" s="23">
        <f t="shared" si="617"/>
        <v>1.5581057582205255E-2</v>
      </c>
      <c r="DV99" s="23">
        <f t="shared" si="618"/>
        <v>4.6166096539867491E-3</v>
      </c>
      <c r="DW99" s="23">
        <f t="shared" si="619"/>
        <v>5.7707620674834364E-4</v>
      </c>
      <c r="DX99" s="23">
        <f t="shared" si="620"/>
        <v>1.5581057582205271E-2</v>
      </c>
      <c r="DY99" s="23">
        <f t="shared" si="621"/>
        <v>4.6166096539867491E-3</v>
      </c>
      <c r="DZ99" s="23">
        <f t="shared" si="622"/>
        <v>-3.6932877231893993E-2</v>
      </c>
      <c r="EA99" s="23">
        <f t="shared" si="623"/>
        <v>0.19793713891468165</v>
      </c>
      <c r="EB99" s="23">
        <f t="shared" si="624"/>
        <v>4.6166096539867491E-3</v>
      </c>
    </row>
    <row r="100" spans="1:132">
      <c r="A100" s="2">
        <v>42644.520833333336</v>
      </c>
      <c r="B100">
        <v>880</v>
      </c>
      <c r="C100">
        <v>867</v>
      </c>
      <c r="D100">
        <v>867</v>
      </c>
      <c r="E100">
        <v>207</v>
      </c>
      <c r="F100">
        <v>336</v>
      </c>
      <c r="G100">
        <v>220</v>
      </c>
      <c r="H100">
        <v>854</v>
      </c>
      <c r="I100">
        <v>51</v>
      </c>
      <c r="J100">
        <v>116</v>
      </c>
      <c r="K100">
        <v>168</v>
      </c>
      <c r="L100">
        <v>543</v>
      </c>
      <c r="M100">
        <v>388</v>
      </c>
      <c r="N100">
        <v>25</v>
      </c>
      <c r="O100">
        <v>129</v>
      </c>
      <c r="P100">
        <v>336</v>
      </c>
      <c r="Q100">
        <v>310</v>
      </c>
      <c r="R100">
        <v>970</v>
      </c>
      <c r="S100">
        <v>880</v>
      </c>
      <c r="T100">
        <v>944</v>
      </c>
      <c r="U100">
        <v>207</v>
      </c>
      <c r="V100">
        <v>181</v>
      </c>
      <c r="W100">
        <v>828</v>
      </c>
      <c r="X100">
        <v>440</v>
      </c>
      <c r="Y100">
        <v>336</v>
      </c>
      <c r="Z100">
        <v>841</v>
      </c>
      <c r="AA100">
        <v>828</v>
      </c>
      <c r="AB100">
        <v>815</v>
      </c>
      <c r="AC100">
        <v>815</v>
      </c>
      <c r="AD100">
        <v>142</v>
      </c>
      <c r="AE100">
        <v>181</v>
      </c>
      <c r="AF100">
        <v>207</v>
      </c>
      <c r="AJ100">
        <f t="shared" si="543"/>
        <v>0.748</v>
      </c>
      <c r="AK100">
        <f t="shared" si="595"/>
        <v>0.7369500000000001</v>
      </c>
      <c r="AL100">
        <f t="shared" si="596"/>
        <v>0.7369500000000001</v>
      </c>
      <c r="AM100">
        <f t="shared" si="597"/>
        <v>0.17595000000000002</v>
      </c>
      <c r="AN100">
        <f t="shared" si="598"/>
        <v>0.28560000000000002</v>
      </c>
      <c r="AO100">
        <f t="shared" si="599"/>
        <v>0.187</v>
      </c>
      <c r="AP100">
        <f t="shared" si="600"/>
        <v>0.7259000000000001</v>
      </c>
      <c r="AQ100">
        <f t="shared" si="601"/>
        <v>4.335E-2</v>
      </c>
      <c r="AR100">
        <f t="shared" si="602"/>
        <v>9.8600000000000007E-2</v>
      </c>
      <c r="AS100">
        <f t="shared" si="603"/>
        <v>0.14280000000000001</v>
      </c>
      <c r="AT100">
        <f t="shared" si="604"/>
        <v>0.46155000000000002</v>
      </c>
      <c r="AU100">
        <f t="shared" si="605"/>
        <v>0.32980000000000004</v>
      </c>
      <c r="AV100">
        <f t="shared" si="606"/>
        <v>2.1250000000000002E-2</v>
      </c>
      <c r="AW100">
        <f t="shared" si="607"/>
        <v>0.10965000000000001</v>
      </c>
      <c r="AX100">
        <f t="shared" si="608"/>
        <v>0.28560000000000002</v>
      </c>
      <c r="AY100">
        <f t="shared" si="609"/>
        <v>0.26350000000000001</v>
      </c>
      <c r="AZ100">
        <f t="shared" si="580"/>
        <v>0.82450000000000001</v>
      </c>
      <c r="BA100">
        <f t="shared" si="581"/>
        <v>0.748</v>
      </c>
      <c r="BB100">
        <f t="shared" si="582"/>
        <v>0.8024</v>
      </c>
      <c r="BC100">
        <f t="shared" si="583"/>
        <v>0.17595000000000002</v>
      </c>
      <c r="BD100">
        <f t="shared" si="584"/>
        <v>0.15385000000000001</v>
      </c>
      <c r="BE100">
        <f t="shared" si="585"/>
        <v>0.70380000000000009</v>
      </c>
      <c r="BF100">
        <f t="shared" si="586"/>
        <v>0.374</v>
      </c>
      <c r="BG100">
        <f t="shared" si="587"/>
        <v>0.28560000000000002</v>
      </c>
      <c r="BH100">
        <f t="shared" si="588"/>
        <v>0.7148500000000001</v>
      </c>
      <c r="BI100">
        <f t="shared" si="589"/>
        <v>0.70380000000000009</v>
      </c>
      <c r="BJ100">
        <f t="shared" si="590"/>
        <v>0.69275000000000009</v>
      </c>
      <c r="BK100">
        <f t="shared" si="591"/>
        <v>0.69275000000000009</v>
      </c>
      <c r="BL100">
        <f t="shared" si="592"/>
        <v>0.1207</v>
      </c>
      <c r="BM100">
        <f t="shared" si="593"/>
        <v>0.15385000000000001</v>
      </c>
      <c r="BN100">
        <f t="shared" si="594"/>
        <v>0.17595000000000002</v>
      </c>
      <c r="BO100" s="50">
        <f t="shared" si="540"/>
        <v>0.40887741935483873</v>
      </c>
      <c r="BP100" s="46">
        <f t="shared" si="541"/>
        <v>0.27956416730293765</v>
      </c>
      <c r="BQ100" s="20">
        <f t="shared" si="542"/>
        <v>0.68373589264004253</v>
      </c>
      <c r="BR100" s="23">
        <f t="shared" si="548"/>
        <v>1.1049999999999893E-2</v>
      </c>
      <c r="BS100" s="23">
        <f t="shared" si="549"/>
        <v>-3.2299999999999995E-2</v>
      </c>
      <c r="BT100" s="23">
        <f t="shared" si="550"/>
        <v>1.1050000000000004E-2</v>
      </c>
      <c r="BU100" s="23">
        <f t="shared" si="551"/>
        <v>-0.23035000000000003</v>
      </c>
      <c r="BV100" s="23">
        <f t="shared" si="552"/>
        <v>-8.8399999999999979E-2</v>
      </c>
      <c r="BW100" s="23">
        <f t="shared" si="553"/>
        <v>-0.67064999999999997</v>
      </c>
      <c r="BX100" s="23">
        <f t="shared" si="554"/>
        <v>-3.2299999999999995E-2</v>
      </c>
      <c r="BY100" s="23">
        <f t="shared" si="555"/>
        <v>-4.4200000000000003E-2</v>
      </c>
      <c r="BZ100" s="23">
        <f t="shared" si="556"/>
        <v>1.1050000000000004E-2</v>
      </c>
      <c r="CA100" s="23">
        <f t="shared" si="557"/>
        <v>-0.62645000000000006</v>
      </c>
      <c r="CB100" s="23">
        <f t="shared" si="558"/>
        <v>0.14279999999999998</v>
      </c>
      <c r="CC100" s="23">
        <f t="shared" si="559"/>
        <v>2.2100000000000009E-2</v>
      </c>
      <c r="CD100" s="23">
        <f t="shared" si="560"/>
        <v>0</v>
      </c>
      <c r="CE100" s="23">
        <f t="shared" si="561"/>
        <v>4.4200000000000003E-2</v>
      </c>
      <c r="CF100" s="23">
        <f t="shared" si="562"/>
        <v>-0.51679999999999993</v>
      </c>
      <c r="CG100" s="23">
        <f t="shared" si="563"/>
        <v>-5.5250000000000021E-2</v>
      </c>
      <c r="CH100" s="23">
        <f t="shared" si="564"/>
        <v>3.3149999999999902E-2</v>
      </c>
      <c r="CI100" s="23">
        <f t="shared" si="565"/>
        <v>0</v>
      </c>
      <c r="CJ100" s="23">
        <f t="shared" si="566"/>
        <v>6.5449999999999897E-2</v>
      </c>
      <c r="CK100" s="23">
        <f t="shared" si="567"/>
        <v>4.4200000000000017E-2</v>
      </c>
      <c r="CL100" s="23">
        <f t="shared" si="568"/>
        <v>-1.1050000000000004E-2</v>
      </c>
      <c r="CM100" s="23">
        <f t="shared" si="569"/>
        <v>0</v>
      </c>
      <c r="CN100" s="23">
        <f t="shared" si="570"/>
        <v>-0.14280000000000004</v>
      </c>
      <c r="CO100" s="23">
        <f t="shared" si="571"/>
        <v>0.14280000000000001</v>
      </c>
      <c r="CP100" s="23">
        <f t="shared" si="572"/>
        <v>0</v>
      </c>
      <c r="CQ100" s="23">
        <f t="shared" si="573"/>
        <v>0</v>
      </c>
      <c r="CR100" s="23">
        <f t="shared" si="574"/>
        <v>0</v>
      </c>
      <c r="CS100" s="23">
        <f t="shared" si="575"/>
        <v>0</v>
      </c>
      <c r="CT100" s="23">
        <f t="shared" si="576"/>
        <v>-1.1050000000000004E-2</v>
      </c>
      <c r="CU100" s="23">
        <f t="shared" si="577"/>
        <v>-0.1207</v>
      </c>
      <c r="CV100" s="23">
        <f t="shared" si="578"/>
        <v>9.9450000000000011E-2</v>
      </c>
      <c r="CX100" s="23">
        <f t="shared" si="579"/>
        <v>5.7707620674832597E-4</v>
      </c>
      <c r="CY100" s="23">
        <f t="shared" si="625"/>
        <v>-1.441298389471782E-2</v>
      </c>
      <c r="CZ100" s="23">
        <f t="shared" si="626"/>
        <v>5.7707620674834364E-4</v>
      </c>
      <c r="DA100" s="23">
        <f t="shared" si="627"/>
        <v>-5.2277039383919757</v>
      </c>
      <c r="DB100" s="23">
        <f t="shared" si="628"/>
        <v>-0.29546301785515133</v>
      </c>
      <c r="DC100" s="23">
        <f t="shared" si="629"/>
        <v>-129.01319217598316</v>
      </c>
      <c r="DD100" s="23">
        <f t="shared" si="630"/>
        <v>-1.441298389471782E-2</v>
      </c>
      <c r="DE100" s="23">
        <f t="shared" si="631"/>
        <v>-3.6932877231893951E-2</v>
      </c>
      <c r="DF100" s="23">
        <f t="shared" si="632"/>
        <v>5.7707620674834364E-4</v>
      </c>
      <c r="DG100" s="23">
        <f t="shared" si="633"/>
        <v>-105.14910369941065</v>
      </c>
      <c r="DH100" s="23">
        <f t="shared" si="634"/>
        <v>1.2454633629297027</v>
      </c>
      <c r="DI100" s="23">
        <f t="shared" si="635"/>
        <v>4.6166096539867491E-3</v>
      </c>
      <c r="DJ100" s="23">
        <f t="shared" si="636"/>
        <v>0</v>
      </c>
      <c r="DK100" s="23">
        <f t="shared" si="637"/>
        <v>3.6932877231893951E-2</v>
      </c>
      <c r="DL100" s="23">
        <f t="shared" si="638"/>
        <v>-59.035582032764189</v>
      </c>
      <c r="DM100" s="23">
        <f t="shared" si="639"/>
        <v>-7.2134525843542935E-2</v>
      </c>
      <c r="DN100" s="23">
        <f t="shared" si="610"/>
        <v>1.5581057582205116E-2</v>
      </c>
      <c r="DO100" s="23">
        <f t="shared" si="611"/>
        <v>0</v>
      </c>
      <c r="DP100" s="23">
        <f t="shared" si="612"/>
        <v>0.11991549016633588</v>
      </c>
      <c r="DQ100" s="23">
        <f t="shared" si="613"/>
        <v>3.6932877231893993E-2</v>
      </c>
      <c r="DR100" s="23">
        <f t="shared" si="614"/>
        <v>-5.7707620674834364E-4</v>
      </c>
      <c r="DS100" s="23">
        <f t="shared" si="615"/>
        <v>0</v>
      </c>
      <c r="DT100" s="23">
        <f t="shared" si="616"/>
        <v>-1.2454633629297043</v>
      </c>
      <c r="DU100" s="23">
        <f t="shared" si="617"/>
        <v>1.2454633629297034</v>
      </c>
      <c r="DV100" s="23">
        <f t="shared" si="618"/>
        <v>0</v>
      </c>
      <c r="DW100" s="23">
        <f t="shared" si="619"/>
        <v>0</v>
      </c>
      <c r="DX100" s="23">
        <f t="shared" si="620"/>
        <v>0</v>
      </c>
      <c r="DY100" s="23">
        <f t="shared" si="621"/>
        <v>0</v>
      </c>
      <c r="DZ100" s="23">
        <f t="shared" si="622"/>
        <v>-5.7707620674834364E-4</v>
      </c>
      <c r="EA100" s="23">
        <f t="shared" si="623"/>
        <v>-0.75208710872464679</v>
      </c>
      <c r="EB100" s="23">
        <f t="shared" si="624"/>
        <v>0.42068855471954203</v>
      </c>
    </row>
    <row r="101" spans="1:132">
      <c r="A101" s="2">
        <v>42644.541666666664</v>
      </c>
      <c r="B101">
        <v>918</v>
      </c>
      <c r="C101">
        <v>880</v>
      </c>
      <c r="D101">
        <v>854</v>
      </c>
      <c r="E101">
        <v>284</v>
      </c>
      <c r="F101">
        <v>51</v>
      </c>
      <c r="G101">
        <v>232</v>
      </c>
      <c r="H101">
        <v>452</v>
      </c>
      <c r="I101">
        <v>90</v>
      </c>
      <c r="J101">
        <v>103</v>
      </c>
      <c r="K101">
        <v>362</v>
      </c>
      <c r="L101">
        <v>970</v>
      </c>
      <c r="M101">
        <v>530</v>
      </c>
      <c r="N101">
        <v>51</v>
      </c>
      <c r="O101">
        <v>77</v>
      </c>
      <c r="P101">
        <v>284</v>
      </c>
      <c r="Q101">
        <v>388</v>
      </c>
      <c r="R101">
        <v>271</v>
      </c>
      <c r="S101">
        <v>867</v>
      </c>
      <c r="T101">
        <v>880</v>
      </c>
      <c r="U101">
        <v>232</v>
      </c>
      <c r="V101">
        <v>155</v>
      </c>
      <c r="W101">
        <v>815</v>
      </c>
      <c r="X101">
        <v>465</v>
      </c>
      <c r="Y101">
        <v>388</v>
      </c>
      <c r="Z101">
        <v>815</v>
      </c>
      <c r="AA101">
        <v>815</v>
      </c>
      <c r="AB101">
        <v>802</v>
      </c>
      <c r="AC101">
        <v>802</v>
      </c>
      <c r="AD101">
        <v>90</v>
      </c>
      <c r="AE101">
        <v>297</v>
      </c>
      <c r="AF101">
        <v>116</v>
      </c>
      <c r="AJ101">
        <f t="shared" si="543"/>
        <v>0.7803000000000001</v>
      </c>
      <c r="AK101">
        <f t="shared" si="595"/>
        <v>0.748</v>
      </c>
      <c r="AL101">
        <f t="shared" si="596"/>
        <v>0.7259000000000001</v>
      </c>
      <c r="AM101">
        <f t="shared" si="597"/>
        <v>0.2414</v>
      </c>
      <c r="AN101">
        <f t="shared" si="598"/>
        <v>4.335E-2</v>
      </c>
      <c r="AO101">
        <f t="shared" si="599"/>
        <v>0.19720000000000001</v>
      </c>
      <c r="AP101">
        <f t="shared" si="600"/>
        <v>0.38420000000000004</v>
      </c>
      <c r="AQ101">
        <f t="shared" si="601"/>
        <v>7.6500000000000012E-2</v>
      </c>
      <c r="AR101">
        <f t="shared" si="602"/>
        <v>8.7550000000000003E-2</v>
      </c>
      <c r="AS101">
        <f t="shared" si="603"/>
        <v>0.30770000000000003</v>
      </c>
      <c r="AT101">
        <f t="shared" si="604"/>
        <v>0.82450000000000001</v>
      </c>
      <c r="AU101">
        <f t="shared" si="605"/>
        <v>0.45050000000000001</v>
      </c>
      <c r="AV101">
        <f t="shared" si="606"/>
        <v>4.335E-2</v>
      </c>
      <c r="AW101">
        <f t="shared" si="607"/>
        <v>6.5450000000000008E-2</v>
      </c>
      <c r="AX101">
        <f t="shared" si="608"/>
        <v>0.2414</v>
      </c>
      <c r="AY101">
        <f t="shared" si="609"/>
        <v>0.32980000000000004</v>
      </c>
      <c r="AZ101">
        <f t="shared" si="580"/>
        <v>0.23035000000000003</v>
      </c>
      <c r="BA101">
        <f t="shared" si="581"/>
        <v>0.7369500000000001</v>
      </c>
      <c r="BB101">
        <f t="shared" si="582"/>
        <v>0.748</v>
      </c>
      <c r="BC101">
        <f t="shared" si="583"/>
        <v>0.19720000000000001</v>
      </c>
      <c r="BD101">
        <f t="shared" si="584"/>
        <v>0.13175000000000001</v>
      </c>
      <c r="BE101">
        <f t="shared" si="585"/>
        <v>0.69275000000000009</v>
      </c>
      <c r="BF101">
        <f t="shared" si="586"/>
        <v>0.39525000000000005</v>
      </c>
      <c r="BG101">
        <f t="shared" si="587"/>
        <v>0.32980000000000004</v>
      </c>
      <c r="BH101">
        <f t="shared" si="588"/>
        <v>0.69275000000000009</v>
      </c>
      <c r="BI101">
        <f t="shared" si="589"/>
        <v>0.69275000000000009</v>
      </c>
      <c r="BJ101">
        <f t="shared" si="590"/>
        <v>0.68170000000000008</v>
      </c>
      <c r="BK101">
        <f t="shared" si="591"/>
        <v>0.68170000000000008</v>
      </c>
      <c r="BL101">
        <f t="shared" si="592"/>
        <v>7.6500000000000012E-2</v>
      </c>
      <c r="BM101">
        <f t="shared" si="593"/>
        <v>0.25245000000000001</v>
      </c>
      <c r="BN101">
        <f t="shared" si="594"/>
        <v>9.8600000000000007E-2</v>
      </c>
      <c r="BO101" s="50">
        <f t="shared" si="540"/>
        <v>0.39308387096774189</v>
      </c>
      <c r="BP101" s="46">
        <f t="shared" si="541"/>
        <v>0.27334241785322966</v>
      </c>
      <c r="BQ101" s="20">
        <f t="shared" si="542"/>
        <v>0.69537937840156583</v>
      </c>
      <c r="BR101" s="23">
        <f t="shared" si="548"/>
        <v>3.2300000000000106E-2</v>
      </c>
      <c r="BS101" s="23">
        <f t="shared" si="549"/>
        <v>1.1049999999999893E-2</v>
      </c>
      <c r="BT101" s="23">
        <f t="shared" si="550"/>
        <v>-1.1050000000000004E-2</v>
      </c>
      <c r="BU101" s="23">
        <f t="shared" si="551"/>
        <v>6.544999999999998E-2</v>
      </c>
      <c r="BV101" s="23">
        <f t="shared" si="552"/>
        <v>-0.24225000000000002</v>
      </c>
      <c r="BW101" s="23">
        <f t="shared" si="553"/>
        <v>1.0200000000000015E-2</v>
      </c>
      <c r="BX101" s="23">
        <f t="shared" si="554"/>
        <v>-0.34170000000000006</v>
      </c>
      <c r="BY101" s="23">
        <f t="shared" si="555"/>
        <v>3.3150000000000013E-2</v>
      </c>
      <c r="BZ101" s="23">
        <f t="shared" si="556"/>
        <v>-1.1050000000000004E-2</v>
      </c>
      <c r="CA101" s="23">
        <f t="shared" si="557"/>
        <v>0.16490000000000002</v>
      </c>
      <c r="CB101" s="23">
        <f t="shared" si="558"/>
        <v>0.36294999999999999</v>
      </c>
      <c r="CC101" s="23">
        <f t="shared" si="559"/>
        <v>0.12069999999999997</v>
      </c>
      <c r="CD101" s="23">
        <f t="shared" si="560"/>
        <v>2.2099999999999998E-2</v>
      </c>
      <c r="CE101" s="23">
        <f t="shared" si="561"/>
        <v>-4.4200000000000003E-2</v>
      </c>
      <c r="CF101" s="23">
        <f t="shared" si="562"/>
        <v>-4.4200000000000017E-2</v>
      </c>
      <c r="CG101" s="23">
        <f t="shared" si="563"/>
        <v>6.6300000000000026E-2</v>
      </c>
      <c r="CH101" s="23">
        <f t="shared" si="564"/>
        <v>-0.59414999999999996</v>
      </c>
      <c r="CI101" s="23">
        <f t="shared" si="565"/>
        <v>-1.1049999999999893E-2</v>
      </c>
      <c r="CJ101" s="23">
        <f t="shared" si="566"/>
        <v>-5.4400000000000004E-2</v>
      </c>
      <c r="CK101" s="23">
        <f t="shared" si="567"/>
        <v>2.1249999999999991E-2</v>
      </c>
      <c r="CL101" s="23">
        <f t="shared" si="568"/>
        <v>-2.2100000000000009E-2</v>
      </c>
      <c r="CM101" s="23">
        <f t="shared" si="569"/>
        <v>-1.1050000000000004E-2</v>
      </c>
      <c r="CN101" s="23">
        <f t="shared" si="570"/>
        <v>2.1250000000000047E-2</v>
      </c>
      <c r="CO101" s="23">
        <f t="shared" si="571"/>
        <v>4.4200000000000017E-2</v>
      </c>
      <c r="CP101" s="23">
        <f t="shared" si="572"/>
        <v>-2.2100000000000009E-2</v>
      </c>
      <c r="CQ101" s="23">
        <f t="shared" si="573"/>
        <v>-1.1050000000000004E-2</v>
      </c>
      <c r="CR101" s="23">
        <f t="shared" si="574"/>
        <v>-1.1050000000000004E-2</v>
      </c>
      <c r="CS101" s="23">
        <f t="shared" si="575"/>
        <v>-1.1050000000000004E-2</v>
      </c>
      <c r="CT101" s="23">
        <f t="shared" si="576"/>
        <v>-4.4199999999999989E-2</v>
      </c>
      <c r="CU101" s="23">
        <f t="shared" si="577"/>
        <v>9.8599999999999993E-2</v>
      </c>
      <c r="CV101" s="23">
        <f t="shared" si="578"/>
        <v>-7.7350000000000016E-2</v>
      </c>
      <c r="CX101" s="23">
        <f t="shared" si="579"/>
        <v>1.4412983894717967E-2</v>
      </c>
      <c r="CY101" s="23">
        <f t="shared" si="625"/>
        <v>5.7707620674832597E-4</v>
      </c>
      <c r="CZ101" s="23">
        <f t="shared" si="626"/>
        <v>-5.7707620674834364E-4</v>
      </c>
      <c r="DA101" s="23">
        <f t="shared" si="627"/>
        <v>0.11991549016633636</v>
      </c>
      <c r="DB101" s="23">
        <f t="shared" si="628"/>
        <v>-6.0804775805840858</v>
      </c>
      <c r="DC101" s="23">
        <f t="shared" si="629"/>
        <v>4.5388606520761971E-4</v>
      </c>
      <c r="DD101" s="23">
        <f t="shared" si="630"/>
        <v>-17.064016828754855</v>
      </c>
      <c r="DE101" s="23">
        <f t="shared" si="631"/>
        <v>1.5581057582205271E-2</v>
      </c>
      <c r="DF101" s="23">
        <f t="shared" si="632"/>
        <v>-5.7707620674834364E-4</v>
      </c>
      <c r="DG101" s="23">
        <f t="shared" si="633"/>
        <v>1.9178220221816309</v>
      </c>
      <c r="DH101" s="23">
        <f t="shared" si="634"/>
        <v>20.449690363219542</v>
      </c>
      <c r="DI101" s="23">
        <f t="shared" si="635"/>
        <v>0.75208710872464635</v>
      </c>
      <c r="DJ101" s="23">
        <f t="shared" si="636"/>
        <v>4.6166096539867422E-3</v>
      </c>
      <c r="DK101" s="23">
        <f t="shared" si="637"/>
        <v>-3.6932877231893951E-2</v>
      </c>
      <c r="DL101" s="23">
        <f t="shared" si="638"/>
        <v>-3.6932877231893993E-2</v>
      </c>
      <c r="DM101" s="23">
        <f t="shared" si="639"/>
        <v>0.12464846065764217</v>
      </c>
      <c r="DN101" s="23">
        <f t="shared" si="610"/>
        <v>-89.708715600236445</v>
      </c>
      <c r="DO101" s="23">
        <f t="shared" si="611"/>
        <v>-5.7707620674832597E-4</v>
      </c>
      <c r="DP101" s="23">
        <f t="shared" si="612"/>
        <v>-6.8856197151496407E-2</v>
      </c>
      <c r="DQ101" s="23">
        <f t="shared" si="613"/>
        <v>4.1041491717992004E-3</v>
      </c>
      <c r="DR101" s="23">
        <f t="shared" si="614"/>
        <v>-4.6166096539867491E-3</v>
      </c>
      <c r="DS101" s="23">
        <f t="shared" si="615"/>
        <v>-5.7707620674834364E-4</v>
      </c>
      <c r="DT101" s="23">
        <f t="shared" si="616"/>
        <v>4.1041491717992325E-3</v>
      </c>
      <c r="DU101" s="23">
        <f t="shared" si="617"/>
        <v>3.6932877231893993E-2</v>
      </c>
      <c r="DV101" s="23">
        <f t="shared" si="618"/>
        <v>-4.6166096539867491E-3</v>
      </c>
      <c r="DW101" s="23">
        <f t="shared" si="619"/>
        <v>-5.7707620674834364E-4</v>
      </c>
      <c r="DX101" s="23">
        <f t="shared" si="620"/>
        <v>-5.7707620674834364E-4</v>
      </c>
      <c r="DY101" s="23">
        <f t="shared" si="621"/>
        <v>-5.7707620674834364E-4</v>
      </c>
      <c r="DZ101" s="23">
        <f t="shared" si="622"/>
        <v>-3.6932877231893917E-2</v>
      </c>
      <c r="EA101" s="23">
        <f t="shared" si="623"/>
        <v>0.40999360164254028</v>
      </c>
      <c r="EB101" s="23">
        <f t="shared" si="624"/>
        <v>-0.19793713891468165</v>
      </c>
    </row>
    <row r="102" spans="1:132">
      <c r="A102" s="2">
        <v>42644.5625</v>
      </c>
      <c r="B102">
        <v>220</v>
      </c>
      <c r="C102">
        <v>828</v>
      </c>
      <c r="D102">
        <v>828</v>
      </c>
      <c r="E102">
        <v>142</v>
      </c>
      <c r="F102">
        <v>297</v>
      </c>
      <c r="G102">
        <v>220</v>
      </c>
      <c r="H102">
        <v>957</v>
      </c>
      <c r="I102">
        <v>64</v>
      </c>
      <c r="J102">
        <v>116</v>
      </c>
      <c r="K102">
        <v>155</v>
      </c>
      <c r="L102">
        <v>401</v>
      </c>
      <c r="M102">
        <v>297</v>
      </c>
      <c r="N102">
        <v>38</v>
      </c>
      <c r="O102">
        <v>142</v>
      </c>
      <c r="P102">
        <v>181</v>
      </c>
      <c r="Q102">
        <v>918</v>
      </c>
      <c r="R102">
        <v>867</v>
      </c>
      <c r="S102">
        <v>815</v>
      </c>
      <c r="T102">
        <v>776</v>
      </c>
      <c r="U102">
        <v>220</v>
      </c>
      <c r="V102">
        <v>155</v>
      </c>
      <c r="W102">
        <v>776</v>
      </c>
      <c r="X102">
        <v>388</v>
      </c>
      <c r="Y102">
        <v>789</v>
      </c>
      <c r="Z102">
        <v>789</v>
      </c>
      <c r="AA102">
        <v>776</v>
      </c>
      <c r="AB102">
        <v>595</v>
      </c>
      <c r="AC102">
        <v>750</v>
      </c>
      <c r="AD102">
        <v>129</v>
      </c>
      <c r="AE102">
        <v>168</v>
      </c>
      <c r="AF102">
        <v>77</v>
      </c>
      <c r="AJ102">
        <f t="shared" si="543"/>
        <v>0.187</v>
      </c>
      <c r="AK102">
        <f t="shared" si="595"/>
        <v>0.70380000000000009</v>
      </c>
      <c r="AL102">
        <f t="shared" si="596"/>
        <v>0.70380000000000009</v>
      </c>
      <c r="AM102">
        <f t="shared" si="597"/>
        <v>0.1207</v>
      </c>
      <c r="AN102">
        <f t="shared" si="598"/>
        <v>0.25245000000000001</v>
      </c>
      <c r="AO102">
        <f t="shared" si="599"/>
        <v>0.187</v>
      </c>
      <c r="AP102">
        <f t="shared" si="600"/>
        <v>0.81345000000000001</v>
      </c>
      <c r="AQ102">
        <f t="shared" si="601"/>
        <v>5.4400000000000004E-2</v>
      </c>
      <c r="AR102">
        <f t="shared" si="602"/>
        <v>9.8600000000000007E-2</v>
      </c>
      <c r="AS102">
        <f t="shared" si="603"/>
        <v>0.13175000000000001</v>
      </c>
      <c r="AT102">
        <f t="shared" si="604"/>
        <v>0.34085000000000004</v>
      </c>
      <c r="AU102">
        <f t="shared" si="605"/>
        <v>0.25245000000000001</v>
      </c>
      <c r="AV102">
        <f t="shared" si="606"/>
        <v>3.2300000000000002E-2</v>
      </c>
      <c r="AW102">
        <f t="shared" si="607"/>
        <v>0.1207</v>
      </c>
      <c r="AX102">
        <f t="shared" si="608"/>
        <v>0.15385000000000001</v>
      </c>
      <c r="AY102">
        <f t="shared" si="609"/>
        <v>0.7803000000000001</v>
      </c>
      <c r="AZ102">
        <f t="shared" si="580"/>
        <v>0.7369500000000001</v>
      </c>
      <c r="BA102">
        <f t="shared" si="581"/>
        <v>0.69275000000000009</v>
      </c>
      <c r="BB102">
        <f t="shared" si="582"/>
        <v>0.65960000000000008</v>
      </c>
      <c r="BC102">
        <f t="shared" si="583"/>
        <v>0.187</v>
      </c>
      <c r="BD102">
        <f t="shared" si="584"/>
        <v>0.13175000000000001</v>
      </c>
      <c r="BE102">
        <f t="shared" si="585"/>
        <v>0.65960000000000008</v>
      </c>
      <c r="BF102">
        <f t="shared" si="586"/>
        <v>0.32980000000000004</v>
      </c>
      <c r="BG102">
        <f t="shared" si="587"/>
        <v>0.67065000000000008</v>
      </c>
      <c r="BH102">
        <f t="shared" si="588"/>
        <v>0.67065000000000008</v>
      </c>
      <c r="BI102">
        <f t="shared" si="589"/>
        <v>0.65960000000000008</v>
      </c>
      <c r="BJ102">
        <f t="shared" si="590"/>
        <v>0.50575000000000003</v>
      </c>
      <c r="BK102">
        <f t="shared" si="591"/>
        <v>0.63750000000000007</v>
      </c>
      <c r="BL102">
        <f t="shared" si="592"/>
        <v>0.10965000000000001</v>
      </c>
      <c r="BM102">
        <f t="shared" si="593"/>
        <v>0.14280000000000001</v>
      </c>
      <c r="BN102">
        <f t="shared" si="594"/>
        <v>6.5450000000000008E-2</v>
      </c>
      <c r="BO102" s="50">
        <f t="shared" si="540"/>
        <v>0.38041612903225813</v>
      </c>
      <c r="BP102" s="46">
        <f t="shared" si="541"/>
        <v>0.27448357430730924</v>
      </c>
      <c r="BQ102" s="20">
        <f t="shared" si="542"/>
        <v>0.72153505952959707</v>
      </c>
      <c r="BR102" s="23">
        <f t="shared" si="548"/>
        <v>-0.59330000000000016</v>
      </c>
      <c r="BS102" s="23">
        <f t="shared" si="549"/>
        <v>-4.4199999999999906E-2</v>
      </c>
      <c r="BT102" s="23">
        <f t="shared" si="550"/>
        <v>-2.2100000000000009E-2</v>
      </c>
      <c r="BU102" s="23">
        <f t="shared" si="551"/>
        <v>-0.1207</v>
      </c>
      <c r="BV102" s="23">
        <f t="shared" si="552"/>
        <v>0.20910000000000001</v>
      </c>
      <c r="BW102" s="23">
        <f t="shared" si="553"/>
        <v>-1.0200000000000015E-2</v>
      </c>
      <c r="BX102" s="23">
        <f t="shared" si="554"/>
        <v>0.42924999999999996</v>
      </c>
      <c r="BY102" s="23">
        <f t="shared" si="555"/>
        <v>-2.2100000000000009E-2</v>
      </c>
      <c r="BZ102" s="23">
        <f t="shared" si="556"/>
        <v>1.1050000000000004E-2</v>
      </c>
      <c r="CA102" s="23">
        <f t="shared" si="557"/>
        <v>-0.17595000000000002</v>
      </c>
      <c r="CB102" s="23">
        <f t="shared" si="558"/>
        <v>-0.48364999999999997</v>
      </c>
      <c r="CC102" s="23">
        <f t="shared" si="559"/>
        <v>-0.19805</v>
      </c>
      <c r="CD102" s="23">
        <f t="shared" si="560"/>
        <v>-1.1049999999999997E-2</v>
      </c>
      <c r="CE102" s="23">
        <f t="shared" si="561"/>
        <v>5.5249999999999994E-2</v>
      </c>
      <c r="CF102" s="23">
        <f t="shared" si="562"/>
        <v>-8.7549999999999989E-2</v>
      </c>
      <c r="CG102" s="23">
        <f t="shared" si="563"/>
        <v>0.45050000000000007</v>
      </c>
      <c r="CH102" s="23">
        <f t="shared" si="564"/>
        <v>0.50660000000000005</v>
      </c>
      <c r="CI102" s="23">
        <f t="shared" si="565"/>
        <v>-4.4200000000000017E-2</v>
      </c>
      <c r="CJ102" s="23">
        <f t="shared" si="566"/>
        <v>-8.8399999999999923E-2</v>
      </c>
      <c r="CK102" s="23">
        <f t="shared" si="567"/>
        <v>-1.0200000000000015E-2</v>
      </c>
      <c r="CL102" s="23">
        <f t="shared" si="568"/>
        <v>0</v>
      </c>
      <c r="CM102" s="23">
        <f t="shared" si="569"/>
        <v>-3.3150000000000013E-2</v>
      </c>
      <c r="CN102" s="23">
        <f t="shared" si="570"/>
        <v>-6.5450000000000008E-2</v>
      </c>
      <c r="CO102" s="23">
        <f t="shared" si="571"/>
        <v>0.34085000000000004</v>
      </c>
      <c r="CP102" s="23">
        <f t="shared" si="572"/>
        <v>-2.2100000000000009E-2</v>
      </c>
      <c r="CQ102" s="23">
        <f t="shared" si="573"/>
        <v>-3.3150000000000013E-2</v>
      </c>
      <c r="CR102" s="23">
        <f t="shared" si="574"/>
        <v>-0.17595000000000005</v>
      </c>
      <c r="CS102" s="23">
        <f t="shared" si="575"/>
        <v>-4.4200000000000017E-2</v>
      </c>
      <c r="CT102" s="23">
        <f t="shared" si="576"/>
        <v>3.3149999999999999E-2</v>
      </c>
      <c r="CU102" s="23">
        <f t="shared" si="577"/>
        <v>-0.10965</v>
      </c>
      <c r="CV102" s="23">
        <f t="shared" si="578"/>
        <v>-3.3149999999999999E-2</v>
      </c>
      <c r="CX102" s="23">
        <f t="shared" si="579"/>
        <v>-89.324250200440886</v>
      </c>
      <c r="CY102" s="23">
        <f t="shared" si="625"/>
        <v>-3.6932877231893715E-2</v>
      </c>
      <c r="CZ102" s="23">
        <f t="shared" si="626"/>
        <v>-4.6166096539867491E-3</v>
      </c>
      <c r="DA102" s="23">
        <f t="shared" si="627"/>
        <v>-0.75208710872464679</v>
      </c>
      <c r="DB102" s="23">
        <f t="shared" si="628"/>
        <v>3.9102851875217794</v>
      </c>
      <c r="DC102" s="23">
        <f t="shared" si="629"/>
        <v>-4.5388606520761971E-4</v>
      </c>
      <c r="DD102" s="23">
        <f t="shared" si="630"/>
        <v>33.828071966831146</v>
      </c>
      <c r="DE102" s="23">
        <f t="shared" si="631"/>
        <v>-4.6166096539867491E-3</v>
      </c>
      <c r="DF102" s="23">
        <f t="shared" si="632"/>
        <v>5.7707620674834364E-4</v>
      </c>
      <c r="DG102" s="23">
        <f t="shared" si="633"/>
        <v>-2.3297758968013969</v>
      </c>
      <c r="DH102" s="23">
        <f t="shared" si="634"/>
        <v>-48.3882494314363</v>
      </c>
      <c r="DI102" s="23">
        <f t="shared" si="635"/>
        <v>-3.3225450222309796</v>
      </c>
      <c r="DJ102" s="23">
        <f t="shared" si="636"/>
        <v>-5.7707620674834245E-4</v>
      </c>
      <c r="DK102" s="23">
        <f t="shared" si="637"/>
        <v>7.213452584354281E-2</v>
      </c>
      <c r="DL102" s="23">
        <f t="shared" si="638"/>
        <v>-0.28702173517136825</v>
      </c>
      <c r="DM102" s="23">
        <f t="shared" si="639"/>
        <v>39.104858639996841</v>
      </c>
      <c r="DN102" s="23">
        <f t="shared" si="610"/>
        <v>55.608590945091649</v>
      </c>
      <c r="DO102" s="23">
        <f t="shared" si="611"/>
        <v>-3.6932877231893993E-2</v>
      </c>
      <c r="DP102" s="23">
        <f t="shared" si="612"/>
        <v>-0.29546301785515072</v>
      </c>
      <c r="DQ102" s="23">
        <f t="shared" si="613"/>
        <v>-4.5388606520761971E-4</v>
      </c>
      <c r="DR102" s="23">
        <f t="shared" si="614"/>
        <v>0</v>
      </c>
      <c r="DS102" s="23">
        <f t="shared" si="615"/>
        <v>-1.5581057582205271E-2</v>
      </c>
      <c r="DT102" s="23">
        <f t="shared" si="616"/>
        <v>-0.11991549016633649</v>
      </c>
      <c r="DU102" s="23">
        <f t="shared" si="617"/>
        <v>16.936989931569173</v>
      </c>
      <c r="DV102" s="23">
        <f t="shared" si="618"/>
        <v>-4.6166096539867491E-3</v>
      </c>
      <c r="DW102" s="23">
        <f t="shared" si="619"/>
        <v>-1.5581057582205271E-2</v>
      </c>
      <c r="DX102" s="23">
        <f t="shared" si="620"/>
        <v>-2.3297758968013977</v>
      </c>
      <c r="DY102" s="23">
        <f t="shared" si="621"/>
        <v>-3.6932877231893993E-2</v>
      </c>
      <c r="DZ102" s="23">
        <f t="shared" si="622"/>
        <v>1.5581057582205255E-2</v>
      </c>
      <c r="EA102" s="23">
        <f t="shared" si="623"/>
        <v>-0.56386124041346986</v>
      </c>
      <c r="EB102" s="23">
        <f t="shared" si="624"/>
        <v>-1.5581057582205255E-2</v>
      </c>
    </row>
    <row r="103" spans="1:132">
      <c r="A103" s="2">
        <v>42644.583333333336</v>
      </c>
      <c r="B103">
        <v>815</v>
      </c>
      <c r="C103">
        <v>776</v>
      </c>
      <c r="D103">
        <v>763</v>
      </c>
      <c r="E103">
        <v>168</v>
      </c>
      <c r="F103">
        <v>232</v>
      </c>
      <c r="G103">
        <v>880</v>
      </c>
      <c r="H103">
        <v>776</v>
      </c>
      <c r="I103">
        <v>38</v>
      </c>
      <c r="J103">
        <v>129</v>
      </c>
      <c r="K103">
        <v>828</v>
      </c>
      <c r="L103">
        <v>892</v>
      </c>
      <c r="M103">
        <v>297</v>
      </c>
      <c r="N103">
        <v>51</v>
      </c>
      <c r="O103">
        <v>90</v>
      </c>
      <c r="P103">
        <v>194</v>
      </c>
      <c r="Q103">
        <v>672</v>
      </c>
      <c r="R103">
        <v>815</v>
      </c>
      <c r="S103">
        <v>776</v>
      </c>
      <c r="T103">
        <v>556</v>
      </c>
      <c r="U103">
        <v>194</v>
      </c>
      <c r="V103">
        <v>129</v>
      </c>
      <c r="W103">
        <v>737</v>
      </c>
      <c r="X103">
        <v>647</v>
      </c>
      <c r="Y103">
        <v>724</v>
      </c>
      <c r="Z103">
        <v>724</v>
      </c>
      <c r="AA103">
        <v>724</v>
      </c>
      <c r="AB103">
        <v>698</v>
      </c>
      <c r="AC103">
        <v>698</v>
      </c>
      <c r="AD103">
        <v>64</v>
      </c>
      <c r="AE103">
        <v>129</v>
      </c>
      <c r="AF103">
        <v>220</v>
      </c>
      <c r="AJ103">
        <f t="shared" si="543"/>
        <v>0.69275000000000009</v>
      </c>
      <c r="AK103">
        <f t="shared" si="595"/>
        <v>0.65960000000000008</v>
      </c>
      <c r="AL103">
        <f t="shared" si="596"/>
        <v>0.64855000000000007</v>
      </c>
      <c r="AM103">
        <f t="shared" si="597"/>
        <v>0.14280000000000001</v>
      </c>
      <c r="AN103">
        <f t="shared" si="598"/>
        <v>0.19720000000000001</v>
      </c>
      <c r="AO103">
        <f t="shared" si="599"/>
        <v>0.748</v>
      </c>
      <c r="AP103">
        <f t="shared" si="600"/>
        <v>0.65960000000000008</v>
      </c>
      <c r="AQ103">
        <f t="shared" si="601"/>
        <v>3.2300000000000002E-2</v>
      </c>
      <c r="AR103">
        <f t="shared" si="602"/>
        <v>0.10965000000000001</v>
      </c>
      <c r="AS103">
        <f t="shared" si="603"/>
        <v>0.70380000000000009</v>
      </c>
      <c r="AT103">
        <f t="shared" si="604"/>
        <v>0.7582000000000001</v>
      </c>
      <c r="AU103">
        <f t="shared" si="605"/>
        <v>0.25245000000000001</v>
      </c>
      <c r="AV103">
        <f t="shared" si="606"/>
        <v>4.335E-2</v>
      </c>
      <c r="AW103">
        <f t="shared" si="607"/>
        <v>7.6500000000000012E-2</v>
      </c>
      <c r="AX103">
        <f t="shared" si="608"/>
        <v>0.16490000000000002</v>
      </c>
      <c r="AY103">
        <f t="shared" si="609"/>
        <v>0.57120000000000004</v>
      </c>
      <c r="AZ103">
        <f t="shared" si="580"/>
        <v>0.69275000000000009</v>
      </c>
      <c r="BA103">
        <f t="shared" si="581"/>
        <v>0.65960000000000008</v>
      </c>
      <c r="BB103">
        <f t="shared" si="582"/>
        <v>0.47260000000000002</v>
      </c>
      <c r="BC103">
        <f t="shared" si="583"/>
        <v>0.16490000000000002</v>
      </c>
      <c r="BD103">
        <f t="shared" si="584"/>
        <v>0.10965000000000001</v>
      </c>
      <c r="BE103">
        <f t="shared" si="585"/>
        <v>0.62645000000000006</v>
      </c>
      <c r="BF103">
        <f t="shared" si="586"/>
        <v>0.54995000000000005</v>
      </c>
      <c r="BG103">
        <f t="shared" si="587"/>
        <v>0.61540000000000006</v>
      </c>
      <c r="BH103">
        <f t="shared" si="588"/>
        <v>0.61540000000000006</v>
      </c>
      <c r="BI103">
        <f t="shared" si="589"/>
        <v>0.61540000000000006</v>
      </c>
      <c r="BJ103">
        <f t="shared" si="590"/>
        <v>0.59330000000000005</v>
      </c>
      <c r="BK103">
        <f t="shared" si="591"/>
        <v>0.59330000000000005</v>
      </c>
      <c r="BL103">
        <f t="shared" si="592"/>
        <v>5.4400000000000004E-2</v>
      </c>
      <c r="BM103">
        <f t="shared" si="593"/>
        <v>0.10965000000000001</v>
      </c>
      <c r="BN103">
        <f t="shared" si="594"/>
        <v>0.187</v>
      </c>
      <c r="BO103" s="50">
        <f t="shared" si="540"/>
        <v>0.42324516129032252</v>
      </c>
      <c r="BP103" s="46">
        <f t="shared" si="541"/>
        <v>0.26501240107928248</v>
      </c>
      <c r="BQ103" s="20">
        <f t="shared" si="542"/>
        <v>0.62614395938125988</v>
      </c>
      <c r="BR103" s="23">
        <f t="shared" si="548"/>
        <v>0.50575000000000014</v>
      </c>
      <c r="BS103" s="23">
        <f t="shared" si="549"/>
        <v>-4.4200000000000017E-2</v>
      </c>
      <c r="BT103" s="23">
        <f t="shared" si="550"/>
        <v>-5.5250000000000021E-2</v>
      </c>
      <c r="BU103" s="23">
        <f t="shared" si="551"/>
        <v>2.2100000000000009E-2</v>
      </c>
      <c r="BV103" s="23">
        <f t="shared" si="552"/>
        <v>-5.5249999999999994E-2</v>
      </c>
      <c r="BW103" s="23">
        <f t="shared" si="553"/>
        <v>0.56099999999999994</v>
      </c>
      <c r="BX103" s="23">
        <f t="shared" si="554"/>
        <v>-0.15384999999999993</v>
      </c>
      <c r="BY103" s="23">
        <f t="shared" si="555"/>
        <v>-2.2100000000000002E-2</v>
      </c>
      <c r="BZ103" s="23">
        <f t="shared" si="556"/>
        <v>1.1050000000000004E-2</v>
      </c>
      <c r="CA103" s="23">
        <f t="shared" si="557"/>
        <v>0.57205000000000006</v>
      </c>
      <c r="CB103" s="23">
        <f t="shared" si="558"/>
        <v>0.41735000000000005</v>
      </c>
      <c r="CC103" s="23">
        <f t="shared" si="559"/>
        <v>0</v>
      </c>
      <c r="CD103" s="23">
        <f t="shared" si="560"/>
        <v>1.1049999999999997E-2</v>
      </c>
      <c r="CE103" s="23">
        <f t="shared" si="561"/>
        <v>-4.4199999999999989E-2</v>
      </c>
      <c r="CF103" s="23">
        <f t="shared" si="562"/>
        <v>1.1050000000000004E-2</v>
      </c>
      <c r="CG103" s="23">
        <f t="shared" si="563"/>
        <v>-0.20910000000000006</v>
      </c>
      <c r="CH103" s="23">
        <f t="shared" si="564"/>
        <v>-4.4200000000000017E-2</v>
      </c>
      <c r="CI103" s="23">
        <f t="shared" si="565"/>
        <v>-3.3150000000000013E-2</v>
      </c>
      <c r="CJ103" s="23">
        <f t="shared" si="566"/>
        <v>-0.18700000000000006</v>
      </c>
      <c r="CK103" s="23">
        <f t="shared" si="567"/>
        <v>-2.2099999999999981E-2</v>
      </c>
      <c r="CL103" s="23">
        <f t="shared" si="568"/>
        <v>-2.2099999999999995E-2</v>
      </c>
      <c r="CM103" s="23">
        <f t="shared" si="569"/>
        <v>-3.3150000000000013E-2</v>
      </c>
      <c r="CN103" s="23">
        <f t="shared" si="570"/>
        <v>0.22015000000000001</v>
      </c>
      <c r="CO103" s="23">
        <f t="shared" si="571"/>
        <v>-5.5250000000000021E-2</v>
      </c>
      <c r="CP103" s="23">
        <f t="shared" si="572"/>
        <v>-5.5250000000000021E-2</v>
      </c>
      <c r="CQ103" s="23">
        <f t="shared" si="573"/>
        <v>-4.4200000000000017E-2</v>
      </c>
      <c r="CR103" s="23">
        <f t="shared" si="574"/>
        <v>8.7550000000000017E-2</v>
      </c>
      <c r="CS103" s="23">
        <f t="shared" si="575"/>
        <v>-4.4200000000000017E-2</v>
      </c>
      <c r="CT103" s="23">
        <f t="shared" si="576"/>
        <v>-5.5250000000000007E-2</v>
      </c>
      <c r="CU103" s="23">
        <f t="shared" si="577"/>
        <v>-3.3149999999999999E-2</v>
      </c>
      <c r="CV103" s="23">
        <f t="shared" si="578"/>
        <v>0.12154999999999999</v>
      </c>
      <c r="CX103" s="23">
        <f t="shared" si="579"/>
        <v>55.32915131359988</v>
      </c>
      <c r="CY103" s="23">
        <f t="shared" si="625"/>
        <v>-3.6932877231893993E-2</v>
      </c>
      <c r="CZ103" s="23">
        <f t="shared" si="626"/>
        <v>-7.2134525843542935E-2</v>
      </c>
      <c r="DA103" s="23">
        <f t="shared" si="627"/>
        <v>4.6166096539867491E-3</v>
      </c>
      <c r="DB103" s="23">
        <f t="shared" si="628"/>
        <v>-7.213452584354281E-2</v>
      </c>
      <c r="DC103" s="23">
        <f t="shared" si="629"/>
        <v>75.515294098917408</v>
      </c>
      <c r="DD103" s="23">
        <f t="shared" si="630"/>
        <v>-1.5575386633045609</v>
      </c>
      <c r="DE103" s="23">
        <f t="shared" si="631"/>
        <v>-4.6166096539867439E-3</v>
      </c>
      <c r="DF103" s="23">
        <f t="shared" si="632"/>
        <v>5.7707620674834364E-4</v>
      </c>
      <c r="DG103" s="23">
        <f t="shared" si="633"/>
        <v>80.066031699032081</v>
      </c>
      <c r="DH103" s="23">
        <f t="shared" si="634"/>
        <v>31.091923312952549</v>
      </c>
      <c r="DI103" s="23">
        <f t="shared" si="635"/>
        <v>0</v>
      </c>
      <c r="DJ103" s="23">
        <f t="shared" si="636"/>
        <v>5.7707620674834245E-4</v>
      </c>
      <c r="DK103" s="23">
        <f t="shared" si="637"/>
        <v>-3.6932877231893917E-2</v>
      </c>
      <c r="DL103" s="23">
        <f t="shared" si="638"/>
        <v>5.7707620674834364E-4</v>
      </c>
      <c r="DM103" s="23">
        <f t="shared" si="639"/>
        <v>-3.9102851875217826</v>
      </c>
      <c r="DN103" s="23">
        <f t="shared" si="610"/>
        <v>-3.6932877231893993E-2</v>
      </c>
      <c r="DO103" s="23">
        <f t="shared" si="611"/>
        <v>-1.5581057582205271E-2</v>
      </c>
      <c r="DP103" s="23">
        <f t="shared" si="612"/>
        <v>-2.7968627444043506</v>
      </c>
      <c r="DQ103" s="23">
        <f t="shared" si="613"/>
        <v>-4.61660965398673E-3</v>
      </c>
      <c r="DR103" s="23">
        <f t="shared" si="614"/>
        <v>-4.6166096539867396E-3</v>
      </c>
      <c r="DS103" s="23">
        <f t="shared" si="615"/>
        <v>-1.5581057582205271E-2</v>
      </c>
      <c r="DT103" s="23">
        <f t="shared" si="616"/>
        <v>4.5635456975172355</v>
      </c>
      <c r="DU103" s="23">
        <f t="shared" si="617"/>
        <v>-7.2134525843542935E-2</v>
      </c>
      <c r="DV103" s="23">
        <f t="shared" si="618"/>
        <v>-7.2134525843542935E-2</v>
      </c>
      <c r="DW103" s="23">
        <f t="shared" si="619"/>
        <v>-3.6932877231893993E-2</v>
      </c>
      <c r="DX103" s="23">
        <f t="shared" si="620"/>
        <v>0.28702173517136853</v>
      </c>
      <c r="DY103" s="23">
        <f t="shared" si="621"/>
        <v>-3.6932877231893993E-2</v>
      </c>
      <c r="DZ103" s="23">
        <f t="shared" si="622"/>
        <v>-7.2134525843542879E-2</v>
      </c>
      <c r="EA103" s="23">
        <f t="shared" si="623"/>
        <v>-1.5581057582205255E-2</v>
      </c>
      <c r="EB103" s="23">
        <f t="shared" si="624"/>
        <v>0.76808843118204395</v>
      </c>
    </row>
    <row r="104" spans="1:132">
      <c r="A104" s="2">
        <v>42644.604166666664</v>
      </c>
      <c r="B104">
        <v>737</v>
      </c>
      <c r="C104">
        <v>711</v>
      </c>
      <c r="D104">
        <v>711</v>
      </c>
      <c r="E104">
        <v>776</v>
      </c>
      <c r="F104">
        <v>181</v>
      </c>
      <c r="G104">
        <v>802</v>
      </c>
      <c r="H104">
        <v>711</v>
      </c>
      <c r="I104">
        <v>38</v>
      </c>
      <c r="J104">
        <v>232</v>
      </c>
      <c r="K104">
        <v>802</v>
      </c>
      <c r="L104">
        <v>414</v>
      </c>
      <c r="M104">
        <v>220</v>
      </c>
      <c r="N104">
        <v>77</v>
      </c>
      <c r="O104">
        <v>64</v>
      </c>
      <c r="P104">
        <v>181</v>
      </c>
      <c r="Q104">
        <v>64</v>
      </c>
      <c r="R104">
        <v>737</v>
      </c>
      <c r="S104">
        <v>698</v>
      </c>
      <c r="T104">
        <v>660</v>
      </c>
      <c r="U104">
        <v>168</v>
      </c>
      <c r="V104">
        <v>77</v>
      </c>
      <c r="W104">
        <v>660</v>
      </c>
      <c r="X104">
        <v>672</v>
      </c>
      <c r="Y104">
        <v>271</v>
      </c>
      <c r="Z104">
        <v>660</v>
      </c>
      <c r="AA104">
        <v>660</v>
      </c>
      <c r="AB104">
        <v>647</v>
      </c>
      <c r="AC104">
        <v>621</v>
      </c>
      <c r="AD104">
        <v>25</v>
      </c>
      <c r="AE104">
        <v>271</v>
      </c>
      <c r="AF104">
        <v>181</v>
      </c>
      <c r="AJ104">
        <f t="shared" si="543"/>
        <v>0.62645000000000006</v>
      </c>
      <c r="AK104">
        <f t="shared" si="595"/>
        <v>0.60435000000000005</v>
      </c>
      <c r="AL104">
        <f t="shared" si="596"/>
        <v>0.60435000000000005</v>
      </c>
      <c r="AM104">
        <f t="shared" si="597"/>
        <v>0.65960000000000008</v>
      </c>
      <c r="AN104">
        <f t="shared" si="598"/>
        <v>0.15385000000000001</v>
      </c>
      <c r="AO104">
        <f t="shared" si="599"/>
        <v>0.68170000000000008</v>
      </c>
      <c r="AP104">
        <f t="shared" si="600"/>
        <v>0.60435000000000005</v>
      </c>
      <c r="AQ104">
        <f t="shared" si="601"/>
        <v>3.2300000000000002E-2</v>
      </c>
      <c r="AR104">
        <f t="shared" si="602"/>
        <v>0.19720000000000001</v>
      </c>
      <c r="AS104">
        <f t="shared" si="603"/>
        <v>0.68170000000000008</v>
      </c>
      <c r="AT104">
        <f t="shared" si="604"/>
        <v>0.35190000000000005</v>
      </c>
      <c r="AU104">
        <f t="shared" si="605"/>
        <v>0.187</v>
      </c>
      <c r="AV104">
        <f t="shared" si="606"/>
        <v>6.5450000000000008E-2</v>
      </c>
      <c r="AW104">
        <f t="shared" si="607"/>
        <v>5.4400000000000004E-2</v>
      </c>
      <c r="AX104">
        <f t="shared" si="608"/>
        <v>0.15385000000000001</v>
      </c>
      <c r="AY104">
        <f t="shared" si="609"/>
        <v>5.4400000000000004E-2</v>
      </c>
      <c r="AZ104">
        <f t="shared" si="580"/>
        <v>0.62645000000000006</v>
      </c>
      <c r="BA104">
        <f t="shared" si="581"/>
        <v>0.59330000000000005</v>
      </c>
      <c r="BB104">
        <f t="shared" si="582"/>
        <v>0.56100000000000005</v>
      </c>
      <c r="BC104">
        <f t="shared" si="583"/>
        <v>0.14280000000000001</v>
      </c>
      <c r="BD104">
        <f t="shared" si="584"/>
        <v>6.5450000000000008E-2</v>
      </c>
      <c r="BE104">
        <f t="shared" si="585"/>
        <v>0.56100000000000005</v>
      </c>
      <c r="BF104">
        <f t="shared" si="586"/>
        <v>0.57120000000000004</v>
      </c>
      <c r="BG104">
        <f t="shared" si="587"/>
        <v>0.23035000000000003</v>
      </c>
      <c r="BH104">
        <f t="shared" si="588"/>
        <v>0.56100000000000005</v>
      </c>
      <c r="BI104">
        <f t="shared" si="589"/>
        <v>0.56100000000000005</v>
      </c>
      <c r="BJ104">
        <f t="shared" si="590"/>
        <v>0.54995000000000005</v>
      </c>
      <c r="BK104">
        <f t="shared" si="591"/>
        <v>0.52785000000000004</v>
      </c>
      <c r="BL104">
        <f t="shared" si="592"/>
        <v>2.1250000000000002E-2</v>
      </c>
      <c r="BM104">
        <f t="shared" si="593"/>
        <v>0.23035000000000003</v>
      </c>
      <c r="BN104">
        <f t="shared" si="594"/>
        <v>0.15385000000000001</v>
      </c>
      <c r="BO104" s="50">
        <f t="shared" si="540"/>
        <v>0.37644032258064525</v>
      </c>
      <c r="BP104" s="46">
        <f t="shared" si="541"/>
        <v>0.24369345751693702</v>
      </c>
      <c r="BQ104" s="20">
        <f t="shared" si="542"/>
        <v>0.6473627900601171</v>
      </c>
      <c r="BR104" s="23">
        <f t="shared" si="548"/>
        <v>-6.6300000000000026E-2</v>
      </c>
      <c r="BS104" s="23">
        <f t="shared" si="549"/>
        <v>-5.5250000000000021E-2</v>
      </c>
      <c r="BT104" s="23">
        <f t="shared" si="550"/>
        <v>-4.4200000000000017E-2</v>
      </c>
      <c r="BU104" s="23">
        <f t="shared" si="551"/>
        <v>0.51680000000000004</v>
      </c>
      <c r="BV104" s="23">
        <f t="shared" si="552"/>
        <v>-4.335E-2</v>
      </c>
      <c r="BW104" s="23">
        <f t="shared" si="553"/>
        <v>-6.6299999999999915E-2</v>
      </c>
      <c r="BX104" s="23">
        <f t="shared" si="554"/>
        <v>-5.5250000000000021E-2</v>
      </c>
      <c r="BY104" s="23">
        <f t="shared" si="555"/>
        <v>0</v>
      </c>
      <c r="BZ104" s="23">
        <f t="shared" si="556"/>
        <v>8.7550000000000003E-2</v>
      </c>
      <c r="CA104" s="23">
        <f t="shared" si="557"/>
        <v>-2.2100000000000009E-2</v>
      </c>
      <c r="CB104" s="23">
        <f t="shared" si="558"/>
        <v>-0.40630000000000005</v>
      </c>
      <c r="CC104" s="23">
        <f t="shared" si="559"/>
        <v>-6.5450000000000008E-2</v>
      </c>
      <c r="CD104" s="23">
        <f t="shared" si="560"/>
        <v>2.2100000000000009E-2</v>
      </c>
      <c r="CE104" s="23">
        <f t="shared" si="561"/>
        <v>-2.2100000000000009E-2</v>
      </c>
      <c r="CF104" s="23">
        <f t="shared" si="562"/>
        <v>-1.1050000000000004E-2</v>
      </c>
      <c r="CG104" s="23">
        <f t="shared" si="563"/>
        <v>-0.51680000000000004</v>
      </c>
      <c r="CH104" s="23">
        <f t="shared" si="564"/>
        <v>-6.6300000000000026E-2</v>
      </c>
      <c r="CI104" s="23">
        <f t="shared" si="565"/>
        <v>-6.6300000000000026E-2</v>
      </c>
      <c r="CJ104" s="23">
        <f t="shared" si="566"/>
        <v>8.8400000000000034E-2</v>
      </c>
      <c r="CK104" s="23">
        <f t="shared" si="567"/>
        <v>-2.2100000000000009E-2</v>
      </c>
      <c r="CL104" s="23">
        <f t="shared" si="568"/>
        <v>-4.4200000000000003E-2</v>
      </c>
      <c r="CM104" s="23">
        <f t="shared" si="569"/>
        <v>-6.5450000000000008E-2</v>
      </c>
      <c r="CN104" s="23">
        <f t="shared" si="570"/>
        <v>2.1249999999999991E-2</v>
      </c>
      <c r="CO104" s="23">
        <f t="shared" si="571"/>
        <v>-0.38505</v>
      </c>
      <c r="CP104" s="23">
        <f t="shared" si="572"/>
        <v>-5.4400000000000004E-2</v>
      </c>
      <c r="CQ104" s="23">
        <f t="shared" si="573"/>
        <v>-5.4400000000000004E-2</v>
      </c>
      <c r="CR104" s="23">
        <f t="shared" si="574"/>
        <v>-4.335E-2</v>
      </c>
      <c r="CS104" s="23">
        <f t="shared" si="575"/>
        <v>-6.5450000000000008E-2</v>
      </c>
      <c r="CT104" s="23">
        <f t="shared" si="576"/>
        <v>-3.3149999999999999E-2</v>
      </c>
      <c r="CU104" s="23">
        <f t="shared" si="577"/>
        <v>0.12070000000000002</v>
      </c>
      <c r="CV104" s="23">
        <f t="shared" si="578"/>
        <v>-3.3149999999999985E-2</v>
      </c>
      <c r="CX104" s="23">
        <f t="shared" si="579"/>
        <v>-0.12464846065764217</v>
      </c>
      <c r="CY104" s="23">
        <f t="shared" si="625"/>
        <v>-7.2134525843542935E-2</v>
      </c>
      <c r="CZ104" s="23">
        <f t="shared" si="626"/>
        <v>-3.6932877231893993E-2</v>
      </c>
      <c r="DA104" s="23">
        <f t="shared" si="627"/>
        <v>59.035582032764232</v>
      </c>
      <c r="DB104" s="23">
        <f t="shared" si="628"/>
        <v>-3.4842847474453542E-2</v>
      </c>
      <c r="DC104" s="23">
        <f t="shared" si="629"/>
        <v>-0.12464846065764154</v>
      </c>
      <c r="DD104" s="23">
        <f t="shared" si="630"/>
        <v>-7.2134525843542935E-2</v>
      </c>
      <c r="DE104" s="23">
        <f t="shared" si="631"/>
        <v>0</v>
      </c>
      <c r="DF104" s="23">
        <f t="shared" si="632"/>
        <v>0.28702173517136842</v>
      </c>
      <c r="DG104" s="23">
        <f t="shared" si="633"/>
        <v>-4.6166096539867491E-3</v>
      </c>
      <c r="DH104" s="23">
        <f t="shared" si="634"/>
        <v>-28.687110173347776</v>
      </c>
      <c r="DI104" s="23">
        <f t="shared" si="635"/>
        <v>-0.11991549016633649</v>
      </c>
      <c r="DJ104" s="23">
        <f t="shared" si="636"/>
        <v>4.6166096539867491E-3</v>
      </c>
      <c r="DK104" s="23">
        <f t="shared" si="637"/>
        <v>-4.6166096539867491E-3</v>
      </c>
      <c r="DL104" s="23">
        <f t="shared" si="638"/>
        <v>-5.7707620674834364E-4</v>
      </c>
      <c r="DM104" s="23">
        <f t="shared" si="639"/>
        <v>-59.035582032764232</v>
      </c>
      <c r="DN104" s="23">
        <f t="shared" si="610"/>
        <v>-0.12464846065764217</v>
      </c>
      <c r="DO104" s="23">
        <f t="shared" si="611"/>
        <v>-0.12464846065764217</v>
      </c>
      <c r="DP104" s="23">
        <f t="shared" si="612"/>
        <v>0.29546301785515194</v>
      </c>
      <c r="DQ104" s="23">
        <f t="shared" si="613"/>
        <v>-4.6166096539867491E-3</v>
      </c>
      <c r="DR104" s="23">
        <f t="shared" si="614"/>
        <v>-3.6932877231893951E-2</v>
      </c>
      <c r="DS104" s="23">
        <f t="shared" si="615"/>
        <v>-0.11991549016633649</v>
      </c>
      <c r="DT104" s="23">
        <f t="shared" si="616"/>
        <v>4.1041491717992004E-3</v>
      </c>
      <c r="DU104" s="23">
        <f t="shared" si="617"/>
        <v>-24.41730440769739</v>
      </c>
      <c r="DV104" s="23">
        <f t="shared" si="618"/>
        <v>-6.8856197151496407E-2</v>
      </c>
      <c r="DW104" s="23">
        <f t="shared" si="619"/>
        <v>-6.8856197151496407E-2</v>
      </c>
      <c r="DX104" s="23">
        <f t="shared" si="620"/>
        <v>-3.4842847474453542E-2</v>
      </c>
      <c r="DY104" s="23">
        <f t="shared" si="621"/>
        <v>-0.11991549016633649</v>
      </c>
      <c r="DZ104" s="23">
        <f t="shared" si="622"/>
        <v>-1.5581057582205255E-2</v>
      </c>
      <c r="EA104" s="23">
        <f t="shared" si="623"/>
        <v>0.75208710872464712</v>
      </c>
      <c r="EB104" s="23">
        <f t="shared" si="624"/>
        <v>-1.5581057582205234E-2</v>
      </c>
    </row>
    <row r="105" spans="1:132">
      <c r="A105" s="2">
        <v>42644.625</v>
      </c>
      <c r="B105">
        <v>621</v>
      </c>
      <c r="C105">
        <v>634</v>
      </c>
      <c r="D105">
        <v>634</v>
      </c>
      <c r="E105">
        <v>582</v>
      </c>
      <c r="F105">
        <v>25</v>
      </c>
      <c r="G105">
        <v>685</v>
      </c>
      <c r="H105">
        <v>621</v>
      </c>
      <c r="I105">
        <v>51</v>
      </c>
      <c r="J105">
        <v>271</v>
      </c>
      <c r="K105">
        <v>207</v>
      </c>
      <c r="L105">
        <v>129</v>
      </c>
      <c r="M105">
        <v>142</v>
      </c>
      <c r="N105">
        <v>51</v>
      </c>
      <c r="O105">
        <v>64</v>
      </c>
      <c r="P105">
        <v>116</v>
      </c>
      <c r="Q105">
        <v>77</v>
      </c>
      <c r="R105">
        <v>116</v>
      </c>
      <c r="S105">
        <v>608</v>
      </c>
      <c r="T105">
        <v>634</v>
      </c>
      <c r="U105">
        <v>155</v>
      </c>
      <c r="V105">
        <v>64</v>
      </c>
      <c r="W105">
        <v>569</v>
      </c>
      <c r="X105">
        <v>556</v>
      </c>
      <c r="Y105">
        <v>297</v>
      </c>
      <c r="Z105">
        <v>569</v>
      </c>
      <c r="AA105">
        <v>543</v>
      </c>
      <c r="AB105">
        <v>556</v>
      </c>
      <c r="AC105">
        <v>530</v>
      </c>
      <c r="AD105">
        <v>25</v>
      </c>
      <c r="AE105">
        <v>103</v>
      </c>
      <c r="AF105">
        <v>168</v>
      </c>
      <c r="AJ105">
        <f t="shared" si="543"/>
        <v>0.52785000000000004</v>
      </c>
      <c r="AK105">
        <f t="shared" si="595"/>
        <v>0.53890000000000005</v>
      </c>
      <c r="AL105">
        <f t="shared" si="596"/>
        <v>0.53890000000000005</v>
      </c>
      <c r="AM105">
        <f t="shared" si="597"/>
        <v>0.49470000000000003</v>
      </c>
      <c r="AN105">
        <f t="shared" si="598"/>
        <v>2.1250000000000002E-2</v>
      </c>
      <c r="AO105">
        <f t="shared" si="599"/>
        <v>0.58225000000000005</v>
      </c>
      <c r="AP105">
        <f t="shared" si="600"/>
        <v>0.52785000000000004</v>
      </c>
      <c r="AQ105">
        <f t="shared" si="601"/>
        <v>4.335E-2</v>
      </c>
      <c r="AR105">
        <f t="shared" si="602"/>
        <v>0.23035000000000003</v>
      </c>
      <c r="AS105">
        <f t="shared" si="603"/>
        <v>0.17595000000000002</v>
      </c>
      <c r="AT105">
        <f t="shared" si="604"/>
        <v>0.10965000000000001</v>
      </c>
      <c r="AU105">
        <f t="shared" si="605"/>
        <v>0.1207</v>
      </c>
      <c r="AV105">
        <f t="shared" si="606"/>
        <v>4.335E-2</v>
      </c>
      <c r="AW105">
        <f t="shared" si="607"/>
        <v>5.4400000000000004E-2</v>
      </c>
      <c r="AX105">
        <f t="shared" si="608"/>
        <v>9.8600000000000007E-2</v>
      </c>
      <c r="AY105">
        <f t="shared" si="609"/>
        <v>6.5450000000000008E-2</v>
      </c>
      <c r="AZ105">
        <f t="shared" si="580"/>
        <v>9.8600000000000007E-2</v>
      </c>
      <c r="BA105">
        <f t="shared" si="581"/>
        <v>0.51680000000000004</v>
      </c>
      <c r="BB105">
        <f t="shared" si="582"/>
        <v>0.53890000000000005</v>
      </c>
      <c r="BC105">
        <f t="shared" si="583"/>
        <v>0.13175000000000001</v>
      </c>
      <c r="BD105">
        <f t="shared" si="584"/>
        <v>5.4400000000000004E-2</v>
      </c>
      <c r="BE105">
        <f t="shared" si="585"/>
        <v>0.48365000000000002</v>
      </c>
      <c r="BF105">
        <f t="shared" si="586"/>
        <v>0.47260000000000002</v>
      </c>
      <c r="BG105">
        <f t="shared" si="587"/>
        <v>0.25245000000000001</v>
      </c>
      <c r="BH105">
        <f t="shared" si="588"/>
        <v>0.48365000000000002</v>
      </c>
      <c r="BI105">
        <f t="shared" si="589"/>
        <v>0.46155000000000002</v>
      </c>
      <c r="BJ105">
        <f t="shared" si="590"/>
        <v>0.47260000000000002</v>
      </c>
      <c r="BK105">
        <f t="shared" si="591"/>
        <v>0.45050000000000001</v>
      </c>
      <c r="BL105">
        <f t="shared" si="592"/>
        <v>2.1250000000000002E-2</v>
      </c>
      <c r="BM105">
        <f t="shared" si="593"/>
        <v>8.7550000000000003E-2</v>
      </c>
      <c r="BN105">
        <f t="shared" si="594"/>
        <v>0.14280000000000001</v>
      </c>
      <c r="BO105" s="50">
        <f t="shared" si="540"/>
        <v>0.28524354838709681</v>
      </c>
      <c r="BP105" s="46">
        <f t="shared" si="541"/>
        <v>0.21147227585901007</v>
      </c>
      <c r="BQ105" s="20">
        <f t="shared" si="542"/>
        <v>0.74137443968417605</v>
      </c>
      <c r="BR105" s="23">
        <f t="shared" si="548"/>
        <v>-9.8600000000000021E-2</v>
      </c>
      <c r="BS105" s="23">
        <f t="shared" si="549"/>
        <v>-6.5450000000000008E-2</v>
      </c>
      <c r="BT105" s="23">
        <f t="shared" si="550"/>
        <v>-6.5450000000000008E-2</v>
      </c>
      <c r="BU105" s="23">
        <f t="shared" si="551"/>
        <v>-0.16490000000000005</v>
      </c>
      <c r="BV105" s="23">
        <f t="shared" si="552"/>
        <v>-0.13260000000000002</v>
      </c>
      <c r="BW105" s="23">
        <f t="shared" si="553"/>
        <v>-9.9450000000000038E-2</v>
      </c>
      <c r="BX105" s="23">
        <f t="shared" si="554"/>
        <v>-7.6500000000000012E-2</v>
      </c>
      <c r="BY105" s="23">
        <f t="shared" si="555"/>
        <v>1.1049999999999997E-2</v>
      </c>
      <c r="BZ105" s="23">
        <f t="shared" si="556"/>
        <v>3.3150000000000013E-2</v>
      </c>
      <c r="CA105" s="23">
        <f t="shared" si="557"/>
        <v>-0.50575000000000003</v>
      </c>
      <c r="CB105" s="23">
        <f t="shared" si="558"/>
        <v>-0.24225000000000002</v>
      </c>
      <c r="CC105" s="23">
        <f t="shared" si="559"/>
        <v>-6.6299999999999998E-2</v>
      </c>
      <c r="CD105" s="23">
        <f t="shared" si="560"/>
        <v>-2.2100000000000009E-2</v>
      </c>
      <c r="CE105" s="23">
        <f t="shared" si="561"/>
        <v>0</v>
      </c>
      <c r="CF105" s="23">
        <f t="shared" si="562"/>
        <v>-5.5250000000000007E-2</v>
      </c>
      <c r="CG105" s="23">
        <f t="shared" si="563"/>
        <v>1.1050000000000004E-2</v>
      </c>
      <c r="CH105" s="23">
        <f t="shared" si="564"/>
        <v>-0.52785000000000004</v>
      </c>
      <c r="CI105" s="23">
        <f t="shared" si="565"/>
        <v>-7.6500000000000012E-2</v>
      </c>
      <c r="CJ105" s="23">
        <f t="shared" si="566"/>
        <v>-2.2100000000000009E-2</v>
      </c>
      <c r="CK105" s="23">
        <f t="shared" si="567"/>
        <v>-1.1050000000000004E-2</v>
      </c>
      <c r="CL105" s="23">
        <f t="shared" si="568"/>
        <v>-1.1050000000000004E-2</v>
      </c>
      <c r="CM105" s="23">
        <f t="shared" si="569"/>
        <v>-7.735000000000003E-2</v>
      </c>
      <c r="CN105" s="23">
        <f t="shared" si="570"/>
        <v>-9.8600000000000021E-2</v>
      </c>
      <c r="CO105" s="23">
        <f t="shared" si="571"/>
        <v>2.2099999999999981E-2</v>
      </c>
      <c r="CP105" s="23">
        <f t="shared" si="572"/>
        <v>-7.735000000000003E-2</v>
      </c>
      <c r="CQ105" s="23">
        <f t="shared" si="573"/>
        <v>-9.9450000000000038E-2</v>
      </c>
      <c r="CR105" s="23">
        <f t="shared" si="574"/>
        <v>-7.735000000000003E-2</v>
      </c>
      <c r="CS105" s="23">
        <f t="shared" si="575"/>
        <v>-7.735000000000003E-2</v>
      </c>
      <c r="CT105" s="23">
        <f t="shared" si="576"/>
        <v>0</v>
      </c>
      <c r="CU105" s="23">
        <f t="shared" si="577"/>
        <v>-0.14280000000000004</v>
      </c>
      <c r="CV105" s="23">
        <f t="shared" si="578"/>
        <v>-1.1050000000000004E-2</v>
      </c>
      <c r="CX105" s="23">
        <f t="shared" si="579"/>
        <v>-0.40999360164254062</v>
      </c>
      <c r="CY105" s="23">
        <f t="shared" si="625"/>
        <v>-0.11991549016633649</v>
      </c>
      <c r="CZ105" s="23">
        <f t="shared" si="626"/>
        <v>-0.11991549016633649</v>
      </c>
      <c r="DA105" s="23">
        <f t="shared" si="627"/>
        <v>-1.9178220221816318</v>
      </c>
      <c r="DB105" s="23">
        <f t="shared" si="628"/>
        <v>-0.99718768526113699</v>
      </c>
      <c r="DC105" s="23">
        <f t="shared" si="629"/>
        <v>-0.42068855471954242</v>
      </c>
      <c r="DD105" s="23">
        <f t="shared" si="630"/>
        <v>-0.19148318375946388</v>
      </c>
      <c r="DE105" s="23">
        <f t="shared" si="631"/>
        <v>5.7707620674834245E-4</v>
      </c>
      <c r="DF105" s="23">
        <f t="shared" si="632"/>
        <v>1.5581057582205271E-2</v>
      </c>
      <c r="DG105" s="23">
        <f t="shared" si="633"/>
        <v>-55.329151313599844</v>
      </c>
      <c r="DH105" s="23">
        <f t="shared" si="634"/>
        <v>-6.0804775805840858</v>
      </c>
      <c r="DI105" s="23">
        <f t="shared" si="635"/>
        <v>-0.12464846065764204</v>
      </c>
      <c r="DJ105" s="23">
        <f t="shared" si="636"/>
        <v>-4.6166096539867491E-3</v>
      </c>
      <c r="DK105" s="23">
        <f t="shared" si="637"/>
        <v>0</v>
      </c>
      <c r="DL105" s="23">
        <f t="shared" si="638"/>
        <v>-7.2134525843542879E-2</v>
      </c>
      <c r="DM105" s="23">
        <f t="shared" si="639"/>
        <v>5.7707620674834364E-4</v>
      </c>
      <c r="DN105" s="23">
        <f t="shared" si="610"/>
        <v>-62.903949213637688</v>
      </c>
      <c r="DO105" s="23">
        <f t="shared" si="611"/>
        <v>-0.19148318375946388</v>
      </c>
      <c r="DP105" s="23">
        <f t="shared" si="612"/>
        <v>-4.6166096539867491E-3</v>
      </c>
      <c r="DQ105" s="23">
        <f t="shared" si="613"/>
        <v>-5.7707620674834364E-4</v>
      </c>
      <c r="DR105" s="23">
        <f t="shared" si="614"/>
        <v>-5.7707620674834364E-4</v>
      </c>
      <c r="DS105" s="23">
        <f t="shared" si="615"/>
        <v>-0.19793713891468176</v>
      </c>
      <c r="DT105" s="23">
        <f t="shared" si="616"/>
        <v>-0.40999360164254062</v>
      </c>
      <c r="DU105" s="23">
        <f t="shared" si="617"/>
        <v>4.61660965398673E-3</v>
      </c>
      <c r="DV105" s="23">
        <f t="shared" si="618"/>
        <v>-0.19793713891468176</v>
      </c>
      <c r="DW105" s="23">
        <f t="shared" si="619"/>
        <v>-0.42068855471954242</v>
      </c>
      <c r="DX105" s="23">
        <f t="shared" si="620"/>
        <v>-0.19793713891468176</v>
      </c>
      <c r="DY105" s="23">
        <f t="shared" si="621"/>
        <v>-0.19793713891468176</v>
      </c>
      <c r="DZ105" s="23">
        <f t="shared" si="622"/>
        <v>0</v>
      </c>
      <c r="EA105" s="23">
        <f t="shared" si="623"/>
        <v>-1.2454633629297043</v>
      </c>
      <c r="EB105" s="23">
        <f t="shared" si="624"/>
        <v>-5.7707620674834364E-4</v>
      </c>
    </row>
    <row r="106" spans="1:132">
      <c r="A106" s="2">
        <v>42644.645833333336</v>
      </c>
      <c r="B106">
        <v>556</v>
      </c>
      <c r="C106">
        <v>543</v>
      </c>
      <c r="D106">
        <v>530</v>
      </c>
      <c r="E106">
        <v>543</v>
      </c>
      <c r="F106">
        <v>25</v>
      </c>
      <c r="G106">
        <v>556</v>
      </c>
      <c r="H106">
        <v>530</v>
      </c>
      <c r="I106">
        <v>38</v>
      </c>
      <c r="J106">
        <v>90</v>
      </c>
      <c r="K106">
        <v>530</v>
      </c>
      <c r="L106">
        <v>155</v>
      </c>
      <c r="M106">
        <v>103</v>
      </c>
      <c r="N106">
        <v>77</v>
      </c>
      <c r="O106">
        <v>51</v>
      </c>
      <c r="P106">
        <v>465</v>
      </c>
      <c r="Q106">
        <v>90</v>
      </c>
      <c r="R106">
        <v>517</v>
      </c>
      <c r="S106">
        <v>504</v>
      </c>
      <c r="T106">
        <v>504</v>
      </c>
      <c r="U106">
        <v>142</v>
      </c>
      <c r="V106">
        <v>51</v>
      </c>
      <c r="W106">
        <v>478</v>
      </c>
      <c r="X106">
        <v>440</v>
      </c>
      <c r="Y106">
        <v>142</v>
      </c>
      <c r="Z106">
        <v>465</v>
      </c>
      <c r="AA106">
        <v>375</v>
      </c>
      <c r="AB106">
        <v>440</v>
      </c>
      <c r="AC106">
        <v>427</v>
      </c>
      <c r="AD106">
        <v>38</v>
      </c>
      <c r="AE106">
        <v>51</v>
      </c>
      <c r="AF106">
        <v>168</v>
      </c>
      <c r="AJ106">
        <f t="shared" si="543"/>
        <v>0.47260000000000002</v>
      </c>
      <c r="AK106">
        <f t="shared" si="595"/>
        <v>0.46155000000000002</v>
      </c>
      <c r="AL106">
        <f t="shared" si="596"/>
        <v>0.45050000000000001</v>
      </c>
      <c r="AM106">
        <f t="shared" si="597"/>
        <v>0.46155000000000002</v>
      </c>
      <c r="AN106">
        <f t="shared" si="598"/>
        <v>2.1250000000000002E-2</v>
      </c>
      <c r="AO106">
        <f t="shared" si="599"/>
        <v>0.47260000000000002</v>
      </c>
      <c r="AP106">
        <f t="shared" si="600"/>
        <v>0.45050000000000001</v>
      </c>
      <c r="AQ106">
        <f t="shared" si="601"/>
        <v>3.2300000000000002E-2</v>
      </c>
      <c r="AR106">
        <f t="shared" si="602"/>
        <v>7.6500000000000012E-2</v>
      </c>
      <c r="AS106">
        <f t="shared" si="603"/>
        <v>0.45050000000000001</v>
      </c>
      <c r="AT106">
        <f t="shared" si="604"/>
        <v>0.13175000000000001</v>
      </c>
      <c r="AU106">
        <f t="shared" si="605"/>
        <v>8.7550000000000003E-2</v>
      </c>
      <c r="AV106">
        <f t="shared" si="606"/>
        <v>6.5450000000000008E-2</v>
      </c>
      <c r="AW106">
        <f t="shared" si="607"/>
        <v>4.335E-2</v>
      </c>
      <c r="AX106">
        <f t="shared" si="608"/>
        <v>0.39525000000000005</v>
      </c>
      <c r="AY106">
        <f t="shared" si="609"/>
        <v>7.6500000000000012E-2</v>
      </c>
      <c r="AZ106">
        <f t="shared" si="580"/>
        <v>0.43945000000000001</v>
      </c>
      <c r="BA106">
        <f t="shared" si="581"/>
        <v>0.4284</v>
      </c>
      <c r="BB106">
        <f t="shared" si="582"/>
        <v>0.4284</v>
      </c>
      <c r="BC106">
        <f t="shared" si="583"/>
        <v>0.1207</v>
      </c>
      <c r="BD106">
        <f t="shared" si="584"/>
        <v>4.335E-2</v>
      </c>
      <c r="BE106">
        <f t="shared" si="585"/>
        <v>0.40630000000000005</v>
      </c>
      <c r="BF106">
        <f t="shared" si="586"/>
        <v>0.374</v>
      </c>
      <c r="BG106">
        <f t="shared" si="587"/>
        <v>0.1207</v>
      </c>
      <c r="BH106">
        <f t="shared" si="588"/>
        <v>0.39525000000000005</v>
      </c>
      <c r="BI106">
        <f t="shared" si="589"/>
        <v>0.31875000000000003</v>
      </c>
      <c r="BJ106">
        <f t="shared" si="590"/>
        <v>0.374</v>
      </c>
      <c r="BK106">
        <f t="shared" si="591"/>
        <v>0.36295000000000005</v>
      </c>
      <c r="BL106">
        <f t="shared" si="592"/>
        <v>3.2300000000000002E-2</v>
      </c>
      <c r="BM106">
        <f t="shared" si="593"/>
        <v>4.335E-2</v>
      </c>
      <c r="BN106">
        <f t="shared" si="594"/>
        <v>0.14280000000000001</v>
      </c>
      <c r="BO106" s="50">
        <f t="shared" ref="BO106:BO111" si="640">AVERAGE(AJ106:BN106)</f>
        <v>0.26388387096774191</v>
      </c>
      <c r="BP106" s="46">
        <f t="shared" ref="BP106:BP111" si="641">STDEV(AJ106:BN106)</f>
        <v>0.18003979716861532</v>
      </c>
      <c r="BQ106" s="20">
        <f t="shared" ref="BQ106:BQ111" si="642">BP106/BO106</f>
        <v>0.68226904701812574</v>
      </c>
      <c r="BR106" s="23">
        <f t="shared" si="548"/>
        <v>-5.5250000000000021E-2</v>
      </c>
      <c r="BS106" s="23">
        <f t="shared" si="549"/>
        <v>-7.735000000000003E-2</v>
      </c>
      <c r="BT106" s="23">
        <f t="shared" si="550"/>
        <v>-8.8400000000000034E-2</v>
      </c>
      <c r="BU106" s="23">
        <f t="shared" si="551"/>
        <v>-3.3150000000000013E-2</v>
      </c>
      <c r="BV106" s="23">
        <f t="shared" si="552"/>
        <v>0</v>
      </c>
      <c r="BW106" s="23">
        <f t="shared" si="553"/>
        <v>-0.10965000000000003</v>
      </c>
      <c r="BX106" s="23">
        <f t="shared" si="554"/>
        <v>-7.735000000000003E-2</v>
      </c>
      <c r="BY106" s="23">
        <f t="shared" si="555"/>
        <v>-1.1049999999999997E-2</v>
      </c>
      <c r="BZ106" s="23">
        <f t="shared" si="556"/>
        <v>-0.15385000000000001</v>
      </c>
      <c r="CA106" s="23">
        <f t="shared" si="557"/>
        <v>0.27454999999999996</v>
      </c>
      <c r="CB106" s="23">
        <f t="shared" si="558"/>
        <v>2.2099999999999995E-2</v>
      </c>
      <c r="CC106" s="23">
        <f t="shared" si="559"/>
        <v>-3.3149999999999999E-2</v>
      </c>
      <c r="CD106" s="23">
        <f t="shared" si="560"/>
        <v>2.2100000000000009E-2</v>
      </c>
      <c r="CE106" s="23">
        <f t="shared" si="561"/>
        <v>-1.1050000000000004E-2</v>
      </c>
      <c r="CF106" s="23">
        <f t="shared" si="562"/>
        <v>0.29665000000000002</v>
      </c>
      <c r="CG106" s="23">
        <f t="shared" si="563"/>
        <v>1.1050000000000004E-2</v>
      </c>
      <c r="CH106" s="23">
        <f t="shared" si="564"/>
        <v>0.34084999999999999</v>
      </c>
      <c r="CI106" s="23">
        <f t="shared" si="565"/>
        <v>-8.8400000000000034E-2</v>
      </c>
      <c r="CJ106" s="23">
        <f t="shared" si="566"/>
        <v>-0.11050000000000004</v>
      </c>
      <c r="CK106" s="23">
        <f t="shared" si="567"/>
        <v>-1.1050000000000004E-2</v>
      </c>
      <c r="CL106" s="23">
        <f t="shared" si="568"/>
        <v>-1.1050000000000004E-2</v>
      </c>
      <c r="CM106" s="23">
        <f t="shared" si="569"/>
        <v>-7.7349999999999974E-2</v>
      </c>
      <c r="CN106" s="23">
        <f t="shared" si="570"/>
        <v>-9.8600000000000021E-2</v>
      </c>
      <c r="CO106" s="23">
        <f t="shared" si="571"/>
        <v>-0.13175000000000001</v>
      </c>
      <c r="CP106" s="23">
        <f t="shared" si="572"/>
        <v>-8.8399999999999979E-2</v>
      </c>
      <c r="CQ106" s="23">
        <f t="shared" si="573"/>
        <v>-0.14279999999999998</v>
      </c>
      <c r="CR106" s="23">
        <f t="shared" si="574"/>
        <v>-9.8600000000000021E-2</v>
      </c>
      <c r="CS106" s="23">
        <f t="shared" si="575"/>
        <v>-8.7549999999999961E-2</v>
      </c>
      <c r="CT106" s="23">
        <f t="shared" si="576"/>
        <v>1.1050000000000001E-2</v>
      </c>
      <c r="CU106" s="23">
        <f t="shared" si="577"/>
        <v>-4.4200000000000003E-2</v>
      </c>
      <c r="CV106" s="23">
        <f t="shared" si="578"/>
        <v>0</v>
      </c>
      <c r="CX106" s="23">
        <f t="shared" si="579"/>
        <v>-7.2134525843542935E-2</v>
      </c>
      <c r="CY106" s="23">
        <f t="shared" si="625"/>
        <v>-0.19793713891468176</v>
      </c>
      <c r="CZ106" s="23">
        <f t="shared" si="626"/>
        <v>-0.29546301785515194</v>
      </c>
      <c r="DA106" s="23">
        <f t="shared" si="627"/>
        <v>-1.5581057582205271E-2</v>
      </c>
      <c r="DB106" s="23">
        <f t="shared" si="628"/>
        <v>0</v>
      </c>
      <c r="DC106" s="23">
        <f t="shared" si="629"/>
        <v>-0.56386124041347008</v>
      </c>
      <c r="DD106" s="23">
        <f t="shared" si="630"/>
        <v>-0.19793713891468176</v>
      </c>
      <c r="DE106" s="23">
        <f t="shared" si="631"/>
        <v>-5.7707620674834245E-4</v>
      </c>
      <c r="DF106" s="23">
        <f t="shared" si="632"/>
        <v>-1.5575386633045636</v>
      </c>
      <c r="DG106" s="23">
        <f t="shared" si="633"/>
        <v>8.8513737343435821</v>
      </c>
      <c r="DH106" s="23">
        <f t="shared" si="634"/>
        <v>4.6166096539867396E-3</v>
      </c>
      <c r="DI106" s="23">
        <f t="shared" si="635"/>
        <v>-1.5581057582205255E-2</v>
      </c>
      <c r="DJ106" s="23">
        <f t="shared" si="636"/>
        <v>4.6166096539867491E-3</v>
      </c>
      <c r="DK106" s="23">
        <f t="shared" si="637"/>
        <v>-5.7707620674834364E-4</v>
      </c>
      <c r="DL106" s="23">
        <f t="shared" si="638"/>
        <v>11.165531275055102</v>
      </c>
      <c r="DM106" s="23">
        <f t="shared" si="639"/>
        <v>5.7707620674834364E-4</v>
      </c>
      <c r="DN106" s="23">
        <f t="shared" si="610"/>
        <v>16.936989931569162</v>
      </c>
      <c r="DO106" s="23">
        <f t="shared" si="611"/>
        <v>-0.29546301785515194</v>
      </c>
      <c r="DP106" s="23">
        <f t="shared" si="612"/>
        <v>-0.57707620674834348</v>
      </c>
      <c r="DQ106" s="23">
        <f t="shared" si="613"/>
        <v>-5.7707620674834364E-4</v>
      </c>
      <c r="DR106" s="23">
        <f t="shared" si="614"/>
        <v>-5.7707620674834364E-4</v>
      </c>
      <c r="DS106" s="23">
        <f t="shared" si="615"/>
        <v>-0.19793713891468143</v>
      </c>
      <c r="DT106" s="23">
        <f t="shared" si="616"/>
        <v>-0.40999360164254062</v>
      </c>
      <c r="DU106" s="23">
        <f t="shared" si="617"/>
        <v>-0.97813366381656131</v>
      </c>
      <c r="DV106" s="23">
        <f t="shared" si="618"/>
        <v>-0.29546301785515133</v>
      </c>
      <c r="DW106" s="23">
        <f t="shared" si="619"/>
        <v>-1.2454633629297027</v>
      </c>
      <c r="DX106" s="23">
        <f t="shared" si="620"/>
        <v>-0.40999360164254062</v>
      </c>
      <c r="DY106" s="23">
        <f t="shared" si="621"/>
        <v>-0.28702173517136798</v>
      </c>
      <c r="DZ106" s="23">
        <f t="shared" si="622"/>
        <v>5.7707620674834299E-4</v>
      </c>
      <c r="EA106" s="23">
        <f t="shared" si="623"/>
        <v>-3.6932877231893951E-2</v>
      </c>
      <c r="EB106" s="23">
        <f t="shared" si="624"/>
        <v>0</v>
      </c>
    </row>
    <row r="107" spans="1:132">
      <c r="A107" s="2">
        <v>42644.666666666664</v>
      </c>
      <c r="B107">
        <v>271</v>
      </c>
      <c r="C107">
        <v>427</v>
      </c>
      <c r="D107">
        <v>414</v>
      </c>
      <c r="E107">
        <v>414</v>
      </c>
      <c r="F107">
        <v>25</v>
      </c>
      <c r="G107">
        <v>414</v>
      </c>
      <c r="H107">
        <v>116</v>
      </c>
      <c r="I107">
        <v>25</v>
      </c>
      <c r="J107">
        <v>116</v>
      </c>
      <c r="K107">
        <v>64</v>
      </c>
      <c r="L107">
        <v>116</v>
      </c>
      <c r="M107">
        <v>90</v>
      </c>
      <c r="N107">
        <v>51</v>
      </c>
      <c r="O107">
        <v>38</v>
      </c>
      <c r="P107">
        <v>271</v>
      </c>
      <c r="Q107">
        <v>51</v>
      </c>
      <c r="R107">
        <v>401</v>
      </c>
      <c r="S107">
        <v>375</v>
      </c>
      <c r="T107">
        <v>375</v>
      </c>
      <c r="U107">
        <v>116</v>
      </c>
      <c r="V107">
        <v>38</v>
      </c>
      <c r="W107">
        <v>258</v>
      </c>
      <c r="X107">
        <v>245</v>
      </c>
      <c r="Y107">
        <v>116</v>
      </c>
      <c r="Z107">
        <v>336</v>
      </c>
      <c r="AA107">
        <v>310</v>
      </c>
      <c r="AB107">
        <v>297</v>
      </c>
      <c r="AC107">
        <v>297</v>
      </c>
      <c r="AD107">
        <v>25</v>
      </c>
      <c r="AE107">
        <v>38</v>
      </c>
      <c r="AF107">
        <v>297</v>
      </c>
      <c r="AJ107">
        <f t="shared" si="543"/>
        <v>0.23035000000000003</v>
      </c>
      <c r="AK107">
        <f t="shared" si="595"/>
        <v>0.36295000000000005</v>
      </c>
      <c r="AL107">
        <f t="shared" si="596"/>
        <v>0.35190000000000005</v>
      </c>
      <c r="AM107">
        <f t="shared" si="597"/>
        <v>0.35190000000000005</v>
      </c>
      <c r="AN107">
        <f t="shared" si="598"/>
        <v>2.1250000000000002E-2</v>
      </c>
      <c r="AO107">
        <f t="shared" si="599"/>
        <v>0.35190000000000005</v>
      </c>
      <c r="AP107">
        <f t="shared" si="600"/>
        <v>9.8600000000000007E-2</v>
      </c>
      <c r="AQ107">
        <f t="shared" si="601"/>
        <v>2.1250000000000002E-2</v>
      </c>
      <c r="AR107">
        <f t="shared" si="602"/>
        <v>9.8600000000000007E-2</v>
      </c>
      <c r="AS107">
        <f t="shared" si="603"/>
        <v>5.4400000000000004E-2</v>
      </c>
      <c r="AT107">
        <f t="shared" si="604"/>
        <v>9.8600000000000007E-2</v>
      </c>
      <c r="AU107">
        <f t="shared" si="605"/>
        <v>7.6500000000000012E-2</v>
      </c>
      <c r="AV107">
        <f t="shared" si="606"/>
        <v>4.335E-2</v>
      </c>
      <c r="AW107">
        <f t="shared" si="607"/>
        <v>3.2300000000000002E-2</v>
      </c>
      <c r="AX107">
        <f t="shared" si="608"/>
        <v>0.23035000000000003</v>
      </c>
      <c r="AY107">
        <f t="shared" si="609"/>
        <v>4.335E-2</v>
      </c>
      <c r="AZ107">
        <f t="shared" si="580"/>
        <v>0.34085000000000004</v>
      </c>
      <c r="BA107">
        <f t="shared" si="581"/>
        <v>0.31875000000000003</v>
      </c>
      <c r="BB107">
        <f t="shared" si="582"/>
        <v>0.31875000000000003</v>
      </c>
      <c r="BC107">
        <f t="shared" si="583"/>
        <v>9.8600000000000007E-2</v>
      </c>
      <c r="BD107">
        <f t="shared" si="584"/>
        <v>3.2300000000000002E-2</v>
      </c>
      <c r="BE107">
        <f t="shared" si="585"/>
        <v>0.21930000000000002</v>
      </c>
      <c r="BF107">
        <f t="shared" si="586"/>
        <v>0.20825000000000002</v>
      </c>
      <c r="BG107">
        <f t="shared" si="587"/>
        <v>9.8600000000000007E-2</v>
      </c>
      <c r="BH107">
        <f t="shared" si="588"/>
        <v>0.28560000000000002</v>
      </c>
      <c r="BI107">
        <f t="shared" si="589"/>
        <v>0.26350000000000001</v>
      </c>
      <c r="BJ107">
        <f t="shared" si="590"/>
        <v>0.25245000000000001</v>
      </c>
      <c r="BK107">
        <f t="shared" si="591"/>
        <v>0.25245000000000001</v>
      </c>
      <c r="BL107">
        <f t="shared" si="592"/>
        <v>2.1250000000000002E-2</v>
      </c>
      <c r="BM107">
        <f t="shared" si="593"/>
        <v>3.2300000000000002E-2</v>
      </c>
      <c r="BN107">
        <f t="shared" si="594"/>
        <v>0.25245000000000001</v>
      </c>
      <c r="BO107" s="50">
        <f t="shared" si="640"/>
        <v>0.17622419354838709</v>
      </c>
      <c r="BP107" s="46">
        <f t="shared" si="641"/>
        <v>0.12454600881532883</v>
      </c>
      <c r="BQ107" s="20">
        <f t="shared" si="642"/>
        <v>0.70674750332241632</v>
      </c>
      <c r="BR107" s="23">
        <f t="shared" si="548"/>
        <v>-0.24224999999999999</v>
      </c>
      <c r="BS107" s="23">
        <f t="shared" si="549"/>
        <v>-9.8599999999999965E-2</v>
      </c>
      <c r="BT107" s="23">
        <f t="shared" si="550"/>
        <v>-9.8599999999999965E-2</v>
      </c>
      <c r="BU107" s="23">
        <f t="shared" si="551"/>
        <v>-0.10964999999999997</v>
      </c>
      <c r="BV107" s="23">
        <f t="shared" si="552"/>
        <v>0</v>
      </c>
      <c r="BW107" s="23">
        <f t="shared" si="553"/>
        <v>-0.12069999999999997</v>
      </c>
      <c r="BX107" s="23">
        <f t="shared" si="554"/>
        <v>-0.35189999999999999</v>
      </c>
      <c r="BY107" s="23">
        <f t="shared" si="555"/>
        <v>-1.1050000000000001E-2</v>
      </c>
      <c r="BZ107" s="23">
        <f t="shared" si="556"/>
        <v>2.2099999999999995E-2</v>
      </c>
      <c r="CA107" s="23">
        <f t="shared" si="557"/>
        <v>-0.39610000000000001</v>
      </c>
      <c r="CB107" s="23">
        <f t="shared" si="558"/>
        <v>-3.3149999999999999E-2</v>
      </c>
      <c r="CC107" s="23">
        <f t="shared" si="559"/>
        <v>-1.104999999999999E-2</v>
      </c>
      <c r="CD107" s="23">
        <f t="shared" si="560"/>
        <v>-2.2100000000000009E-2</v>
      </c>
      <c r="CE107" s="23">
        <f t="shared" si="561"/>
        <v>-1.1049999999999997E-2</v>
      </c>
      <c r="CF107" s="23">
        <f t="shared" si="562"/>
        <v>-0.16490000000000002</v>
      </c>
      <c r="CG107" s="23">
        <f t="shared" si="563"/>
        <v>-3.3150000000000013E-2</v>
      </c>
      <c r="CH107" s="23">
        <f t="shared" si="564"/>
        <v>-9.8599999999999965E-2</v>
      </c>
      <c r="CI107" s="23">
        <f t="shared" si="565"/>
        <v>-0.10964999999999997</v>
      </c>
      <c r="CJ107" s="23">
        <f t="shared" si="566"/>
        <v>-0.10964999999999997</v>
      </c>
      <c r="CK107" s="23">
        <f t="shared" si="567"/>
        <v>-2.2099999999999995E-2</v>
      </c>
      <c r="CL107" s="23">
        <f t="shared" si="568"/>
        <v>-1.1049999999999997E-2</v>
      </c>
      <c r="CM107" s="23">
        <f t="shared" si="569"/>
        <v>-0.18700000000000003</v>
      </c>
      <c r="CN107" s="23">
        <f t="shared" si="570"/>
        <v>-0.16574999999999998</v>
      </c>
      <c r="CO107" s="23">
        <f t="shared" si="571"/>
        <v>-2.2099999999999995E-2</v>
      </c>
      <c r="CP107" s="23">
        <f t="shared" si="572"/>
        <v>-0.10965000000000003</v>
      </c>
      <c r="CQ107" s="23">
        <f t="shared" si="573"/>
        <v>-5.5250000000000021E-2</v>
      </c>
      <c r="CR107" s="23">
        <f t="shared" si="574"/>
        <v>-0.12154999999999999</v>
      </c>
      <c r="CS107" s="23">
        <f t="shared" si="575"/>
        <v>-0.11050000000000004</v>
      </c>
      <c r="CT107" s="23">
        <f t="shared" si="576"/>
        <v>-1.1050000000000001E-2</v>
      </c>
      <c r="CU107" s="23">
        <f t="shared" si="577"/>
        <v>-1.1049999999999997E-2</v>
      </c>
      <c r="CV107" s="23">
        <f t="shared" si="578"/>
        <v>0.10965</v>
      </c>
      <c r="CX107" s="23">
        <f t="shared" si="579"/>
        <v>-6.0804775805840832</v>
      </c>
      <c r="CY107" s="23">
        <f t="shared" si="625"/>
        <v>-0.40999360164254006</v>
      </c>
      <c r="CZ107" s="23">
        <f t="shared" si="626"/>
        <v>-0.40999360164254006</v>
      </c>
      <c r="DA107" s="23">
        <f t="shared" si="627"/>
        <v>-0.56386124041346941</v>
      </c>
      <c r="DB107" s="23">
        <f t="shared" si="628"/>
        <v>0</v>
      </c>
      <c r="DC107" s="23">
        <f t="shared" si="629"/>
        <v>-0.75208710872464635</v>
      </c>
      <c r="DD107" s="23">
        <f t="shared" si="630"/>
        <v>-18.638207174411164</v>
      </c>
      <c r="DE107" s="23">
        <f t="shared" si="631"/>
        <v>-5.7707620674834299E-4</v>
      </c>
      <c r="DF107" s="23">
        <f t="shared" si="632"/>
        <v>4.6166096539867396E-3</v>
      </c>
      <c r="DG107" s="23">
        <f t="shared" si="633"/>
        <v>-26.580360177847837</v>
      </c>
      <c r="DH107" s="23">
        <f t="shared" si="634"/>
        <v>-1.5581057582205255E-2</v>
      </c>
      <c r="DI107" s="23">
        <f t="shared" si="635"/>
        <v>-5.7707620674834125E-4</v>
      </c>
      <c r="DJ107" s="23">
        <f t="shared" si="636"/>
        <v>-4.6166096539867491E-3</v>
      </c>
      <c r="DK107" s="23">
        <f t="shared" si="637"/>
        <v>-5.7707620674834245E-4</v>
      </c>
      <c r="DL107" s="23">
        <f t="shared" si="638"/>
        <v>-1.9178220221816309</v>
      </c>
      <c r="DM107" s="23">
        <f t="shared" si="639"/>
        <v>-1.5581057582205271E-2</v>
      </c>
      <c r="DN107" s="23">
        <f t="shared" si="610"/>
        <v>-0.40999360164254006</v>
      </c>
      <c r="DO107" s="23">
        <f t="shared" si="611"/>
        <v>-0.56386124041346941</v>
      </c>
      <c r="DP107" s="23">
        <f t="shared" si="612"/>
        <v>-0.56386124041346941</v>
      </c>
      <c r="DQ107" s="23">
        <f t="shared" si="613"/>
        <v>-4.6166096539867396E-3</v>
      </c>
      <c r="DR107" s="23">
        <f t="shared" si="614"/>
        <v>-5.7707620674834245E-4</v>
      </c>
      <c r="DS107" s="23">
        <f t="shared" si="615"/>
        <v>-2.7968627444043506</v>
      </c>
      <c r="DT107" s="23">
        <f t="shared" si="616"/>
        <v>-1.9476321977756559</v>
      </c>
      <c r="DU107" s="23">
        <f t="shared" si="617"/>
        <v>-4.6166096539867396E-3</v>
      </c>
      <c r="DV107" s="23">
        <f t="shared" si="618"/>
        <v>-0.56386124041347008</v>
      </c>
      <c r="DW107" s="23">
        <f t="shared" si="619"/>
        <v>-7.2134525843542935E-2</v>
      </c>
      <c r="DX107" s="23">
        <f t="shared" si="620"/>
        <v>-0.76808843118204395</v>
      </c>
      <c r="DY107" s="23">
        <f t="shared" si="621"/>
        <v>-0.57707620674834348</v>
      </c>
      <c r="DZ107" s="23">
        <f t="shared" si="622"/>
        <v>-5.7707620674834299E-4</v>
      </c>
      <c r="EA107" s="23">
        <f t="shared" si="623"/>
        <v>-5.7707620674834245E-4</v>
      </c>
      <c r="EB107" s="23">
        <f t="shared" si="624"/>
        <v>0.56386124041346986</v>
      </c>
    </row>
    <row r="108" spans="1:132">
      <c r="A108" s="2">
        <v>42644.6875</v>
      </c>
      <c r="B108">
        <v>323</v>
      </c>
      <c r="C108">
        <v>310</v>
      </c>
      <c r="D108">
        <v>116</v>
      </c>
      <c r="E108">
        <v>194</v>
      </c>
      <c r="F108">
        <v>25</v>
      </c>
      <c r="G108">
        <v>232</v>
      </c>
      <c r="H108">
        <v>284</v>
      </c>
      <c r="I108">
        <v>25</v>
      </c>
      <c r="J108">
        <v>77</v>
      </c>
      <c r="K108">
        <v>297</v>
      </c>
      <c r="L108">
        <v>129</v>
      </c>
      <c r="M108">
        <v>51</v>
      </c>
      <c r="N108">
        <v>25</v>
      </c>
      <c r="O108">
        <v>25</v>
      </c>
      <c r="P108">
        <v>51</v>
      </c>
      <c r="Q108">
        <v>38</v>
      </c>
      <c r="R108">
        <v>103</v>
      </c>
      <c r="S108">
        <v>245</v>
      </c>
      <c r="T108">
        <v>245</v>
      </c>
      <c r="U108">
        <v>51</v>
      </c>
      <c r="V108">
        <v>25</v>
      </c>
      <c r="W108">
        <v>77</v>
      </c>
      <c r="X108">
        <v>207</v>
      </c>
      <c r="Y108">
        <v>64</v>
      </c>
      <c r="Z108">
        <v>220</v>
      </c>
      <c r="AA108">
        <v>207</v>
      </c>
      <c r="AB108">
        <v>103</v>
      </c>
      <c r="AC108">
        <v>181</v>
      </c>
      <c r="AD108">
        <v>25</v>
      </c>
      <c r="AE108">
        <v>25</v>
      </c>
      <c r="AF108">
        <v>51</v>
      </c>
      <c r="AJ108">
        <f t="shared" si="543"/>
        <v>0.27455000000000002</v>
      </c>
      <c r="AK108">
        <f t="shared" si="595"/>
        <v>0.26350000000000001</v>
      </c>
      <c r="AL108">
        <f t="shared" si="596"/>
        <v>9.8600000000000007E-2</v>
      </c>
      <c r="AM108">
        <f t="shared" si="597"/>
        <v>0.16490000000000002</v>
      </c>
      <c r="AN108">
        <f t="shared" si="598"/>
        <v>2.1250000000000002E-2</v>
      </c>
      <c r="AO108">
        <f t="shared" si="599"/>
        <v>0.19720000000000001</v>
      </c>
      <c r="AP108">
        <f t="shared" si="600"/>
        <v>0.2414</v>
      </c>
      <c r="AQ108">
        <f t="shared" si="601"/>
        <v>2.1250000000000002E-2</v>
      </c>
      <c r="AR108">
        <f t="shared" si="602"/>
        <v>6.5450000000000008E-2</v>
      </c>
      <c r="AS108">
        <f t="shared" si="603"/>
        <v>0.25245000000000001</v>
      </c>
      <c r="AT108">
        <f t="shared" si="604"/>
        <v>0.10965000000000001</v>
      </c>
      <c r="AU108">
        <f t="shared" si="605"/>
        <v>4.335E-2</v>
      </c>
      <c r="AV108">
        <f t="shared" si="606"/>
        <v>2.1250000000000002E-2</v>
      </c>
      <c r="AW108">
        <f t="shared" si="607"/>
        <v>2.1250000000000002E-2</v>
      </c>
      <c r="AX108">
        <f t="shared" si="608"/>
        <v>4.335E-2</v>
      </c>
      <c r="AY108">
        <f t="shared" si="609"/>
        <v>3.2300000000000002E-2</v>
      </c>
      <c r="AZ108">
        <f t="shared" si="580"/>
        <v>8.7550000000000003E-2</v>
      </c>
      <c r="BA108">
        <f t="shared" si="581"/>
        <v>0.20825000000000002</v>
      </c>
      <c r="BB108">
        <f t="shared" si="582"/>
        <v>0.20825000000000002</v>
      </c>
      <c r="BC108">
        <f t="shared" si="583"/>
        <v>4.335E-2</v>
      </c>
      <c r="BD108">
        <f t="shared" si="584"/>
        <v>2.1250000000000002E-2</v>
      </c>
      <c r="BE108">
        <f t="shared" si="585"/>
        <v>6.5450000000000008E-2</v>
      </c>
      <c r="BF108">
        <f t="shared" si="586"/>
        <v>0.17595000000000002</v>
      </c>
      <c r="BG108">
        <f t="shared" si="587"/>
        <v>5.4400000000000004E-2</v>
      </c>
      <c r="BH108">
        <f t="shared" si="588"/>
        <v>0.187</v>
      </c>
      <c r="BI108">
        <f t="shared" si="589"/>
        <v>0.17595000000000002</v>
      </c>
      <c r="BJ108">
        <f t="shared" si="590"/>
        <v>8.7550000000000003E-2</v>
      </c>
      <c r="BK108">
        <f t="shared" si="591"/>
        <v>0.15385000000000001</v>
      </c>
      <c r="BL108">
        <f t="shared" si="592"/>
        <v>2.1250000000000002E-2</v>
      </c>
      <c r="BM108">
        <f t="shared" si="593"/>
        <v>2.1250000000000002E-2</v>
      </c>
      <c r="BN108">
        <f t="shared" si="594"/>
        <v>4.335E-2</v>
      </c>
      <c r="BO108" s="50">
        <f t="shared" si="640"/>
        <v>0.11052741935483872</v>
      </c>
      <c r="BP108" s="46">
        <f t="shared" si="641"/>
        <v>8.5985243732776329E-2</v>
      </c>
      <c r="BQ108" s="20">
        <f t="shared" si="642"/>
        <v>0.77795396142135687</v>
      </c>
      <c r="BR108" s="23">
        <f t="shared" si="548"/>
        <v>4.4199999999999989E-2</v>
      </c>
      <c r="BS108" s="23">
        <f t="shared" si="549"/>
        <v>-9.9450000000000038E-2</v>
      </c>
      <c r="BT108" s="23">
        <f t="shared" si="550"/>
        <v>-0.25330000000000003</v>
      </c>
      <c r="BU108" s="23">
        <f t="shared" si="551"/>
        <v>-0.18700000000000003</v>
      </c>
      <c r="BV108" s="23">
        <f t="shared" si="552"/>
        <v>0</v>
      </c>
      <c r="BW108" s="23">
        <f t="shared" si="553"/>
        <v>-0.15470000000000003</v>
      </c>
      <c r="BX108" s="23">
        <f t="shared" si="554"/>
        <v>0.14279999999999998</v>
      </c>
      <c r="BY108" s="23">
        <f t="shared" si="555"/>
        <v>0</v>
      </c>
      <c r="BZ108" s="23">
        <f t="shared" si="556"/>
        <v>-3.3149999999999999E-2</v>
      </c>
      <c r="CA108" s="23">
        <f t="shared" si="557"/>
        <v>0.19805</v>
      </c>
      <c r="CB108" s="23">
        <f t="shared" si="558"/>
        <v>1.1050000000000004E-2</v>
      </c>
      <c r="CC108" s="23">
        <f t="shared" si="559"/>
        <v>-3.3150000000000013E-2</v>
      </c>
      <c r="CD108" s="23">
        <f t="shared" si="560"/>
        <v>-2.2099999999999998E-2</v>
      </c>
      <c r="CE108" s="23">
        <f t="shared" si="561"/>
        <v>-1.1050000000000001E-2</v>
      </c>
      <c r="CF108" s="23">
        <f t="shared" si="562"/>
        <v>-0.18700000000000003</v>
      </c>
      <c r="CG108" s="23">
        <f t="shared" si="563"/>
        <v>-1.1049999999999997E-2</v>
      </c>
      <c r="CH108" s="23">
        <f t="shared" si="564"/>
        <v>-0.25330000000000003</v>
      </c>
      <c r="CI108" s="23">
        <f t="shared" si="565"/>
        <v>-0.11050000000000001</v>
      </c>
      <c r="CJ108" s="23">
        <f t="shared" si="566"/>
        <v>-0.11050000000000001</v>
      </c>
      <c r="CK108" s="23">
        <f t="shared" si="567"/>
        <v>-5.5250000000000007E-2</v>
      </c>
      <c r="CL108" s="23">
        <f t="shared" si="568"/>
        <v>-1.1050000000000001E-2</v>
      </c>
      <c r="CM108" s="23">
        <f t="shared" si="569"/>
        <v>-0.15385000000000001</v>
      </c>
      <c r="CN108" s="23">
        <f t="shared" si="570"/>
        <v>-3.2299999999999995E-2</v>
      </c>
      <c r="CO108" s="23">
        <f t="shared" si="571"/>
        <v>-4.4200000000000003E-2</v>
      </c>
      <c r="CP108" s="23">
        <f t="shared" si="572"/>
        <v>-9.8600000000000021E-2</v>
      </c>
      <c r="CQ108" s="23">
        <f t="shared" si="573"/>
        <v>-8.7549999999999989E-2</v>
      </c>
      <c r="CR108" s="23">
        <f t="shared" si="574"/>
        <v>-0.16489999999999999</v>
      </c>
      <c r="CS108" s="23">
        <f t="shared" si="575"/>
        <v>-9.8599999999999993E-2</v>
      </c>
      <c r="CT108" s="23">
        <f t="shared" si="576"/>
        <v>0</v>
      </c>
      <c r="CU108" s="23">
        <f t="shared" si="577"/>
        <v>-1.1050000000000001E-2</v>
      </c>
      <c r="CV108" s="23">
        <f t="shared" si="578"/>
        <v>-0.20910000000000001</v>
      </c>
      <c r="CX108" s="23">
        <f t="shared" si="579"/>
        <v>3.6932877231893917E-2</v>
      </c>
      <c r="CY108" s="23">
        <f t="shared" si="625"/>
        <v>-0.42068855471954242</v>
      </c>
      <c r="CZ108" s="23">
        <f t="shared" si="626"/>
        <v>-6.9510738681364561</v>
      </c>
      <c r="DA108" s="23">
        <f t="shared" si="627"/>
        <v>-2.7968627444043506</v>
      </c>
      <c r="DB108" s="23">
        <f t="shared" si="628"/>
        <v>0</v>
      </c>
      <c r="DC108" s="23">
        <f t="shared" si="629"/>
        <v>-1.5834971113174532</v>
      </c>
      <c r="DD108" s="23">
        <f t="shared" si="630"/>
        <v>1.2454633629297027</v>
      </c>
      <c r="DE108" s="23">
        <f t="shared" si="631"/>
        <v>0</v>
      </c>
      <c r="DF108" s="23">
        <f t="shared" si="632"/>
        <v>-1.5581057582205255E-2</v>
      </c>
      <c r="DG108" s="23">
        <f t="shared" si="633"/>
        <v>3.3225450222309796</v>
      </c>
      <c r="DH108" s="23">
        <f t="shared" si="634"/>
        <v>5.7707620674834364E-4</v>
      </c>
      <c r="DI108" s="23">
        <f t="shared" si="635"/>
        <v>-1.5581057582205271E-2</v>
      </c>
      <c r="DJ108" s="23">
        <f t="shared" si="636"/>
        <v>-4.6166096539867422E-3</v>
      </c>
      <c r="DK108" s="23">
        <f t="shared" si="637"/>
        <v>-5.7707620674834299E-4</v>
      </c>
      <c r="DL108" s="23">
        <f t="shared" si="638"/>
        <v>-2.7968627444043506</v>
      </c>
      <c r="DM108" s="23">
        <f t="shared" si="639"/>
        <v>-5.7707620674834245E-4</v>
      </c>
      <c r="DN108" s="23">
        <f t="shared" si="610"/>
        <v>-6.9510738681364561</v>
      </c>
      <c r="DO108" s="23">
        <f t="shared" si="611"/>
        <v>-0.57707620674834303</v>
      </c>
      <c r="DP108" s="23">
        <f t="shared" si="612"/>
        <v>-0.57707620674834303</v>
      </c>
      <c r="DQ108" s="23">
        <f t="shared" si="613"/>
        <v>-7.2134525843542879E-2</v>
      </c>
      <c r="DR108" s="23">
        <f t="shared" si="614"/>
        <v>-5.7707620674834299E-4</v>
      </c>
      <c r="DS108" s="23">
        <f t="shared" si="615"/>
        <v>-1.5575386633045636</v>
      </c>
      <c r="DT108" s="23">
        <f t="shared" si="616"/>
        <v>-1.441298389471782E-2</v>
      </c>
      <c r="DU108" s="23">
        <f t="shared" si="617"/>
        <v>-3.6932877231893951E-2</v>
      </c>
      <c r="DV108" s="23">
        <f t="shared" si="618"/>
        <v>-0.40999360164254062</v>
      </c>
      <c r="DW108" s="23">
        <f t="shared" si="619"/>
        <v>-0.28702173517136825</v>
      </c>
      <c r="DX108" s="23">
        <f t="shared" si="620"/>
        <v>-1.9178220221816296</v>
      </c>
      <c r="DY108" s="23">
        <f t="shared" si="621"/>
        <v>-0.40999360164254028</v>
      </c>
      <c r="DZ108" s="23">
        <f t="shared" si="622"/>
        <v>0</v>
      </c>
      <c r="EA108" s="23">
        <f t="shared" si="623"/>
        <v>-5.7707620674834299E-4</v>
      </c>
      <c r="EB108" s="23">
        <f t="shared" si="624"/>
        <v>-3.9102851875217794</v>
      </c>
    </row>
    <row r="109" spans="1:132">
      <c r="A109" s="2">
        <v>42644.708333333336</v>
      </c>
      <c r="B109">
        <v>207</v>
      </c>
      <c r="C109">
        <v>194</v>
      </c>
      <c r="D109">
        <v>181</v>
      </c>
      <c r="E109">
        <v>51</v>
      </c>
      <c r="F109">
        <v>25</v>
      </c>
      <c r="G109">
        <v>51</v>
      </c>
      <c r="H109">
        <v>129</v>
      </c>
      <c r="I109">
        <v>64</v>
      </c>
      <c r="J109">
        <v>38</v>
      </c>
      <c r="K109">
        <v>38</v>
      </c>
      <c r="L109">
        <v>38</v>
      </c>
      <c r="M109">
        <v>25</v>
      </c>
      <c r="N109">
        <v>0</v>
      </c>
      <c r="O109">
        <v>25</v>
      </c>
      <c r="P109">
        <v>25</v>
      </c>
      <c r="Q109">
        <v>25</v>
      </c>
      <c r="R109">
        <v>142</v>
      </c>
      <c r="S109">
        <v>129</v>
      </c>
      <c r="T109">
        <v>129</v>
      </c>
      <c r="U109">
        <v>25</v>
      </c>
      <c r="V109">
        <v>25</v>
      </c>
      <c r="W109">
        <v>38</v>
      </c>
      <c r="X109">
        <v>38</v>
      </c>
      <c r="Y109">
        <v>25</v>
      </c>
      <c r="Z109">
        <v>90</v>
      </c>
      <c r="AA109">
        <v>38</v>
      </c>
      <c r="AB109">
        <v>64</v>
      </c>
      <c r="AC109">
        <v>64</v>
      </c>
      <c r="AD109">
        <v>0</v>
      </c>
      <c r="AE109">
        <v>25</v>
      </c>
      <c r="AF109">
        <v>0</v>
      </c>
      <c r="AJ109">
        <f t="shared" si="543"/>
        <v>0.17595000000000002</v>
      </c>
      <c r="AK109">
        <f t="shared" si="595"/>
        <v>0.16490000000000002</v>
      </c>
      <c r="AL109">
        <f t="shared" si="596"/>
        <v>0.15385000000000001</v>
      </c>
      <c r="AM109">
        <f t="shared" si="597"/>
        <v>4.335E-2</v>
      </c>
      <c r="AN109">
        <f t="shared" si="598"/>
        <v>2.1250000000000002E-2</v>
      </c>
      <c r="AO109">
        <f t="shared" si="599"/>
        <v>4.335E-2</v>
      </c>
      <c r="AP109">
        <f t="shared" si="600"/>
        <v>0.10965000000000001</v>
      </c>
      <c r="AQ109">
        <f t="shared" si="601"/>
        <v>5.4400000000000004E-2</v>
      </c>
      <c r="AR109">
        <f t="shared" si="602"/>
        <v>3.2300000000000002E-2</v>
      </c>
      <c r="AS109">
        <f t="shared" si="603"/>
        <v>3.2300000000000002E-2</v>
      </c>
      <c r="AT109">
        <f t="shared" si="604"/>
        <v>3.2300000000000002E-2</v>
      </c>
      <c r="AU109">
        <f t="shared" si="605"/>
        <v>2.1250000000000002E-2</v>
      </c>
      <c r="AV109">
        <f t="shared" si="606"/>
        <v>0</v>
      </c>
      <c r="AW109">
        <f t="shared" si="607"/>
        <v>2.1250000000000002E-2</v>
      </c>
      <c r="AX109">
        <f t="shared" si="608"/>
        <v>2.1250000000000002E-2</v>
      </c>
      <c r="AY109">
        <f t="shared" si="609"/>
        <v>2.1250000000000002E-2</v>
      </c>
      <c r="AZ109">
        <f t="shared" si="580"/>
        <v>0.1207</v>
      </c>
      <c r="BA109">
        <f t="shared" si="581"/>
        <v>0.10965000000000001</v>
      </c>
      <c r="BB109">
        <f t="shared" si="582"/>
        <v>0.10965000000000001</v>
      </c>
      <c r="BC109">
        <f t="shared" si="583"/>
        <v>2.1250000000000002E-2</v>
      </c>
      <c r="BD109">
        <f t="shared" si="584"/>
        <v>2.1250000000000002E-2</v>
      </c>
      <c r="BE109">
        <f t="shared" si="585"/>
        <v>3.2300000000000002E-2</v>
      </c>
      <c r="BF109">
        <f t="shared" si="586"/>
        <v>3.2300000000000002E-2</v>
      </c>
      <c r="BG109">
        <f t="shared" si="587"/>
        <v>2.1250000000000002E-2</v>
      </c>
      <c r="BH109">
        <f t="shared" si="588"/>
        <v>7.6500000000000012E-2</v>
      </c>
      <c r="BI109">
        <f t="shared" si="589"/>
        <v>3.2300000000000002E-2</v>
      </c>
      <c r="BJ109">
        <f t="shared" si="590"/>
        <v>5.4400000000000004E-2</v>
      </c>
      <c r="BK109">
        <f t="shared" si="591"/>
        <v>5.4400000000000004E-2</v>
      </c>
      <c r="BL109">
        <f t="shared" si="592"/>
        <v>0</v>
      </c>
      <c r="BM109">
        <f t="shared" si="593"/>
        <v>2.1250000000000002E-2</v>
      </c>
      <c r="BN109">
        <f t="shared" si="594"/>
        <v>0</v>
      </c>
      <c r="BO109" s="50">
        <f t="shared" si="640"/>
        <v>5.3412903225806448E-2</v>
      </c>
      <c r="BP109" s="46">
        <f t="shared" si="641"/>
        <v>4.9271217033446529E-2</v>
      </c>
      <c r="BQ109" s="20">
        <f t="shared" si="642"/>
        <v>0.92245906995823324</v>
      </c>
      <c r="BR109" s="23">
        <f t="shared" si="548"/>
        <v>-9.8599999999999993E-2</v>
      </c>
      <c r="BS109" s="23">
        <f t="shared" si="549"/>
        <v>-9.8599999999999993E-2</v>
      </c>
      <c r="BT109" s="23">
        <f t="shared" si="550"/>
        <v>5.5250000000000007E-2</v>
      </c>
      <c r="BU109" s="23">
        <f t="shared" si="551"/>
        <v>-0.12155000000000002</v>
      </c>
      <c r="BV109" s="23">
        <f t="shared" si="552"/>
        <v>0</v>
      </c>
      <c r="BW109" s="23">
        <f t="shared" si="553"/>
        <v>-0.15385000000000001</v>
      </c>
      <c r="BX109" s="23">
        <f t="shared" si="554"/>
        <v>-0.13174999999999998</v>
      </c>
      <c r="BY109" s="23">
        <f t="shared" si="555"/>
        <v>3.3149999999999999E-2</v>
      </c>
      <c r="BZ109" s="23">
        <f t="shared" si="556"/>
        <v>-3.3150000000000006E-2</v>
      </c>
      <c r="CA109" s="23">
        <f t="shared" si="557"/>
        <v>-0.22015000000000001</v>
      </c>
      <c r="CB109" s="23">
        <f t="shared" si="558"/>
        <v>-7.7350000000000002E-2</v>
      </c>
      <c r="CC109" s="23">
        <f t="shared" si="559"/>
        <v>-2.2099999999999998E-2</v>
      </c>
      <c r="CD109" s="23">
        <f t="shared" si="560"/>
        <v>-2.1250000000000002E-2</v>
      </c>
      <c r="CE109" s="23">
        <f t="shared" si="561"/>
        <v>0</v>
      </c>
      <c r="CF109" s="23">
        <f t="shared" si="562"/>
        <v>-2.2099999999999998E-2</v>
      </c>
      <c r="CG109" s="23">
        <f t="shared" si="563"/>
        <v>-1.1050000000000001E-2</v>
      </c>
      <c r="CH109" s="23">
        <f t="shared" si="564"/>
        <v>3.3149999999999999E-2</v>
      </c>
      <c r="CI109" s="23">
        <f t="shared" si="565"/>
        <v>-9.8600000000000007E-2</v>
      </c>
      <c r="CJ109" s="23">
        <f t="shared" si="566"/>
        <v>-9.8600000000000007E-2</v>
      </c>
      <c r="CK109" s="23">
        <f t="shared" si="567"/>
        <v>-2.2099999999999998E-2</v>
      </c>
      <c r="CL109" s="23">
        <f t="shared" si="568"/>
        <v>0</v>
      </c>
      <c r="CM109" s="23">
        <f t="shared" si="569"/>
        <v>-3.3150000000000006E-2</v>
      </c>
      <c r="CN109" s="23">
        <f t="shared" si="570"/>
        <v>-0.14365000000000003</v>
      </c>
      <c r="CO109" s="23">
        <f t="shared" si="571"/>
        <v>-3.3149999999999999E-2</v>
      </c>
      <c r="CP109" s="23">
        <f t="shared" si="572"/>
        <v>-0.11049999999999999</v>
      </c>
      <c r="CQ109" s="23">
        <f t="shared" si="573"/>
        <v>-0.14365000000000003</v>
      </c>
      <c r="CR109" s="23">
        <f t="shared" si="574"/>
        <v>-3.3149999999999999E-2</v>
      </c>
      <c r="CS109" s="23">
        <f t="shared" si="575"/>
        <v>-9.9450000000000011E-2</v>
      </c>
      <c r="CT109" s="23">
        <f t="shared" si="576"/>
        <v>-2.1250000000000002E-2</v>
      </c>
      <c r="CU109" s="23">
        <f t="shared" si="577"/>
        <v>0</v>
      </c>
      <c r="CV109" s="23">
        <f t="shared" si="578"/>
        <v>-4.335E-2</v>
      </c>
      <c r="CX109" s="23">
        <f t="shared" si="579"/>
        <v>-0.40999360164254028</v>
      </c>
      <c r="CY109" s="23">
        <f t="shared" si="625"/>
        <v>-0.40999360164254028</v>
      </c>
      <c r="CZ109" s="23">
        <f t="shared" si="626"/>
        <v>7.2134525843542879E-2</v>
      </c>
      <c r="DA109" s="23">
        <f t="shared" si="627"/>
        <v>-0.76808843118204451</v>
      </c>
      <c r="DB109" s="23">
        <f t="shared" si="628"/>
        <v>0</v>
      </c>
      <c r="DC109" s="23">
        <f t="shared" si="629"/>
        <v>-1.5575386633045636</v>
      </c>
      <c r="DD109" s="23">
        <f t="shared" si="630"/>
        <v>-0.97813366381656064</v>
      </c>
      <c r="DE109" s="23">
        <f t="shared" si="631"/>
        <v>1.5581057582205255E-2</v>
      </c>
      <c r="DF109" s="23">
        <f t="shared" si="632"/>
        <v>-1.5581057582205265E-2</v>
      </c>
      <c r="DG109" s="23">
        <f t="shared" si="633"/>
        <v>-4.5635456975172355</v>
      </c>
      <c r="DH109" s="23">
        <f t="shared" si="634"/>
        <v>-0.19793713891468165</v>
      </c>
      <c r="DI109" s="23">
        <f t="shared" si="635"/>
        <v>-4.6166096539867422E-3</v>
      </c>
      <c r="DJ109" s="23">
        <f t="shared" si="636"/>
        <v>-4.1041491717992064E-3</v>
      </c>
      <c r="DK109" s="23">
        <f t="shared" si="637"/>
        <v>0</v>
      </c>
      <c r="DL109" s="23">
        <f t="shared" si="638"/>
        <v>-4.6166096539867422E-3</v>
      </c>
      <c r="DM109" s="23">
        <f t="shared" si="639"/>
        <v>-5.7707620674834299E-4</v>
      </c>
      <c r="DN109" s="23">
        <f t="shared" si="610"/>
        <v>1.5581057582205255E-2</v>
      </c>
      <c r="DO109" s="23">
        <f t="shared" si="611"/>
        <v>-0.4099936016425404</v>
      </c>
      <c r="DP109" s="23">
        <f t="shared" si="612"/>
        <v>-0.4099936016425404</v>
      </c>
      <c r="DQ109" s="23">
        <f t="shared" si="613"/>
        <v>-4.6166096539867422E-3</v>
      </c>
      <c r="DR109" s="23">
        <f t="shared" si="614"/>
        <v>0</v>
      </c>
      <c r="DS109" s="23">
        <f t="shared" si="615"/>
        <v>-1.5581057582205265E-2</v>
      </c>
      <c r="DT109" s="23">
        <f t="shared" si="616"/>
        <v>-1.2678364262261099</v>
      </c>
      <c r="DU109" s="23">
        <f t="shared" si="617"/>
        <v>-1.5581057582205255E-2</v>
      </c>
      <c r="DV109" s="23">
        <f t="shared" si="618"/>
        <v>-0.57707620674834248</v>
      </c>
      <c r="DW109" s="23">
        <f t="shared" si="619"/>
        <v>-1.2678364262261099</v>
      </c>
      <c r="DX109" s="23">
        <f t="shared" si="620"/>
        <v>-1.5581057582205255E-2</v>
      </c>
      <c r="DY109" s="23">
        <f t="shared" si="621"/>
        <v>-0.42068855471954203</v>
      </c>
      <c r="DZ109" s="23">
        <f t="shared" si="622"/>
        <v>-4.1041491717992064E-3</v>
      </c>
      <c r="EA109" s="23">
        <f t="shared" si="623"/>
        <v>0</v>
      </c>
      <c r="EB109" s="23">
        <f t="shared" si="624"/>
        <v>-3.4842847474453542E-2</v>
      </c>
    </row>
    <row r="110" spans="1:132">
      <c r="A110" s="2">
        <v>42644.729166666664</v>
      </c>
      <c r="B110">
        <v>90</v>
      </c>
      <c r="C110">
        <v>90</v>
      </c>
      <c r="D110">
        <v>51</v>
      </c>
      <c r="E110">
        <v>25</v>
      </c>
      <c r="F110">
        <v>0</v>
      </c>
      <c r="G110">
        <v>51</v>
      </c>
      <c r="H110">
        <v>25</v>
      </c>
      <c r="I110">
        <v>0</v>
      </c>
      <c r="J110">
        <v>25</v>
      </c>
      <c r="K110">
        <v>25</v>
      </c>
      <c r="L110">
        <v>25</v>
      </c>
      <c r="M110">
        <v>25</v>
      </c>
      <c r="N110">
        <v>0</v>
      </c>
      <c r="O110">
        <v>25</v>
      </c>
      <c r="P110">
        <v>0</v>
      </c>
      <c r="Q110">
        <v>25</v>
      </c>
      <c r="R110">
        <v>25</v>
      </c>
      <c r="S110">
        <v>25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J110">
        <f t="shared" si="543"/>
        <v>7.6500000000000012E-2</v>
      </c>
      <c r="AK110">
        <f t="shared" si="595"/>
        <v>7.6500000000000012E-2</v>
      </c>
      <c r="AL110">
        <f t="shared" si="596"/>
        <v>4.335E-2</v>
      </c>
      <c r="AM110">
        <f t="shared" si="597"/>
        <v>2.1250000000000002E-2</v>
      </c>
      <c r="AN110">
        <f t="shared" si="598"/>
        <v>0</v>
      </c>
      <c r="AO110">
        <f t="shared" si="599"/>
        <v>4.335E-2</v>
      </c>
      <c r="AP110">
        <f t="shared" si="600"/>
        <v>2.1250000000000002E-2</v>
      </c>
      <c r="AQ110">
        <f t="shared" si="601"/>
        <v>0</v>
      </c>
      <c r="AR110">
        <f t="shared" si="602"/>
        <v>2.1250000000000002E-2</v>
      </c>
      <c r="AS110">
        <f t="shared" si="603"/>
        <v>2.1250000000000002E-2</v>
      </c>
      <c r="AT110">
        <f t="shared" si="604"/>
        <v>2.1250000000000002E-2</v>
      </c>
      <c r="AU110">
        <f t="shared" si="605"/>
        <v>2.1250000000000002E-2</v>
      </c>
      <c r="AV110">
        <f t="shared" si="606"/>
        <v>0</v>
      </c>
      <c r="AW110">
        <f t="shared" si="607"/>
        <v>2.1250000000000002E-2</v>
      </c>
      <c r="AX110">
        <f t="shared" si="608"/>
        <v>0</v>
      </c>
      <c r="AY110">
        <f t="shared" si="609"/>
        <v>2.1250000000000002E-2</v>
      </c>
      <c r="AZ110">
        <f t="shared" si="580"/>
        <v>2.1250000000000002E-2</v>
      </c>
      <c r="BA110">
        <f t="shared" si="581"/>
        <v>2.1250000000000002E-2</v>
      </c>
      <c r="BB110">
        <f t="shared" si="582"/>
        <v>0</v>
      </c>
      <c r="BC110">
        <f t="shared" si="583"/>
        <v>0</v>
      </c>
      <c r="BD110">
        <f t="shared" si="584"/>
        <v>0</v>
      </c>
      <c r="BE110">
        <f t="shared" si="585"/>
        <v>0</v>
      </c>
      <c r="BF110">
        <f t="shared" si="586"/>
        <v>0</v>
      </c>
      <c r="BG110">
        <f t="shared" si="587"/>
        <v>0</v>
      </c>
      <c r="BH110">
        <f t="shared" si="588"/>
        <v>0</v>
      </c>
      <c r="BI110">
        <f t="shared" si="589"/>
        <v>0</v>
      </c>
      <c r="BJ110">
        <f t="shared" si="590"/>
        <v>0</v>
      </c>
      <c r="BK110">
        <f t="shared" si="591"/>
        <v>0</v>
      </c>
      <c r="BL110">
        <f t="shared" si="592"/>
        <v>0</v>
      </c>
      <c r="BM110">
        <f t="shared" si="593"/>
        <v>0</v>
      </c>
      <c r="BN110">
        <f t="shared" si="594"/>
        <v>0</v>
      </c>
      <c r="BO110" s="50">
        <f t="shared" si="640"/>
        <v>1.4587096774193547E-2</v>
      </c>
      <c r="BP110" s="46">
        <f t="shared" si="641"/>
        <v>2.1120515175779269E-2</v>
      </c>
      <c r="BQ110" s="20">
        <f t="shared" si="642"/>
        <v>1.4478902486712901</v>
      </c>
      <c r="BR110" s="23">
        <f t="shared" si="548"/>
        <v>-9.9450000000000011E-2</v>
      </c>
      <c r="BS110" s="23">
        <f t="shared" si="549"/>
        <v>-8.8400000000000006E-2</v>
      </c>
      <c r="BT110" s="23">
        <f t="shared" si="550"/>
        <v>-0.11050000000000001</v>
      </c>
      <c r="BU110" s="23">
        <f t="shared" si="551"/>
        <v>-2.2099999999999998E-2</v>
      </c>
      <c r="BV110" s="23">
        <f t="shared" si="552"/>
        <v>-2.1250000000000002E-2</v>
      </c>
      <c r="BW110" s="23">
        <f t="shared" si="553"/>
        <v>0</v>
      </c>
      <c r="BX110" s="23">
        <f t="shared" si="554"/>
        <v>-8.8400000000000006E-2</v>
      </c>
      <c r="BY110" s="23">
        <f t="shared" si="555"/>
        <v>-5.4400000000000004E-2</v>
      </c>
      <c r="BZ110" s="23">
        <f t="shared" si="556"/>
        <v>-1.1050000000000001E-2</v>
      </c>
      <c r="CA110" s="23">
        <f t="shared" si="557"/>
        <v>-1.1050000000000001E-2</v>
      </c>
      <c r="CB110" s="23">
        <f t="shared" si="558"/>
        <v>-1.1050000000000001E-2</v>
      </c>
      <c r="CC110" s="23">
        <f t="shared" si="559"/>
        <v>0</v>
      </c>
      <c r="CD110" s="23">
        <f t="shared" si="560"/>
        <v>0</v>
      </c>
      <c r="CE110" s="23">
        <f t="shared" si="561"/>
        <v>0</v>
      </c>
      <c r="CF110" s="23">
        <f t="shared" si="562"/>
        <v>-2.1250000000000002E-2</v>
      </c>
      <c r="CG110" s="23">
        <f t="shared" si="563"/>
        <v>0</v>
      </c>
      <c r="CH110" s="23">
        <f t="shared" si="564"/>
        <v>-9.9449999999999997E-2</v>
      </c>
      <c r="CI110" s="23">
        <f t="shared" si="565"/>
        <v>-8.8400000000000006E-2</v>
      </c>
      <c r="CJ110" s="23">
        <f t="shared" si="566"/>
        <v>-0.10965000000000001</v>
      </c>
      <c r="CK110" s="23">
        <f t="shared" si="567"/>
        <v>-2.1250000000000002E-2</v>
      </c>
      <c r="CL110" s="23">
        <f t="shared" si="568"/>
        <v>-2.1250000000000002E-2</v>
      </c>
      <c r="CM110" s="23">
        <f t="shared" si="569"/>
        <v>-3.2300000000000002E-2</v>
      </c>
      <c r="CN110" s="23">
        <f t="shared" si="570"/>
        <v>-3.2300000000000002E-2</v>
      </c>
      <c r="CO110" s="23">
        <f t="shared" si="571"/>
        <v>-2.1250000000000002E-2</v>
      </c>
      <c r="CP110" s="23">
        <f t="shared" si="572"/>
        <v>-7.6500000000000012E-2</v>
      </c>
      <c r="CQ110" s="23">
        <f t="shared" si="573"/>
        <v>-3.2300000000000002E-2</v>
      </c>
      <c r="CR110" s="23">
        <f t="shared" si="574"/>
        <v>-5.4400000000000004E-2</v>
      </c>
      <c r="CS110" s="23">
        <f t="shared" si="575"/>
        <v>-5.4400000000000004E-2</v>
      </c>
      <c r="CT110" s="23">
        <f t="shared" si="576"/>
        <v>0</v>
      </c>
      <c r="CU110" s="23">
        <f t="shared" si="577"/>
        <v>-2.1250000000000002E-2</v>
      </c>
      <c r="CV110" s="23">
        <f t="shared" si="578"/>
        <v>0</v>
      </c>
      <c r="CX110" s="23">
        <f t="shared" si="579"/>
        <v>-0.42068855471954203</v>
      </c>
      <c r="CY110" s="23">
        <f t="shared" si="625"/>
        <v>-0.29546301785515161</v>
      </c>
      <c r="CZ110" s="23">
        <f t="shared" si="626"/>
        <v>-0.57707620674834303</v>
      </c>
      <c r="DA110" s="23">
        <f t="shared" si="627"/>
        <v>-4.6166096539867422E-3</v>
      </c>
      <c r="DB110" s="23">
        <f t="shared" si="628"/>
        <v>-4.1041491717992064E-3</v>
      </c>
      <c r="DC110" s="23">
        <f t="shared" si="629"/>
        <v>0</v>
      </c>
      <c r="DD110" s="23">
        <f t="shared" si="630"/>
        <v>-0.29546301785515161</v>
      </c>
      <c r="DE110" s="23">
        <f t="shared" si="631"/>
        <v>-6.8856197151496407E-2</v>
      </c>
      <c r="DF110" s="23">
        <f t="shared" si="632"/>
        <v>-5.7707620674834299E-4</v>
      </c>
      <c r="DG110" s="23">
        <f t="shared" si="633"/>
        <v>-5.7707620674834299E-4</v>
      </c>
      <c r="DH110" s="23">
        <f t="shared" si="634"/>
        <v>-5.7707620674834299E-4</v>
      </c>
      <c r="DI110" s="23">
        <f t="shared" si="635"/>
        <v>0</v>
      </c>
      <c r="DJ110" s="23">
        <f t="shared" si="636"/>
        <v>0</v>
      </c>
      <c r="DK110" s="23">
        <f t="shared" si="637"/>
        <v>0</v>
      </c>
      <c r="DL110" s="23">
        <f t="shared" si="638"/>
        <v>-4.1041491717992064E-3</v>
      </c>
      <c r="DM110" s="23">
        <f t="shared" si="639"/>
        <v>0</v>
      </c>
      <c r="DN110" s="23">
        <f t="shared" si="610"/>
        <v>-0.42068855471954186</v>
      </c>
      <c r="DO110" s="23">
        <f t="shared" si="611"/>
        <v>-0.29546301785515161</v>
      </c>
      <c r="DP110" s="23">
        <f t="shared" si="612"/>
        <v>-0.56386124041347008</v>
      </c>
      <c r="DQ110" s="23">
        <f t="shared" si="613"/>
        <v>-4.1041491717992064E-3</v>
      </c>
      <c r="DR110" s="23">
        <f t="shared" si="614"/>
        <v>-4.1041491717992064E-3</v>
      </c>
      <c r="DS110" s="23">
        <f t="shared" si="615"/>
        <v>-1.441298389471783E-2</v>
      </c>
      <c r="DT110" s="23">
        <f t="shared" si="616"/>
        <v>-1.441298389471783E-2</v>
      </c>
      <c r="DU110" s="23">
        <f t="shared" si="617"/>
        <v>-4.1041491717992064E-3</v>
      </c>
      <c r="DV110" s="23">
        <f t="shared" si="618"/>
        <v>-0.19148318375946388</v>
      </c>
      <c r="DW110" s="23">
        <f t="shared" si="619"/>
        <v>-1.441298389471783E-2</v>
      </c>
      <c r="DX110" s="23">
        <f t="shared" si="620"/>
        <v>-6.8856197151496407E-2</v>
      </c>
      <c r="DY110" s="23">
        <f t="shared" si="621"/>
        <v>-6.8856197151496407E-2</v>
      </c>
      <c r="DZ110" s="23">
        <f t="shared" si="622"/>
        <v>0</v>
      </c>
      <c r="EA110" s="23">
        <f t="shared" si="623"/>
        <v>-4.1041491717992064E-3</v>
      </c>
      <c r="EB110" s="23">
        <f t="shared" si="624"/>
        <v>0</v>
      </c>
    </row>
    <row r="111" spans="1:132">
      <c r="A111" s="2">
        <v>42644.75</v>
      </c>
      <c r="B111" s="48">
        <f t="shared" ref="B111" si="643">AVERAGE(B90:B110)</f>
        <v>533.28571428571433</v>
      </c>
      <c r="C111" s="48">
        <f t="shared" ref="C111" si="644">AVERAGE(C90:C110)</f>
        <v>570.80952380952385</v>
      </c>
      <c r="D111" s="48">
        <f t="shared" ref="D111" si="645">AVERAGE(D90:D110)</f>
        <v>551.14285714285711</v>
      </c>
      <c r="E111" s="48">
        <f t="shared" ref="E111" si="646">AVERAGE(E90:E110)</f>
        <v>254.0952380952381</v>
      </c>
      <c r="F111" s="48">
        <f t="shared" ref="F111" si="647">AVERAGE(F90:F110)</f>
        <v>145.47619047619048</v>
      </c>
      <c r="G111" s="48">
        <f t="shared" ref="G111" si="648">AVERAGE(G90:G110)</f>
        <v>491.90476190476193</v>
      </c>
      <c r="H111" s="48">
        <f t="shared" ref="H111" si="649">AVERAGE(H90:H110)</f>
        <v>478.90476190476193</v>
      </c>
      <c r="I111" s="48">
        <f t="shared" ref="I111" si="650">AVERAGE(I90:I110)</f>
        <v>75.80952380952381</v>
      </c>
      <c r="J111" s="48">
        <f t="shared" ref="J111" si="651">AVERAGE(J90:J110)</f>
        <v>90.523809523809518</v>
      </c>
      <c r="K111" s="48">
        <f t="shared" ref="K111" si="652">AVERAGE(K90:K110)</f>
        <v>424.76190476190476</v>
      </c>
      <c r="L111" s="48">
        <f t="shared" ref="L111" si="653">AVERAGE(L90:L110)</f>
        <v>343.90476190476193</v>
      </c>
      <c r="M111" s="48">
        <f t="shared" ref="M111" si="654">AVERAGE(M90:M110)</f>
        <v>205.33333333333334</v>
      </c>
      <c r="N111" s="48">
        <f t="shared" ref="N111" si="655">AVERAGE(N90:N110)</f>
        <v>33.142857142857146</v>
      </c>
      <c r="O111" s="48">
        <f t="shared" ref="O111" si="656">AVERAGE(O90:O110)</f>
        <v>67.714285714285708</v>
      </c>
      <c r="P111" s="48">
        <f t="shared" ref="P111" si="657">AVERAGE(P90:P110)</f>
        <v>325.47619047619048</v>
      </c>
      <c r="Q111" s="48">
        <f t="shared" ref="Q111" si="658">AVERAGE(Q90:Q110)</f>
        <v>204.57142857142858</v>
      </c>
      <c r="R111" s="48">
        <f t="shared" ref="R111" si="659">AVERAGE(R90:R110)</f>
        <v>508.47619047619048</v>
      </c>
      <c r="S111" s="48">
        <f t="shared" ref="S111" si="660">AVERAGE(S90:S110)</f>
        <v>546.19047619047615</v>
      </c>
      <c r="T111" s="48">
        <f t="shared" ref="T111" si="661">AVERAGE(T90:T110)</f>
        <v>528.38095238095241</v>
      </c>
      <c r="U111" s="48">
        <f t="shared" ref="U111:AE111" si="662">AVERAGE(U90:U110)</f>
        <v>192.47619047619048</v>
      </c>
      <c r="V111" s="48">
        <f t="shared" si="662"/>
        <v>96.857142857142861</v>
      </c>
      <c r="W111" s="48">
        <f t="shared" si="662"/>
        <v>504.28571428571428</v>
      </c>
      <c r="X111" s="48">
        <f t="shared" si="662"/>
        <v>303.33333333333331</v>
      </c>
      <c r="Y111" s="48">
        <f t="shared" si="662"/>
        <v>194.85714285714286</v>
      </c>
      <c r="Z111" s="48">
        <f t="shared" si="662"/>
        <v>516.66666666666663</v>
      </c>
      <c r="AA111" s="48">
        <f t="shared" si="662"/>
        <v>502.47619047619048</v>
      </c>
      <c r="AB111" s="48">
        <f t="shared" si="662"/>
        <v>358.85714285714283</v>
      </c>
      <c r="AC111" s="48">
        <f t="shared" si="662"/>
        <v>487</v>
      </c>
      <c r="AD111" s="48">
        <f t="shared" si="662"/>
        <v>138.14285714285714</v>
      </c>
      <c r="AE111" s="48">
        <f t="shared" si="662"/>
        <v>245.28571428571428</v>
      </c>
      <c r="AF111" s="48">
        <f>AVERAGE(AF90:AF110)</f>
        <v>98.095238095238102</v>
      </c>
      <c r="AG111" s="49">
        <f>STDEV(B111:AF111)</f>
        <v>180.98996177787097</v>
      </c>
      <c r="AJ111">
        <f t="shared" si="543"/>
        <v>0.45329285714285722</v>
      </c>
      <c r="AK111">
        <f t="shared" si="595"/>
        <v>0.48518809523809531</v>
      </c>
      <c r="AL111">
        <f t="shared" si="596"/>
        <v>0.46847142857142859</v>
      </c>
      <c r="AM111">
        <f t="shared" si="597"/>
        <v>0.21598095238095241</v>
      </c>
      <c r="AN111">
        <f t="shared" si="598"/>
        <v>0.12365476190476192</v>
      </c>
      <c r="AO111">
        <f t="shared" si="599"/>
        <v>0.41811904761904767</v>
      </c>
      <c r="AP111">
        <f t="shared" si="600"/>
        <v>0.40706904761904766</v>
      </c>
      <c r="AQ111">
        <f t="shared" si="601"/>
        <v>6.4438095238095239E-2</v>
      </c>
      <c r="AR111">
        <f t="shared" si="602"/>
        <v>7.6945238095238094E-2</v>
      </c>
      <c r="AS111">
        <f t="shared" si="603"/>
        <v>0.36104761904761906</v>
      </c>
      <c r="AT111">
        <f t="shared" si="604"/>
        <v>0.29231904761904765</v>
      </c>
      <c r="AU111">
        <f t="shared" si="605"/>
        <v>0.17453333333333335</v>
      </c>
      <c r="AV111">
        <f t="shared" si="606"/>
        <v>2.8171428571428576E-2</v>
      </c>
      <c r="AW111">
        <f t="shared" si="607"/>
        <v>5.7557142857142855E-2</v>
      </c>
      <c r="AX111">
        <f t="shared" si="608"/>
        <v>0.2766547619047619</v>
      </c>
      <c r="AY111">
        <f t="shared" si="609"/>
        <v>0.17388571428571431</v>
      </c>
      <c r="AZ111">
        <f t="shared" si="580"/>
        <v>0.43220476190476192</v>
      </c>
      <c r="BA111">
        <f t="shared" si="581"/>
        <v>0.46426190476190476</v>
      </c>
      <c r="BB111">
        <f t="shared" si="582"/>
        <v>0.44912380952380959</v>
      </c>
      <c r="BC111">
        <f t="shared" si="583"/>
        <v>0.16360476190476192</v>
      </c>
      <c r="BD111">
        <f t="shared" si="584"/>
        <v>8.2328571428571432E-2</v>
      </c>
      <c r="BE111">
        <f t="shared" si="585"/>
        <v>0.42864285714285716</v>
      </c>
      <c r="BF111">
        <f t="shared" si="586"/>
        <v>0.25783333333333336</v>
      </c>
      <c r="BG111">
        <f t="shared" si="587"/>
        <v>0.16562857142857143</v>
      </c>
      <c r="BH111">
        <f t="shared" si="588"/>
        <v>0.43916666666666665</v>
      </c>
      <c r="BI111">
        <f t="shared" si="589"/>
        <v>0.42710476190476193</v>
      </c>
      <c r="BJ111">
        <f t="shared" si="590"/>
        <v>0.30502857142857143</v>
      </c>
      <c r="BK111">
        <f t="shared" si="591"/>
        <v>0.41395000000000004</v>
      </c>
      <c r="BL111">
        <f t="shared" si="592"/>
        <v>0.11742142857142858</v>
      </c>
      <c r="BM111">
        <f t="shared" si="593"/>
        <v>0.20849285714285715</v>
      </c>
      <c r="BN111">
        <f t="shared" si="594"/>
        <v>8.3380952380952389E-2</v>
      </c>
      <c r="BO111" s="50">
        <f t="shared" si="640"/>
        <v>0.2746936251920124</v>
      </c>
      <c r="BP111" s="46">
        <f t="shared" si="641"/>
        <v>0.15384146751119021</v>
      </c>
      <c r="BQ111" s="20">
        <f t="shared" si="642"/>
        <v>0.56004746161711672</v>
      </c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>
        <f>MIN(BR90:CV110)</f>
        <v>-0.67064999999999997</v>
      </c>
      <c r="CT111" s="23">
        <f>MAX(BR90:CV110)</f>
        <v>0.57205000000000006</v>
      </c>
      <c r="CU111" s="52">
        <f>AVERAGE(BR90:CV110)</f>
        <v>4.6612903225805942E-4</v>
      </c>
      <c r="CV111" s="60">
        <f>STDEV(BR90:CV110)</f>
        <v>0.13272453787766161</v>
      </c>
      <c r="EA111" s="52">
        <f>AVERAGE(CX90:EB110)</f>
        <v>-0.35110692374485764</v>
      </c>
    </row>
    <row r="112" spans="1:132">
      <c r="AF112">
        <f>AVERAGE(B90:AF110)</f>
        <v>323.16897081413208</v>
      </c>
      <c r="AG112" s="20">
        <f>AG111/AF112</f>
        <v>0.56004746161711738</v>
      </c>
      <c r="BM112" s="27">
        <f>AVERAGE(AJ89:BN111)</f>
        <v>0.26295904962265443</v>
      </c>
      <c r="BN112" s="24">
        <f>MAX(AJ89:BN111)</f>
        <v>0.85765000000000002</v>
      </c>
      <c r="BQ112" s="23">
        <f>AVERAGE(BQ90:BQ109)</f>
        <v>0.67989465120455628</v>
      </c>
      <c r="BR112" s="23"/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G200"/>
  <sheetViews>
    <sheetView topLeftCell="A112" workbookViewId="0">
      <selection activeCell="CV3" sqref="CV3"/>
    </sheetView>
  </sheetViews>
  <sheetFormatPr defaultRowHeight="14.4"/>
  <cols>
    <col min="1" max="1" width="15.88671875" customWidth="1"/>
    <col min="2" max="30" width="5.109375" customWidth="1"/>
    <col min="31" max="31" width="5.5546875" customWidth="1"/>
    <col min="32" max="32" width="5.6640625" customWidth="1"/>
    <col min="33" max="33" width="7.109375" customWidth="1"/>
    <col min="34" max="64" width="5.109375" customWidth="1"/>
    <col min="65" max="65" width="7.6640625" customWidth="1"/>
    <col min="66" max="66" width="5.5546875" bestFit="1" customWidth="1"/>
    <col min="67" max="67" width="5.88671875" customWidth="1"/>
    <col min="68" max="68" width="7" customWidth="1"/>
    <col min="69" max="96" width="5.109375" customWidth="1"/>
    <col min="97" max="97" width="5.6640625" customWidth="1"/>
    <col min="98" max="98" width="5.88671875" customWidth="1"/>
    <col min="99" max="99" width="7.109375" customWidth="1"/>
    <col min="101" max="105" width="5.109375" customWidth="1"/>
    <col min="106" max="106" width="5.6640625" customWidth="1"/>
    <col min="107" max="129" width="5.109375" customWidth="1"/>
    <col min="130" max="130" width="6.33203125" customWidth="1"/>
    <col min="131" max="131" width="6.5546875" customWidth="1"/>
    <col min="133" max="163" width="6" customWidth="1"/>
  </cols>
  <sheetData>
    <row r="1" spans="1:163">
      <c r="A1" t="s">
        <v>7</v>
      </c>
      <c r="B1" s="14">
        <v>1</v>
      </c>
      <c r="C1" s="14">
        <f>B1+1</f>
        <v>2</v>
      </c>
      <c r="D1" s="14">
        <f t="shared" ref="D1:AF1" si="0">C1+1</f>
        <v>3</v>
      </c>
      <c r="E1" s="14">
        <f t="shared" si="0"/>
        <v>4</v>
      </c>
      <c r="F1" s="14">
        <f t="shared" si="0"/>
        <v>5</v>
      </c>
      <c r="G1" s="14">
        <f t="shared" si="0"/>
        <v>6</v>
      </c>
      <c r="H1" s="14">
        <f t="shared" si="0"/>
        <v>7</v>
      </c>
      <c r="I1" s="14">
        <f t="shared" si="0"/>
        <v>8</v>
      </c>
      <c r="J1" s="14">
        <f t="shared" si="0"/>
        <v>9</v>
      </c>
      <c r="K1" s="14">
        <f t="shared" si="0"/>
        <v>10</v>
      </c>
      <c r="L1" s="14">
        <f t="shared" si="0"/>
        <v>11</v>
      </c>
      <c r="M1" s="14">
        <f t="shared" si="0"/>
        <v>12</v>
      </c>
      <c r="N1" s="14">
        <f t="shared" si="0"/>
        <v>13</v>
      </c>
      <c r="O1" s="14">
        <f t="shared" si="0"/>
        <v>14</v>
      </c>
      <c r="P1" s="14">
        <f t="shared" si="0"/>
        <v>15</v>
      </c>
      <c r="Q1" s="14">
        <f t="shared" si="0"/>
        <v>16</v>
      </c>
      <c r="R1" s="14">
        <f t="shared" si="0"/>
        <v>17</v>
      </c>
      <c r="S1" s="14">
        <f t="shared" si="0"/>
        <v>18</v>
      </c>
      <c r="T1" s="14">
        <f t="shared" si="0"/>
        <v>19</v>
      </c>
      <c r="U1" s="14">
        <f t="shared" si="0"/>
        <v>20</v>
      </c>
      <c r="V1" s="14">
        <f t="shared" si="0"/>
        <v>21</v>
      </c>
      <c r="W1" s="14">
        <f t="shared" si="0"/>
        <v>22</v>
      </c>
      <c r="X1" s="14">
        <f t="shared" si="0"/>
        <v>23</v>
      </c>
      <c r="Y1" s="14">
        <f t="shared" si="0"/>
        <v>24</v>
      </c>
      <c r="Z1" s="14">
        <f t="shared" si="0"/>
        <v>25</v>
      </c>
      <c r="AA1" s="14">
        <f t="shared" si="0"/>
        <v>26</v>
      </c>
      <c r="AB1" s="14">
        <f t="shared" si="0"/>
        <v>27</v>
      </c>
      <c r="AC1" s="14">
        <f t="shared" si="0"/>
        <v>28</v>
      </c>
      <c r="AD1" s="14">
        <f t="shared" si="0"/>
        <v>29</v>
      </c>
      <c r="AE1" s="14">
        <f t="shared" si="0"/>
        <v>30</v>
      </c>
      <c r="AF1" s="14">
        <f t="shared" si="0"/>
        <v>31</v>
      </c>
      <c r="AG1" s="29" t="s">
        <v>12</v>
      </c>
      <c r="AH1" s="14">
        <v>1</v>
      </c>
      <c r="AI1" s="14">
        <f>AH1+1</f>
        <v>2</v>
      </c>
      <c r="AJ1" s="14">
        <f t="shared" ref="AJ1:BL1" si="1">AI1+1</f>
        <v>3</v>
      </c>
      <c r="AK1" s="14">
        <f t="shared" si="1"/>
        <v>4</v>
      </c>
      <c r="AL1" s="14">
        <f t="shared" si="1"/>
        <v>5</v>
      </c>
      <c r="AM1" s="14">
        <f t="shared" si="1"/>
        <v>6</v>
      </c>
      <c r="AN1" s="14">
        <f t="shared" si="1"/>
        <v>7</v>
      </c>
      <c r="AO1" s="14">
        <f t="shared" si="1"/>
        <v>8</v>
      </c>
      <c r="AP1" s="14">
        <f t="shared" si="1"/>
        <v>9</v>
      </c>
      <c r="AQ1" s="14">
        <f t="shared" si="1"/>
        <v>10</v>
      </c>
      <c r="AR1" s="14">
        <f t="shared" si="1"/>
        <v>11</v>
      </c>
      <c r="AS1" s="14">
        <f t="shared" si="1"/>
        <v>12</v>
      </c>
      <c r="AT1" s="14">
        <f t="shared" si="1"/>
        <v>13</v>
      </c>
      <c r="AU1" s="14">
        <f t="shared" si="1"/>
        <v>14</v>
      </c>
      <c r="AV1" s="14">
        <f t="shared" si="1"/>
        <v>15</v>
      </c>
      <c r="AW1" s="14">
        <f t="shared" si="1"/>
        <v>16</v>
      </c>
      <c r="AX1" s="14">
        <f t="shared" si="1"/>
        <v>17</v>
      </c>
      <c r="AY1" s="14">
        <f t="shared" si="1"/>
        <v>18</v>
      </c>
      <c r="AZ1" s="14">
        <f t="shared" si="1"/>
        <v>19</v>
      </c>
      <c r="BA1" s="14">
        <f t="shared" si="1"/>
        <v>20</v>
      </c>
      <c r="BB1" s="14">
        <f t="shared" si="1"/>
        <v>21</v>
      </c>
      <c r="BC1" s="14">
        <f t="shared" si="1"/>
        <v>22</v>
      </c>
      <c r="BD1" s="14">
        <f t="shared" si="1"/>
        <v>23</v>
      </c>
      <c r="BE1" s="14">
        <f t="shared" si="1"/>
        <v>24</v>
      </c>
      <c r="BF1" s="14">
        <f t="shared" si="1"/>
        <v>25</v>
      </c>
      <c r="BG1" s="14">
        <f t="shared" si="1"/>
        <v>26</v>
      </c>
      <c r="BH1" s="14">
        <f t="shared" si="1"/>
        <v>27</v>
      </c>
      <c r="BI1" s="14">
        <f t="shared" si="1"/>
        <v>28</v>
      </c>
      <c r="BJ1" s="14">
        <f t="shared" si="1"/>
        <v>29</v>
      </c>
      <c r="BK1" s="14">
        <f t="shared" si="1"/>
        <v>30</v>
      </c>
      <c r="BL1" s="14">
        <f t="shared" si="1"/>
        <v>31</v>
      </c>
      <c r="BM1" s="33"/>
      <c r="BP1" s="14">
        <v>1</v>
      </c>
      <c r="BQ1" s="14">
        <f>BP1+1</f>
        <v>2</v>
      </c>
      <c r="BR1" s="14">
        <f t="shared" ref="BR1" si="2">BQ1+1</f>
        <v>3</v>
      </c>
      <c r="BS1" s="14">
        <f t="shared" ref="BS1" si="3">BR1+1</f>
        <v>4</v>
      </c>
      <c r="BT1" s="14">
        <f t="shared" ref="BT1" si="4">BS1+1</f>
        <v>5</v>
      </c>
      <c r="BU1" s="14">
        <f t="shared" ref="BU1" si="5">BT1+1</f>
        <v>6</v>
      </c>
      <c r="BV1" s="14">
        <f t="shared" ref="BV1" si="6">BU1+1</f>
        <v>7</v>
      </c>
      <c r="BW1" s="14">
        <f t="shared" ref="BW1" si="7">BV1+1</f>
        <v>8</v>
      </c>
      <c r="BX1" s="14">
        <f t="shared" ref="BX1" si="8">BW1+1</f>
        <v>9</v>
      </c>
      <c r="BY1" s="14">
        <f t="shared" ref="BY1" si="9">BX1+1</f>
        <v>10</v>
      </c>
      <c r="BZ1" s="14">
        <f t="shared" ref="BZ1" si="10">BY1+1</f>
        <v>11</v>
      </c>
      <c r="CA1" s="14">
        <f t="shared" ref="CA1" si="11">BZ1+1</f>
        <v>12</v>
      </c>
      <c r="CB1" s="14">
        <f t="shared" ref="CB1" si="12">CA1+1</f>
        <v>13</v>
      </c>
      <c r="CC1" s="14">
        <f t="shared" ref="CC1" si="13">CB1+1</f>
        <v>14</v>
      </c>
      <c r="CD1" s="14">
        <f t="shared" ref="CD1" si="14">CC1+1</f>
        <v>15</v>
      </c>
      <c r="CE1" s="14">
        <f t="shared" ref="CE1" si="15">CD1+1</f>
        <v>16</v>
      </c>
      <c r="CF1" s="14">
        <f t="shared" ref="CF1" si="16">CE1+1</f>
        <v>17</v>
      </c>
      <c r="CG1" s="14">
        <f t="shared" ref="CG1" si="17">CF1+1</f>
        <v>18</v>
      </c>
      <c r="CH1" s="14">
        <f t="shared" ref="CH1" si="18">CG1+1</f>
        <v>19</v>
      </c>
      <c r="CI1" s="14">
        <f t="shared" ref="CI1" si="19">CH1+1</f>
        <v>20</v>
      </c>
      <c r="CJ1" s="14">
        <f t="shared" ref="CJ1" si="20">CI1+1</f>
        <v>21</v>
      </c>
      <c r="CK1" s="14">
        <f t="shared" ref="CK1" si="21">CJ1+1</f>
        <v>22</v>
      </c>
      <c r="CL1" s="14">
        <f t="shared" ref="CL1" si="22">CK1+1</f>
        <v>23</v>
      </c>
      <c r="CM1" s="14">
        <f t="shared" ref="CM1" si="23">CL1+1</f>
        <v>24</v>
      </c>
      <c r="CN1" s="14">
        <f t="shared" ref="CN1" si="24">CM1+1</f>
        <v>25</v>
      </c>
      <c r="CO1" s="14">
        <f t="shared" ref="CO1" si="25">CN1+1</f>
        <v>26</v>
      </c>
      <c r="CP1" s="14">
        <f t="shared" ref="CP1" si="26">CO1+1</f>
        <v>27</v>
      </c>
      <c r="CQ1" s="14">
        <f t="shared" ref="CQ1" si="27">CP1+1</f>
        <v>28</v>
      </c>
      <c r="CR1" s="14">
        <f t="shared" ref="CR1" si="28">CQ1+1</f>
        <v>29</v>
      </c>
      <c r="CS1" s="14">
        <f t="shared" ref="CS1" si="29">CR1+1</f>
        <v>30</v>
      </c>
      <c r="CT1" s="14">
        <f t="shared" ref="CT1" si="30">CS1+1</f>
        <v>31</v>
      </c>
      <c r="CU1" s="28" t="s">
        <v>21</v>
      </c>
      <c r="CV1" s="17">
        <v>1</v>
      </c>
      <c r="CW1" s="14">
        <v>1</v>
      </c>
      <c r="CX1" s="14">
        <f>CW1+1</f>
        <v>2</v>
      </c>
      <c r="CY1" s="14">
        <f t="shared" ref="CY1" si="31">CX1+1</f>
        <v>3</v>
      </c>
      <c r="CZ1" s="14">
        <f t="shared" ref="CZ1" si="32">CY1+1</f>
        <v>4</v>
      </c>
      <c r="DA1" s="14">
        <f t="shared" ref="DA1" si="33">CZ1+1</f>
        <v>5</v>
      </c>
      <c r="DB1" s="14">
        <f t="shared" ref="DB1" si="34">DA1+1</f>
        <v>6</v>
      </c>
      <c r="DC1" s="14">
        <f t="shared" ref="DC1" si="35">DB1+1</f>
        <v>7</v>
      </c>
      <c r="DD1" s="14">
        <f t="shared" ref="DD1" si="36">DC1+1</f>
        <v>8</v>
      </c>
      <c r="DE1" s="14">
        <f t="shared" ref="DE1" si="37">DD1+1</f>
        <v>9</v>
      </c>
      <c r="DF1" s="14">
        <f t="shared" ref="DF1" si="38">DE1+1</f>
        <v>10</v>
      </c>
      <c r="DG1" s="14">
        <f t="shared" ref="DG1" si="39">DF1+1</f>
        <v>11</v>
      </c>
      <c r="DH1" s="14">
        <f t="shared" ref="DH1" si="40">DG1+1</f>
        <v>12</v>
      </c>
      <c r="DI1" s="14">
        <f t="shared" ref="DI1" si="41">DH1+1</f>
        <v>13</v>
      </c>
      <c r="DJ1" s="14">
        <f t="shared" ref="DJ1" si="42">DI1+1</f>
        <v>14</v>
      </c>
      <c r="DK1" s="14">
        <f t="shared" ref="DK1" si="43">DJ1+1</f>
        <v>15</v>
      </c>
      <c r="DL1" s="14">
        <f t="shared" ref="DL1" si="44">DK1+1</f>
        <v>16</v>
      </c>
      <c r="DM1" s="14">
        <f t="shared" ref="DM1" si="45">DL1+1</f>
        <v>17</v>
      </c>
      <c r="DN1" s="14">
        <f t="shared" ref="DN1" si="46">DM1+1</f>
        <v>18</v>
      </c>
      <c r="DO1" s="14">
        <f t="shared" ref="DO1" si="47">DN1+1</f>
        <v>19</v>
      </c>
      <c r="DP1" s="14">
        <f t="shared" ref="DP1" si="48">DO1+1</f>
        <v>20</v>
      </c>
      <c r="DQ1" s="14">
        <f t="shared" ref="DQ1" si="49">DP1+1</f>
        <v>21</v>
      </c>
      <c r="DR1" s="14">
        <f t="shared" ref="DR1" si="50">DQ1+1</f>
        <v>22</v>
      </c>
      <c r="DS1" s="14">
        <f t="shared" ref="DS1" si="51">DR1+1</f>
        <v>23</v>
      </c>
      <c r="DT1" s="14">
        <f t="shared" ref="DT1" si="52">DS1+1</f>
        <v>24</v>
      </c>
      <c r="DU1" s="14">
        <f t="shared" ref="DU1" si="53">DT1+1</f>
        <v>25</v>
      </c>
      <c r="DV1" s="14">
        <f t="shared" ref="DV1" si="54">DU1+1</f>
        <v>26</v>
      </c>
      <c r="DW1" s="14">
        <f t="shared" ref="DW1" si="55">DV1+1</f>
        <v>27</v>
      </c>
      <c r="DX1" s="14">
        <f t="shared" ref="DX1" si="56">DW1+1</f>
        <v>28</v>
      </c>
      <c r="DY1" s="14">
        <f t="shared" ref="DY1" si="57">DX1+1</f>
        <v>29</v>
      </c>
      <c r="DZ1" s="14">
        <f t="shared" ref="DZ1" si="58">DY1+1</f>
        <v>30</v>
      </c>
      <c r="EA1" s="14">
        <f t="shared" ref="EA1" si="59">DZ1+1</f>
        <v>31</v>
      </c>
      <c r="EB1" s="17">
        <v>0.8</v>
      </c>
      <c r="EC1" s="14">
        <v>1</v>
      </c>
      <c r="ED1" s="14">
        <f>EC1+1</f>
        <v>2</v>
      </c>
      <c r="EE1" s="14">
        <f t="shared" ref="EE1" si="60">ED1+1</f>
        <v>3</v>
      </c>
      <c r="EF1" s="14">
        <f t="shared" ref="EF1" si="61">EE1+1</f>
        <v>4</v>
      </c>
      <c r="EG1" s="14">
        <f t="shared" ref="EG1" si="62">EF1+1</f>
        <v>5</v>
      </c>
      <c r="EH1" s="14">
        <f t="shared" ref="EH1" si="63">EG1+1</f>
        <v>6</v>
      </c>
      <c r="EI1" s="14">
        <f t="shared" ref="EI1" si="64">EH1+1</f>
        <v>7</v>
      </c>
      <c r="EJ1" s="14">
        <f t="shared" ref="EJ1" si="65">EI1+1</f>
        <v>8</v>
      </c>
      <c r="EK1" s="14">
        <f t="shared" ref="EK1" si="66">EJ1+1</f>
        <v>9</v>
      </c>
      <c r="EL1" s="14">
        <f t="shared" ref="EL1" si="67">EK1+1</f>
        <v>10</v>
      </c>
      <c r="EM1" s="14">
        <f t="shared" ref="EM1" si="68">EL1+1</f>
        <v>11</v>
      </c>
      <c r="EN1" s="14">
        <f t="shared" ref="EN1" si="69">EM1+1</f>
        <v>12</v>
      </c>
      <c r="EO1" s="14">
        <f t="shared" ref="EO1" si="70">EN1+1</f>
        <v>13</v>
      </c>
      <c r="EP1" s="14">
        <f t="shared" ref="EP1" si="71">EO1+1</f>
        <v>14</v>
      </c>
      <c r="EQ1" s="14">
        <f t="shared" ref="EQ1" si="72">EP1+1</f>
        <v>15</v>
      </c>
      <c r="ER1" s="14">
        <f t="shared" ref="ER1" si="73">EQ1+1</f>
        <v>16</v>
      </c>
      <c r="ES1" s="14">
        <f t="shared" ref="ES1" si="74">ER1+1</f>
        <v>17</v>
      </c>
      <c r="ET1" s="14">
        <f t="shared" ref="ET1" si="75">ES1+1</f>
        <v>18</v>
      </c>
      <c r="EU1" s="14">
        <f t="shared" ref="EU1" si="76">ET1+1</f>
        <v>19</v>
      </c>
      <c r="EV1" s="14">
        <f t="shared" ref="EV1" si="77">EU1+1</f>
        <v>20</v>
      </c>
      <c r="EW1" s="14">
        <f t="shared" ref="EW1" si="78">EV1+1</f>
        <v>21</v>
      </c>
      <c r="EX1" s="14">
        <f t="shared" ref="EX1" si="79">EW1+1</f>
        <v>22</v>
      </c>
      <c r="EY1" s="14">
        <f t="shared" ref="EY1" si="80">EX1+1</f>
        <v>23</v>
      </c>
      <c r="EZ1" s="14">
        <f t="shared" ref="EZ1" si="81">EY1+1</f>
        <v>24</v>
      </c>
      <c r="FA1" s="14">
        <f t="shared" ref="FA1" si="82">EZ1+1</f>
        <v>25</v>
      </c>
      <c r="FB1" s="14">
        <f t="shared" ref="FB1" si="83">FA1+1</f>
        <v>26</v>
      </c>
      <c r="FC1" s="14">
        <f t="shared" ref="FC1" si="84">FB1+1</f>
        <v>27</v>
      </c>
      <c r="FD1" s="14">
        <f t="shared" ref="FD1" si="85">FC1+1</f>
        <v>28</v>
      </c>
      <c r="FE1" s="14">
        <f t="shared" ref="FE1" si="86">FD1+1</f>
        <v>29</v>
      </c>
      <c r="FF1" s="14">
        <f t="shared" ref="FF1" si="87">FE1+1</f>
        <v>30</v>
      </c>
      <c r="FG1" s="14">
        <f t="shared" ref="FG1" si="88">FF1+1</f>
        <v>31</v>
      </c>
    </row>
    <row r="2" spans="1:163">
      <c r="A2" s="15">
        <v>42370</v>
      </c>
      <c r="B2">
        <v>0.45315450777569793</v>
      </c>
      <c r="C2">
        <v>0.69127074023695456</v>
      </c>
      <c r="D2">
        <v>0.63993149937060734</v>
      </c>
      <c r="E2">
        <v>6.6301989373155651E-2</v>
      </c>
      <c r="F2">
        <v>0.9320786540586834</v>
      </c>
      <c r="G2">
        <v>7.1230919422184485E-2</v>
      </c>
      <c r="H2">
        <v>5.5151890763336528E-2</v>
      </c>
      <c r="I2">
        <v>0.91961051517916426</v>
      </c>
      <c r="J2">
        <v>0.94081435720368967</v>
      </c>
      <c r="K2">
        <v>0.70309229665231199</v>
      </c>
      <c r="L2">
        <v>0.82260056322716524</v>
      </c>
      <c r="M2">
        <v>4.3399698411314226E-2</v>
      </c>
      <c r="N2">
        <v>0.87890131664592896</v>
      </c>
      <c r="O2">
        <v>8.7549207242064636E-2</v>
      </c>
      <c r="P2">
        <v>7.7993041863372928E-2</v>
      </c>
      <c r="Q2">
        <v>0.58687626224714773</v>
      </c>
      <c r="R2">
        <v>0.27033311417006628</v>
      </c>
      <c r="S2">
        <v>0.57494769646978106</v>
      </c>
      <c r="T2">
        <v>0.54390335463804274</v>
      </c>
      <c r="U2">
        <v>0.93883512811805869</v>
      </c>
      <c r="V2">
        <v>0.21166251971990802</v>
      </c>
      <c r="W2">
        <v>0.11126017503622682</v>
      </c>
      <c r="X2">
        <v>4.7338616083290964E-2</v>
      </c>
      <c r="Y2">
        <v>0.13297194665563361</v>
      </c>
      <c r="Z2">
        <v>0.64475594782018297</v>
      </c>
      <c r="AA2">
        <v>2.5959047344837109E-2</v>
      </c>
      <c r="AB2">
        <v>0.52823663609449889</v>
      </c>
      <c r="AC2">
        <v>0.94002997142131639</v>
      </c>
      <c r="AD2">
        <v>0.96363363425766513</v>
      </c>
      <c r="AE2">
        <v>0.38179574297616442</v>
      </c>
      <c r="AF2">
        <v>0.50376664012404238</v>
      </c>
      <c r="AG2" s="17" t="s">
        <v>16</v>
      </c>
      <c r="CU2" s="28" t="s">
        <v>22</v>
      </c>
      <c r="CV2" s="17">
        <v>0</v>
      </c>
      <c r="CW2">
        <f>B2*$CV$1+AH2*$CV$2</f>
        <v>0.45315450777569793</v>
      </c>
      <c r="CX2">
        <f t="shared" ref="CX2:EA10" si="89">C2*$CV$1+AI2*$CV$2</f>
        <v>0.69127074023695456</v>
      </c>
      <c r="CY2">
        <f t="shared" si="89"/>
        <v>0.63993149937060734</v>
      </c>
      <c r="CZ2">
        <f t="shared" si="89"/>
        <v>6.6301989373155651E-2</v>
      </c>
      <c r="DA2">
        <f t="shared" si="89"/>
        <v>0.9320786540586834</v>
      </c>
      <c r="DB2">
        <f t="shared" si="89"/>
        <v>7.1230919422184485E-2</v>
      </c>
      <c r="DC2">
        <f t="shared" si="89"/>
        <v>5.5151890763336528E-2</v>
      </c>
      <c r="DD2">
        <f t="shared" si="89"/>
        <v>0.91961051517916426</v>
      </c>
      <c r="DE2">
        <f t="shared" si="89"/>
        <v>0.94081435720368967</v>
      </c>
      <c r="DF2">
        <f t="shared" si="89"/>
        <v>0.70309229665231199</v>
      </c>
      <c r="DG2">
        <f t="shared" si="89"/>
        <v>0.82260056322716524</v>
      </c>
      <c r="DH2">
        <f t="shared" si="89"/>
        <v>4.3399698411314226E-2</v>
      </c>
      <c r="DI2">
        <f t="shared" si="89"/>
        <v>0.87890131664592896</v>
      </c>
      <c r="DJ2">
        <f t="shared" si="89"/>
        <v>8.7549207242064636E-2</v>
      </c>
      <c r="DK2">
        <f t="shared" si="89"/>
        <v>7.7993041863372928E-2</v>
      </c>
      <c r="DL2">
        <f t="shared" si="89"/>
        <v>0.58687626224714773</v>
      </c>
      <c r="DM2">
        <f t="shared" si="89"/>
        <v>0.27033311417006628</v>
      </c>
      <c r="DN2">
        <f t="shared" si="89"/>
        <v>0.57494769646978106</v>
      </c>
      <c r="DO2">
        <f t="shared" si="89"/>
        <v>0.54390335463804274</v>
      </c>
      <c r="DP2">
        <f t="shared" si="89"/>
        <v>0.93883512811805869</v>
      </c>
      <c r="DQ2">
        <f t="shared" si="89"/>
        <v>0.21166251971990802</v>
      </c>
      <c r="DR2">
        <f t="shared" si="89"/>
        <v>0.11126017503622682</v>
      </c>
      <c r="DS2">
        <f t="shared" si="89"/>
        <v>4.7338616083290964E-2</v>
      </c>
      <c r="DT2">
        <f t="shared" si="89"/>
        <v>0.13297194665563361</v>
      </c>
      <c r="DU2">
        <f t="shared" si="89"/>
        <v>0.64475594782018297</v>
      </c>
      <c r="DV2">
        <f t="shared" si="89"/>
        <v>2.5959047344837109E-2</v>
      </c>
      <c r="DW2">
        <f t="shared" si="89"/>
        <v>0.52823663609449889</v>
      </c>
      <c r="DX2">
        <f t="shared" si="89"/>
        <v>0.94002997142131639</v>
      </c>
      <c r="DY2">
        <f t="shared" si="89"/>
        <v>0.96363363425766513</v>
      </c>
      <c r="DZ2">
        <f t="shared" si="89"/>
        <v>0.38179574297616442</v>
      </c>
      <c r="EA2">
        <f t="shared" si="89"/>
        <v>0.50376664012404238</v>
      </c>
      <c r="EB2" s="31">
        <f t="shared" ref="EB2:EB48" si="90">AVERAGE(CW2:EA2)</f>
        <v>0.47707702034201604</v>
      </c>
      <c r="EC2">
        <f>IF(CW2&lt;$EB$1,0.001,1)</f>
        <v>1E-3</v>
      </c>
      <c r="ED2">
        <f t="shared" ref="ED2:FG2" si="91">IF(CX2&lt;$EB$1,0.001,1)</f>
        <v>1E-3</v>
      </c>
      <c r="EE2">
        <f t="shared" si="91"/>
        <v>1E-3</v>
      </c>
      <c r="EF2">
        <f t="shared" si="91"/>
        <v>1E-3</v>
      </c>
      <c r="EG2">
        <f t="shared" si="91"/>
        <v>1</v>
      </c>
      <c r="EH2">
        <f t="shared" si="91"/>
        <v>1E-3</v>
      </c>
      <c r="EI2">
        <f t="shared" si="91"/>
        <v>1E-3</v>
      </c>
      <c r="EJ2">
        <f t="shared" si="91"/>
        <v>1</v>
      </c>
      <c r="EK2">
        <f t="shared" si="91"/>
        <v>1</v>
      </c>
      <c r="EL2">
        <f t="shared" si="91"/>
        <v>1E-3</v>
      </c>
      <c r="EM2">
        <f t="shared" si="91"/>
        <v>1</v>
      </c>
      <c r="EN2">
        <f t="shared" si="91"/>
        <v>1E-3</v>
      </c>
      <c r="EO2">
        <f t="shared" si="91"/>
        <v>1</v>
      </c>
      <c r="EP2">
        <f t="shared" si="91"/>
        <v>1E-3</v>
      </c>
      <c r="EQ2">
        <f t="shared" si="91"/>
        <v>1E-3</v>
      </c>
      <c r="ER2">
        <f t="shared" si="91"/>
        <v>1E-3</v>
      </c>
      <c r="ES2">
        <f t="shared" si="91"/>
        <v>1E-3</v>
      </c>
      <c r="ET2">
        <f t="shared" si="91"/>
        <v>1E-3</v>
      </c>
      <c r="EU2">
        <f t="shared" si="91"/>
        <v>1E-3</v>
      </c>
      <c r="EV2">
        <f t="shared" si="91"/>
        <v>1</v>
      </c>
      <c r="EW2">
        <f t="shared" si="91"/>
        <v>1E-3</v>
      </c>
      <c r="EX2">
        <f t="shared" si="91"/>
        <v>1E-3</v>
      </c>
      <c r="EY2">
        <f t="shared" si="91"/>
        <v>1E-3</v>
      </c>
      <c r="EZ2">
        <f t="shared" si="91"/>
        <v>1E-3</v>
      </c>
      <c r="FA2">
        <f t="shared" si="91"/>
        <v>1E-3</v>
      </c>
      <c r="FB2">
        <f t="shared" si="91"/>
        <v>1E-3</v>
      </c>
      <c r="FC2">
        <f t="shared" si="91"/>
        <v>1E-3</v>
      </c>
      <c r="FD2">
        <f t="shared" si="91"/>
        <v>1</v>
      </c>
      <c r="FE2">
        <f t="shared" si="91"/>
        <v>1</v>
      </c>
      <c r="FF2">
        <f t="shared" si="91"/>
        <v>1E-3</v>
      </c>
      <c r="FG2">
        <f t="shared" si="91"/>
        <v>1E-3</v>
      </c>
    </row>
    <row r="3" spans="1:163">
      <c r="A3" s="15">
        <v>42370.020833333336</v>
      </c>
      <c r="B3">
        <v>0.37356964392730041</v>
      </c>
      <c r="C3">
        <v>0.64475594782018297</v>
      </c>
      <c r="D3">
        <v>0.57836541434520505</v>
      </c>
      <c r="E3">
        <v>3.5470701787851701E-2</v>
      </c>
      <c r="F3">
        <v>0.86153127202968627</v>
      </c>
      <c r="G3">
        <v>6.5869960478728312E-2</v>
      </c>
      <c r="H3">
        <v>4.4279945865140287E-2</v>
      </c>
      <c r="I3">
        <v>0.73556955314787109</v>
      </c>
      <c r="J3">
        <v>0.90141679639696481</v>
      </c>
      <c r="K3">
        <v>0.49851671573038664</v>
      </c>
      <c r="L3">
        <v>0.55603039213041516</v>
      </c>
      <c r="M3">
        <v>8.6807116789038245E-3</v>
      </c>
      <c r="N3">
        <v>0.61870774015011543</v>
      </c>
      <c r="O3">
        <v>3.6936001027454805E-2</v>
      </c>
      <c r="P3">
        <v>0.20817964537528486</v>
      </c>
      <c r="Q3">
        <v>0.57665747238139653</v>
      </c>
      <c r="R3">
        <v>0.22847660868976574</v>
      </c>
      <c r="S3">
        <v>0.64154284866965972</v>
      </c>
      <c r="T3">
        <v>0.31822670467217173</v>
      </c>
      <c r="U3">
        <v>0.90141679639696481</v>
      </c>
      <c r="V3">
        <v>0.25012735927823671</v>
      </c>
      <c r="W3">
        <v>5.4788253473752678E-2</v>
      </c>
      <c r="X3">
        <v>5.2305376590878139E-2</v>
      </c>
      <c r="Y3">
        <v>0.11984137490421526</v>
      </c>
      <c r="Z3">
        <v>0.61208070884502297</v>
      </c>
      <c r="AA3">
        <v>2.3592914658185325E-2</v>
      </c>
      <c r="AB3">
        <v>0.43071534683490648</v>
      </c>
      <c r="AC3">
        <v>0.92463574958085049</v>
      </c>
      <c r="AD3">
        <v>0.96363363425766513</v>
      </c>
      <c r="AE3">
        <v>0.43759383133341784</v>
      </c>
      <c r="AF3">
        <v>0.44622549507354681</v>
      </c>
      <c r="AG3" s="28" t="s">
        <v>17</v>
      </c>
      <c r="CE3" s="83"/>
      <c r="CF3" s="83"/>
      <c r="CG3" s="83"/>
      <c r="CH3" s="83"/>
      <c r="CI3" s="84"/>
      <c r="CJ3" s="84"/>
      <c r="CK3" s="84"/>
      <c r="CL3" s="84"/>
      <c r="CM3" s="84"/>
      <c r="CN3" s="84"/>
      <c r="CO3" s="84"/>
      <c r="CP3" s="84"/>
      <c r="CQ3" s="84"/>
      <c r="CR3" s="84"/>
      <c r="CU3" s="25"/>
      <c r="CV3" s="81"/>
      <c r="CW3">
        <f t="shared" ref="CW3:CW48" si="92">B3*$CV$1+AH3*$CV$2</f>
        <v>0.37356964392730041</v>
      </c>
      <c r="CX3">
        <f t="shared" si="89"/>
        <v>0.64475594782018297</v>
      </c>
      <c r="CY3">
        <f t="shared" si="89"/>
        <v>0.57836541434520505</v>
      </c>
      <c r="CZ3">
        <f t="shared" si="89"/>
        <v>3.5470701787851701E-2</v>
      </c>
      <c r="DA3">
        <f t="shared" si="89"/>
        <v>0.86153127202968627</v>
      </c>
      <c r="DB3">
        <f t="shared" si="89"/>
        <v>6.5869960478728312E-2</v>
      </c>
      <c r="DC3">
        <f t="shared" si="89"/>
        <v>4.4279945865140287E-2</v>
      </c>
      <c r="DD3">
        <f t="shared" si="89"/>
        <v>0.73556955314787109</v>
      </c>
      <c r="DE3">
        <f t="shared" si="89"/>
        <v>0.90141679639696481</v>
      </c>
      <c r="DF3">
        <f t="shared" si="89"/>
        <v>0.49851671573038664</v>
      </c>
      <c r="DG3">
        <f t="shared" si="89"/>
        <v>0.55603039213041516</v>
      </c>
      <c r="DH3">
        <f t="shared" si="89"/>
        <v>8.6807116789038245E-3</v>
      </c>
      <c r="DI3">
        <f t="shared" si="89"/>
        <v>0.61870774015011543</v>
      </c>
      <c r="DJ3">
        <f t="shared" si="89"/>
        <v>3.6936001027454805E-2</v>
      </c>
      <c r="DK3">
        <f t="shared" si="89"/>
        <v>0.20817964537528486</v>
      </c>
      <c r="DL3">
        <f t="shared" si="89"/>
        <v>0.57665747238139653</v>
      </c>
      <c r="DM3">
        <f t="shared" si="89"/>
        <v>0.22847660868976574</v>
      </c>
      <c r="DN3">
        <f t="shared" si="89"/>
        <v>0.64154284866965972</v>
      </c>
      <c r="DO3">
        <f t="shared" si="89"/>
        <v>0.31822670467217173</v>
      </c>
      <c r="DP3">
        <f t="shared" si="89"/>
        <v>0.90141679639696481</v>
      </c>
      <c r="DQ3">
        <f t="shared" si="89"/>
        <v>0.25012735927823671</v>
      </c>
      <c r="DR3">
        <f t="shared" si="89"/>
        <v>5.4788253473752678E-2</v>
      </c>
      <c r="DS3">
        <f t="shared" si="89"/>
        <v>5.2305376590878139E-2</v>
      </c>
      <c r="DT3">
        <f t="shared" si="89"/>
        <v>0.11984137490421526</v>
      </c>
      <c r="DU3">
        <f t="shared" si="89"/>
        <v>0.61208070884502297</v>
      </c>
      <c r="DV3">
        <f t="shared" si="89"/>
        <v>2.3592914658185325E-2</v>
      </c>
      <c r="DW3">
        <f t="shared" si="89"/>
        <v>0.43071534683490648</v>
      </c>
      <c r="DX3">
        <f t="shared" si="89"/>
        <v>0.92463574958085049</v>
      </c>
      <c r="DY3">
        <f t="shared" si="89"/>
        <v>0.96363363425766513</v>
      </c>
      <c r="DZ3">
        <f t="shared" si="89"/>
        <v>0.43759383133341784</v>
      </c>
      <c r="EA3">
        <f t="shared" si="89"/>
        <v>0.44622549507354681</v>
      </c>
      <c r="EB3" s="31">
        <f t="shared" si="90"/>
        <v>0.42418519088813306</v>
      </c>
      <c r="EC3">
        <f>IF(CW3&lt;$EB$1,IF(EC2&lt;$EB$1,0.001+EC2,0.001),1)</f>
        <v>2E-3</v>
      </c>
      <c r="ED3">
        <f t="shared" ref="ED3:FG11" si="93">IF(CX3&lt;$EB$1,IF(ED2&lt;$EB$1,0.001+ED2,0.001),1)</f>
        <v>2E-3</v>
      </c>
      <c r="EE3">
        <f t="shared" si="93"/>
        <v>2E-3</v>
      </c>
      <c r="EF3">
        <f t="shared" si="93"/>
        <v>2E-3</v>
      </c>
      <c r="EG3">
        <f t="shared" si="93"/>
        <v>1</v>
      </c>
      <c r="EH3">
        <f t="shared" si="93"/>
        <v>2E-3</v>
      </c>
      <c r="EI3">
        <f t="shared" si="93"/>
        <v>2E-3</v>
      </c>
      <c r="EJ3">
        <f t="shared" si="93"/>
        <v>1E-3</v>
      </c>
      <c r="EK3">
        <f t="shared" si="93"/>
        <v>1</v>
      </c>
      <c r="EL3">
        <f t="shared" si="93"/>
        <v>2E-3</v>
      </c>
      <c r="EM3">
        <f t="shared" si="93"/>
        <v>1E-3</v>
      </c>
      <c r="EN3">
        <f t="shared" si="93"/>
        <v>2E-3</v>
      </c>
      <c r="EO3">
        <f t="shared" si="93"/>
        <v>1E-3</v>
      </c>
      <c r="EP3">
        <f t="shared" si="93"/>
        <v>2E-3</v>
      </c>
      <c r="EQ3">
        <f t="shared" si="93"/>
        <v>2E-3</v>
      </c>
      <c r="ER3">
        <f t="shared" si="93"/>
        <v>2E-3</v>
      </c>
      <c r="ES3">
        <f t="shared" si="93"/>
        <v>2E-3</v>
      </c>
      <c r="ET3">
        <f t="shared" si="93"/>
        <v>2E-3</v>
      </c>
      <c r="EU3">
        <f t="shared" si="93"/>
        <v>2E-3</v>
      </c>
      <c r="EV3">
        <f t="shared" si="93"/>
        <v>1</v>
      </c>
      <c r="EW3">
        <f t="shared" si="93"/>
        <v>2E-3</v>
      </c>
      <c r="EX3">
        <f t="shared" si="93"/>
        <v>2E-3</v>
      </c>
      <c r="EY3">
        <f t="shared" si="93"/>
        <v>2E-3</v>
      </c>
      <c r="EZ3">
        <f t="shared" si="93"/>
        <v>2E-3</v>
      </c>
      <c r="FA3">
        <f t="shared" si="93"/>
        <v>2E-3</v>
      </c>
      <c r="FB3">
        <f t="shared" si="93"/>
        <v>2E-3</v>
      </c>
      <c r="FC3">
        <f t="shared" si="93"/>
        <v>2E-3</v>
      </c>
      <c r="FD3">
        <f t="shared" si="93"/>
        <v>1</v>
      </c>
      <c r="FE3">
        <f t="shared" si="93"/>
        <v>1</v>
      </c>
      <c r="FF3">
        <f t="shared" si="93"/>
        <v>2E-3</v>
      </c>
      <c r="FG3">
        <f t="shared" si="93"/>
        <v>2E-3</v>
      </c>
    </row>
    <row r="4" spans="1:163">
      <c r="A4" s="15">
        <v>42370.041666666664</v>
      </c>
      <c r="B4">
        <v>0.22357846624132288</v>
      </c>
      <c r="C4">
        <v>0.60875140831246266</v>
      </c>
      <c r="D4">
        <v>0.67460046486068159</v>
      </c>
      <c r="E4">
        <v>4.5177203634145686E-2</v>
      </c>
      <c r="F4">
        <v>0.93637841266302912</v>
      </c>
      <c r="G4">
        <v>4.2251993966671744E-2</v>
      </c>
      <c r="H4">
        <v>5.2305376590878139E-2</v>
      </c>
      <c r="I4">
        <v>0.90863382488872979</v>
      </c>
      <c r="J4">
        <v>0.95726519808008126</v>
      </c>
      <c r="K4">
        <v>0.56637267859624352</v>
      </c>
      <c r="L4">
        <v>0.32127182279907618</v>
      </c>
      <c r="M4">
        <v>9.5659519754687471E-3</v>
      </c>
      <c r="N4">
        <v>0.90746489914455608</v>
      </c>
      <c r="O4">
        <v>7.2162696501597928E-2</v>
      </c>
      <c r="P4">
        <v>6.5440549412361076E-2</v>
      </c>
      <c r="Q4">
        <v>0.62200492529070928</v>
      </c>
      <c r="R4">
        <v>0.13623338207581581</v>
      </c>
      <c r="S4">
        <v>0.66842426309691272</v>
      </c>
      <c r="T4">
        <v>0.46532247346179251</v>
      </c>
      <c r="U4">
        <v>0.9284464673045798</v>
      </c>
      <c r="V4">
        <v>0.32127182279907618</v>
      </c>
      <c r="W4">
        <v>0.13216698519022679</v>
      </c>
      <c r="X4">
        <v>0.22236567992558282</v>
      </c>
      <c r="Y4">
        <v>9.5700840390946645E-2</v>
      </c>
      <c r="Z4">
        <v>0.53694923043290532</v>
      </c>
      <c r="AA4">
        <v>4.6400516923005959E-2</v>
      </c>
      <c r="AB4">
        <v>0.47229511729113099</v>
      </c>
      <c r="AC4">
        <v>0.95976946557627474</v>
      </c>
      <c r="AD4">
        <v>0.99366346721420862</v>
      </c>
      <c r="AE4">
        <v>0.54737417955240986</v>
      </c>
      <c r="AF4">
        <v>0.31368806867385551</v>
      </c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U4" s="25"/>
      <c r="CV4" s="81"/>
      <c r="CW4">
        <f t="shared" si="92"/>
        <v>0.22357846624132288</v>
      </c>
      <c r="CX4">
        <f t="shared" si="89"/>
        <v>0.60875140831246266</v>
      </c>
      <c r="CY4">
        <f t="shared" si="89"/>
        <v>0.67460046486068159</v>
      </c>
      <c r="CZ4">
        <f t="shared" si="89"/>
        <v>4.5177203634145686E-2</v>
      </c>
      <c r="DA4">
        <f t="shared" si="89"/>
        <v>0.93637841266302912</v>
      </c>
      <c r="DB4">
        <f t="shared" si="89"/>
        <v>4.2251993966671744E-2</v>
      </c>
      <c r="DC4">
        <f t="shared" si="89"/>
        <v>5.2305376590878139E-2</v>
      </c>
      <c r="DD4">
        <f t="shared" si="89"/>
        <v>0.90863382488872979</v>
      </c>
      <c r="DE4">
        <f t="shared" si="89"/>
        <v>0.95726519808008126</v>
      </c>
      <c r="DF4">
        <f t="shared" si="89"/>
        <v>0.56637267859624352</v>
      </c>
      <c r="DG4">
        <f t="shared" si="89"/>
        <v>0.32127182279907618</v>
      </c>
      <c r="DH4">
        <f t="shared" si="89"/>
        <v>9.5659519754687471E-3</v>
      </c>
      <c r="DI4">
        <f t="shared" si="89"/>
        <v>0.90746489914455608</v>
      </c>
      <c r="DJ4">
        <f t="shared" si="89"/>
        <v>7.2162696501597928E-2</v>
      </c>
      <c r="DK4">
        <f t="shared" si="89"/>
        <v>6.5440549412361076E-2</v>
      </c>
      <c r="DL4">
        <f t="shared" si="89"/>
        <v>0.62200492529070928</v>
      </c>
      <c r="DM4">
        <f t="shared" si="89"/>
        <v>0.13623338207581581</v>
      </c>
      <c r="DN4">
        <f t="shared" si="89"/>
        <v>0.66842426309691272</v>
      </c>
      <c r="DO4">
        <f t="shared" si="89"/>
        <v>0.46532247346179251</v>
      </c>
      <c r="DP4">
        <f t="shared" si="89"/>
        <v>0.9284464673045798</v>
      </c>
      <c r="DQ4">
        <f t="shared" si="89"/>
        <v>0.32127182279907618</v>
      </c>
      <c r="DR4">
        <f t="shared" si="89"/>
        <v>0.13216698519022679</v>
      </c>
      <c r="DS4">
        <f t="shared" si="89"/>
        <v>0.22236567992558282</v>
      </c>
      <c r="DT4">
        <f t="shared" si="89"/>
        <v>9.5700840390946645E-2</v>
      </c>
      <c r="DU4">
        <f t="shared" si="89"/>
        <v>0.53694923043290532</v>
      </c>
      <c r="DV4">
        <f t="shared" si="89"/>
        <v>4.6400516923005959E-2</v>
      </c>
      <c r="DW4">
        <f t="shared" si="89"/>
        <v>0.47229511729113099</v>
      </c>
      <c r="DX4">
        <f t="shared" si="89"/>
        <v>0.95976946557627474</v>
      </c>
      <c r="DY4">
        <f t="shared" si="89"/>
        <v>0.99366346721420862</v>
      </c>
      <c r="DZ4">
        <f t="shared" si="89"/>
        <v>0.54737417955240986</v>
      </c>
      <c r="EA4">
        <f t="shared" si="89"/>
        <v>0.31368806867385551</v>
      </c>
      <c r="EB4" s="31">
        <f t="shared" si="90"/>
        <v>0.44688057525376573</v>
      </c>
      <c r="EC4">
        <f t="shared" ref="EC4:EC49" si="94">IF(CW4&lt;$EB$1,IF(EC3&lt;$EB$1,0.001+EC3,0.001),1)</f>
        <v>3.0000000000000001E-3</v>
      </c>
      <c r="ED4">
        <f t="shared" si="93"/>
        <v>3.0000000000000001E-3</v>
      </c>
      <c r="EE4">
        <f t="shared" si="93"/>
        <v>3.0000000000000001E-3</v>
      </c>
      <c r="EF4">
        <f t="shared" si="93"/>
        <v>3.0000000000000001E-3</v>
      </c>
      <c r="EG4">
        <f t="shared" si="93"/>
        <v>1</v>
      </c>
      <c r="EH4">
        <f t="shared" si="93"/>
        <v>3.0000000000000001E-3</v>
      </c>
      <c r="EI4">
        <f t="shared" si="93"/>
        <v>3.0000000000000001E-3</v>
      </c>
      <c r="EJ4">
        <f t="shared" si="93"/>
        <v>1</v>
      </c>
      <c r="EK4">
        <f t="shared" si="93"/>
        <v>1</v>
      </c>
      <c r="EL4">
        <f t="shared" si="93"/>
        <v>3.0000000000000001E-3</v>
      </c>
      <c r="EM4">
        <f t="shared" si="93"/>
        <v>2E-3</v>
      </c>
      <c r="EN4">
        <f t="shared" si="93"/>
        <v>3.0000000000000001E-3</v>
      </c>
      <c r="EO4">
        <f t="shared" si="93"/>
        <v>1</v>
      </c>
      <c r="EP4">
        <f t="shared" si="93"/>
        <v>3.0000000000000001E-3</v>
      </c>
      <c r="EQ4">
        <f t="shared" si="93"/>
        <v>3.0000000000000001E-3</v>
      </c>
      <c r="ER4">
        <f t="shared" si="93"/>
        <v>3.0000000000000001E-3</v>
      </c>
      <c r="ES4">
        <f t="shared" si="93"/>
        <v>3.0000000000000001E-3</v>
      </c>
      <c r="ET4">
        <f t="shared" si="93"/>
        <v>3.0000000000000001E-3</v>
      </c>
      <c r="EU4">
        <f t="shared" si="93"/>
        <v>3.0000000000000001E-3</v>
      </c>
      <c r="EV4">
        <f t="shared" si="93"/>
        <v>1</v>
      </c>
      <c r="EW4">
        <f t="shared" si="93"/>
        <v>3.0000000000000001E-3</v>
      </c>
      <c r="EX4">
        <f t="shared" si="93"/>
        <v>3.0000000000000001E-3</v>
      </c>
      <c r="EY4">
        <f t="shared" si="93"/>
        <v>3.0000000000000001E-3</v>
      </c>
      <c r="EZ4">
        <f t="shared" si="93"/>
        <v>3.0000000000000001E-3</v>
      </c>
      <c r="FA4">
        <f t="shared" si="93"/>
        <v>3.0000000000000001E-3</v>
      </c>
      <c r="FB4">
        <f t="shared" si="93"/>
        <v>3.0000000000000001E-3</v>
      </c>
      <c r="FC4">
        <f t="shared" si="93"/>
        <v>3.0000000000000001E-3</v>
      </c>
      <c r="FD4">
        <f t="shared" si="93"/>
        <v>1</v>
      </c>
      <c r="FE4">
        <f t="shared" si="93"/>
        <v>1</v>
      </c>
      <c r="FF4">
        <f t="shared" si="93"/>
        <v>3.0000000000000001E-3</v>
      </c>
      <c r="FG4">
        <f t="shared" si="93"/>
        <v>3.0000000000000001E-3</v>
      </c>
    </row>
    <row r="5" spans="1:163">
      <c r="A5" s="15">
        <v>42370.0625</v>
      </c>
      <c r="B5">
        <v>0.21049684674792821</v>
      </c>
      <c r="C5">
        <v>0.56809103588854137</v>
      </c>
      <c r="D5">
        <v>0.68526332541118595</v>
      </c>
      <c r="E5">
        <v>4.196963253152651E-2</v>
      </c>
      <c r="F5">
        <v>0.9511569433050211</v>
      </c>
      <c r="G5">
        <v>6.2097914335106391E-2</v>
      </c>
      <c r="H5">
        <v>5.5517799804785835E-2</v>
      </c>
      <c r="I5">
        <v>0.87046391853246274</v>
      </c>
      <c r="J5">
        <v>0.89567502317656789</v>
      </c>
      <c r="K5">
        <v>0.43243257012130643</v>
      </c>
      <c r="L5">
        <v>0.31218302262598802</v>
      </c>
      <c r="M5">
        <v>4.2822173313817317E-2</v>
      </c>
      <c r="N5">
        <v>0.86401750273448141</v>
      </c>
      <c r="O5">
        <v>2.6676508342143461E-2</v>
      </c>
      <c r="P5">
        <v>9.4496088537212197E-2</v>
      </c>
      <c r="Q5">
        <v>0.52300046709450165</v>
      </c>
      <c r="R5">
        <v>0.1808005408801685</v>
      </c>
      <c r="S5">
        <v>0.63993149937060734</v>
      </c>
      <c r="T5">
        <v>0.46358132093946031</v>
      </c>
      <c r="U5">
        <v>0.95369380226830369</v>
      </c>
      <c r="V5">
        <v>0.29881792363759507</v>
      </c>
      <c r="W5">
        <v>0.23596445124909027</v>
      </c>
      <c r="X5">
        <v>7.699222932590892E-2</v>
      </c>
      <c r="Y5">
        <v>8.425167251037656E-2</v>
      </c>
      <c r="Z5">
        <v>0.505516487528475</v>
      </c>
      <c r="AA5">
        <v>2.875036244718027E-2</v>
      </c>
      <c r="AB5">
        <v>0.39844867768077386</v>
      </c>
      <c r="AC5">
        <v>0.96866146956727917</v>
      </c>
      <c r="AD5">
        <v>0.98294428070304762</v>
      </c>
      <c r="AE5">
        <v>0.43243257012130643</v>
      </c>
      <c r="AF5">
        <v>0.44622549507354681</v>
      </c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U5" s="25"/>
      <c r="CV5" s="81"/>
      <c r="CW5">
        <f t="shared" si="92"/>
        <v>0.21049684674792821</v>
      </c>
      <c r="CX5">
        <f t="shared" si="89"/>
        <v>0.56809103588854137</v>
      </c>
      <c r="CY5">
        <f t="shared" si="89"/>
        <v>0.68526332541118595</v>
      </c>
      <c r="CZ5">
        <f t="shared" si="89"/>
        <v>4.196963253152651E-2</v>
      </c>
      <c r="DA5">
        <f t="shared" si="89"/>
        <v>0.9511569433050211</v>
      </c>
      <c r="DB5">
        <f t="shared" si="89"/>
        <v>6.2097914335106391E-2</v>
      </c>
      <c r="DC5">
        <f t="shared" si="89"/>
        <v>5.5517799804785835E-2</v>
      </c>
      <c r="DD5">
        <f t="shared" si="89"/>
        <v>0.87046391853246274</v>
      </c>
      <c r="DE5">
        <f t="shared" si="89"/>
        <v>0.89567502317656789</v>
      </c>
      <c r="DF5">
        <f t="shared" si="89"/>
        <v>0.43243257012130643</v>
      </c>
      <c r="DG5">
        <f t="shared" si="89"/>
        <v>0.31218302262598802</v>
      </c>
      <c r="DH5">
        <f t="shared" si="89"/>
        <v>4.2822173313817317E-2</v>
      </c>
      <c r="DI5">
        <f t="shared" si="89"/>
        <v>0.86401750273448141</v>
      </c>
      <c r="DJ5">
        <f t="shared" si="89"/>
        <v>2.6676508342143461E-2</v>
      </c>
      <c r="DK5">
        <f t="shared" si="89"/>
        <v>9.4496088537212197E-2</v>
      </c>
      <c r="DL5">
        <f t="shared" si="89"/>
        <v>0.52300046709450165</v>
      </c>
      <c r="DM5">
        <f t="shared" si="89"/>
        <v>0.1808005408801685</v>
      </c>
      <c r="DN5">
        <f t="shared" si="89"/>
        <v>0.63993149937060734</v>
      </c>
      <c r="DO5">
        <f t="shared" si="89"/>
        <v>0.46358132093946031</v>
      </c>
      <c r="DP5">
        <f t="shared" si="89"/>
        <v>0.95369380226830369</v>
      </c>
      <c r="DQ5">
        <f t="shared" si="89"/>
        <v>0.29881792363759507</v>
      </c>
      <c r="DR5">
        <f t="shared" si="89"/>
        <v>0.23596445124909027</v>
      </c>
      <c r="DS5">
        <f t="shared" si="89"/>
        <v>7.699222932590892E-2</v>
      </c>
      <c r="DT5">
        <f t="shared" si="89"/>
        <v>8.425167251037656E-2</v>
      </c>
      <c r="DU5">
        <f t="shared" si="89"/>
        <v>0.505516487528475</v>
      </c>
      <c r="DV5">
        <f t="shared" si="89"/>
        <v>2.875036244718027E-2</v>
      </c>
      <c r="DW5">
        <f t="shared" si="89"/>
        <v>0.39844867768077386</v>
      </c>
      <c r="DX5">
        <f t="shared" si="89"/>
        <v>0.96866146956727917</v>
      </c>
      <c r="DY5">
        <f t="shared" si="89"/>
        <v>0.98294428070304762</v>
      </c>
      <c r="DZ5">
        <f t="shared" si="89"/>
        <v>0.43243257012130643</v>
      </c>
      <c r="EA5">
        <f t="shared" si="89"/>
        <v>0.44622549507354681</v>
      </c>
      <c r="EB5" s="31">
        <f t="shared" si="90"/>
        <v>0.43010882438082892</v>
      </c>
      <c r="EC5">
        <f t="shared" si="94"/>
        <v>4.0000000000000001E-3</v>
      </c>
      <c r="ED5">
        <f t="shared" si="93"/>
        <v>4.0000000000000001E-3</v>
      </c>
      <c r="EE5">
        <f t="shared" si="93"/>
        <v>4.0000000000000001E-3</v>
      </c>
      <c r="EF5">
        <f t="shared" si="93"/>
        <v>4.0000000000000001E-3</v>
      </c>
      <c r="EG5">
        <f t="shared" si="93"/>
        <v>1</v>
      </c>
      <c r="EH5">
        <f t="shared" si="93"/>
        <v>4.0000000000000001E-3</v>
      </c>
      <c r="EI5">
        <f t="shared" si="93"/>
        <v>4.0000000000000001E-3</v>
      </c>
      <c r="EJ5">
        <f t="shared" si="93"/>
        <v>1</v>
      </c>
      <c r="EK5">
        <f t="shared" si="93"/>
        <v>1</v>
      </c>
      <c r="EL5">
        <f t="shared" si="93"/>
        <v>4.0000000000000001E-3</v>
      </c>
      <c r="EM5">
        <f t="shared" si="93"/>
        <v>3.0000000000000001E-3</v>
      </c>
      <c r="EN5">
        <f t="shared" si="93"/>
        <v>4.0000000000000001E-3</v>
      </c>
      <c r="EO5">
        <f t="shared" si="93"/>
        <v>1</v>
      </c>
      <c r="EP5">
        <f t="shared" si="93"/>
        <v>4.0000000000000001E-3</v>
      </c>
      <c r="EQ5">
        <f t="shared" si="93"/>
        <v>4.0000000000000001E-3</v>
      </c>
      <c r="ER5">
        <f t="shared" si="93"/>
        <v>4.0000000000000001E-3</v>
      </c>
      <c r="ES5">
        <f t="shared" si="93"/>
        <v>4.0000000000000001E-3</v>
      </c>
      <c r="ET5">
        <f t="shared" si="93"/>
        <v>4.0000000000000001E-3</v>
      </c>
      <c r="EU5">
        <f t="shared" si="93"/>
        <v>4.0000000000000001E-3</v>
      </c>
      <c r="EV5">
        <f t="shared" si="93"/>
        <v>1</v>
      </c>
      <c r="EW5">
        <f t="shared" si="93"/>
        <v>4.0000000000000001E-3</v>
      </c>
      <c r="EX5">
        <f t="shared" si="93"/>
        <v>4.0000000000000001E-3</v>
      </c>
      <c r="EY5">
        <f t="shared" si="93"/>
        <v>4.0000000000000001E-3</v>
      </c>
      <c r="EZ5">
        <f t="shared" si="93"/>
        <v>4.0000000000000001E-3</v>
      </c>
      <c r="FA5">
        <f t="shared" si="93"/>
        <v>4.0000000000000001E-3</v>
      </c>
      <c r="FB5">
        <f t="shared" si="93"/>
        <v>4.0000000000000001E-3</v>
      </c>
      <c r="FC5">
        <f t="shared" si="93"/>
        <v>4.0000000000000001E-3</v>
      </c>
      <c r="FD5">
        <f t="shared" si="93"/>
        <v>1</v>
      </c>
      <c r="FE5">
        <f t="shared" si="93"/>
        <v>1</v>
      </c>
      <c r="FF5">
        <f t="shared" si="93"/>
        <v>4.0000000000000001E-3</v>
      </c>
      <c r="FG5">
        <f t="shared" si="93"/>
        <v>4.0000000000000001E-3</v>
      </c>
    </row>
    <row r="6" spans="1:163">
      <c r="A6" s="15">
        <v>42370.083333333336</v>
      </c>
      <c r="B6">
        <v>0.12977685920138957</v>
      </c>
      <c r="C6">
        <v>0.60875140831246266</v>
      </c>
      <c r="D6">
        <v>0.65273132680446377</v>
      </c>
      <c r="E6">
        <v>2.4917950960382896E-2</v>
      </c>
      <c r="F6">
        <v>0.66997386271137593</v>
      </c>
      <c r="G6">
        <v>3.499482892142259E-2</v>
      </c>
      <c r="H6">
        <v>6.0487002017813027E-2</v>
      </c>
      <c r="I6">
        <v>0.93843192507454776</v>
      </c>
      <c r="J6">
        <v>0.89890047056609579</v>
      </c>
      <c r="K6">
        <v>0.38510555474054936</v>
      </c>
      <c r="L6">
        <v>0.32740770294054578</v>
      </c>
      <c r="M6">
        <v>2.0858121635216983E-2</v>
      </c>
      <c r="N6">
        <v>0.71034636572014975</v>
      </c>
      <c r="O6">
        <v>1.5414180697609671E-2</v>
      </c>
      <c r="P6">
        <v>0.29298444369807664</v>
      </c>
      <c r="Q6">
        <v>0.75677275493498097</v>
      </c>
      <c r="R6">
        <v>0.12742361010896819</v>
      </c>
      <c r="S6">
        <v>0.84396976204954266</v>
      </c>
      <c r="T6">
        <v>0.53346659922690909</v>
      </c>
      <c r="U6">
        <v>0.76188952995273262</v>
      </c>
      <c r="V6">
        <v>0.62364931779565247</v>
      </c>
      <c r="W6">
        <v>0.34142887196584476</v>
      </c>
      <c r="X6">
        <v>0.14995766228684221</v>
      </c>
      <c r="Y6">
        <v>0.12898836207813333</v>
      </c>
      <c r="Z6">
        <v>0.49851671573038664</v>
      </c>
      <c r="AA6">
        <v>3.9243575975063345E-2</v>
      </c>
      <c r="AB6">
        <v>0.45836335608127204</v>
      </c>
      <c r="AC6">
        <v>0.96460222487317826</v>
      </c>
      <c r="AD6">
        <v>0.96801767207621559</v>
      </c>
      <c r="AE6">
        <v>0.46880727293089697</v>
      </c>
      <c r="AF6">
        <v>0.41194438982118703</v>
      </c>
      <c r="CE6" s="86"/>
      <c r="CF6" s="86"/>
      <c r="CG6" s="86"/>
      <c r="CH6" s="86"/>
      <c r="CI6" s="85"/>
      <c r="CJ6" s="87"/>
      <c r="CK6" s="88"/>
      <c r="CL6" s="88"/>
      <c r="CM6" s="88"/>
      <c r="CN6" s="87"/>
      <c r="CO6" s="61"/>
      <c r="CP6" s="61"/>
      <c r="CQ6" s="61"/>
      <c r="CR6" s="61"/>
      <c r="CU6" s="25"/>
      <c r="CV6" s="81"/>
      <c r="CW6">
        <f t="shared" si="92"/>
        <v>0.12977685920138957</v>
      </c>
      <c r="CX6">
        <f t="shared" si="89"/>
        <v>0.60875140831246266</v>
      </c>
      <c r="CY6">
        <f t="shared" si="89"/>
        <v>0.65273132680446377</v>
      </c>
      <c r="CZ6">
        <f t="shared" si="89"/>
        <v>2.4917950960382896E-2</v>
      </c>
      <c r="DA6">
        <f t="shared" si="89"/>
        <v>0.66997386271137593</v>
      </c>
      <c r="DB6">
        <f t="shared" si="89"/>
        <v>3.499482892142259E-2</v>
      </c>
      <c r="DC6">
        <f t="shared" si="89"/>
        <v>6.0487002017813027E-2</v>
      </c>
      <c r="DD6">
        <f t="shared" si="89"/>
        <v>0.93843192507454776</v>
      </c>
      <c r="DE6">
        <f t="shared" si="89"/>
        <v>0.89890047056609579</v>
      </c>
      <c r="DF6">
        <f t="shared" si="89"/>
        <v>0.38510555474054936</v>
      </c>
      <c r="DG6">
        <f t="shared" si="89"/>
        <v>0.32740770294054578</v>
      </c>
      <c r="DH6">
        <f t="shared" si="89"/>
        <v>2.0858121635216983E-2</v>
      </c>
      <c r="DI6">
        <f t="shared" si="89"/>
        <v>0.71034636572014975</v>
      </c>
      <c r="DJ6">
        <f t="shared" si="89"/>
        <v>1.5414180697609671E-2</v>
      </c>
      <c r="DK6">
        <f t="shared" si="89"/>
        <v>0.29298444369807664</v>
      </c>
      <c r="DL6">
        <f t="shared" si="89"/>
        <v>0.75677275493498097</v>
      </c>
      <c r="DM6">
        <f t="shared" si="89"/>
        <v>0.12742361010896819</v>
      </c>
      <c r="DN6">
        <f t="shared" si="89"/>
        <v>0.84396976204954266</v>
      </c>
      <c r="DO6">
        <f t="shared" si="89"/>
        <v>0.53346659922690909</v>
      </c>
      <c r="DP6">
        <f t="shared" si="89"/>
        <v>0.76188952995273262</v>
      </c>
      <c r="DQ6">
        <f t="shared" si="89"/>
        <v>0.62364931779565247</v>
      </c>
      <c r="DR6">
        <f t="shared" si="89"/>
        <v>0.34142887196584476</v>
      </c>
      <c r="DS6">
        <f t="shared" si="89"/>
        <v>0.14995766228684221</v>
      </c>
      <c r="DT6">
        <f t="shared" si="89"/>
        <v>0.12898836207813333</v>
      </c>
      <c r="DU6">
        <f t="shared" si="89"/>
        <v>0.49851671573038664</v>
      </c>
      <c r="DV6">
        <f t="shared" si="89"/>
        <v>3.9243575975063345E-2</v>
      </c>
      <c r="DW6">
        <f t="shared" si="89"/>
        <v>0.45836335608127204</v>
      </c>
      <c r="DX6">
        <f t="shared" si="89"/>
        <v>0.96460222487317826</v>
      </c>
      <c r="DY6">
        <f t="shared" si="89"/>
        <v>0.96801767207621559</v>
      </c>
      <c r="DZ6">
        <f t="shared" si="89"/>
        <v>0.46880727293089697</v>
      </c>
      <c r="EA6">
        <f t="shared" si="89"/>
        <v>0.41194438982118703</v>
      </c>
      <c r="EB6" s="31">
        <f t="shared" si="90"/>
        <v>0.44671366715773908</v>
      </c>
      <c r="EC6">
        <f t="shared" si="94"/>
        <v>5.0000000000000001E-3</v>
      </c>
      <c r="ED6">
        <f t="shared" si="93"/>
        <v>5.0000000000000001E-3</v>
      </c>
      <c r="EE6">
        <f t="shared" si="93"/>
        <v>5.0000000000000001E-3</v>
      </c>
      <c r="EF6">
        <f t="shared" si="93"/>
        <v>5.0000000000000001E-3</v>
      </c>
      <c r="EG6">
        <f t="shared" si="93"/>
        <v>1E-3</v>
      </c>
      <c r="EH6">
        <f t="shared" si="93"/>
        <v>5.0000000000000001E-3</v>
      </c>
      <c r="EI6">
        <f t="shared" si="93"/>
        <v>5.0000000000000001E-3</v>
      </c>
      <c r="EJ6">
        <f t="shared" si="93"/>
        <v>1</v>
      </c>
      <c r="EK6">
        <f t="shared" si="93"/>
        <v>1</v>
      </c>
      <c r="EL6">
        <f t="shared" si="93"/>
        <v>5.0000000000000001E-3</v>
      </c>
      <c r="EM6">
        <f t="shared" si="93"/>
        <v>4.0000000000000001E-3</v>
      </c>
      <c r="EN6">
        <f t="shared" si="93"/>
        <v>5.0000000000000001E-3</v>
      </c>
      <c r="EO6">
        <f t="shared" si="93"/>
        <v>1E-3</v>
      </c>
      <c r="EP6">
        <f t="shared" si="93"/>
        <v>5.0000000000000001E-3</v>
      </c>
      <c r="EQ6">
        <f t="shared" si="93"/>
        <v>5.0000000000000001E-3</v>
      </c>
      <c r="ER6">
        <f t="shared" si="93"/>
        <v>5.0000000000000001E-3</v>
      </c>
      <c r="ES6">
        <f t="shared" si="93"/>
        <v>5.0000000000000001E-3</v>
      </c>
      <c r="ET6">
        <f t="shared" si="93"/>
        <v>1</v>
      </c>
      <c r="EU6">
        <f t="shared" si="93"/>
        <v>5.0000000000000001E-3</v>
      </c>
      <c r="EV6">
        <f t="shared" si="93"/>
        <v>1E-3</v>
      </c>
      <c r="EW6">
        <f t="shared" si="93"/>
        <v>5.0000000000000001E-3</v>
      </c>
      <c r="EX6">
        <f t="shared" si="93"/>
        <v>5.0000000000000001E-3</v>
      </c>
      <c r="EY6">
        <f t="shared" si="93"/>
        <v>5.0000000000000001E-3</v>
      </c>
      <c r="EZ6">
        <f t="shared" si="93"/>
        <v>5.0000000000000001E-3</v>
      </c>
      <c r="FA6">
        <f t="shared" si="93"/>
        <v>5.0000000000000001E-3</v>
      </c>
      <c r="FB6">
        <f t="shared" si="93"/>
        <v>5.0000000000000001E-3</v>
      </c>
      <c r="FC6">
        <f t="shared" si="93"/>
        <v>5.0000000000000001E-3</v>
      </c>
      <c r="FD6">
        <f t="shared" si="93"/>
        <v>1</v>
      </c>
      <c r="FE6">
        <f t="shared" si="93"/>
        <v>1</v>
      </c>
      <c r="FF6">
        <f t="shared" si="93"/>
        <v>5.0000000000000001E-3</v>
      </c>
      <c r="FG6">
        <f t="shared" si="93"/>
        <v>5.0000000000000001E-3</v>
      </c>
    </row>
    <row r="7" spans="1:163">
      <c r="A7" s="15">
        <v>42370.104166666664</v>
      </c>
      <c r="B7">
        <v>0.15631141889247735</v>
      </c>
      <c r="C7">
        <v>0.55948367521590814</v>
      </c>
      <c r="D7">
        <v>0.69868985841373021</v>
      </c>
      <c r="E7">
        <v>3.5710969805210206E-2</v>
      </c>
      <c r="F7">
        <v>0.79674394998031983</v>
      </c>
      <c r="G7">
        <v>3.315216330375715E-2</v>
      </c>
      <c r="H7">
        <v>8.1590303785452928E-2</v>
      </c>
      <c r="I7">
        <v>0.93382997681123991</v>
      </c>
      <c r="J7">
        <v>0.94081435720368967</v>
      </c>
      <c r="K7">
        <v>0.49501687637368719</v>
      </c>
      <c r="L7">
        <v>0.24491240350209317</v>
      </c>
      <c r="M7">
        <v>9.1126874027334919E-3</v>
      </c>
      <c r="N7">
        <v>0.76942492051960232</v>
      </c>
      <c r="O7">
        <v>3.2266314042780436E-2</v>
      </c>
      <c r="P7">
        <v>0.37193299151268189</v>
      </c>
      <c r="Q7">
        <v>0.91373107485445126</v>
      </c>
      <c r="R7">
        <v>9.5096757143287552E-2</v>
      </c>
      <c r="S7">
        <v>0.90568632620444689</v>
      </c>
      <c r="T7">
        <v>0.63831699029005873</v>
      </c>
      <c r="U7">
        <v>0.72453447200493615</v>
      </c>
      <c r="V7">
        <v>0.44104226443974043</v>
      </c>
      <c r="W7">
        <v>0.26348500144492543</v>
      </c>
      <c r="X7">
        <v>0.15265426319969733</v>
      </c>
      <c r="Y7">
        <v>0.1395619352107996</v>
      </c>
      <c r="Z7">
        <v>0.6137414644958491</v>
      </c>
      <c r="AA7">
        <v>3.8980500919899026E-2</v>
      </c>
      <c r="AB7">
        <v>0.3197473426262481</v>
      </c>
      <c r="AC7">
        <v>0.96531231094426961</v>
      </c>
      <c r="AD7">
        <v>0.98109173512363723</v>
      </c>
      <c r="AE7">
        <v>0.38344929870078209</v>
      </c>
      <c r="AF7">
        <v>0.57665747238139653</v>
      </c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U7" s="25"/>
      <c r="CV7" s="81"/>
      <c r="CW7">
        <f t="shared" si="92"/>
        <v>0.15631141889247735</v>
      </c>
      <c r="CX7">
        <f t="shared" si="89"/>
        <v>0.55948367521590814</v>
      </c>
      <c r="CY7">
        <f t="shared" si="89"/>
        <v>0.69868985841373021</v>
      </c>
      <c r="CZ7">
        <f t="shared" si="89"/>
        <v>3.5710969805210206E-2</v>
      </c>
      <c r="DA7">
        <f t="shared" si="89"/>
        <v>0.79674394998031983</v>
      </c>
      <c r="DB7">
        <f t="shared" si="89"/>
        <v>3.315216330375715E-2</v>
      </c>
      <c r="DC7">
        <f t="shared" si="89"/>
        <v>8.1590303785452928E-2</v>
      </c>
      <c r="DD7">
        <f t="shared" si="89"/>
        <v>0.93382997681123991</v>
      </c>
      <c r="DE7">
        <f t="shared" si="89"/>
        <v>0.94081435720368967</v>
      </c>
      <c r="DF7">
        <f t="shared" si="89"/>
        <v>0.49501687637368719</v>
      </c>
      <c r="DG7">
        <f t="shared" si="89"/>
        <v>0.24491240350209317</v>
      </c>
      <c r="DH7">
        <f t="shared" si="89"/>
        <v>9.1126874027334919E-3</v>
      </c>
      <c r="DI7">
        <f t="shared" si="89"/>
        <v>0.76942492051960232</v>
      </c>
      <c r="DJ7">
        <f t="shared" si="89"/>
        <v>3.2266314042780436E-2</v>
      </c>
      <c r="DK7">
        <f t="shared" si="89"/>
        <v>0.37193299151268189</v>
      </c>
      <c r="DL7">
        <f t="shared" si="89"/>
        <v>0.91373107485445126</v>
      </c>
      <c r="DM7">
        <f t="shared" si="89"/>
        <v>9.5096757143287552E-2</v>
      </c>
      <c r="DN7">
        <f t="shared" si="89"/>
        <v>0.90568632620444689</v>
      </c>
      <c r="DO7">
        <f t="shared" si="89"/>
        <v>0.63831699029005873</v>
      </c>
      <c r="DP7">
        <f t="shared" si="89"/>
        <v>0.72453447200493615</v>
      </c>
      <c r="DQ7">
        <f t="shared" si="89"/>
        <v>0.44104226443974043</v>
      </c>
      <c r="DR7">
        <f t="shared" si="89"/>
        <v>0.26348500144492543</v>
      </c>
      <c r="DS7">
        <f t="shared" si="89"/>
        <v>0.15265426319969733</v>
      </c>
      <c r="DT7">
        <f t="shared" si="89"/>
        <v>0.1395619352107996</v>
      </c>
      <c r="DU7">
        <f t="shared" si="89"/>
        <v>0.6137414644958491</v>
      </c>
      <c r="DV7">
        <f t="shared" si="89"/>
        <v>3.8980500919899026E-2</v>
      </c>
      <c r="DW7">
        <f t="shared" si="89"/>
        <v>0.3197473426262481</v>
      </c>
      <c r="DX7">
        <f t="shared" si="89"/>
        <v>0.96531231094426961</v>
      </c>
      <c r="DY7">
        <f t="shared" si="89"/>
        <v>0.98109173512363723</v>
      </c>
      <c r="DZ7">
        <f t="shared" si="89"/>
        <v>0.38344929870078209</v>
      </c>
      <c r="EA7">
        <f t="shared" si="89"/>
        <v>0.57665747238139653</v>
      </c>
      <c r="EB7" s="31">
        <f t="shared" si="90"/>
        <v>0.46168006699192882</v>
      </c>
      <c r="EC7">
        <f t="shared" si="94"/>
        <v>6.0000000000000001E-3</v>
      </c>
      <c r="ED7">
        <f t="shared" si="93"/>
        <v>6.0000000000000001E-3</v>
      </c>
      <c r="EE7">
        <f t="shared" si="93"/>
        <v>6.0000000000000001E-3</v>
      </c>
      <c r="EF7">
        <f t="shared" si="93"/>
        <v>6.0000000000000001E-3</v>
      </c>
      <c r="EG7">
        <f t="shared" si="93"/>
        <v>2E-3</v>
      </c>
      <c r="EH7">
        <f t="shared" si="93"/>
        <v>6.0000000000000001E-3</v>
      </c>
      <c r="EI7">
        <f t="shared" si="93"/>
        <v>6.0000000000000001E-3</v>
      </c>
      <c r="EJ7">
        <f t="shared" si="93"/>
        <v>1</v>
      </c>
      <c r="EK7">
        <f t="shared" si="93"/>
        <v>1</v>
      </c>
      <c r="EL7">
        <f t="shared" si="93"/>
        <v>6.0000000000000001E-3</v>
      </c>
      <c r="EM7">
        <f t="shared" si="93"/>
        <v>5.0000000000000001E-3</v>
      </c>
      <c r="EN7">
        <f t="shared" si="93"/>
        <v>6.0000000000000001E-3</v>
      </c>
      <c r="EO7">
        <f t="shared" si="93"/>
        <v>2E-3</v>
      </c>
      <c r="EP7">
        <f t="shared" si="93"/>
        <v>6.0000000000000001E-3</v>
      </c>
      <c r="EQ7">
        <f t="shared" si="93"/>
        <v>6.0000000000000001E-3</v>
      </c>
      <c r="ER7">
        <f t="shared" si="93"/>
        <v>1</v>
      </c>
      <c r="ES7">
        <f t="shared" si="93"/>
        <v>6.0000000000000001E-3</v>
      </c>
      <c r="ET7">
        <f t="shared" si="93"/>
        <v>1</v>
      </c>
      <c r="EU7">
        <f t="shared" si="93"/>
        <v>6.0000000000000001E-3</v>
      </c>
      <c r="EV7">
        <f t="shared" si="93"/>
        <v>2E-3</v>
      </c>
      <c r="EW7">
        <f t="shared" si="93"/>
        <v>6.0000000000000001E-3</v>
      </c>
      <c r="EX7">
        <f t="shared" si="93"/>
        <v>6.0000000000000001E-3</v>
      </c>
      <c r="EY7">
        <f t="shared" si="93"/>
        <v>6.0000000000000001E-3</v>
      </c>
      <c r="EZ7">
        <f t="shared" si="93"/>
        <v>6.0000000000000001E-3</v>
      </c>
      <c r="FA7">
        <f t="shared" si="93"/>
        <v>6.0000000000000001E-3</v>
      </c>
      <c r="FB7">
        <f t="shared" si="93"/>
        <v>6.0000000000000001E-3</v>
      </c>
      <c r="FC7">
        <f t="shared" si="93"/>
        <v>6.0000000000000001E-3</v>
      </c>
      <c r="FD7">
        <f t="shared" si="93"/>
        <v>1</v>
      </c>
      <c r="FE7">
        <f t="shared" si="93"/>
        <v>1</v>
      </c>
      <c r="FF7">
        <f t="shared" si="93"/>
        <v>6.0000000000000001E-3</v>
      </c>
      <c r="FG7">
        <f t="shared" si="93"/>
        <v>6.0000000000000001E-3</v>
      </c>
    </row>
    <row r="8" spans="1:163">
      <c r="A8" s="15">
        <v>42370.125</v>
      </c>
      <c r="B8">
        <v>0.15447399569380546</v>
      </c>
      <c r="C8">
        <v>0.62856529989054155</v>
      </c>
      <c r="D8">
        <v>0.66375361646775843</v>
      </c>
      <c r="E8">
        <v>9.3304938129659634E-2</v>
      </c>
      <c r="F8">
        <v>0.46706447148999197</v>
      </c>
      <c r="G8">
        <v>1.3614213909654442E-2</v>
      </c>
      <c r="H8">
        <v>0.11764393076878903</v>
      </c>
      <c r="I8">
        <v>0.81638829213631825</v>
      </c>
      <c r="J8">
        <v>0.95400195589476078</v>
      </c>
      <c r="K8">
        <v>0.27310352041002056</v>
      </c>
      <c r="L8">
        <v>0.18924350956103264</v>
      </c>
      <c r="M8">
        <v>3.4525111813637946E-2</v>
      </c>
      <c r="N8">
        <v>0.64475594782018297</v>
      </c>
      <c r="O8">
        <v>2.5260381577843764E-2</v>
      </c>
      <c r="P8">
        <v>0.17365623912464789</v>
      </c>
      <c r="Q8">
        <v>0.8903251687290582</v>
      </c>
      <c r="R8">
        <v>0.15265426319969733</v>
      </c>
      <c r="S8">
        <v>0.7780030576126441</v>
      </c>
      <c r="T8">
        <v>0.52998070309347589</v>
      </c>
      <c r="U8">
        <v>0.72453447200493615</v>
      </c>
      <c r="V8">
        <v>0.48627016386050664</v>
      </c>
      <c r="W8">
        <v>0.18604247828754716</v>
      </c>
      <c r="X8">
        <v>0.15539049112491943</v>
      </c>
      <c r="Y8">
        <v>0.10002623111430121</v>
      </c>
      <c r="Z8">
        <v>0.41704079704163288</v>
      </c>
      <c r="AA8">
        <v>5.3003715519270599E-2</v>
      </c>
      <c r="AB8">
        <v>0.29735331178860486</v>
      </c>
      <c r="AC8">
        <v>0.97031753325259884</v>
      </c>
      <c r="AD8">
        <v>0.95755064301664061</v>
      </c>
      <c r="AE8">
        <v>0.15816660932892376</v>
      </c>
      <c r="AF8">
        <v>0.42386349703687209</v>
      </c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U8" s="25"/>
      <c r="CV8" s="81"/>
      <c r="CW8">
        <f t="shared" si="92"/>
        <v>0.15447399569380546</v>
      </c>
      <c r="CX8">
        <f t="shared" si="89"/>
        <v>0.62856529989054155</v>
      </c>
      <c r="CY8">
        <f t="shared" si="89"/>
        <v>0.66375361646775843</v>
      </c>
      <c r="CZ8">
        <f t="shared" si="89"/>
        <v>9.3304938129659634E-2</v>
      </c>
      <c r="DA8">
        <f t="shared" si="89"/>
        <v>0.46706447148999197</v>
      </c>
      <c r="DB8">
        <f t="shared" si="89"/>
        <v>1.3614213909654442E-2</v>
      </c>
      <c r="DC8">
        <f t="shared" si="89"/>
        <v>0.11764393076878903</v>
      </c>
      <c r="DD8">
        <f t="shared" si="89"/>
        <v>0.81638829213631825</v>
      </c>
      <c r="DE8">
        <f t="shared" si="89"/>
        <v>0.95400195589476078</v>
      </c>
      <c r="DF8">
        <f t="shared" si="89"/>
        <v>0.27310352041002056</v>
      </c>
      <c r="DG8">
        <f t="shared" si="89"/>
        <v>0.18924350956103264</v>
      </c>
      <c r="DH8">
        <f t="shared" si="89"/>
        <v>3.4525111813637946E-2</v>
      </c>
      <c r="DI8">
        <f t="shared" si="89"/>
        <v>0.64475594782018297</v>
      </c>
      <c r="DJ8">
        <f t="shared" si="89"/>
        <v>2.5260381577843764E-2</v>
      </c>
      <c r="DK8">
        <f t="shared" si="89"/>
        <v>0.17365623912464789</v>
      </c>
      <c r="DL8">
        <f t="shared" si="89"/>
        <v>0.8903251687290582</v>
      </c>
      <c r="DM8">
        <f t="shared" si="89"/>
        <v>0.15265426319969733</v>
      </c>
      <c r="DN8">
        <f t="shared" si="89"/>
        <v>0.7780030576126441</v>
      </c>
      <c r="DO8">
        <f t="shared" si="89"/>
        <v>0.52998070309347589</v>
      </c>
      <c r="DP8">
        <f t="shared" si="89"/>
        <v>0.72453447200493615</v>
      </c>
      <c r="DQ8">
        <f t="shared" si="89"/>
        <v>0.48627016386050664</v>
      </c>
      <c r="DR8">
        <f t="shared" si="89"/>
        <v>0.18604247828754716</v>
      </c>
      <c r="DS8">
        <f t="shared" si="89"/>
        <v>0.15539049112491943</v>
      </c>
      <c r="DT8">
        <f t="shared" si="89"/>
        <v>0.10002623111430121</v>
      </c>
      <c r="DU8">
        <f t="shared" si="89"/>
        <v>0.41704079704163288</v>
      </c>
      <c r="DV8">
        <f t="shared" si="89"/>
        <v>5.3003715519270599E-2</v>
      </c>
      <c r="DW8">
        <f t="shared" si="89"/>
        <v>0.29735331178860486</v>
      </c>
      <c r="DX8">
        <f t="shared" si="89"/>
        <v>0.97031753325259884</v>
      </c>
      <c r="DY8">
        <f t="shared" si="89"/>
        <v>0.95755064301664061</v>
      </c>
      <c r="DZ8">
        <f t="shared" si="89"/>
        <v>0.15816660932892376</v>
      </c>
      <c r="EA8">
        <f t="shared" si="89"/>
        <v>0.42386349703687209</v>
      </c>
      <c r="EB8" s="31">
        <f t="shared" si="90"/>
        <v>0.40418963099033139</v>
      </c>
      <c r="EC8">
        <f t="shared" si="94"/>
        <v>7.0000000000000001E-3</v>
      </c>
      <c r="ED8">
        <f t="shared" si="93"/>
        <v>7.0000000000000001E-3</v>
      </c>
      <c r="EE8">
        <f t="shared" si="93"/>
        <v>7.0000000000000001E-3</v>
      </c>
      <c r="EF8">
        <f t="shared" si="93"/>
        <v>7.0000000000000001E-3</v>
      </c>
      <c r="EG8">
        <f t="shared" si="93"/>
        <v>3.0000000000000001E-3</v>
      </c>
      <c r="EH8">
        <f t="shared" si="93"/>
        <v>7.0000000000000001E-3</v>
      </c>
      <c r="EI8">
        <f t="shared" si="93"/>
        <v>7.0000000000000001E-3</v>
      </c>
      <c r="EJ8">
        <f t="shared" si="93"/>
        <v>1</v>
      </c>
      <c r="EK8">
        <f t="shared" si="93"/>
        <v>1</v>
      </c>
      <c r="EL8">
        <f t="shared" si="93"/>
        <v>7.0000000000000001E-3</v>
      </c>
      <c r="EM8">
        <f t="shared" si="93"/>
        <v>6.0000000000000001E-3</v>
      </c>
      <c r="EN8">
        <f t="shared" si="93"/>
        <v>7.0000000000000001E-3</v>
      </c>
      <c r="EO8">
        <f t="shared" si="93"/>
        <v>3.0000000000000001E-3</v>
      </c>
      <c r="EP8">
        <f t="shared" si="93"/>
        <v>7.0000000000000001E-3</v>
      </c>
      <c r="EQ8">
        <f t="shared" si="93"/>
        <v>7.0000000000000001E-3</v>
      </c>
      <c r="ER8">
        <f t="shared" si="93"/>
        <v>1</v>
      </c>
      <c r="ES8">
        <f t="shared" si="93"/>
        <v>7.0000000000000001E-3</v>
      </c>
      <c r="ET8">
        <f t="shared" si="93"/>
        <v>1E-3</v>
      </c>
      <c r="EU8">
        <f t="shared" si="93"/>
        <v>7.0000000000000001E-3</v>
      </c>
      <c r="EV8">
        <f t="shared" si="93"/>
        <v>3.0000000000000001E-3</v>
      </c>
      <c r="EW8">
        <f t="shared" si="93"/>
        <v>7.0000000000000001E-3</v>
      </c>
      <c r="EX8">
        <f t="shared" si="93"/>
        <v>7.0000000000000001E-3</v>
      </c>
      <c r="EY8">
        <f t="shared" si="93"/>
        <v>7.0000000000000001E-3</v>
      </c>
      <c r="EZ8">
        <f t="shared" si="93"/>
        <v>7.0000000000000001E-3</v>
      </c>
      <c r="FA8">
        <f t="shared" si="93"/>
        <v>7.0000000000000001E-3</v>
      </c>
      <c r="FB8">
        <f t="shared" si="93"/>
        <v>7.0000000000000001E-3</v>
      </c>
      <c r="FC8">
        <f t="shared" si="93"/>
        <v>7.0000000000000001E-3</v>
      </c>
      <c r="FD8">
        <f t="shared" si="93"/>
        <v>1</v>
      </c>
      <c r="FE8">
        <f t="shared" si="93"/>
        <v>1</v>
      </c>
      <c r="FF8">
        <f t="shared" si="93"/>
        <v>7.0000000000000001E-3</v>
      </c>
      <c r="FG8">
        <f t="shared" si="93"/>
        <v>7.0000000000000001E-3</v>
      </c>
    </row>
    <row r="9" spans="1:163">
      <c r="A9" s="15">
        <v>42370.145833333336</v>
      </c>
      <c r="B9">
        <v>0.21995422377398235</v>
      </c>
      <c r="C9">
        <v>0.62856529989054155</v>
      </c>
      <c r="D9">
        <v>0.62200492529070928</v>
      </c>
      <c r="E9">
        <v>5.8915254116766631E-2</v>
      </c>
      <c r="F9">
        <v>0.51950680547637984</v>
      </c>
      <c r="G9">
        <v>1.0987669013075772E-2</v>
      </c>
      <c r="H9">
        <v>0.15631141889247735</v>
      </c>
      <c r="I9">
        <v>0.82157675329986624</v>
      </c>
      <c r="J9">
        <v>0.96436243258762344</v>
      </c>
      <c r="K9">
        <v>8.8110014494748742E-2</v>
      </c>
      <c r="L9">
        <v>0.31519704554468969</v>
      </c>
      <c r="M9">
        <v>6.7173953999744185E-2</v>
      </c>
      <c r="N9">
        <v>0.75934043119861727</v>
      </c>
      <c r="O9">
        <v>8.0425568741503903E-3</v>
      </c>
      <c r="P9">
        <v>0.53694923043290532</v>
      </c>
      <c r="Q9">
        <v>0.8910068273047278</v>
      </c>
      <c r="R9">
        <v>0.17976607457474877</v>
      </c>
      <c r="S9">
        <v>0.66842426309691272</v>
      </c>
      <c r="T9">
        <v>0.66062190146040967</v>
      </c>
      <c r="U9">
        <v>0.78635067565454464</v>
      </c>
      <c r="V9">
        <v>0.60206263004001503</v>
      </c>
      <c r="W9">
        <v>0.24751066449567691</v>
      </c>
      <c r="X9">
        <v>0.14642336337976619</v>
      </c>
      <c r="Y9">
        <v>0.13541176064612001</v>
      </c>
      <c r="Z9">
        <v>0.32433221785785415</v>
      </c>
      <c r="AA9">
        <v>0.10584218197098293</v>
      </c>
      <c r="AB9">
        <v>0.23977140977334821</v>
      </c>
      <c r="AC9">
        <v>0.92063943216985056</v>
      </c>
      <c r="AD9">
        <v>0.94675149140693637</v>
      </c>
      <c r="AE9">
        <v>0.35253081736307817</v>
      </c>
      <c r="AF9">
        <v>0.30175952155664021</v>
      </c>
      <c r="CE9" s="82"/>
      <c r="CF9" s="82"/>
      <c r="CG9" s="82"/>
      <c r="CH9" s="82"/>
      <c r="CI9" s="82"/>
      <c r="CJ9" s="82"/>
      <c r="CK9" s="82"/>
      <c r="CL9" s="82"/>
      <c r="CM9" s="82"/>
      <c r="CN9" s="82"/>
      <c r="CO9" s="82"/>
      <c r="CP9" s="82"/>
      <c r="CQ9" s="82"/>
      <c r="CR9" s="82"/>
      <c r="CU9" s="25"/>
      <c r="CV9" s="81"/>
      <c r="CW9">
        <f t="shared" si="92"/>
        <v>0.21995422377398235</v>
      </c>
      <c r="CX9">
        <f t="shared" si="89"/>
        <v>0.62856529989054155</v>
      </c>
      <c r="CY9">
        <f t="shared" si="89"/>
        <v>0.62200492529070928</v>
      </c>
      <c r="CZ9">
        <f t="shared" si="89"/>
        <v>5.8915254116766631E-2</v>
      </c>
      <c r="DA9">
        <f t="shared" si="89"/>
        <v>0.51950680547637984</v>
      </c>
      <c r="DB9">
        <f t="shared" si="89"/>
        <v>1.0987669013075772E-2</v>
      </c>
      <c r="DC9">
        <f t="shared" si="89"/>
        <v>0.15631141889247735</v>
      </c>
      <c r="DD9">
        <f t="shared" si="89"/>
        <v>0.82157675329986624</v>
      </c>
      <c r="DE9">
        <f t="shared" si="89"/>
        <v>0.96436243258762344</v>
      </c>
      <c r="DF9">
        <f t="shared" si="89"/>
        <v>8.8110014494748742E-2</v>
      </c>
      <c r="DG9">
        <f t="shared" si="89"/>
        <v>0.31519704554468969</v>
      </c>
      <c r="DH9">
        <f t="shared" si="89"/>
        <v>6.7173953999744185E-2</v>
      </c>
      <c r="DI9">
        <f t="shared" si="89"/>
        <v>0.75934043119861727</v>
      </c>
      <c r="DJ9">
        <f t="shared" si="89"/>
        <v>8.0425568741503903E-3</v>
      </c>
      <c r="DK9">
        <f t="shared" si="89"/>
        <v>0.53694923043290532</v>
      </c>
      <c r="DL9">
        <f t="shared" si="89"/>
        <v>0.8910068273047278</v>
      </c>
      <c r="DM9">
        <f t="shared" si="89"/>
        <v>0.17976607457474877</v>
      </c>
      <c r="DN9">
        <f t="shared" si="89"/>
        <v>0.66842426309691272</v>
      </c>
      <c r="DO9">
        <f t="shared" si="89"/>
        <v>0.66062190146040967</v>
      </c>
      <c r="DP9">
        <f t="shared" si="89"/>
        <v>0.78635067565454464</v>
      </c>
      <c r="DQ9">
        <f t="shared" si="89"/>
        <v>0.60206263004001503</v>
      </c>
      <c r="DR9">
        <f t="shared" si="89"/>
        <v>0.24751066449567691</v>
      </c>
      <c r="DS9">
        <f t="shared" si="89"/>
        <v>0.14642336337976619</v>
      </c>
      <c r="DT9">
        <f t="shared" si="89"/>
        <v>0.13541176064612001</v>
      </c>
      <c r="DU9">
        <f t="shared" si="89"/>
        <v>0.32433221785785415</v>
      </c>
      <c r="DV9">
        <f t="shared" si="89"/>
        <v>0.10584218197098293</v>
      </c>
      <c r="DW9">
        <f t="shared" si="89"/>
        <v>0.23977140977334821</v>
      </c>
      <c r="DX9">
        <f t="shared" si="89"/>
        <v>0.92063943216985056</v>
      </c>
      <c r="DY9">
        <f t="shared" si="89"/>
        <v>0.94675149140693637</v>
      </c>
      <c r="DZ9">
        <f t="shared" si="89"/>
        <v>0.35253081736307817</v>
      </c>
      <c r="EA9">
        <f t="shared" si="89"/>
        <v>0.30175952155664021</v>
      </c>
      <c r="EB9" s="31">
        <f t="shared" si="90"/>
        <v>0.4285872015367061</v>
      </c>
      <c r="EC9">
        <f t="shared" si="94"/>
        <v>8.0000000000000002E-3</v>
      </c>
      <c r="ED9">
        <f t="shared" si="93"/>
        <v>8.0000000000000002E-3</v>
      </c>
      <c r="EE9">
        <f t="shared" si="93"/>
        <v>8.0000000000000002E-3</v>
      </c>
      <c r="EF9">
        <f t="shared" si="93"/>
        <v>8.0000000000000002E-3</v>
      </c>
      <c r="EG9">
        <f t="shared" si="93"/>
        <v>4.0000000000000001E-3</v>
      </c>
      <c r="EH9">
        <f t="shared" si="93"/>
        <v>8.0000000000000002E-3</v>
      </c>
      <c r="EI9">
        <f t="shared" si="93"/>
        <v>8.0000000000000002E-3</v>
      </c>
      <c r="EJ9">
        <f t="shared" si="93"/>
        <v>1</v>
      </c>
      <c r="EK9">
        <f t="shared" si="93"/>
        <v>1</v>
      </c>
      <c r="EL9">
        <f t="shared" si="93"/>
        <v>8.0000000000000002E-3</v>
      </c>
      <c r="EM9">
        <f t="shared" si="93"/>
        <v>7.0000000000000001E-3</v>
      </c>
      <c r="EN9">
        <f t="shared" si="93"/>
        <v>8.0000000000000002E-3</v>
      </c>
      <c r="EO9">
        <f t="shared" si="93"/>
        <v>4.0000000000000001E-3</v>
      </c>
      <c r="EP9">
        <f t="shared" si="93"/>
        <v>8.0000000000000002E-3</v>
      </c>
      <c r="EQ9">
        <f t="shared" si="93"/>
        <v>8.0000000000000002E-3</v>
      </c>
      <c r="ER9">
        <f t="shared" si="93"/>
        <v>1</v>
      </c>
      <c r="ES9">
        <f t="shared" si="93"/>
        <v>8.0000000000000002E-3</v>
      </c>
      <c r="ET9">
        <f t="shared" si="93"/>
        <v>2E-3</v>
      </c>
      <c r="EU9">
        <f t="shared" si="93"/>
        <v>8.0000000000000002E-3</v>
      </c>
      <c r="EV9">
        <f t="shared" si="93"/>
        <v>4.0000000000000001E-3</v>
      </c>
      <c r="EW9">
        <f t="shared" si="93"/>
        <v>8.0000000000000002E-3</v>
      </c>
      <c r="EX9">
        <f t="shared" si="93"/>
        <v>8.0000000000000002E-3</v>
      </c>
      <c r="EY9">
        <f t="shared" si="93"/>
        <v>8.0000000000000002E-3</v>
      </c>
      <c r="EZ9">
        <f t="shared" si="93"/>
        <v>8.0000000000000002E-3</v>
      </c>
      <c r="FA9">
        <f t="shared" si="93"/>
        <v>8.0000000000000002E-3</v>
      </c>
      <c r="FB9">
        <f t="shared" si="93"/>
        <v>8.0000000000000002E-3</v>
      </c>
      <c r="FC9">
        <f t="shared" si="93"/>
        <v>8.0000000000000002E-3</v>
      </c>
      <c r="FD9">
        <f t="shared" si="93"/>
        <v>1</v>
      </c>
      <c r="FE9">
        <f t="shared" si="93"/>
        <v>1</v>
      </c>
      <c r="FF9">
        <f t="shared" si="93"/>
        <v>8.0000000000000002E-3</v>
      </c>
      <c r="FG9">
        <f t="shared" si="93"/>
        <v>8.0000000000000002E-3</v>
      </c>
    </row>
    <row r="10" spans="1:163">
      <c r="A10" s="15">
        <v>42370.166666666664</v>
      </c>
      <c r="B10">
        <v>0.13788922164634598</v>
      </c>
      <c r="C10">
        <v>0.66842426309691272</v>
      </c>
      <c r="D10">
        <v>0.64154284866965972</v>
      </c>
      <c r="E10">
        <v>7.8497902074505854E-2</v>
      </c>
      <c r="F10">
        <v>0.31519704554468969</v>
      </c>
      <c r="G10">
        <v>9.6325012818137962E-3</v>
      </c>
      <c r="H10">
        <v>0.16673678373348258</v>
      </c>
      <c r="I10">
        <v>0.96338752957343254</v>
      </c>
      <c r="J10">
        <v>0.9737392171974022</v>
      </c>
      <c r="K10">
        <v>0.1395619352107996</v>
      </c>
      <c r="L10">
        <v>0.32740770294054578</v>
      </c>
      <c r="M10">
        <v>0.25943001705703755</v>
      </c>
      <c r="N10">
        <v>0.66842426309691272</v>
      </c>
      <c r="O10">
        <v>3.6196215750896675E-2</v>
      </c>
      <c r="P10">
        <v>0.65273132680446377</v>
      </c>
      <c r="Q10">
        <v>0.97319684711190901</v>
      </c>
      <c r="R10">
        <v>3.6441212511480331E-2</v>
      </c>
      <c r="S10">
        <v>0.70016146203682306</v>
      </c>
      <c r="T10">
        <v>0.57665747238139653</v>
      </c>
      <c r="U10">
        <v>0.91093189592285828</v>
      </c>
      <c r="V10">
        <v>0.62035772166066094</v>
      </c>
      <c r="W10">
        <v>0.3106819287907272</v>
      </c>
      <c r="X10">
        <v>9.3304938129659634E-2</v>
      </c>
      <c r="Y10">
        <v>0.29443655395065643</v>
      </c>
      <c r="Z10">
        <v>0.34300460096897978</v>
      </c>
      <c r="AA10">
        <v>0.16869096822614074</v>
      </c>
      <c r="AB10">
        <v>0.17466303318846818</v>
      </c>
      <c r="AC10">
        <v>0.81000872136140567</v>
      </c>
      <c r="AD10">
        <v>0.84671521063651511</v>
      </c>
      <c r="AE10">
        <v>0.33049808631951566</v>
      </c>
      <c r="AF10">
        <v>0.35573291577642208</v>
      </c>
      <c r="CU10" s="25"/>
      <c r="CV10" s="81"/>
      <c r="CW10">
        <f t="shared" si="92"/>
        <v>0.13788922164634598</v>
      </c>
      <c r="CX10">
        <f t="shared" si="89"/>
        <v>0.66842426309691272</v>
      </c>
      <c r="CY10">
        <f t="shared" si="89"/>
        <v>0.64154284866965972</v>
      </c>
      <c r="CZ10">
        <f t="shared" si="89"/>
        <v>7.8497902074505854E-2</v>
      </c>
      <c r="DA10">
        <f t="shared" si="89"/>
        <v>0.31519704554468969</v>
      </c>
      <c r="DB10">
        <f t="shared" si="89"/>
        <v>9.6325012818137962E-3</v>
      </c>
      <c r="DC10">
        <f t="shared" si="89"/>
        <v>0.16673678373348258</v>
      </c>
      <c r="DD10">
        <f t="shared" si="89"/>
        <v>0.96338752957343254</v>
      </c>
      <c r="DE10">
        <f t="shared" si="89"/>
        <v>0.9737392171974022</v>
      </c>
      <c r="DF10">
        <f t="shared" si="89"/>
        <v>0.1395619352107996</v>
      </c>
      <c r="DG10">
        <f t="shared" si="89"/>
        <v>0.32740770294054578</v>
      </c>
      <c r="DH10">
        <f t="shared" si="89"/>
        <v>0.25943001705703755</v>
      </c>
      <c r="DI10">
        <f t="shared" si="89"/>
        <v>0.66842426309691272</v>
      </c>
      <c r="DJ10">
        <f t="shared" si="89"/>
        <v>3.6196215750896675E-2</v>
      </c>
      <c r="DK10">
        <f t="shared" si="89"/>
        <v>0.65273132680446377</v>
      </c>
      <c r="DL10">
        <f t="shared" si="89"/>
        <v>0.97319684711190901</v>
      </c>
      <c r="DM10">
        <f t="shared" ref="DM10:DM49" si="95">R10*$CV$1+AX10*$CV$2</f>
        <v>3.6441212511480331E-2</v>
      </c>
      <c r="DN10">
        <f t="shared" ref="DN10:DN49" si="96">S10*$CV$1+AY10*$CV$2</f>
        <v>0.70016146203682306</v>
      </c>
      <c r="DO10">
        <f t="shared" ref="DO10:DO49" si="97">T10*$CV$1+AZ10*$CV$2</f>
        <v>0.57665747238139653</v>
      </c>
      <c r="DP10">
        <f t="shared" ref="DP10:DP49" si="98">U10*$CV$1+BA10*$CV$2</f>
        <v>0.91093189592285828</v>
      </c>
      <c r="DQ10">
        <f t="shared" ref="DQ10:DQ49" si="99">V10*$CV$1+BB10*$CV$2</f>
        <v>0.62035772166066094</v>
      </c>
      <c r="DR10">
        <f t="shared" ref="DR10:DR49" si="100">W10*$CV$1+BC10*$CV$2</f>
        <v>0.3106819287907272</v>
      </c>
      <c r="DS10">
        <f t="shared" ref="DS10:DS49" si="101">X10*$CV$1+BD10*$CV$2</f>
        <v>9.3304938129659634E-2</v>
      </c>
      <c r="DT10">
        <f t="shared" ref="DT10:DT49" si="102">Y10*$CV$1+BE10*$CV$2</f>
        <v>0.29443655395065643</v>
      </c>
      <c r="DU10">
        <f t="shared" ref="DU10:DU49" si="103">Z10*$CV$1+BF10*$CV$2</f>
        <v>0.34300460096897978</v>
      </c>
      <c r="DV10">
        <f t="shared" ref="DV10:DV49" si="104">AA10*$CV$1+BG10*$CV$2</f>
        <v>0.16869096822614074</v>
      </c>
      <c r="DW10">
        <f t="shared" ref="DW10:DW49" si="105">AB10*$CV$1+BH10*$CV$2</f>
        <v>0.17466303318846818</v>
      </c>
      <c r="DX10">
        <f t="shared" ref="DX10:DX49" si="106">AC10*$CV$1+BI10*$CV$2</f>
        <v>0.81000872136140567</v>
      </c>
      <c r="DY10">
        <f t="shared" ref="DY10:DY49" si="107">AD10*$CV$1+BJ10*$CV$2</f>
        <v>0.84671521063651511</v>
      </c>
      <c r="DZ10">
        <f t="shared" ref="DZ10:DZ49" si="108">AE10*$CV$1+BK10*$CV$2</f>
        <v>0.33049808631951566</v>
      </c>
      <c r="EA10">
        <f t="shared" ref="EA10:EA49" si="109">AF10*$CV$1+BL10*$CV$2</f>
        <v>0.35573291577642208</v>
      </c>
      <c r="EB10" s="31">
        <f t="shared" si="90"/>
        <v>0.43820265621459747</v>
      </c>
      <c r="EC10">
        <f t="shared" si="94"/>
        <v>9.0000000000000011E-3</v>
      </c>
      <c r="ED10">
        <f t="shared" si="93"/>
        <v>9.0000000000000011E-3</v>
      </c>
      <c r="EE10">
        <f t="shared" si="93"/>
        <v>9.0000000000000011E-3</v>
      </c>
      <c r="EF10">
        <f t="shared" si="93"/>
        <v>9.0000000000000011E-3</v>
      </c>
      <c r="EG10">
        <f t="shared" si="93"/>
        <v>5.0000000000000001E-3</v>
      </c>
      <c r="EH10">
        <f t="shared" si="93"/>
        <v>9.0000000000000011E-3</v>
      </c>
      <c r="EI10">
        <f t="shared" si="93"/>
        <v>9.0000000000000011E-3</v>
      </c>
      <c r="EJ10">
        <f t="shared" si="93"/>
        <v>1</v>
      </c>
      <c r="EK10">
        <f t="shared" si="93"/>
        <v>1</v>
      </c>
      <c r="EL10">
        <f t="shared" si="93"/>
        <v>9.0000000000000011E-3</v>
      </c>
      <c r="EM10">
        <f t="shared" si="93"/>
        <v>8.0000000000000002E-3</v>
      </c>
      <c r="EN10">
        <f t="shared" si="93"/>
        <v>9.0000000000000011E-3</v>
      </c>
      <c r="EO10">
        <f t="shared" si="93"/>
        <v>5.0000000000000001E-3</v>
      </c>
      <c r="EP10">
        <f t="shared" si="93"/>
        <v>9.0000000000000011E-3</v>
      </c>
      <c r="EQ10">
        <f t="shared" si="93"/>
        <v>9.0000000000000011E-3</v>
      </c>
      <c r="ER10">
        <f t="shared" si="93"/>
        <v>1</v>
      </c>
      <c r="ES10">
        <f t="shared" si="93"/>
        <v>9.0000000000000011E-3</v>
      </c>
      <c r="ET10">
        <f t="shared" si="93"/>
        <v>3.0000000000000001E-3</v>
      </c>
      <c r="EU10">
        <f t="shared" si="93"/>
        <v>9.0000000000000011E-3</v>
      </c>
      <c r="EV10">
        <f t="shared" si="93"/>
        <v>1</v>
      </c>
      <c r="EW10">
        <f t="shared" si="93"/>
        <v>9.0000000000000011E-3</v>
      </c>
      <c r="EX10">
        <f t="shared" si="93"/>
        <v>9.0000000000000011E-3</v>
      </c>
      <c r="EY10">
        <f t="shared" si="93"/>
        <v>9.0000000000000011E-3</v>
      </c>
      <c r="EZ10">
        <f t="shared" si="93"/>
        <v>9.0000000000000011E-3</v>
      </c>
      <c r="FA10">
        <f t="shared" si="93"/>
        <v>9.0000000000000011E-3</v>
      </c>
      <c r="FB10">
        <f t="shared" si="93"/>
        <v>9.0000000000000011E-3</v>
      </c>
      <c r="FC10">
        <f t="shared" si="93"/>
        <v>9.0000000000000011E-3</v>
      </c>
      <c r="FD10">
        <f t="shared" si="93"/>
        <v>1</v>
      </c>
      <c r="FE10">
        <f t="shared" si="93"/>
        <v>1</v>
      </c>
      <c r="FF10">
        <f t="shared" si="93"/>
        <v>9.0000000000000011E-3</v>
      </c>
      <c r="FG10">
        <f t="shared" si="93"/>
        <v>9.0000000000000011E-3</v>
      </c>
    </row>
    <row r="11" spans="1:163">
      <c r="A11" s="15">
        <v>42370.1875</v>
      </c>
      <c r="B11">
        <v>7.07692075531383E-2</v>
      </c>
      <c r="C11">
        <v>0.73008755674223591</v>
      </c>
      <c r="D11">
        <v>0.53346659922690909</v>
      </c>
      <c r="E11">
        <v>0.10650648945371775</v>
      </c>
      <c r="F11">
        <v>0.21166251971990802</v>
      </c>
      <c r="G11">
        <v>1.9209891440622639E-2</v>
      </c>
      <c r="H11">
        <v>0.13459432227283791</v>
      </c>
      <c r="I11">
        <v>0.94814552919204198</v>
      </c>
      <c r="J11">
        <v>0.93426120634683107</v>
      </c>
      <c r="K11">
        <v>0.20473919716680802</v>
      </c>
      <c r="L11">
        <v>0.35253081736307817</v>
      </c>
      <c r="M11">
        <v>0.34616643305471367</v>
      </c>
      <c r="N11">
        <v>0.64475594782018297</v>
      </c>
      <c r="O11">
        <v>0.19577183307291782</v>
      </c>
      <c r="P11">
        <v>0.29443655395065643</v>
      </c>
      <c r="Q11">
        <v>0.94422647987742092</v>
      </c>
      <c r="R11">
        <v>2.7042435403019788E-2</v>
      </c>
      <c r="S11">
        <v>0.9260861367521328</v>
      </c>
      <c r="T11">
        <v>0.59026641874783115</v>
      </c>
      <c r="U11">
        <v>0.8485234437929664</v>
      </c>
      <c r="V11">
        <v>0.63182796756989279</v>
      </c>
      <c r="W11">
        <v>0.2128329076901157</v>
      </c>
      <c r="X11">
        <v>0.2297128787110683</v>
      </c>
      <c r="Y11">
        <v>0.35573291577642208</v>
      </c>
      <c r="Z11">
        <v>0.24881671145134815</v>
      </c>
      <c r="AA11">
        <v>0.22847660868976574</v>
      </c>
      <c r="AB11">
        <v>0.10650648945371775</v>
      </c>
      <c r="AC11">
        <v>0.53520834399002593</v>
      </c>
      <c r="AD11">
        <v>0.88257737391507318</v>
      </c>
      <c r="AE11">
        <v>0.4068667953458508</v>
      </c>
      <c r="AF11">
        <v>0.15816660932892376</v>
      </c>
      <c r="CU11" s="25"/>
      <c r="CV11" s="81"/>
      <c r="CW11">
        <f t="shared" si="92"/>
        <v>7.07692075531383E-2</v>
      </c>
      <c r="CX11">
        <f t="shared" ref="CX11:CX49" si="110">C11*$CV$1+AI11*$CV$2</f>
        <v>0.73008755674223591</v>
      </c>
      <c r="CY11">
        <f t="shared" ref="CY11:CY49" si="111">D11*$CV$1+AJ11*$CV$2</f>
        <v>0.53346659922690909</v>
      </c>
      <c r="CZ11">
        <f t="shared" ref="CZ11:CZ49" si="112">E11*$CV$1+AK11*$CV$2</f>
        <v>0.10650648945371775</v>
      </c>
      <c r="DA11">
        <f t="shared" ref="DA11:DA49" si="113">F11*$CV$1+AL11*$CV$2</f>
        <v>0.21166251971990802</v>
      </c>
      <c r="DB11">
        <f t="shared" ref="DB11:DB49" si="114">G11*$CV$1+AM11*$CV$2</f>
        <v>1.9209891440622639E-2</v>
      </c>
      <c r="DC11">
        <f t="shared" ref="DC11:DC49" si="115">H11*$CV$1+AN11*$CV$2</f>
        <v>0.13459432227283791</v>
      </c>
      <c r="DD11">
        <f t="shared" ref="DD11:DD49" si="116">I11*$CV$1+AO11*$CV$2</f>
        <v>0.94814552919204198</v>
      </c>
      <c r="DE11">
        <f t="shared" ref="DE11:DE49" si="117">J11*$CV$1+AP11*$CV$2</f>
        <v>0.93426120634683107</v>
      </c>
      <c r="DF11">
        <f t="shared" ref="DF11:DF49" si="118">K11*$CV$1+AQ11*$CV$2</f>
        <v>0.20473919716680802</v>
      </c>
      <c r="DG11">
        <f t="shared" ref="DG11:DG49" si="119">L11*$CV$1+AR11*$CV$2</f>
        <v>0.35253081736307817</v>
      </c>
      <c r="DH11">
        <f t="shared" ref="DH11:DH49" si="120">M11*$CV$1+AS11*$CV$2</f>
        <v>0.34616643305471367</v>
      </c>
      <c r="DI11">
        <f t="shared" ref="DI11:DI49" si="121">N11*$CV$1+AT11*$CV$2</f>
        <v>0.64475594782018297</v>
      </c>
      <c r="DJ11">
        <f t="shared" ref="DJ11:DJ49" si="122">O11*$CV$1+AU11*$CV$2</f>
        <v>0.19577183307291782</v>
      </c>
      <c r="DK11">
        <f t="shared" ref="DK11:DK49" si="123">P11*$CV$1+AV11*$CV$2</f>
        <v>0.29443655395065643</v>
      </c>
      <c r="DL11">
        <f t="shared" ref="DL11:DL49" si="124">Q11*$CV$1+AW11*$CV$2</f>
        <v>0.94422647987742092</v>
      </c>
      <c r="DM11">
        <f t="shared" si="95"/>
        <v>2.7042435403019788E-2</v>
      </c>
      <c r="DN11">
        <f t="shared" si="96"/>
        <v>0.9260861367521328</v>
      </c>
      <c r="DO11">
        <f t="shared" si="97"/>
        <v>0.59026641874783115</v>
      </c>
      <c r="DP11">
        <f t="shared" si="98"/>
        <v>0.8485234437929664</v>
      </c>
      <c r="DQ11">
        <f t="shared" si="99"/>
        <v>0.63182796756989279</v>
      </c>
      <c r="DR11">
        <f t="shared" si="100"/>
        <v>0.2128329076901157</v>
      </c>
      <c r="DS11">
        <f t="shared" si="101"/>
        <v>0.2297128787110683</v>
      </c>
      <c r="DT11">
        <f t="shared" si="102"/>
        <v>0.35573291577642208</v>
      </c>
      <c r="DU11">
        <f t="shared" si="103"/>
        <v>0.24881671145134815</v>
      </c>
      <c r="DV11">
        <f t="shared" si="104"/>
        <v>0.22847660868976574</v>
      </c>
      <c r="DW11">
        <f t="shared" si="105"/>
        <v>0.10650648945371775</v>
      </c>
      <c r="DX11">
        <f t="shared" si="106"/>
        <v>0.53520834399002593</v>
      </c>
      <c r="DY11">
        <f t="shared" si="107"/>
        <v>0.88257737391507318</v>
      </c>
      <c r="DZ11">
        <f t="shared" si="108"/>
        <v>0.4068667953458508</v>
      </c>
      <c r="EA11">
        <f t="shared" si="109"/>
        <v>0.15816660932892376</v>
      </c>
      <c r="EB11" s="31">
        <f t="shared" si="90"/>
        <v>0.42128950389910236</v>
      </c>
      <c r="EC11">
        <f t="shared" si="94"/>
        <v>1.0000000000000002E-2</v>
      </c>
      <c r="ED11">
        <f t="shared" si="93"/>
        <v>1.0000000000000002E-2</v>
      </c>
      <c r="EE11">
        <f t="shared" si="93"/>
        <v>1.0000000000000002E-2</v>
      </c>
      <c r="EF11">
        <f t="shared" si="93"/>
        <v>1.0000000000000002E-2</v>
      </c>
      <c r="EG11">
        <f t="shared" si="93"/>
        <v>6.0000000000000001E-3</v>
      </c>
      <c r="EH11">
        <f t="shared" si="93"/>
        <v>1.0000000000000002E-2</v>
      </c>
      <c r="EI11">
        <f t="shared" si="93"/>
        <v>1.0000000000000002E-2</v>
      </c>
      <c r="EJ11">
        <f t="shared" si="93"/>
        <v>1</v>
      </c>
      <c r="EK11">
        <f t="shared" si="93"/>
        <v>1</v>
      </c>
      <c r="EL11">
        <f t="shared" si="93"/>
        <v>1.0000000000000002E-2</v>
      </c>
      <c r="EM11">
        <f t="shared" si="93"/>
        <v>9.0000000000000011E-3</v>
      </c>
      <c r="EN11">
        <f t="shared" si="93"/>
        <v>1.0000000000000002E-2</v>
      </c>
      <c r="EO11">
        <f t="shared" si="93"/>
        <v>6.0000000000000001E-3</v>
      </c>
      <c r="EP11">
        <f t="shared" si="93"/>
        <v>1.0000000000000002E-2</v>
      </c>
      <c r="EQ11">
        <f t="shared" si="93"/>
        <v>1.0000000000000002E-2</v>
      </c>
      <c r="ER11">
        <f t="shared" si="93"/>
        <v>1</v>
      </c>
      <c r="ES11">
        <f t="shared" ref="ES11:ES49" si="125">IF(DM11&lt;$EB$1,IF(ES10&lt;$EB$1,0.001+ES10,0.001),1)</f>
        <v>1.0000000000000002E-2</v>
      </c>
      <c r="ET11">
        <f t="shared" ref="ET11:ET49" si="126">IF(DN11&lt;$EB$1,IF(ET10&lt;$EB$1,0.001+ET10,0.001),1)</f>
        <v>1</v>
      </c>
      <c r="EU11">
        <f t="shared" ref="EU11:EU49" si="127">IF(DO11&lt;$EB$1,IF(EU10&lt;$EB$1,0.001+EU10,0.001),1)</f>
        <v>1.0000000000000002E-2</v>
      </c>
      <c r="EV11">
        <f t="shared" ref="EV11:EV49" si="128">IF(DP11&lt;$EB$1,IF(EV10&lt;$EB$1,0.001+EV10,0.001),1)</f>
        <v>1</v>
      </c>
      <c r="EW11">
        <f t="shared" ref="EW11:EW49" si="129">IF(DQ11&lt;$EB$1,IF(EW10&lt;$EB$1,0.001+EW10,0.001),1)</f>
        <v>1.0000000000000002E-2</v>
      </c>
      <c r="EX11">
        <f t="shared" ref="EX11:EX49" si="130">IF(DR11&lt;$EB$1,IF(EX10&lt;$EB$1,0.001+EX10,0.001),1)</f>
        <v>1.0000000000000002E-2</v>
      </c>
      <c r="EY11">
        <f t="shared" ref="EY11:EY49" si="131">IF(DS11&lt;$EB$1,IF(EY10&lt;$EB$1,0.001+EY10,0.001),1)</f>
        <v>1.0000000000000002E-2</v>
      </c>
      <c r="EZ11">
        <f t="shared" ref="EZ11:EZ49" si="132">IF(DT11&lt;$EB$1,IF(EZ10&lt;$EB$1,0.001+EZ10,0.001),1)</f>
        <v>1.0000000000000002E-2</v>
      </c>
      <c r="FA11">
        <f t="shared" ref="FA11:FA49" si="133">IF(DU11&lt;$EB$1,IF(FA10&lt;$EB$1,0.001+FA10,0.001),1)</f>
        <v>1.0000000000000002E-2</v>
      </c>
      <c r="FB11">
        <f t="shared" ref="FB11:FB49" si="134">IF(DV11&lt;$EB$1,IF(FB10&lt;$EB$1,0.001+FB10,0.001),1)</f>
        <v>1.0000000000000002E-2</v>
      </c>
      <c r="FC11">
        <f t="shared" ref="FC11:FC49" si="135">IF(DW11&lt;$EB$1,IF(FC10&lt;$EB$1,0.001+FC10,0.001),1)</f>
        <v>1.0000000000000002E-2</v>
      </c>
      <c r="FD11">
        <f t="shared" ref="FD11:FD49" si="136">IF(DX11&lt;$EB$1,IF(FD10&lt;$EB$1,0.001+FD10,0.001),1)</f>
        <v>1E-3</v>
      </c>
      <c r="FE11">
        <f t="shared" ref="FE11:FE49" si="137">IF(DY11&lt;$EB$1,IF(FE10&lt;$EB$1,0.001+FE10,0.001),1)</f>
        <v>1</v>
      </c>
      <c r="FF11">
        <f t="shared" ref="FF11:FF49" si="138">IF(DZ11&lt;$EB$1,IF(FF10&lt;$EB$1,0.001+FF10,0.001),1)</f>
        <v>1.0000000000000002E-2</v>
      </c>
      <c r="FG11">
        <f t="shared" ref="FG11:FG49" si="139">IF(EA11&lt;$EB$1,IF(FG10&lt;$EB$1,0.001+FG10,0.001),1)</f>
        <v>1.0000000000000002E-2</v>
      </c>
    </row>
    <row r="12" spans="1:163">
      <c r="A12" s="15">
        <v>42370.208333333336</v>
      </c>
      <c r="B12">
        <v>0.12282637732367259</v>
      </c>
      <c r="C12">
        <v>0.83930511268329222</v>
      </c>
      <c r="D12">
        <v>0.58687626224714773</v>
      </c>
      <c r="E12">
        <v>9.0385818389703165E-2</v>
      </c>
      <c r="F12">
        <v>0.16869096822614074</v>
      </c>
      <c r="G12">
        <v>2.9743981782303055E-2</v>
      </c>
      <c r="H12">
        <v>0.16193058784255521</v>
      </c>
      <c r="I12">
        <v>0.96313982311425961</v>
      </c>
      <c r="J12">
        <v>0.96136021939886807</v>
      </c>
      <c r="K12">
        <v>0.19798545829142686</v>
      </c>
      <c r="L12">
        <v>0.55430169700688448</v>
      </c>
      <c r="M12">
        <v>0.36866851405965018</v>
      </c>
      <c r="N12">
        <v>0.37520919581181233</v>
      </c>
      <c r="O12">
        <v>7.7993041863372928E-2</v>
      </c>
      <c r="P12">
        <v>0.29735331178860486</v>
      </c>
      <c r="Q12">
        <v>0.94532213801089893</v>
      </c>
      <c r="R12">
        <v>1.0467751037595258E-2</v>
      </c>
      <c r="S12">
        <v>0.44968756115578512</v>
      </c>
      <c r="T12">
        <v>0.59702076140294802</v>
      </c>
      <c r="U12">
        <v>0.7656782453517943</v>
      </c>
      <c r="V12">
        <v>0.62200492529070928</v>
      </c>
      <c r="W12">
        <v>0.17265403441160293</v>
      </c>
      <c r="X12">
        <v>0.24491240350209317</v>
      </c>
      <c r="Y12">
        <v>0.54563932151429229</v>
      </c>
      <c r="Z12">
        <v>0.2829382762099335</v>
      </c>
      <c r="AA12">
        <v>0.35253081736307817</v>
      </c>
      <c r="AB12">
        <v>0.15265426319969733</v>
      </c>
      <c r="AC12">
        <v>0.52300046709450165</v>
      </c>
      <c r="AD12">
        <v>0.83062550755388675</v>
      </c>
      <c r="AE12">
        <v>0.11837250467060842</v>
      </c>
      <c r="AF12">
        <v>0.11195423029000519</v>
      </c>
      <c r="CU12" s="25"/>
      <c r="CV12" s="81"/>
      <c r="CW12">
        <f t="shared" si="92"/>
        <v>0.12282637732367259</v>
      </c>
      <c r="CX12">
        <f t="shared" si="110"/>
        <v>0.83930511268329222</v>
      </c>
      <c r="CY12">
        <f t="shared" si="111"/>
        <v>0.58687626224714773</v>
      </c>
      <c r="CZ12">
        <f t="shared" si="112"/>
        <v>9.0385818389703165E-2</v>
      </c>
      <c r="DA12">
        <f t="shared" si="113"/>
        <v>0.16869096822614074</v>
      </c>
      <c r="DB12">
        <f t="shared" si="114"/>
        <v>2.9743981782303055E-2</v>
      </c>
      <c r="DC12">
        <f t="shared" si="115"/>
        <v>0.16193058784255521</v>
      </c>
      <c r="DD12">
        <f t="shared" si="116"/>
        <v>0.96313982311425961</v>
      </c>
      <c r="DE12">
        <f t="shared" si="117"/>
        <v>0.96136021939886807</v>
      </c>
      <c r="DF12">
        <f t="shared" si="118"/>
        <v>0.19798545829142686</v>
      </c>
      <c r="DG12">
        <f t="shared" si="119"/>
        <v>0.55430169700688448</v>
      </c>
      <c r="DH12">
        <f t="shared" si="120"/>
        <v>0.36866851405965018</v>
      </c>
      <c r="DI12">
        <f t="shared" si="121"/>
        <v>0.37520919581181233</v>
      </c>
      <c r="DJ12">
        <f t="shared" si="122"/>
        <v>7.7993041863372928E-2</v>
      </c>
      <c r="DK12">
        <f t="shared" si="123"/>
        <v>0.29735331178860486</v>
      </c>
      <c r="DL12">
        <f t="shared" si="124"/>
        <v>0.94532213801089893</v>
      </c>
      <c r="DM12">
        <f t="shared" si="95"/>
        <v>1.0467751037595258E-2</v>
      </c>
      <c r="DN12">
        <f t="shared" si="96"/>
        <v>0.44968756115578512</v>
      </c>
      <c r="DO12">
        <f t="shared" si="97"/>
        <v>0.59702076140294802</v>
      </c>
      <c r="DP12">
        <f t="shared" si="98"/>
        <v>0.7656782453517943</v>
      </c>
      <c r="DQ12">
        <f t="shared" si="99"/>
        <v>0.62200492529070928</v>
      </c>
      <c r="DR12">
        <f t="shared" si="100"/>
        <v>0.17265403441160293</v>
      </c>
      <c r="DS12">
        <f t="shared" si="101"/>
        <v>0.24491240350209317</v>
      </c>
      <c r="DT12">
        <f t="shared" si="102"/>
        <v>0.54563932151429229</v>
      </c>
      <c r="DU12">
        <f t="shared" si="103"/>
        <v>0.2829382762099335</v>
      </c>
      <c r="DV12">
        <f t="shared" si="104"/>
        <v>0.35253081736307817</v>
      </c>
      <c r="DW12">
        <f t="shared" si="105"/>
        <v>0.15265426319969733</v>
      </c>
      <c r="DX12">
        <f t="shared" si="106"/>
        <v>0.52300046709450165</v>
      </c>
      <c r="DY12">
        <f t="shared" si="107"/>
        <v>0.83062550755388675</v>
      </c>
      <c r="DZ12">
        <f t="shared" si="108"/>
        <v>0.11837250467060842</v>
      </c>
      <c r="EA12">
        <f t="shared" si="109"/>
        <v>0.11195423029000519</v>
      </c>
      <c r="EB12" s="31">
        <f t="shared" si="90"/>
        <v>0.40391076057706837</v>
      </c>
      <c r="EC12">
        <f t="shared" si="94"/>
        <v>1.1000000000000003E-2</v>
      </c>
      <c r="ED12">
        <f t="shared" ref="ED12:ED49" si="140">IF(CX12&lt;$EB$1,IF(ED11&lt;$EB$1,0.001+ED11,0.001),1)</f>
        <v>1</v>
      </c>
      <c r="EE12">
        <f t="shared" ref="EE12:EE49" si="141">IF(CY12&lt;$EB$1,IF(EE11&lt;$EB$1,0.001+EE11,0.001),1)</f>
        <v>1.1000000000000003E-2</v>
      </c>
      <c r="EF12">
        <f t="shared" ref="EF12:EF49" si="142">IF(CZ12&lt;$EB$1,IF(EF11&lt;$EB$1,0.001+EF11,0.001),1)</f>
        <v>1.1000000000000003E-2</v>
      </c>
      <c r="EG12">
        <f t="shared" ref="EG12:EG49" si="143">IF(DA12&lt;$EB$1,IF(EG11&lt;$EB$1,0.001+EG11,0.001),1)</f>
        <v>7.0000000000000001E-3</v>
      </c>
      <c r="EH12">
        <f t="shared" ref="EH12:EH49" si="144">IF(DB12&lt;$EB$1,IF(EH11&lt;$EB$1,0.001+EH11,0.001),1)</f>
        <v>1.1000000000000003E-2</v>
      </c>
      <c r="EI12">
        <f t="shared" ref="EI12:EI49" si="145">IF(DC12&lt;$EB$1,IF(EI11&lt;$EB$1,0.001+EI11,0.001),1)</f>
        <v>1.1000000000000003E-2</v>
      </c>
      <c r="EJ12">
        <f t="shared" ref="EJ12:EJ49" si="146">IF(DD12&lt;$EB$1,IF(EJ11&lt;$EB$1,0.001+EJ11,0.001),1)</f>
        <v>1</v>
      </c>
      <c r="EK12">
        <f t="shared" ref="EK12:EK49" si="147">IF(DE12&lt;$EB$1,IF(EK11&lt;$EB$1,0.001+EK11,0.001),1)</f>
        <v>1</v>
      </c>
      <c r="EL12">
        <f t="shared" ref="EL12:EL49" si="148">IF(DF12&lt;$EB$1,IF(EL11&lt;$EB$1,0.001+EL11,0.001),1)</f>
        <v>1.1000000000000003E-2</v>
      </c>
      <c r="EM12">
        <f t="shared" ref="EM12:EM49" si="149">IF(DG12&lt;$EB$1,IF(EM11&lt;$EB$1,0.001+EM11,0.001),1)</f>
        <v>1.0000000000000002E-2</v>
      </c>
      <c r="EN12">
        <f t="shared" ref="EN12:EN49" si="150">IF(DH12&lt;$EB$1,IF(EN11&lt;$EB$1,0.001+EN11,0.001),1)</f>
        <v>1.1000000000000003E-2</v>
      </c>
      <c r="EO12">
        <f t="shared" ref="EO12:EO49" si="151">IF(DI12&lt;$EB$1,IF(EO11&lt;$EB$1,0.001+EO11,0.001),1)</f>
        <v>7.0000000000000001E-3</v>
      </c>
      <c r="EP12">
        <f t="shared" ref="EP12:EP49" si="152">IF(DJ12&lt;$EB$1,IF(EP11&lt;$EB$1,0.001+EP11,0.001),1)</f>
        <v>1.1000000000000003E-2</v>
      </c>
      <c r="EQ12">
        <f t="shared" ref="EQ12:EQ49" si="153">IF(DK12&lt;$EB$1,IF(EQ11&lt;$EB$1,0.001+EQ11,0.001),1)</f>
        <v>1.1000000000000003E-2</v>
      </c>
      <c r="ER12">
        <f t="shared" ref="ER12:ER49" si="154">IF(DL12&lt;$EB$1,IF(ER11&lt;$EB$1,0.001+ER11,0.001),1)</f>
        <v>1</v>
      </c>
      <c r="ES12">
        <f t="shared" si="125"/>
        <v>1.1000000000000003E-2</v>
      </c>
      <c r="ET12">
        <f t="shared" si="126"/>
        <v>1E-3</v>
      </c>
      <c r="EU12">
        <f t="shared" si="127"/>
        <v>1.1000000000000003E-2</v>
      </c>
      <c r="EV12">
        <f t="shared" si="128"/>
        <v>1E-3</v>
      </c>
      <c r="EW12">
        <f t="shared" si="129"/>
        <v>1.1000000000000003E-2</v>
      </c>
      <c r="EX12">
        <f t="shared" si="130"/>
        <v>1.1000000000000003E-2</v>
      </c>
      <c r="EY12">
        <f t="shared" si="131"/>
        <v>1.1000000000000003E-2</v>
      </c>
      <c r="EZ12">
        <f t="shared" si="132"/>
        <v>1.1000000000000003E-2</v>
      </c>
      <c r="FA12">
        <f t="shared" si="133"/>
        <v>1.1000000000000003E-2</v>
      </c>
      <c r="FB12">
        <f t="shared" si="134"/>
        <v>1.1000000000000003E-2</v>
      </c>
      <c r="FC12">
        <f t="shared" si="135"/>
        <v>1.1000000000000003E-2</v>
      </c>
      <c r="FD12">
        <f t="shared" si="136"/>
        <v>2E-3</v>
      </c>
      <c r="FE12">
        <f t="shared" si="137"/>
        <v>1</v>
      </c>
      <c r="FF12">
        <f t="shared" si="138"/>
        <v>1.1000000000000003E-2</v>
      </c>
      <c r="FG12">
        <f t="shared" si="139"/>
        <v>1.1000000000000003E-2</v>
      </c>
    </row>
    <row r="13" spans="1:163">
      <c r="A13" s="15">
        <v>42370.229166666664</v>
      </c>
      <c r="B13">
        <v>0.1638395185947053</v>
      </c>
      <c r="C13">
        <v>0.80566222811072996</v>
      </c>
      <c r="D13">
        <v>0.51251409740912568</v>
      </c>
      <c r="E13">
        <v>8.0547363522954732E-2</v>
      </c>
      <c r="F13">
        <v>0.11056988681315257</v>
      </c>
      <c r="G13">
        <v>3.0356048502177206E-2</v>
      </c>
      <c r="H13">
        <v>0.21637235858951745</v>
      </c>
      <c r="I13">
        <v>0.95212335735959941</v>
      </c>
      <c r="J13">
        <v>0.98544368190468434</v>
      </c>
      <c r="K13">
        <v>0.16193058784255521</v>
      </c>
      <c r="L13">
        <v>0.59533551495411263</v>
      </c>
      <c r="M13">
        <v>0.18183964033415148</v>
      </c>
      <c r="N13">
        <v>0.24751066449567691</v>
      </c>
      <c r="O13">
        <v>2.9143885191460373E-2</v>
      </c>
      <c r="P13">
        <v>0.33049808631951566</v>
      </c>
      <c r="Q13">
        <v>0.93679415817556688</v>
      </c>
      <c r="R13">
        <v>3.6370700428586039E-3</v>
      </c>
      <c r="S13">
        <v>0.37356964392730041</v>
      </c>
      <c r="T13">
        <v>0.74764035967389164</v>
      </c>
      <c r="U13">
        <v>0.74365763478859837</v>
      </c>
      <c r="V13">
        <v>0.82564433738956111</v>
      </c>
      <c r="W13">
        <v>0.2297128787110683</v>
      </c>
      <c r="X13">
        <v>0.17165641212694344</v>
      </c>
      <c r="Y13">
        <v>0.56120818196086364</v>
      </c>
      <c r="Z13">
        <v>0.23344979453844428</v>
      </c>
      <c r="AA13">
        <v>0.46184105593389718</v>
      </c>
      <c r="AB13">
        <v>0.16869096822614074</v>
      </c>
      <c r="AC13">
        <v>0.39009018298025189</v>
      </c>
      <c r="AD13">
        <v>0.83930511268329222</v>
      </c>
      <c r="AE13">
        <v>0.12207418593387782</v>
      </c>
      <c r="AF13">
        <v>0.15447399569380546</v>
      </c>
      <c r="CU13" s="25"/>
      <c r="CV13" s="81"/>
      <c r="CW13">
        <f t="shared" si="92"/>
        <v>0.1638395185947053</v>
      </c>
      <c r="CX13">
        <f t="shared" si="110"/>
        <v>0.80566222811072996</v>
      </c>
      <c r="CY13">
        <f t="shared" si="111"/>
        <v>0.51251409740912568</v>
      </c>
      <c r="CZ13">
        <f t="shared" si="112"/>
        <v>8.0547363522954732E-2</v>
      </c>
      <c r="DA13">
        <f t="shared" si="113"/>
        <v>0.11056988681315257</v>
      </c>
      <c r="DB13">
        <f t="shared" si="114"/>
        <v>3.0356048502177206E-2</v>
      </c>
      <c r="DC13">
        <f t="shared" si="115"/>
        <v>0.21637235858951745</v>
      </c>
      <c r="DD13">
        <f t="shared" si="116"/>
        <v>0.95212335735959941</v>
      </c>
      <c r="DE13">
        <f t="shared" si="117"/>
        <v>0.98544368190468434</v>
      </c>
      <c r="DF13">
        <f t="shared" si="118"/>
        <v>0.16193058784255521</v>
      </c>
      <c r="DG13">
        <f t="shared" si="119"/>
        <v>0.59533551495411263</v>
      </c>
      <c r="DH13">
        <f t="shared" si="120"/>
        <v>0.18183964033415148</v>
      </c>
      <c r="DI13">
        <f t="shared" si="121"/>
        <v>0.24751066449567691</v>
      </c>
      <c r="DJ13">
        <f t="shared" si="122"/>
        <v>2.9143885191460373E-2</v>
      </c>
      <c r="DK13">
        <f t="shared" si="123"/>
        <v>0.33049808631951566</v>
      </c>
      <c r="DL13">
        <f t="shared" si="124"/>
        <v>0.93679415817556688</v>
      </c>
      <c r="DM13">
        <f t="shared" si="95"/>
        <v>3.6370700428586039E-3</v>
      </c>
      <c r="DN13">
        <f t="shared" si="96"/>
        <v>0.37356964392730041</v>
      </c>
      <c r="DO13">
        <f t="shared" si="97"/>
        <v>0.74764035967389164</v>
      </c>
      <c r="DP13">
        <f t="shared" si="98"/>
        <v>0.74365763478859837</v>
      </c>
      <c r="DQ13">
        <f t="shared" si="99"/>
        <v>0.82564433738956111</v>
      </c>
      <c r="DR13">
        <f t="shared" si="100"/>
        <v>0.2297128787110683</v>
      </c>
      <c r="DS13">
        <f t="shared" si="101"/>
        <v>0.17165641212694344</v>
      </c>
      <c r="DT13">
        <f t="shared" si="102"/>
        <v>0.56120818196086364</v>
      </c>
      <c r="DU13">
        <f t="shared" si="103"/>
        <v>0.23344979453844428</v>
      </c>
      <c r="DV13">
        <f t="shared" si="104"/>
        <v>0.46184105593389718</v>
      </c>
      <c r="DW13">
        <f t="shared" si="105"/>
        <v>0.16869096822614074</v>
      </c>
      <c r="DX13">
        <f t="shared" si="106"/>
        <v>0.39009018298025189</v>
      </c>
      <c r="DY13">
        <f t="shared" si="107"/>
        <v>0.83930511268329222</v>
      </c>
      <c r="DZ13">
        <f t="shared" si="108"/>
        <v>0.12207418593387782</v>
      </c>
      <c r="EA13">
        <f t="shared" si="109"/>
        <v>0.15447399569380546</v>
      </c>
      <c r="EB13" s="31">
        <f t="shared" si="90"/>
        <v>0.39893977073324127</v>
      </c>
      <c r="EC13">
        <f t="shared" si="94"/>
        <v>1.2000000000000004E-2</v>
      </c>
      <c r="ED13">
        <f t="shared" si="140"/>
        <v>1</v>
      </c>
      <c r="EE13">
        <f t="shared" si="141"/>
        <v>1.2000000000000004E-2</v>
      </c>
      <c r="EF13">
        <f t="shared" si="142"/>
        <v>1.2000000000000004E-2</v>
      </c>
      <c r="EG13">
        <f t="shared" si="143"/>
        <v>8.0000000000000002E-3</v>
      </c>
      <c r="EH13">
        <f t="shared" si="144"/>
        <v>1.2000000000000004E-2</v>
      </c>
      <c r="EI13">
        <f t="shared" si="145"/>
        <v>1.2000000000000004E-2</v>
      </c>
      <c r="EJ13">
        <f t="shared" si="146"/>
        <v>1</v>
      </c>
      <c r="EK13">
        <f t="shared" si="147"/>
        <v>1</v>
      </c>
      <c r="EL13">
        <f t="shared" si="148"/>
        <v>1.2000000000000004E-2</v>
      </c>
      <c r="EM13">
        <f t="shared" si="149"/>
        <v>1.1000000000000003E-2</v>
      </c>
      <c r="EN13">
        <f t="shared" si="150"/>
        <v>1.2000000000000004E-2</v>
      </c>
      <c r="EO13">
        <f t="shared" si="151"/>
        <v>8.0000000000000002E-3</v>
      </c>
      <c r="EP13">
        <f t="shared" si="152"/>
        <v>1.2000000000000004E-2</v>
      </c>
      <c r="EQ13">
        <f t="shared" si="153"/>
        <v>1.2000000000000004E-2</v>
      </c>
      <c r="ER13">
        <f t="shared" si="154"/>
        <v>1</v>
      </c>
      <c r="ES13">
        <f t="shared" si="125"/>
        <v>1.2000000000000004E-2</v>
      </c>
      <c r="ET13">
        <f t="shared" si="126"/>
        <v>2E-3</v>
      </c>
      <c r="EU13">
        <f t="shared" si="127"/>
        <v>1.2000000000000004E-2</v>
      </c>
      <c r="EV13">
        <f t="shared" si="128"/>
        <v>2E-3</v>
      </c>
      <c r="EW13">
        <f t="shared" si="129"/>
        <v>1</v>
      </c>
      <c r="EX13">
        <f t="shared" si="130"/>
        <v>1.2000000000000004E-2</v>
      </c>
      <c r="EY13">
        <f t="shared" si="131"/>
        <v>1.2000000000000004E-2</v>
      </c>
      <c r="EZ13">
        <f t="shared" si="132"/>
        <v>1.2000000000000004E-2</v>
      </c>
      <c r="FA13">
        <f t="shared" si="133"/>
        <v>1.2000000000000004E-2</v>
      </c>
      <c r="FB13">
        <f t="shared" si="134"/>
        <v>1.2000000000000004E-2</v>
      </c>
      <c r="FC13">
        <f t="shared" si="135"/>
        <v>1.2000000000000004E-2</v>
      </c>
      <c r="FD13">
        <f t="shared" si="136"/>
        <v>3.0000000000000001E-3</v>
      </c>
      <c r="FE13">
        <f t="shared" si="137"/>
        <v>1</v>
      </c>
      <c r="FF13">
        <f t="shared" si="138"/>
        <v>1.2000000000000004E-2</v>
      </c>
      <c r="FG13">
        <f t="shared" si="139"/>
        <v>1.2000000000000004E-2</v>
      </c>
    </row>
    <row r="14" spans="1:163">
      <c r="A14" s="15">
        <v>42370.25</v>
      </c>
      <c r="B14">
        <v>0.1266473300083677</v>
      </c>
      <c r="C14">
        <v>0.89890047056609579</v>
      </c>
      <c r="D14">
        <v>0.52998070309347589</v>
      </c>
      <c r="E14">
        <v>5.6256482409381449E-2</v>
      </c>
      <c r="F14">
        <v>7.0310261894717382E-2</v>
      </c>
      <c r="G14">
        <v>1.75683263834744E-2</v>
      </c>
      <c r="H14">
        <v>0.11837250467060842</v>
      </c>
      <c r="I14">
        <v>0.93596011946547519</v>
      </c>
      <c r="J14">
        <v>0.97629472336993883</v>
      </c>
      <c r="K14">
        <v>0.16869096822614074</v>
      </c>
      <c r="L14">
        <v>0.85120289403977667</v>
      </c>
      <c r="M14">
        <v>0.31218302262598802</v>
      </c>
      <c r="N14">
        <v>0.10002623111430121</v>
      </c>
      <c r="O14">
        <v>5.4067745134313082E-2</v>
      </c>
      <c r="P14">
        <v>0.33828792339748753</v>
      </c>
      <c r="Q14">
        <v>0.95461241695333732</v>
      </c>
      <c r="R14">
        <v>5.9232263162427752E-3</v>
      </c>
      <c r="S14">
        <v>0.81743525826662211</v>
      </c>
      <c r="T14">
        <v>0.74097971017487618</v>
      </c>
      <c r="U14">
        <v>0.78041164415003139</v>
      </c>
      <c r="V14">
        <v>0.95668879800612217</v>
      </c>
      <c r="W14">
        <v>0.30175952155664021</v>
      </c>
      <c r="X14">
        <v>0.12434272031794416</v>
      </c>
      <c r="Y14">
        <v>0.66531411460688927</v>
      </c>
      <c r="Z14">
        <v>0.14468224063404417</v>
      </c>
      <c r="AA14">
        <v>0.66842426309691272</v>
      </c>
      <c r="AB14">
        <v>0.20817964537528486</v>
      </c>
      <c r="AC14">
        <v>0.22357846624132288</v>
      </c>
      <c r="AD14">
        <v>0.87203433869715707</v>
      </c>
      <c r="AE14">
        <v>0.2093358887257607</v>
      </c>
      <c r="AF14">
        <v>0.18288337850376538</v>
      </c>
      <c r="CU14" s="25"/>
      <c r="CV14" s="81"/>
      <c r="CW14">
        <f t="shared" si="92"/>
        <v>0.1266473300083677</v>
      </c>
      <c r="CX14">
        <f t="shared" si="110"/>
        <v>0.89890047056609579</v>
      </c>
      <c r="CY14">
        <f t="shared" si="111"/>
        <v>0.52998070309347589</v>
      </c>
      <c r="CZ14">
        <f t="shared" si="112"/>
        <v>5.6256482409381449E-2</v>
      </c>
      <c r="DA14">
        <f t="shared" si="113"/>
        <v>7.0310261894717382E-2</v>
      </c>
      <c r="DB14">
        <f t="shared" si="114"/>
        <v>1.75683263834744E-2</v>
      </c>
      <c r="DC14">
        <f t="shared" si="115"/>
        <v>0.11837250467060842</v>
      </c>
      <c r="DD14">
        <f t="shared" si="116"/>
        <v>0.93596011946547519</v>
      </c>
      <c r="DE14">
        <f t="shared" si="117"/>
        <v>0.97629472336993883</v>
      </c>
      <c r="DF14">
        <f t="shared" si="118"/>
        <v>0.16869096822614074</v>
      </c>
      <c r="DG14">
        <f t="shared" si="119"/>
        <v>0.85120289403977667</v>
      </c>
      <c r="DH14">
        <f t="shared" si="120"/>
        <v>0.31218302262598802</v>
      </c>
      <c r="DI14">
        <f t="shared" si="121"/>
        <v>0.10002623111430121</v>
      </c>
      <c r="DJ14">
        <f t="shared" si="122"/>
        <v>5.4067745134313082E-2</v>
      </c>
      <c r="DK14">
        <f t="shared" si="123"/>
        <v>0.33828792339748753</v>
      </c>
      <c r="DL14">
        <f t="shared" si="124"/>
        <v>0.95461241695333732</v>
      </c>
      <c r="DM14">
        <f t="shared" si="95"/>
        <v>5.9232263162427752E-3</v>
      </c>
      <c r="DN14">
        <f t="shared" si="96"/>
        <v>0.81743525826662211</v>
      </c>
      <c r="DO14">
        <f t="shared" si="97"/>
        <v>0.74097971017487618</v>
      </c>
      <c r="DP14">
        <f t="shared" si="98"/>
        <v>0.78041164415003139</v>
      </c>
      <c r="DQ14">
        <f t="shared" si="99"/>
        <v>0.95668879800612217</v>
      </c>
      <c r="DR14">
        <f t="shared" si="100"/>
        <v>0.30175952155664021</v>
      </c>
      <c r="DS14">
        <f t="shared" si="101"/>
        <v>0.12434272031794416</v>
      </c>
      <c r="DT14">
        <f t="shared" si="102"/>
        <v>0.66531411460688927</v>
      </c>
      <c r="DU14">
        <f t="shared" si="103"/>
        <v>0.14468224063404417</v>
      </c>
      <c r="DV14">
        <f t="shared" si="104"/>
        <v>0.66842426309691272</v>
      </c>
      <c r="DW14">
        <f t="shared" si="105"/>
        <v>0.20817964537528486</v>
      </c>
      <c r="DX14">
        <f t="shared" si="106"/>
        <v>0.22357846624132288</v>
      </c>
      <c r="DY14">
        <f t="shared" si="107"/>
        <v>0.87203433869715707</v>
      </c>
      <c r="DZ14">
        <f t="shared" si="108"/>
        <v>0.2093358887257607</v>
      </c>
      <c r="EA14">
        <f t="shared" si="109"/>
        <v>0.18288337850376538</v>
      </c>
      <c r="EB14" s="31">
        <f t="shared" si="90"/>
        <v>0.43262372058137089</v>
      </c>
      <c r="EC14">
        <f t="shared" si="94"/>
        <v>1.3000000000000005E-2</v>
      </c>
      <c r="ED14">
        <f t="shared" si="140"/>
        <v>1</v>
      </c>
      <c r="EE14">
        <f t="shared" si="141"/>
        <v>1.3000000000000005E-2</v>
      </c>
      <c r="EF14">
        <f t="shared" si="142"/>
        <v>1.3000000000000005E-2</v>
      </c>
      <c r="EG14">
        <f t="shared" si="143"/>
        <v>9.0000000000000011E-3</v>
      </c>
      <c r="EH14">
        <f t="shared" si="144"/>
        <v>1.3000000000000005E-2</v>
      </c>
      <c r="EI14">
        <f t="shared" si="145"/>
        <v>1.3000000000000005E-2</v>
      </c>
      <c r="EJ14">
        <f t="shared" si="146"/>
        <v>1</v>
      </c>
      <c r="EK14">
        <f t="shared" si="147"/>
        <v>1</v>
      </c>
      <c r="EL14">
        <f t="shared" si="148"/>
        <v>1.3000000000000005E-2</v>
      </c>
      <c r="EM14">
        <f t="shared" si="149"/>
        <v>1</v>
      </c>
      <c r="EN14">
        <f t="shared" si="150"/>
        <v>1.3000000000000005E-2</v>
      </c>
      <c r="EO14">
        <f t="shared" si="151"/>
        <v>9.0000000000000011E-3</v>
      </c>
      <c r="EP14">
        <f t="shared" si="152"/>
        <v>1.3000000000000005E-2</v>
      </c>
      <c r="EQ14">
        <f t="shared" si="153"/>
        <v>1.3000000000000005E-2</v>
      </c>
      <c r="ER14">
        <f t="shared" si="154"/>
        <v>1</v>
      </c>
      <c r="ES14">
        <f t="shared" si="125"/>
        <v>1.3000000000000005E-2</v>
      </c>
      <c r="ET14">
        <f t="shared" si="126"/>
        <v>1</v>
      </c>
      <c r="EU14">
        <f t="shared" si="127"/>
        <v>1.3000000000000005E-2</v>
      </c>
      <c r="EV14">
        <f t="shared" si="128"/>
        <v>3.0000000000000001E-3</v>
      </c>
      <c r="EW14">
        <f t="shared" si="129"/>
        <v>1</v>
      </c>
      <c r="EX14">
        <f t="shared" si="130"/>
        <v>1.3000000000000005E-2</v>
      </c>
      <c r="EY14">
        <f t="shared" si="131"/>
        <v>1.3000000000000005E-2</v>
      </c>
      <c r="EZ14">
        <f t="shared" si="132"/>
        <v>1.3000000000000005E-2</v>
      </c>
      <c r="FA14">
        <f t="shared" si="133"/>
        <v>1.3000000000000005E-2</v>
      </c>
      <c r="FB14">
        <f t="shared" si="134"/>
        <v>1.3000000000000005E-2</v>
      </c>
      <c r="FC14">
        <f t="shared" si="135"/>
        <v>1.3000000000000005E-2</v>
      </c>
      <c r="FD14">
        <f t="shared" si="136"/>
        <v>4.0000000000000001E-3</v>
      </c>
      <c r="FE14">
        <f t="shared" si="137"/>
        <v>1</v>
      </c>
      <c r="FF14">
        <f t="shared" si="138"/>
        <v>1.3000000000000005E-2</v>
      </c>
      <c r="FG14">
        <f t="shared" si="139"/>
        <v>1.3000000000000005E-2</v>
      </c>
    </row>
    <row r="15" spans="1:163">
      <c r="A15" s="15">
        <v>42370.270833333336</v>
      </c>
      <c r="B15">
        <v>0.12132596384277851</v>
      </c>
      <c r="C15">
        <v>0.89501912025176178</v>
      </c>
      <c r="D15">
        <v>0.39342613930374831</v>
      </c>
      <c r="E15">
        <v>0.12587509688207638</v>
      </c>
      <c r="F15">
        <v>0.17976607457474877</v>
      </c>
      <c r="G15">
        <v>1.352053118418947E-2</v>
      </c>
      <c r="H15">
        <v>0.13056945380512974</v>
      </c>
      <c r="I15">
        <v>0.94532213801089893</v>
      </c>
      <c r="J15">
        <v>0.97319684711190901</v>
      </c>
      <c r="K15">
        <v>6.5440549412361076E-2</v>
      </c>
      <c r="L15">
        <v>0.90448365467828418</v>
      </c>
      <c r="M15">
        <v>0.54216632043136448</v>
      </c>
      <c r="N15">
        <v>0.12742361010896819</v>
      </c>
      <c r="O15">
        <v>2.2799947618059799E-2</v>
      </c>
      <c r="P15">
        <v>0.22724502920138689</v>
      </c>
      <c r="Q15">
        <v>0.93637841266302912</v>
      </c>
      <c r="R15">
        <v>8.098594742124543E-3</v>
      </c>
      <c r="S15">
        <v>0.80012356886081404</v>
      </c>
      <c r="T15">
        <v>0.74232094368273172</v>
      </c>
      <c r="U15">
        <v>0.86807755474906712</v>
      </c>
      <c r="V15">
        <v>0.97613217874419955</v>
      </c>
      <c r="W15">
        <v>0.36217575680199998</v>
      </c>
      <c r="X15">
        <v>0.18288337850376538</v>
      </c>
      <c r="Y15">
        <v>0.36541601878288443</v>
      </c>
      <c r="Z15">
        <v>0.10518153017472939</v>
      </c>
      <c r="AA15">
        <v>0.6054119546359692</v>
      </c>
      <c r="AB15">
        <v>0.15175100651062709</v>
      </c>
      <c r="AC15">
        <v>0.25012735927823671</v>
      </c>
      <c r="AD15">
        <v>0.85296738090048441</v>
      </c>
      <c r="AE15">
        <v>0.20702811619055703</v>
      </c>
      <c r="AF15">
        <v>0.15265426319969733</v>
      </c>
      <c r="CU15" s="25"/>
      <c r="CV15" s="81"/>
      <c r="CW15">
        <f t="shared" si="92"/>
        <v>0.12132596384277851</v>
      </c>
      <c r="CX15">
        <f t="shared" si="110"/>
        <v>0.89501912025176178</v>
      </c>
      <c r="CY15">
        <f t="shared" si="111"/>
        <v>0.39342613930374831</v>
      </c>
      <c r="CZ15">
        <f t="shared" si="112"/>
        <v>0.12587509688207638</v>
      </c>
      <c r="DA15">
        <f t="shared" si="113"/>
        <v>0.17976607457474877</v>
      </c>
      <c r="DB15">
        <f t="shared" si="114"/>
        <v>1.352053118418947E-2</v>
      </c>
      <c r="DC15">
        <f t="shared" si="115"/>
        <v>0.13056945380512974</v>
      </c>
      <c r="DD15">
        <f t="shared" si="116"/>
        <v>0.94532213801089893</v>
      </c>
      <c r="DE15">
        <f t="shared" si="117"/>
        <v>0.97319684711190901</v>
      </c>
      <c r="DF15">
        <f t="shared" si="118"/>
        <v>6.5440549412361076E-2</v>
      </c>
      <c r="DG15">
        <f t="shared" si="119"/>
        <v>0.90448365467828418</v>
      </c>
      <c r="DH15">
        <f t="shared" si="120"/>
        <v>0.54216632043136448</v>
      </c>
      <c r="DI15">
        <f t="shared" si="121"/>
        <v>0.12742361010896819</v>
      </c>
      <c r="DJ15">
        <f t="shared" si="122"/>
        <v>2.2799947618059799E-2</v>
      </c>
      <c r="DK15">
        <f t="shared" si="123"/>
        <v>0.22724502920138689</v>
      </c>
      <c r="DL15">
        <f t="shared" si="124"/>
        <v>0.93637841266302912</v>
      </c>
      <c r="DM15">
        <f t="shared" si="95"/>
        <v>8.098594742124543E-3</v>
      </c>
      <c r="DN15">
        <f t="shared" si="96"/>
        <v>0.80012356886081404</v>
      </c>
      <c r="DO15">
        <f t="shared" si="97"/>
        <v>0.74232094368273172</v>
      </c>
      <c r="DP15">
        <f t="shared" si="98"/>
        <v>0.86807755474906712</v>
      </c>
      <c r="DQ15">
        <f t="shared" si="99"/>
        <v>0.97613217874419955</v>
      </c>
      <c r="DR15">
        <f t="shared" si="100"/>
        <v>0.36217575680199998</v>
      </c>
      <c r="DS15">
        <f t="shared" si="101"/>
        <v>0.18288337850376538</v>
      </c>
      <c r="DT15">
        <f t="shared" si="102"/>
        <v>0.36541601878288443</v>
      </c>
      <c r="DU15">
        <f t="shared" si="103"/>
        <v>0.10518153017472939</v>
      </c>
      <c r="DV15">
        <f t="shared" si="104"/>
        <v>0.6054119546359692</v>
      </c>
      <c r="DW15">
        <f t="shared" si="105"/>
        <v>0.15175100651062709</v>
      </c>
      <c r="DX15">
        <f t="shared" si="106"/>
        <v>0.25012735927823671</v>
      </c>
      <c r="DY15">
        <f t="shared" si="107"/>
        <v>0.85296738090048441</v>
      </c>
      <c r="DZ15">
        <f t="shared" si="108"/>
        <v>0.20702811619055703</v>
      </c>
      <c r="EA15">
        <f t="shared" si="109"/>
        <v>0.15265426319969733</v>
      </c>
      <c r="EB15" s="31">
        <f t="shared" si="90"/>
        <v>0.42691317725285743</v>
      </c>
      <c r="EC15">
        <f t="shared" si="94"/>
        <v>1.4000000000000005E-2</v>
      </c>
      <c r="ED15">
        <f t="shared" si="140"/>
        <v>1</v>
      </c>
      <c r="EE15">
        <f t="shared" si="141"/>
        <v>1.4000000000000005E-2</v>
      </c>
      <c r="EF15">
        <f t="shared" si="142"/>
        <v>1.4000000000000005E-2</v>
      </c>
      <c r="EG15">
        <f t="shared" si="143"/>
        <v>1.0000000000000002E-2</v>
      </c>
      <c r="EH15">
        <f t="shared" si="144"/>
        <v>1.4000000000000005E-2</v>
      </c>
      <c r="EI15">
        <f t="shared" si="145"/>
        <v>1.4000000000000005E-2</v>
      </c>
      <c r="EJ15">
        <f t="shared" si="146"/>
        <v>1</v>
      </c>
      <c r="EK15">
        <f t="shared" si="147"/>
        <v>1</v>
      </c>
      <c r="EL15">
        <f t="shared" si="148"/>
        <v>1.4000000000000005E-2</v>
      </c>
      <c r="EM15">
        <f t="shared" si="149"/>
        <v>1</v>
      </c>
      <c r="EN15">
        <f t="shared" si="150"/>
        <v>1.4000000000000005E-2</v>
      </c>
      <c r="EO15">
        <f t="shared" si="151"/>
        <v>1.0000000000000002E-2</v>
      </c>
      <c r="EP15">
        <f t="shared" si="152"/>
        <v>1.4000000000000005E-2</v>
      </c>
      <c r="EQ15">
        <f t="shared" si="153"/>
        <v>1.4000000000000005E-2</v>
      </c>
      <c r="ER15">
        <f t="shared" si="154"/>
        <v>1</v>
      </c>
      <c r="ES15">
        <f t="shared" si="125"/>
        <v>1.4000000000000005E-2</v>
      </c>
      <c r="ET15">
        <f t="shared" si="126"/>
        <v>1</v>
      </c>
      <c r="EU15">
        <f t="shared" si="127"/>
        <v>1.4000000000000005E-2</v>
      </c>
      <c r="EV15">
        <f t="shared" si="128"/>
        <v>1</v>
      </c>
      <c r="EW15">
        <f t="shared" si="129"/>
        <v>1</v>
      </c>
      <c r="EX15">
        <f t="shared" si="130"/>
        <v>1.4000000000000005E-2</v>
      </c>
      <c r="EY15">
        <f t="shared" si="131"/>
        <v>1.4000000000000005E-2</v>
      </c>
      <c r="EZ15">
        <f t="shared" si="132"/>
        <v>1.4000000000000005E-2</v>
      </c>
      <c r="FA15">
        <f t="shared" si="133"/>
        <v>1.4000000000000005E-2</v>
      </c>
      <c r="FB15">
        <f t="shared" si="134"/>
        <v>1.4000000000000005E-2</v>
      </c>
      <c r="FC15">
        <f t="shared" si="135"/>
        <v>1.4000000000000005E-2</v>
      </c>
      <c r="FD15">
        <f t="shared" si="136"/>
        <v>5.0000000000000001E-3</v>
      </c>
      <c r="FE15">
        <f t="shared" si="137"/>
        <v>1</v>
      </c>
      <c r="FF15">
        <f t="shared" si="138"/>
        <v>1.4000000000000005E-2</v>
      </c>
      <c r="FG15">
        <f t="shared" si="139"/>
        <v>1.4000000000000005E-2</v>
      </c>
    </row>
    <row r="16" spans="1:163">
      <c r="A16" s="15">
        <v>42370.291666666664</v>
      </c>
      <c r="B16">
        <v>0.14295835411738009</v>
      </c>
      <c r="C16">
        <v>0.77679170514145401</v>
      </c>
      <c r="D16">
        <v>0.51251409740912568</v>
      </c>
      <c r="E16">
        <v>8.8110014494748742E-2</v>
      </c>
      <c r="F16">
        <v>0.11548149292097697</v>
      </c>
      <c r="G16">
        <v>7.6078845655468104E-3</v>
      </c>
      <c r="H16">
        <v>0.12358255110610029</v>
      </c>
      <c r="I16">
        <v>0.50901573408171652</v>
      </c>
      <c r="J16">
        <v>0.89697597324399236</v>
      </c>
      <c r="K16">
        <v>4.7973999697305564E-2</v>
      </c>
      <c r="L16">
        <v>0.89826254298159403</v>
      </c>
      <c r="M16">
        <v>0.60708293306383609</v>
      </c>
      <c r="N16">
        <v>0.35253081736307817</v>
      </c>
      <c r="O16">
        <v>3.3684341900680616E-3</v>
      </c>
      <c r="P16">
        <v>0.33985663718162329</v>
      </c>
      <c r="Q16">
        <v>0.93468982211089557</v>
      </c>
      <c r="R16">
        <v>3.6196215750896675E-2</v>
      </c>
      <c r="S16">
        <v>0.89826254298159403</v>
      </c>
      <c r="T16">
        <v>0.66531411460688927</v>
      </c>
      <c r="U16">
        <v>0.91537211516158534</v>
      </c>
      <c r="V16">
        <v>0.95521515663235534</v>
      </c>
      <c r="W16">
        <v>0.27171610376212485</v>
      </c>
      <c r="X16">
        <v>0.4915175252986495</v>
      </c>
      <c r="Y16">
        <v>0.30471749267569975</v>
      </c>
      <c r="Z16">
        <v>0.14730041546862144</v>
      </c>
      <c r="AA16">
        <v>0.46184105593389718</v>
      </c>
      <c r="AB16">
        <v>0.188171832326089</v>
      </c>
      <c r="AC16">
        <v>0.11265206635110174</v>
      </c>
      <c r="AD16">
        <v>0.87740332173024149</v>
      </c>
      <c r="AE16">
        <v>0.30918480825237793</v>
      </c>
      <c r="AF16">
        <v>0.18393176077758322</v>
      </c>
      <c r="BP16" s="35">
        <f>$CV$2*AG33+$CV$1*AG34</f>
        <v>0.36761884583882398</v>
      </c>
      <c r="BQ16">
        <f>STDEV(BP17:CT37)</f>
        <v>3.7021328170468082</v>
      </c>
      <c r="CU16" s="25"/>
      <c r="CV16" s="81"/>
      <c r="CW16">
        <f t="shared" si="92"/>
        <v>0.14295835411738009</v>
      </c>
      <c r="CX16">
        <f t="shared" si="110"/>
        <v>0.77679170514145401</v>
      </c>
      <c r="CY16">
        <f t="shared" si="111"/>
        <v>0.51251409740912568</v>
      </c>
      <c r="CZ16">
        <f t="shared" si="112"/>
        <v>8.8110014494748742E-2</v>
      </c>
      <c r="DA16">
        <f t="shared" si="113"/>
        <v>0.11548149292097697</v>
      </c>
      <c r="DB16">
        <f t="shared" si="114"/>
        <v>7.6078845655468104E-3</v>
      </c>
      <c r="DC16">
        <f t="shared" si="115"/>
        <v>0.12358255110610029</v>
      </c>
      <c r="DD16">
        <f t="shared" si="116"/>
        <v>0.50901573408171652</v>
      </c>
      <c r="DE16">
        <f t="shared" si="117"/>
        <v>0.89697597324399236</v>
      </c>
      <c r="DF16">
        <f t="shared" si="118"/>
        <v>4.7973999697305564E-2</v>
      </c>
      <c r="DG16">
        <f t="shared" si="119"/>
        <v>0.89826254298159403</v>
      </c>
      <c r="DH16">
        <f t="shared" si="120"/>
        <v>0.60708293306383609</v>
      </c>
      <c r="DI16">
        <f t="shared" si="121"/>
        <v>0.35253081736307817</v>
      </c>
      <c r="DJ16">
        <f t="shared" si="122"/>
        <v>3.3684341900680616E-3</v>
      </c>
      <c r="DK16">
        <f t="shared" si="123"/>
        <v>0.33985663718162329</v>
      </c>
      <c r="DL16">
        <f t="shared" si="124"/>
        <v>0.93468982211089557</v>
      </c>
      <c r="DM16">
        <f t="shared" si="95"/>
        <v>3.6196215750896675E-2</v>
      </c>
      <c r="DN16">
        <f t="shared" si="96"/>
        <v>0.89826254298159403</v>
      </c>
      <c r="DO16">
        <f t="shared" si="97"/>
        <v>0.66531411460688927</v>
      </c>
      <c r="DP16">
        <f t="shared" si="98"/>
        <v>0.91537211516158534</v>
      </c>
      <c r="DQ16">
        <f t="shared" si="99"/>
        <v>0.95521515663235534</v>
      </c>
      <c r="DR16">
        <f t="shared" si="100"/>
        <v>0.27171610376212485</v>
      </c>
      <c r="DS16">
        <f t="shared" si="101"/>
        <v>0.4915175252986495</v>
      </c>
      <c r="DT16">
        <f t="shared" si="102"/>
        <v>0.30471749267569975</v>
      </c>
      <c r="DU16">
        <f t="shared" si="103"/>
        <v>0.14730041546862144</v>
      </c>
      <c r="DV16">
        <f t="shared" si="104"/>
        <v>0.46184105593389718</v>
      </c>
      <c r="DW16">
        <f t="shared" si="105"/>
        <v>0.188171832326089</v>
      </c>
      <c r="DX16">
        <f t="shared" si="106"/>
        <v>0.11265206635110174</v>
      </c>
      <c r="DY16">
        <f t="shared" si="107"/>
        <v>0.87740332173024149</v>
      </c>
      <c r="DZ16">
        <f t="shared" si="108"/>
        <v>0.30918480825237793</v>
      </c>
      <c r="EA16">
        <f t="shared" si="109"/>
        <v>0.18393176077758322</v>
      </c>
      <c r="EB16" s="31">
        <f t="shared" si="90"/>
        <v>0.42501933939932729</v>
      </c>
      <c r="EC16">
        <f t="shared" si="94"/>
        <v>1.5000000000000006E-2</v>
      </c>
      <c r="ED16">
        <f t="shared" si="140"/>
        <v>1E-3</v>
      </c>
      <c r="EE16">
        <f t="shared" si="141"/>
        <v>1.5000000000000006E-2</v>
      </c>
      <c r="EF16">
        <f t="shared" si="142"/>
        <v>1.5000000000000006E-2</v>
      </c>
      <c r="EG16">
        <f t="shared" si="143"/>
        <v>1.1000000000000003E-2</v>
      </c>
      <c r="EH16">
        <f t="shared" si="144"/>
        <v>1.5000000000000006E-2</v>
      </c>
      <c r="EI16">
        <f t="shared" si="145"/>
        <v>1.5000000000000006E-2</v>
      </c>
      <c r="EJ16">
        <f t="shared" si="146"/>
        <v>1E-3</v>
      </c>
      <c r="EK16">
        <f t="shared" si="147"/>
        <v>1</v>
      </c>
      <c r="EL16">
        <f t="shared" si="148"/>
        <v>1.5000000000000006E-2</v>
      </c>
      <c r="EM16">
        <f t="shared" si="149"/>
        <v>1</v>
      </c>
      <c r="EN16">
        <f t="shared" si="150"/>
        <v>1.5000000000000006E-2</v>
      </c>
      <c r="EO16">
        <f t="shared" si="151"/>
        <v>1.1000000000000003E-2</v>
      </c>
      <c r="EP16">
        <f t="shared" si="152"/>
        <v>1.5000000000000006E-2</v>
      </c>
      <c r="EQ16">
        <f t="shared" si="153"/>
        <v>1.5000000000000006E-2</v>
      </c>
      <c r="ER16">
        <f t="shared" si="154"/>
        <v>1</v>
      </c>
      <c r="ES16">
        <f t="shared" si="125"/>
        <v>1.5000000000000006E-2</v>
      </c>
      <c r="ET16">
        <f t="shared" si="126"/>
        <v>1</v>
      </c>
      <c r="EU16">
        <f t="shared" si="127"/>
        <v>1.5000000000000006E-2</v>
      </c>
      <c r="EV16">
        <f t="shared" si="128"/>
        <v>1</v>
      </c>
      <c r="EW16">
        <f t="shared" si="129"/>
        <v>1</v>
      </c>
      <c r="EX16">
        <f t="shared" si="130"/>
        <v>1.5000000000000006E-2</v>
      </c>
      <c r="EY16">
        <f t="shared" si="131"/>
        <v>1.5000000000000006E-2</v>
      </c>
      <c r="EZ16">
        <f t="shared" si="132"/>
        <v>1.5000000000000006E-2</v>
      </c>
      <c r="FA16">
        <f t="shared" si="133"/>
        <v>1.5000000000000006E-2</v>
      </c>
      <c r="FB16">
        <f t="shared" si="134"/>
        <v>1.5000000000000006E-2</v>
      </c>
      <c r="FC16">
        <f t="shared" si="135"/>
        <v>1.5000000000000006E-2</v>
      </c>
      <c r="FD16">
        <f t="shared" si="136"/>
        <v>6.0000000000000001E-3</v>
      </c>
      <c r="FE16">
        <f t="shared" si="137"/>
        <v>1</v>
      </c>
      <c r="FF16">
        <f t="shared" si="138"/>
        <v>1.5000000000000006E-2</v>
      </c>
      <c r="FG16">
        <f t="shared" si="139"/>
        <v>1.5000000000000006E-2</v>
      </c>
    </row>
    <row r="17" spans="1:163">
      <c r="A17" s="15">
        <v>42370.3125</v>
      </c>
      <c r="B17">
        <v>0.14125161558482904</v>
      </c>
      <c r="C17">
        <v>0.74097971017487618</v>
      </c>
      <c r="D17">
        <v>0.63182796756989279</v>
      </c>
      <c r="E17">
        <v>9.6919307898377174E-2</v>
      </c>
      <c r="F17">
        <v>0.2514426000504002</v>
      </c>
      <c r="G17">
        <v>1.5628100651897996E-2</v>
      </c>
      <c r="H17">
        <v>0.11837250467060842</v>
      </c>
      <c r="I17">
        <v>0.69276264516819486</v>
      </c>
      <c r="J17">
        <v>0.9688732688558731</v>
      </c>
      <c r="K17">
        <v>4.0584689628285105E-2</v>
      </c>
      <c r="L17">
        <v>0.89168476461667157</v>
      </c>
      <c r="M17">
        <v>0.75418655171227067</v>
      </c>
      <c r="N17">
        <v>0.20134114933657049</v>
      </c>
      <c r="O17">
        <v>3.3684341900680616E-3</v>
      </c>
      <c r="P17">
        <v>0.21875555789522014</v>
      </c>
      <c r="Q17">
        <v>0.75418655171227067</v>
      </c>
      <c r="R17">
        <v>2.3432197259546823E-2</v>
      </c>
      <c r="S17">
        <v>0.90016568199710045</v>
      </c>
      <c r="T17">
        <v>0.65589792811976877</v>
      </c>
      <c r="U17">
        <v>0.87740332173024149</v>
      </c>
      <c r="V17">
        <v>0.95491474647201668</v>
      </c>
      <c r="W17">
        <v>0.27310352041002056</v>
      </c>
      <c r="X17">
        <v>0.60708293306383609</v>
      </c>
      <c r="Y17">
        <v>0.26077716271900736</v>
      </c>
      <c r="Z17">
        <v>0.16003964150764391</v>
      </c>
      <c r="AA17">
        <v>0.56465272384060516</v>
      </c>
      <c r="AB17">
        <v>0.15356192296957022</v>
      </c>
      <c r="AC17">
        <v>0.25674932419455565</v>
      </c>
      <c r="AD17">
        <v>0.69573437277388883</v>
      </c>
      <c r="AE17">
        <v>0.18710482339021217</v>
      </c>
      <c r="AF17">
        <v>0.20588130043970054</v>
      </c>
      <c r="AH17">
        <v>2.2499999999999999E-2</v>
      </c>
      <c r="AI17">
        <v>2.2499999999999999E-2</v>
      </c>
      <c r="AJ17">
        <v>4.4999999999999997E-3</v>
      </c>
      <c r="AK17">
        <v>2.2499999999999999E-2</v>
      </c>
      <c r="AL17">
        <v>4.4999999999999997E-3</v>
      </c>
      <c r="AM17">
        <v>0</v>
      </c>
      <c r="AN17">
        <v>4.4999999999999997E-3</v>
      </c>
      <c r="AO17">
        <v>4.4999999999999997E-3</v>
      </c>
      <c r="AP17">
        <v>2.2499999999999999E-2</v>
      </c>
      <c r="AQ17">
        <v>2.2499999999999999E-2</v>
      </c>
      <c r="AR17">
        <v>4.4999999999999997E-3</v>
      </c>
      <c r="AS17">
        <v>8.9999999999999998E-4</v>
      </c>
      <c r="AT17">
        <v>0</v>
      </c>
      <c r="AU17">
        <v>2.2499999999999999E-2</v>
      </c>
      <c r="AV17">
        <v>2.2499999999999999E-2</v>
      </c>
      <c r="AW17">
        <v>0</v>
      </c>
      <c r="AX17">
        <v>4.4999999999999997E-3</v>
      </c>
      <c r="AY17">
        <v>0</v>
      </c>
      <c r="AZ17">
        <v>0</v>
      </c>
      <c r="BA17">
        <v>2.2499999999999999E-2</v>
      </c>
      <c r="BB17">
        <v>2.2499999999999999E-2</v>
      </c>
      <c r="BC17">
        <v>2.2499999999999999E-2</v>
      </c>
      <c r="BD17">
        <v>0</v>
      </c>
      <c r="BE17">
        <v>2.2499999999999999E-2</v>
      </c>
      <c r="BF17">
        <v>2.2499999999999999E-2</v>
      </c>
      <c r="BG17">
        <v>2.2499999999999999E-2</v>
      </c>
      <c r="BH17">
        <v>2.2499999999999999E-2</v>
      </c>
      <c r="BI17">
        <v>2.2499999999999999E-2</v>
      </c>
      <c r="BJ17">
        <v>2.2499999999999999E-2</v>
      </c>
      <c r="BK17">
        <v>3.4200000000000001E-2</v>
      </c>
      <c r="BL17">
        <v>2.2499999999999999E-2</v>
      </c>
      <c r="BM17" s="34">
        <f>MAX(AH17:BL17)</f>
        <v>3.4200000000000001E-2</v>
      </c>
      <c r="BN17" s="31">
        <f>AVERAGE(AH17:BL17)</f>
        <v>1.4341935483870973E-2</v>
      </c>
      <c r="BO17" s="24">
        <v>1.4999999999999999E-2</v>
      </c>
      <c r="BP17" s="79">
        <f>($CV$2*AH17+$CV$1*B17-$BP$16)</f>
        <v>-0.22636723025399494</v>
      </c>
      <c r="BQ17" s="20">
        <f>$CV$2*AI17+$CV$1*C17-$BP$16</f>
        <v>0.3733608643360522</v>
      </c>
      <c r="BR17" s="20">
        <f t="shared" ref="BR17:CT17" si="155">$CV$2*AJ17+$CV$1*D17-$BP$16</f>
        <v>0.26420912173106881</v>
      </c>
      <c r="BS17" s="20">
        <f t="shared" si="155"/>
        <v>-0.27069953794044682</v>
      </c>
      <c r="BT17" s="20">
        <f t="shared" si="155"/>
        <v>-0.11617624578842378</v>
      </c>
      <c r="BU17" s="20">
        <f t="shared" si="155"/>
        <v>-0.35199074518692597</v>
      </c>
      <c r="BV17" s="20">
        <f t="shared" si="155"/>
        <v>-0.24924634116821556</v>
      </c>
      <c r="BW17" s="20">
        <f t="shared" si="155"/>
        <v>0.32514379932937088</v>
      </c>
      <c r="BX17" s="20">
        <f t="shared" si="155"/>
        <v>0.60125442301704912</v>
      </c>
      <c r="BY17" s="20">
        <f t="shared" si="155"/>
        <v>-0.32703415621053888</v>
      </c>
      <c r="BZ17" s="20">
        <f t="shared" si="155"/>
        <v>0.52406591877784758</v>
      </c>
      <c r="CA17" s="20">
        <f t="shared" si="155"/>
        <v>0.38656770587344669</v>
      </c>
      <c r="CB17" s="20">
        <f t="shared" si="155"/>
        <v>-0.16627769650225349</v>
      </c>
      <c r="CC17" s="20">
        <f t="shared" si="155"/>
        <v>-0.36425041164875593</v>
      </c>
      <c r="CD17" s="20">
        <f t="shared" si="155"/>
        <v>-0.14886328794360384</v>
      </c>
      <c r="CE17" s="20">
        <f t="shared" si="155"/>
        <v>0.38656770587344669</v>
      </c>
      <c r="CF17" s="20">
        <f t="shared" si="155"/>
        <v>-0.34418664857927717</v>
      </c>
      <c r="CG17" s="20">
        <f t="shared" si="155"/>
        <v>0.53254683615827647</v>
      </c>
      <c r="CH17" s="20">
        <f t="shared" si="155"/>
        <v>0.28827908228094479</v>
      </c>
      <c r="CI17" s="20">
        <f t="shared" si="155"/>
        <v>0.50978447589141751</v>
      </c>
      <c r="CJ17" s="20">
        <f t="shared" si="155"/>
        <v>0.5872959006331927</v>
      </c>
      <c r="CK17" s="20">
        <f t="shared" si="155"/>
        <v>-9.4515325428803421E-2</v>
      </c>
      <c r="CL17" s="20">
        <f t="shared" si="155"/>
        <v>0.23946408722501211</v>
      </c>
      <c r="CM17" s="20">
        <f t="shared" si="155"/>
        <v>-0.10684168311981662</v>
      </c>
      <c r="CN17" s="20">
        <f t="shared" si="155"/>
        <v>-0.20757920433118007</v>
      </c>
      <c r="CO17" s="20">
        <f t="shared" si="155"/>
        <v>0.19703387800178118</v>
      </c>
      <c r="CP17" s="20">
        <f t="shared" si="155"/>
        <v>-0.21405692286925376</v>
      </c>
      <c r="CQ17" s="20">
        <f t="shared" si="155"/>
        <v>-0.11086952164426833</v>
      </c>
      <c r="CR17" s="20">
        <f t="shared" si="155"/>
        <v>0.32811552693506485</v>
      </c>
      <c r="CS17" s="20">
        <f t="shared" si="155"/>
        <v>-0.18051402244861181</v>
      </c>
      <c r="CT17" s="20">
        <f t="shared" si="155"/>
        <v>-0.16173754539912344</v>
      </c>
      <c r="CU17" s="31">
        <f>AVERAGE(BP17:CT17)</f>
        <v>6.1370412890338004E-2</v>
      </c>
      <c r="CV17" s="81"/>
      <c r="CW17">
        <f t="shared" si="92"/>
        <v>0.14125161558482904</v>
      </c>
      <c r="CX17">
        <f t="shared" si="110"/>
        <v>0.74097971017487618</v>
      </c>
      <c r="CY17">
        <f t="shared" si="111"/>
        <v>0.63182796756989279</v>
      </c>
      <c r="CZ17">
        <f t="shared" si="112"/>
        <v>9.6919307898377174E-2</v>
      </c>
      <c r="DA17">
        <f t="shared" si="113"/>
        <v>0.2514426000504002</v>
      </c>
      <c r="DB17">
        <f t="shared" si="114"/>
        <v>1.5628100651897996E-2</v>
      </c>
      <c r="DC17">
        <f t="shared" si="115"/>
        <v>0.11837250467060842</v>
      </c>
      <c r="DD17">
        <f t="shared" si="116"/>
        <v>0.69276264516819486</v>
      </c>
      <c r="DE17">
        <f t="shared" si="117"/>
        <v>0.9688732688558731</v>
      </c>
      <c r="DF17">
        <f t="shared" si="118"/>
        <v>4.0584689628285105E-2</v>
      </c>
      <c r="DG17">
        <f t="shared" si="119"/>
        <v>0.89168476461667157</v>
      </c>
      <c r="DH17">
        <f t="shared" si="120"/>
        <v>0.75418655171227067</v>
      </c>
      <c r="DI17">
        <f t="shared" si="121"/>
        <v>0.20134114933657049</v>
      </c>
      <c r="DJ17">
        <f t="shared" si="122"/>
        <v>3.3684341900680616E-3</v>
      </c>
      <c r="DK17">
        <f t="shared" si="123"/>
        <v>0.21875555789522014</v>
      </c>
      <c r="DL17">
        <f t="shared" si="124"/>
        <v>0.75418655171227067</v>
      </c>
      <c r="DM17">
        <f t="shared" si="95"/>
        <v>2.3432197259546823E-2</v>
      </c>
      <c r="DN17">
        <f t="shared" si="96"/>
        <v>0.90016568199710045</v>
      </c>
      <c r="DO17">
        <f t="shared" si="97"/>
        <v>0.65589792811976877</v>
      </c>
      <c r="DP17">
        <f t="shared" si="98"/>
        <v>0.87740332173024149</v>
      </c>
      <c r="DQ17">
        <f t="shared" si="99"/>
        <v>0.95491474647201668</v>
      </c>
      <c r="DR17">
        <f t="shared" si="100"/>
        <v>0.27310352041002056</v>
      </c>
      <c r="DS17">
        <f t="shared" si="101"/>
        <v>0.60708293306383609</v>
      </c>
      <c r="DT17">
        <f t="shared" si="102"/>
        <v>0.26077716271900736</v>
      </c>
      <c r="DU17">
        <f t="shared" si="103"/>
        <v>0.16003964150764391</v>
      </c>
      <c r="DV17">
        <f t="shared" si="104"/>
        <v>0.56465272384060516</v>
      </c>
      <c r="DW17">
        <f t="shared" si="105"/>
        <v>0.15356192296957022</v>
      </c>
      <c r="DX17">
        <f t="shared" si="106"/>
        <v>0.25674932419455565</v>
      </c>
      <c r="DY17">
        <f t="shared" si="107"/>
        <v>0.69573437277388883</v>
      </c>
      <c r="DZ17">
        <f t="shared" si="108"/>
        <v>0.18710482339021217</v>
      </c>
      <c r="EA17">
        <f t="shared" si="109"/>
        <v>0.20588130043970054</v>
      </c>
      <c r="EB17" s="31">
        <f t="shared" si="90"/>
        <v>0.42898925872916205</v>
      </c>
      <c r="EC17">
        <f t="shared" si="94"/>
        <v>1.6000000000000007E-2</v>
      </c>
      <c r="ED17">
        <f t="shared" si="140"/>
        <v>2E-3</v>
      </c>
      <c r="EE17">
        <f t="shared" si="141"/>
        <v>1.6000000000000007E-2</v>
      </c>
      <c r="EF17">
        <f t="shared" si="142"/>
        <v>1.6000000000000007E-2</v>
      </c>
      <c r="EG17">
        <f t="shared" si="143"/>
        <v>1.2000000000000004E-2</v>
      </c>
      <c r="EH17">
        <f t="shared" si="144"/>
        <v>1.6000000000000007E-2</v>
      </c>
      <c r="EI17">
        <f t="shared" si="145"/>
        <v>1.6000000000000007E-2</v>
      </c>
      <c r="EJ17">
        <f t="shared" si="146"/>
        <v>2E-3</v>
      </c>
      <c r="EK17">
        <f t="shared" si="147"/>
        <v>1</v>
      </c>
      <c r="EL17">
        <f t="shared" si="148"/>
        <v>1.6000000000000007E-2</v>
      </c>
      <c r="EM17">
        <f t="shared" si="149"/>
        <v>1</v>
      </c>
      <c r="EN17">
        <f t="shared" si="150"/>
        <v>1.6000000000000007E-2</v>
      </c>
      <c r="EO17">
        <f t="shared" si="151"/>
        <v>1.2000000000000004E-2</v>
      </c>
      <c r="EP17">
        <f t="shared" si="152"/>
        <v>1.6000000000000007E-2</v>
      </c>
      <c r="EQ17">
        <f t="shared" si="153"/>
        <v>1.6000000000000007E-2</v>
      </c>
      <c r="ER17">
        <f t="shared" si="154"/>
        <v>1E-3</v>
      </c>
      <c r="ES17">
        <f t="shared" si="125"/>
        <v>1.6000000000000007E-2</v>
      </c>
      <c r="ET17">
        <f t="shared" si="126"/>
        <v>1</v>
      </c>
      <c r="EU17">
        <f t="shared" si="127"/>
        <v>1.6000000000000007E-2</v>
      </c>
      <c r="EV17">
        <f t="shared" si="128"/>
        <v>1</v>
      </c>
      <c r="EW17">
        <f t="shared" si="129"/>
        <v>1</v>
      </c>
      <c r="EX17">
        <f t="shared" si="130"/>
        <v>1.6000000000000007E-2</v>
      </c>
      <c r="EY17">
        <f t="shared" si="131"/>
        <v>1.6000000000000007E-2</v>
      </c>
      <c r="EZ17">
        <f t="shared" si="132"/>
        <v>1.6000000000000007E-2</v>
      </c>
      <c r="FA17">
        <f t="shared" si="133"/>
        <v>1.6000000000000007E-2</v>
      </c>
      <c r="FB17">
        <f t="shared" si="134"/>
        <v>1.6000000000000007E-2</v>
      </c>
      <c r="FC17">
        <f t="shared" si="135"/>
        <v>1.6000000000000007E-2</v>
      </c>
      <c r="FD17">
        <f t="shared" si="136"/>
        <v>7.0000000000000001E-3</v>
      </c>
      <c r="FE17">
        <f t="shared" si="137"/>
        <v>1E-3</v>
      </c>
      <c r="FF17">
        <f t="shared" si="138"/>
        <v>1.6000000000000007E-2</v>
      </c>
      <c r="FG17">
        <f t="shared" si="139"/>
        <v>1.6000000000000007E-2</v>
      </c>
    </row>
    <row r="18" spans="1:163">
      <c r="A18" s="15">
        <v>42370.333333333336</v>
      </c>
      <c r="B18">
        <v>0.17567442336309114</v>
      </c>
      <c r="C18">
        <v>0.75027263022197377</v>
      </c>
      <c r="D18">
        <v>0.505516487528475</v>
      </c>
      <c r="E18">
        <v>0.13297194665563361</v>
      </c>
      <c r="F18">
        <v>0.53520834399002593</v>
      </c>
      <c r="G18">
        <v>6.3499814785126446E-3</v>
      </c>
      <c r="H18">
        <v>9.6308352553647725E-2</v>
      </c>
      <c r="I18">
        <v>0.23344979453844428</v>
      </c>
      <c r="J18">
        <v>0.92703874713275114</v>
      </c>
      <c r="K18">
        <v>2.3113961896089052E-2</v>
      </c>
      <c r="L18">
        <v>0.73556955314787109</v>
      </c>
      <c r="M18">
        <v>0.79787519672372753</v>
      </c>
      <c r="N18">
        <v>0.19577183307291782</v>
      </c>
      <c r="O18">
        <v>3.3684341900680616E-3</v>
      </c>
      <c r="P18">
        <v>0.37520919581181233</v>
      </c>
      <c r="Q18">
        <v>0.7792097046243015</v>
      </c>
      <c r="R18">
        <v>2.1145970666615367E-2</v>
      </c>
      <c r="S18">
        <v>0.88615629542444585</v>
      </c>
      <c r="T18">
        <v>0.74498977394696342</v>
      </c>
      <c r="U18">
        <v>0.87890131664592896</v>
      </c>
      <c r="V18">
        <v>0.96363363425766513</v>
      </c>
      <c r="W18">
        <v>0.23722877948258392</v>
      </c>
      <c r="X18">
        <v>0.53868921657051949</v>
      </c>
      <c r="Y18">
        <v>0.26212882768246915</v>
      </c>
      <c r="Z18">
        <v>0.16869096822614074</v>
      </c>
      <c r="AA18">
        <v>0.505516487528475</v>
      </c>
      <c r="AB18">
        <v>0.20021788200291499</v>
      </c>
      <c r="AC18">
        <v>0.23344979453844428</v>
      </c>
      <c r="AD18">
        <v>0.69276264516819486</v>
      </c>
      <c r="AE18">
        <v>0.17567442336309114</v>
      </c>
      <c r="AF18">
        <v>0.18924350956103264</v>
      </c>
      <c r="AH18">
        <v>4.5899999999999996E-2</v>
      </c>
      <c r="AI18">
        <v>3.4200000000000001E-2</v>
      </c>
      <c r="AJ18">
        <v>8.1000000000000003E-2</v>
      </c>
      <c r="AK18">
        <v>0.10439999999999999</v>
      </c>
      <c r="AL18">
        <v>2.2499999999999999E-2</v>
      </c>
      <c r="AM18">
        <v>2.2499999999999999E-2</v>
      </c>
      <c r="AN18">
        <v>2.2499999999999999E-2</v>
      </c>
      <c r="AO18">
        <v>2.2499999999999999E-2</v>
      </c>
      <c r="AP18">
        <v>2.2499999999999999E-2</v>
      </c>
      <c r="AQ18">
        <v>3.4200000000000001E-2</v>
      </c>
      <c r="AR18">
        <v>2.2499999999999999E-2</v>
      </c>
      <c r="AS18">
        <v>4.4999999999999997E-3</v>
      </c>
      <c r="AT18">
        <v>0.11609999999999999</v>
      </c>
      <c r="AU18">
        <v>0.13949999999999999</v>
      </c>
      <c r="AV18">
        <v>9.2699999999999991E-2</v>
      </c>
      <c r="AW18">
        <v>2.2499999999999999E-2</v>
      </c>
      <c r="AX18">
        <v>2.2499999999999999E-2</v>
      </c>
      <c r="AY18">
        <v>2.2499999999999999E-2</v>
      </c>
      <c r="AZ18">
        <v>2.2499999999999999E-2</v>
      </c>
      <c r="BA18">
        <v>0.1512</v>
      </c>
      <c r="BB18">
        <v>4.5899999999999996E-2</v>
      </c>
      <c r="BC18">
        <v>0.10439999999999999</v>
      </c>
      <c r="BD18">
        <v>2.2499999999999999E-2</v>
      </c>
      <c r="BE18">
        <v>3.4200000000000001E-2</v>
      </c>
      <c r="BF18">
        <v>2.2499999999999999E-2</v>
      </c>
      <c r="BG18">
        <v>0.13949999999999999</v>
      </c>
      <c r="BH18">
        <v>2.2499999999999999E-2</v>
      </c>
      <c r="BI18">
        <v>2.2499999999999999E-2</v>
      </c>
      <c r="BJ18">
        <v>0</v>
      </c>
      <c r="BK18">
        <v>0.1278</v>
      </c>
      <c r="BL18">
        <v>2.2499999999999999E-2</v>
      </c>
      <c r="BM18" s="34">
        <v>0.16</v>
      </c>
      <c r="BN18" s="31">
        <f t="shared" ref="BN18:BN33" si="156">AVERAGE(AH18:BL18)</f>
        <v>5.1387096774193543E-2</v>
      </c>
      <c r="BO18" s="24">
        <v>0.05</v>
      </c>
      <c r="BP18" s="79">
        <f>($CV$2*AH18+$CV$1*B18-$BP$16)+BP17</f>
        <v>-0.41831165272972781</v>
      </c>
      <c r="BQ18" s="20">
        <f t="shared" ref="BQ18:CT26" si="157">$CV$2*AI18+$CV$1*C18-$BP$16+BQ17</f>
        <v>0.75601464871920199</v>
      </c>
      <c r="BR18" s="20">
        <f t="shared" si="157"/>
        <v>0.40210676342071983</v>
      </c>
      <c r="BS18" s="20">
        <f t="shared" si="157"/>
        <v>-0.50534643712363714</v>
      </c>
      <c r="BT18" s="20">
        <f t="shared" si="157"/>
        <v>5.1413252362778161E-2</v>
      </c>
      <c r="BU18" s="20">
        <f t="shared" si="157"/>
        <v>-0.71325960954723733</v>
      </c>
      <c r="BV18" s="20">
        <f t="shared" si="157"/>
        <v>-0.52055683445339185</v>
      </c>
      <c r="BW18" s="20">
        <f t="shared" si="157"/>
        <v>0.19097474802899117</v>
      </c>
      <c r="BX18" s="20">
        <f t="shared" si="157"/>
        <v>1.1606743243109763</v>
      </c>
      <c r="BY18" s="20">
        <f t="shared" si="157"/>
        <v>-0.67153904015327381</v>
      </c>
      <c r="BZ18" s="20">
        <f t="shared" si="157"/>
        <v>0.89201662608689469</v>
      </c>
      <c r="CA18" s="20">
        <f t="shared" si="157"/>
        <v>0.81682405675835024</v>
      </c>
      <c r="CB18" s="20">
        <f t="shared" si="157"/>
        <v>-0.33812470926815963</v>
      </c>
      <c r="CC18" s="20">
        <f t="shared" si="157"/>
        <v>-0.72850082329751187</v>
      </c>
      <c r="CD18" s="20">
        <f t="shared" si="157"/>
        <v>-0.14127293797061549</v>
      </c>
      <c r="CE18" s="20">
        <f t="shared" si="157"/>
        <v>0.79815856465892421</v>
      </c>
      <c r="CF18" s="20">
        <f t="shared" si="157"/>
        <v>-0.69065952375148576</v>
      </c>
      <c r="CG18" s="20">
        <f t="shared" si="157"/>
        <v>1.0510842857438982</v>
      </c>
      <c r="CH18" s="20">
        <f t="shared" si="157"/>
        <v>0.66565001038908422</v>
      </c>
      <c r="CI18" s="20">
        <f t="shared" si="157"/>
        <v>1.0210669466985225</v>
      </c>
      <c r="CJ18" s="20">
        <f t="shared" si="157"/>
        <v>1.1833106890520337</v>
      </c>
      <c r="CK18" s="20">
        <f t="shared" si="157"/>
        <v>-0.22490539178504348</v>
      </c>
      <c r="CL18" s="20">
        <f t="shared" si="157"/>
        <v>0.41053445795670762</v>
      </c>
      <c r="CM18" s="20">
        <f t="shared" si="157"/>
        <v>-0.21233170127617146</v>
      </c>
      <c r="CN18" s="20">
        <f t="shared" si="157"/>
        <v>-0.40650708194386331</v>
      </c>
      <c r="CO18" s="20">
        <f t="shared" si="157"/>
        <v>0.3349315196914322</v>
      </c>
      <c r="CP18" s="20">
        <f t="shared" si="157"/>
        <v>-0.38145788670516279</v>
      </c>
      <c r="CQ18" s="20">
        <f t="shared" si="157"/>
        <v>-0.24503857294464804</v>
      </c>
      <c r="CR18" s="20">
        <f t="shared" si="157"/>
        <v>0.65325932626443572</v>
      </c>
      <c r="CS18" s="20">
        <f t="shared" si="157"/>
        <v>-0.37245844492434466</v>
      </c>
      <c r="CT18" s="20">
        <f t="shared" si="157"/>
        <v>-0.34011288167691478</v>
      </c>
      <c r="CU18" s="31">
        <f t="shared" ref="CU18:CU37" si="158">AVERAGE(BP18:CT18)</f>
        <v>0.11218182872876654</v>
      </c>
      <c r="CW18">
        <f t="shared" si="92"/>
        <v>0.17567442336309114</v>
      </c>
      <c r="CX18">
        <f t="shared" si="110"/>
        <v>0.75027263022197377</v>
      </c>
      <c r="CY18">
        <f t="shared" si="111"/>
        <v>0.505516487528475</v>
      </c>
      <c r="CZ18">
        <f t="shared" si="112"/>
        <v>0.13297194665563361</v>
      </c>
      <c r="DA18">
        <f t="shared" si="113"/>
        <v>0.53520834399002593</v>
      </c>
      <c r="DB18">
        <f t="shared" si="114"/>
        <v>6.3499814785126446E-3</v>
      </c>
      <c r="DC18">
        <f t="shared" si="115"/>
        <v>9.6308352553647725E-2</v>
      </c>
      <c r="DD18">
        <f t="shared" si="116"/>
        <v>0.23344979453844428</v>
      </c>
      <c r="DE18">
        <f t="shared" si="117"/>
        <v>0.92703874713275114</v>
      </c>
      <c r="DF18">
        <f t="shared" si="118"/>
        <v>2.3113961896089052E-2</v>
      </c>
      <c r="DG18">
        <f t="shared" si="119"/>
        <v>0.73556955314787109</v>
      </c>
      <c r="DH18">
        <f t="shared" si="120"/>
        <v>0.79787519672372753</v>
      </c>
      <c r="DI18">
        <f t="shared" si="121"/>
        <v>0.19577183307291782</v>
      </c>
      <c r="DJ18">
        <f t="shared" si="122"/>
        <v>3.3684341900680616E-3</v>
      </c>
      <c r="DK18">
        <f t="shared" si="123"/>
        <v>0.37520919581181233</v>
      </c>
      <c r="DL18">
        <f t="shared" si="124"/>
        <v>0.7792097046243015</v>
      </c>
      <c r="DM18">
        <f t="shared" si="95"/>
        <v>2.1145970666615367E-2</v>
      </c>
      <c r="DN18">
        <f t="shared" si="96"/>
        <v>0.88615629542444585</v>
      </c>
      <c r="DO18">
        <f t="shared" si="97"/>
        <v>0.74498977394696342</v>
      </c>
      <c r="DP18">
        <f t="shared" si="98"/>
        <v>0.87890131664592896</v>
      </c>
      <c r="DQ18">
        <f t="shared" si="99"/>
        <v>0.96363363425766513</v>
      </c>
      <c r="DR18">
        <f t="shared" si="100"/>
        <v>0.23722877948258392</v>
      </c>
      <c r="DS18">
        <f t="shared" si="101"/>
        <v>0.53868921657051949</v>
      </c>
      <c r="DT18">
        <f t="shared" si="102"/>
        <v>0.26212882768246915</v>
      </c>
      <c r="DU18">
        <f t="shared" si="103"/>
        <v>0.16869096822614074</v>
      </c>
      <c r="DV18">
        <f t="shared" si="104"/>
        <v>0.505516487528475</v>
      </c>
      <c r="DW18">
        <f t="shared" si="105"/>
        <v>0.20021788200291499</v>
      </c>
      <c r="DX18">
        <f t="shared" si="106"/>
        <v>0.23344979453844428</v>
      </c>
      <c r="DY18">
        <f t="shared" si="107"/>
        <v>0.69276264516819486</v>
      </c>
      <c r="DZ18">
        <f t="shared" si="108"/>
        <v>0.17567442336309114</v>
      </c>
      <c r="EA18">
        <f t="shared" si="109"/>
        <v>0.18924350956103264</v>
      </c>
      <c r="EB18" s="31">
        <f t="shared" si="90"/>
        <v>0.4184302616772525</v>
      </c>
      <c r="EC18">
        <f t="shared" si="94"/>
        <v>1.7000000000000008E-2</v>
      </c>
      <c r="ED18">
        <f t="shared" si="140"/>
        <v>3.0000000000000001E-3</v>
      </c>
      <c r="EE18">
        <f t="shared" si="141"/>
        <v>1.7000000000000008E-2</v>
      </c>
      <c r="EF18">
        <f t="shared" si="142"/>
        <v>1.7000000000000008E-2</v>
      </c>
      <c r="EG18">
        <f t="shared" si="143"/>
        <v>1.3000000000000005E-2</v>
      </c>
      <c r="EH18">
        <f t="shared" si="144"/>
        <v>1.7000000000000008E-2</v>
      </c>
      <c r="EI18">
        <f t="shared" si="145"/>
        <v>1.7000000000000008E-2</v>
      </c>
      <c r="EJ18">
        <f t="shared" si="146"/>
        <v>3.0000000000000001E-3</v>
      </c>
      <c r="EK18">
        <f t="shared" si="147"/>
        <v>1</v>
      </c>
      <c r="EL18">
        <f t="shared" si="148"/>
        <v>1.7000000000000008E-2</v>
      </c>
      <c r="EM18">
        <f t="shared" si="149"/>
        <v>1E-3</v>
      </c>
      <c r="EN18">
        <f t="shared" si="150"/>
        <v>1.7000000000000008E-2</v>
      </c>
      <c r="EO18">
        <f t="shared" si="151"/>
        <v>1.3000000000000005E-2</v>
      </c>
      <c r="EP18">
        <f t="shared" si="152"/>
        <v>1.7000000000000008E-2</v>
      </c>
      <c r="EQ18">
        <f t="shared" si="153"/>
        <v>1.7000000000000008E-2</v>
      </c>
      <c r="ER18">
        <f t="shared" si="154"/>
        <v>2E-3</v>
      </c>
      <c r="ES18">
        <f t="shared" si="125"/>
        <v>1.7000000000000008E-2</v>
      </c>
      <c r="ET18">
        <f t="shared" si="126"/>
        <v>1</v>
      </c>
      <c r="EU18">
        <f t="shared" si="127"/>
        <v>1.7000000000000008E-2</v>
      </c>
      <c r="EV18">
        <f t="shared" si="128"/>
        <v>1</v>
      </c>
      <c r="EW18">
        <f t="shared" si="129"/>
        <v>1</v>
      </c>
      <c r="EX18">
        <f t="shared" si="130"/>
        <v>1.7000000000000008E-2</v>
      </c>
      <c r="EY18">
        <f t="shared" si="131"/>
        <v>1.7000000000000008E-2</v>
      </c>
      <c r="EZ18">
        <f t="shared" si="132"/>
        <v>1.7000000000000008E-2</v>
      </c>
      <c r="FA18">
        <f t="shared" si="133"/>
        <v>1.7000000000000008E-2</v>
      </c>
      <c r="FB18">
        <f t="shared" si="134"/>
        <v>1.7000000000000008E-2</v>
      </c>
      <c r="FC18">
        <f t="shared" si="135"/>
        <v>1.7000000000000008E-2</v>
      </c>
      <c r="FD18">
        <f t="shared" si="136"/>
        <v>8.0000000000000002E-3</v>
      </c>
      <c r="FE18">
        <f t="shared" si="137"/>
        <v>2E-3</v>
      </c>
      <c r="FF18">
        <f t="shared" si="138"/>
        <v>1.7000000000000008E-2</v>
      </c>
      <c r="FG18">
        <f t="shared" si="139"/>
        <v>1.7000000000000008E-2</v>
      </c>
    </row>
    <row r="19" spans="1:163">
      <c r="A19" s="15">
        <v>42370.354166666664</v>
      </c>
      <c r="B19">
        <v>0.18924350956103264</v>
      </c>
      <c r="C19">
        <v>0.76942492051960232</v>
      </c>
      <c r="D19">
        <v>0.46010172036972363</v>
      </c>
      <c r="E19">
        <v>0.20817964537528486</v>
      </c>
      <c r="F19">
        <v>0.61041734521733082</v>
      </c>
      <c r="G19">
        <v>9.3042779717539895E-3</v>
      </c>
      <c r="H19">
        <v>4.5177203634145686E-2</v>
      </c>
      <c r="I19">
        <v>0.83740792293699673</v>
      </c>
      <c r="J19">
        <v>0.91262109133085811</v>
      </c>
      <c r="K19">
        <v>1.6175764509353614E-2</v>
      </c>
      <c r="L19">
        <v>0.50901573408171652</v>
      </c>
      <c r="M19">
        <v>0.65747607032404976</v>
      </c>
      <c r="N19">
        <v>0.14555064202628737</v>
      </c>
      <c r="O19">
        <v>3.3684341900680616E-3</v>
      </c>
      <c r="P19">
        <v>0.56637267859624352</v>
      </c>
      <c r="Q19">
        <v>0.85120289403977667</v>
      </c>
      <c r="R19">
        <v>1.4994952006200005E-2</v>
      </c>
      <c r="S19">
        <v>0.91036231499746556</v>
      </c>
      <c r="T19">
        <v>0.80124069826505995</v>
      </c>
      <c r="U19">
        <v>0.74232094368273172</v>
      </c>
      <c r="V19">
        <v>0.91698477508837728</v>
      </c>
      <c r="W19">
        <v>0.10452452002451998</v>
      </c>
      <c r="X19">
        <v>0.39509787370534383</v>
      </c>
      <c r="Y19">
        <v>0.37193299151268189</v>
      </c>
      <c r="Z19">
        <v>0.15356192296957022</v>
      </c>
      <c r="AA19">
        <v>0.66375361646775843</v>
      </c>
      <c r="AB19">
        <v>0.20360180519385226</v>
      </c>
      <c r="AC19">
        <v>0.25276242556040929</v>
      </c>
      <c r="AD19">
        <v>0.61539957770643205</v>
      </c>
      <c r="AE19">
        <v>5.9304564287171686E-2</v>
      </c>
      <c r="AF19">
        <v>0.27310352041002056</v>
      </c>
      <c r="AH19">
        <v>0.13949999999999999</v>
      </c>
      <c r="AI19">
        <v>9.2699999999999991E-2</v>
      </c>
      <c r="AJ19">
        <v>0.16289999999999999</v>
      </c>
      <c r="AK19">
        <v>0.20879999999999999</v>
      </c>
      <c r="AL19">
        <v>2.2499999999999999E-2</v>
      </c>
      <c r="AM19">
        <v>2.2499999999999999E-2</v>
      </c>
      <c r="AN19">
        <v>2.2499999999999999E-2</v>
      </c>
      <c r="AO19">
        <v>2.2499999999999999E-2</v>
      </c>
      <c r="AP19">
        <v>3.4200000000000001E-2</v>
      </c>
      <c r="AQ19">
        <v>0.20879999999999999</v>
      </c>
      <c r="AR19">
        <v>2.2499999999999999E-2</v>
      </c>
      <c r="AS19">
        <v>2.2499999999999999E-2</v>
      </c>
      <c r="AT19">
        <v>3.4200000000000001E-2</v>
      </c>
      <c r="AU19">
        <v>0.24390000000000001</v>
      </c>
      <c r="AV19">
        <v>0.26729999999999998</v>
      </c>
      <c r="AW19">
        <v>2.2499999999999999E-2</v>
      </c>
      <c r="AX19">
        <v>2.2499999999999999E-2</v>
      </c>
      <c r="AY19">
        <v>3.4200000000000001E-2</v>
      </c>
      <c r="AZ19">
        <v>2.2499999999999999E-2</v>
      </c>
      <c r="BA19">
        <v>0.3024</v>
      </c>
      <c r="BB19">
        <v>6.93E-2</v>
      </c>
      <c r="BC19">
        <v>0.20879999999999999</v>
      </c>
      <c r="BD19">
        <v>8.1000000000000003E-2</v>
      </c>
      <c r="BE19">
        <v>0.11609999999999999</v>
      </c>
      <c r="BF19">
        <v>3.4200000000000001E-2</v>
      </c>
      <c r="BG19">
        <v>0.24390000000000001</v>
      </c>
      <c r="BH19">
        <v>5.7599999999999998E-2</v>
      </c>
      <c r="BI19">
        <v>3.4200000000000001E-2</v>
      </c>
      <c r="BJ19">
        <v>0.13949999999999999</v>
      </c>
      <c r="BK19">
        <v>0.29070000000000001</v>
      </c>
      <c r="BL19">
        <v>4.5899999999999996E-2</v>
      </c>
      <c r="BM19" s="34">
        <f t="shared" ref="BM19:BM33" si="159">MAX(AH19:BL19)</f>
        <v>0.3024</v>
      </c>
      <c r="BN19" s="31">
        <f t="shared" si="156"/>
        <v>0.10492258064516126</v>
      </c>
      <c r="BO19" s="24">
        <v>0.1</v>
      </c>
      <c r="BP19" s="20">
        <f>$CV$2*AH19+$CV$1*B19-$BP$16+BP18</f>
        <v>-0.59668698900751915</v>
      </c>
      <c r="BQ19" s="20">
        <f t="shared" si="157"/>
        <v>1.1578207233999804</v>
      </c>
      <c r="BR19" s="20">
        <f t="shared" si="157"/>
        <v>0.49458963795161948</v>
      </c>
      <c r="BS19" s="20">
        <f t="shared" si="157"/>
        <v>-0.66478563758717624</v>
      </c>
      <c r="BT19" s="20">
        <f t="shared" si="157"/>
        <v>0.294211751741285</v>
      </c>
      <c r="BU19" s="20">
        <f t="shared" si="157"/>
        <v>-1.0715741774143073</v>
      </c>
      <c r="BV19" s="20">
        <f t="shared" si="157"/>
        <v>-0.84299847665807015</v>
      </c>
      <c r="BW19" s="20">
        <f t="shared" si="157"/>
        <v>0.66076382512716392</v>
      </c>
      <c r="BX19" s="20">
        <f t="shared" si="157"/>
        <v>1.7056765698030105</v>
      </c>
      <c r="BY19" s="20">
        <f t="shared" si="157"/>
        <v>-1.0229821214827441</v>
      </c>
      <c r="BZ19" s="20">
        <f t="shared" si="157"/>
        <v>1.0334135143297871</v>
      </c>
      <c r="CA19" s="20">
        <f t="shared" si="157"/>
        <v>1.106681281243576</v>
      </c>
      <c r="CB19" s="20">
        <f t="shared" si="157"/>
        <v>-0.56019291308069619</v>
      </c>
      <c r="CC19" s="20">
        <f t="shared" si="157"/>
        <v>-1.0927512349462678</v>
      </c>
      <c r="CD19" s="20">
        <f t="shared" si="157"/>
        <v>5.7480894786804043E-2</v>
      </c>
      <c r="CE19" s="20">
        <f t="shared" si="157"/>
        <v>1.281742612859877</v>
      </c>
      <c r="CF19" s="20">
        <f t="shared" si="157"/>
        <v>-1.0432834175841097</v>
      </c>
      <c r="CG19" s="20">
        <f t="shared" si="157"/>
        <v>1.5938277549025397</v>
      </c>
      <c r="CH19" s="20">
        <f t="shared" si="157"/>
        <v>1.0992718628153202</v>
      </c>
      <c r="CI19" s="20">
        <f t="shared" si="157"/>
        <v>1.3957690445424302</v>
      </c>
      <c r="CJ19" s="20">
        <f t="shared" si="157"/>
        <v>1.7326766183015869</v>
      </c>
      <c r="CK19" s="20">
        <f t="shared" si="157"/>
        <v>-0.48799971759934752</v>
      </c>
      <c r="CL19" s="20">
        <f t="shared" si="157"/>
        <v>0.43801348582322747</v>
      </c>
      <c r="CM19" s="20">
        <f t="shared" si="157"/>
        <v>-0.20801755560231355</v>
      </c>
      <c r="CN19" s="20">
        <f t="shared" si="157"/>
        <v>-0.62056400481311713</v>
      </c>
      <c r="CO19" s="20">
        <f t="shared" si="157"/>
        <v>0.63106629032036665</v>
      </c>
      <c r="CP19" s="20">
        <f t="shared" si="157"/>
        <v>-0.54547492735013448</v>
      </c>
      <c r="CQ19" s="20">
        <f t="shared" si="157"/>
        <v>-0.35989499322306273</v>
      </c>
      <c r="CR19" s="20">
        <f t="shared" si="157"/>
        <v>0.9010400581320438</v>
      </c>
      <c r="CS19" s="20">
        <f t="shared" si="157"/>
        <v>-0.68077272647599696</v>
      </c>
      <c r="CT19" s="20">
        <f t="shared" si="157"/>
        <v>-0.4346282071057182</v>
      </c>
      <c r="CU19" s="31">
        <f t="shared" si="158"/>
        <v>0.17262705890806579</v>
      </c>
      <c r="CW19">
        <f t="shared" si="92"/>
        <v>0.18924350956103264</v>
      </c>
      <c r="CX19">
        <f t="shared" si="110"/>
        <v>0.76942492051960232</v>
      </c>
      <c r="CY19">
        <f t="shared" si="111"/>
        <v>0.46010172036972363</v>
      </c>
      <c r="CZ19">
        <f t="shared" si="112"/>
        <v>0.20817964537528486</v>
      </c>
      <c r="DA19">
        <f t="shared" si="113"/>
        <v>0.61041734521733082</v>
      </c>
      <c r="DB19">
        <f t="shared" si="114"/>
        <v>9.3042779717539895E-3</v>
      </c>
      <c r="DC19">
        <f t="shared" si="115"/>
        <v>4.5177203634145686E-2</v>
      </c>
      <c r="DD19">
        <f t="shared" si="116"/>
        <v>0.83740792293699673</v>
      </c>
      <c r="DE19">
        <f t="shared" si="117"/>
        <v>0.91262109133085811</v>
      </c>
      <c r="DF19">
        <f t="shared" si="118"/>
        <v>1.6175764509353614E-2</v>
      </c>
      <c r="DG19">
        <f t="shared" si="119"/>
        <v>0.50901573408171652</v>
      </c>
      <c r="DH19">
        <f t="shared" si="120"/>
        <v>0.65747607032404976</v>
      </c>
      <c r="DI19">
        <f t="shared" si="121"/>
        <v>0.14555064202628737</v>
      </c>
      <c r="DJ19">
        <f t="shared" si="122"/>
        <v>3.3684341900680616E-3</v>
      </c>
      <c r="DK19">
        <f t="shared" si="123"/>
        <v>0.56637267859624352</v>
      </c>
      <c r="DL19">
        <f t="shared" si="124"/>
        <v>0.85120289403977667</v>
      </c>
      <c r="DM19">
        <f t="shared" si="95"/>
        <v>1.4994952006200005E-2</v>
      </c>
      <c r="DN19">
        <f t="shared" si="96"/>
        <v>0.91036231499746556</v>
      </c>
      <c r="DO19">
        <f t="shared" si="97"/>
        <v>0.80124069826505995</v>
      </c>
      <c r="DP19">
        <f t="shared" si="98"/>
        <v>0.74232094368273172</v>
      </c>
      <c r="DQ19">
        <f t="shared" si="99"/>
        <v>0.91698477508837728</v>
      </c>
      <c r="DR19">
        <f t="shared" si="100"/>
        <v>0.10452452002451998</v>
      </c>
      <c r="DS19">
        <f t="shared" si="101"/>
        <v>0.39509787370534383</v>
      </c>
      <c r="DT19">
        <f t="shared" si="102"/>
        <v>0.37193299151268189</v>
      </c>
      <c r="DU19">
        <f t="shared" si="103"/>
        <v>0.15356192296957022</v>
      </c>
      <c r="DV19">
        <f t="shared" si="104"/>
        <v>0.66375361646775843</v>
      </c>
      <c r="DW19">
        <f t="shared" si="105"/>
        <v>0.20360180519385226</v>
      </c>
      <c r="DX19">
        <f t="shared" si="106"/>
        <v>0.25276242556040929</v>
      </c>
      <c r="DY19">
        <f t="shared" si="107"/>
        <v>0.61539957770643205</v>
      </c>
      <c r="DZ19">
        <f t="shared" si="108"/>
        <v>5.9304564287171686E-2</v>
      </c>
      <c r="EA19">
        <f t="shared" si="109"/>
        <v>0.27310352041002056</v>
      </c>
      <c r="EB19" s="31">
        <f t="shared" si="90"/>
        <v>0.42806407601812319</v>
      </c>
      <c r="EC19">
        <f t="shared" si="94"/>
        <v>1.8000000000000009E-2</v>
      </c>
      <c r="ED19">
        <f t="shared" si="140"/>
        <v>4.0000000000000001E-3</v>
      </c>
      <c r="EE19">
        <f t="shared" si="141"/>
        <v>1.8000000000000009E-2</v>
      </c>
      <c r="EF19">
        <f t="shared" si="142"/>
        <v>1.8000000000000009E-2</v>
      </c>
      <c r="EG19">
        <f t="shared" si="143"/>
        <v>1.4000000000000005E-2</v>
      </c>
      <c r="EH19">
        <f t="shared" si="144"/>
        <v>1.8000000000000009E-2</v>
      </c>
      <c r="EI19">
        <f t="shared" si="145"/>
        <v>1.8000000000000009E-2</v>
      </c>
      <c r="EJ19">
        <f t="shared" si="146"/>
        <v>1</v>
      </c>
      <c r="EK19">
        <f t="shared" si="147"/>
        <v>1</v>
      </c>
      <c r="EL19">
        <f t="shared" si="148"/>
        <v>1.8000000000000009E-2</v>
      </c>
      <c r="EM19">
        <f t="shared" si="149"/>
        <v>2E-3</v>
      </c>
      <c r="EN19">
        <f t="shared" si="150"/>
        <v>1.8000000000000009E-2</v>
      </c>
      <c r="EO19">
        <f t="shared" si="151"/>
        <v>1.4000000000000005E-2</v>
      </c>
      <c r="EP19">
        <f t="shared" si="152"/>
        <v>1.8000000000000009E-2</v>
      </c>
      <c r="EQ19">
        <f t="shared" si="153"/>
        <v>1.8000000000000009E-2</v>
      </c>
      <c r="ER19">
        <f t="shared" si="154"/>
        <v>1</v>
      </c>
      <c r="ES19">
        <f t="shared" si="125"/>
        <v>1.8000000000000009E-2</v>
      </c>
      <c r="ET19">
        <f t="shared" si="126"/>
        <v>1</v>
      </c>
      <c r="EU19">
        <f t="shared" si="127"/>
        <v>1</v>
      </c>
      <c r="EV19">
        <f t="shared" si="128"/>
        <v>1E-3</v>
      </c>
      <c r="EW19">
        <f t="shared" si="129"/>
        <v>1</v>
      </c>
      <c r="EX19">
        <f t="shared" si="130"/>
        <v>1.8000000000000009E-2</v>
      </c>
      <c r="EY19">
        <f t="shared" si="131"/>
        <v>1.8000000000000009E-2</v>
      </c>
      <c r="EZ19">
        <f t="shared" si="132"/>
        <v>1.8000000000000009E-2</v>
      </c>
      <c r="FA19">
        <f t="shared" si="133"/>
        <v>1.8000000000000009E-2</v>
      </c>
      <c r="FB19">
        <f t="shared" si="134"/>
        <v>1.8000000000000009E-2</v>
      </c>
      <c r="FC19">
        <f t="shared" si="135"/>
        <v>1.8000000000000009E-2</v>
      </c>
      <c r="FD19">
        <f t="shared" si="136"/>
        <v>9.0000000000000011E-3</v>
      </c>
      <c r="FE19">
        <f t="shared" si="137"/>
        <v>3.0000000000000001E-3</v>
      </c>
      <c r="FF19">
        <f t="shared" si="138"/>
        <v>1.8000000000000009E-2</v>
      </c>
      <c r="FG19">
        <f t="shared" si="139"/>
        <v>1.8000000000000009E-2</v>
      </c>
    </row>
    <row r="20" spans="1:163">
      <c r="A20" s="15">
        <v>42370.375</v>
      </c>
      <c r="B20">
        <v>0.2423326341249869</v>
      </c>
      <c r="C20">
        <v>0.75805891219843158</v>
      </c>
      <c r="D20">
        <v>0.54390335463804274</v>
      </c>
      <c r="E20">
        <v>0.17567442336309114</v>
      </c>
      <c r="F20">
        <v>0.43587185230883418</v>
      </c>
      <c r="G20">
        <v>4.674567276424269E-3</v>
      </c>
      <c r="H20">
        <v>3.3684341900680616E-3</v>
      </c>
      <c r="I20">
        <v>0.86319296627750131</v>
      </c>
      <c r="J20">
        <v>0.82463434887571219</v>
      </c>
      <c r="K20">
        <v>4.7072494711080694E-3</v>
      </c>
      <c r="L20">
        <v>0.38344929870078209</v>
      </c>
      <c r="M20">
        <v>0.90448365467828418</v>
      </c>
      <c r="N20">
        <v>0.2514426000504002</v>
      </c>
      <c r="O20">
        <v>1.9209891440622639E-2</v>
      </c>
      <c r="P20">
        <v>0.63345480939296805</v>
      </c>
      <c r="Q20">
        <v>0.85644438301069148</v>
      </c>
      <c r="R20">
        <v>4.9269137146603616E-2</v>
      </c>
      <c r="S20">
        <v>0.89435957996526749</v>
      </c>
      <c r="T20">
        <v>0.80456388833258252</v>
      </c>
      <c r="U20">
        <v>0.60875140831246266</v>
      </c>
      <c r="V20">
        <v>0.92315926341255516</v>
      </c>
      <c r="W20">
        <v>0.11056988681315257</v>
      </c>
      <c r="X20">
        <v>0.3197473426262481</v>
      </c>
      <c r="Y20">
        <v>0.44968756115578512</v>
      </c>
      <c r="Z20">
        <v>9.3304938129659634E-2</v>
      </c>
      <c r="AA20">
        <v>0.70745734348276879</v>
      </c>
      <c r="AB20">
        <v>0.10988335180972719</v>
      </c>
      <c r="AC20">
        <v>0.22724502920138689</v>
      </c>
      <c r="AD20">
        <v>0.70745734348276879</v>
      </c>
      <c r="AE20">
        <v>2.1145970666615367E-2</v>
      </c>
      <c r="AF20">
        <v>0.21875555789522014</v>
      </c>
      <c r="AH20">
        <v>0.23219999999999999</v>
      </c>
      <c r="AI20">
        <v>0.34920000000000001</v>
      </c>
      <c r="AJ20">
        <v>0.25559999999999999</v>
      </c>
      <c r="AK20">
        <v>0.3024</v>
      </c>
      <c r="AL20">
        <v>2.2499999999999999E-2</v>
      </c>
      <c r="AM20">
        <v>3.4200000000000001E-2</v>
      </c>
      <c r="AN20">
        <v>2.2499999999999999E-2</v>
      </c>
      <c r="AO20">
        <v>2.2499999999999999E-2</v>
      </c>
      <c r="AP20">
        <v>3.4200000000000001E-2</v>
      </c>
      <c r="AQ20">
        <v>0.32579999999999998</v>
      </c>
      <c r="AR20">
        <v>2.2499999999999999E-2</v>
      </c>
      <c r="AS20">
        <v>2.2499999999999999E-2</v>
      </c>
      <c r="AT20">
        <v>6.93E-2</v>
      </c>
      <c r="AU20">
        <v>0.37259999999999999</v>
      </c>
      <c r="AV20">
        <v>0.37259999999999999</v>
      </c>
      <c r="AW20">
        <v>3.4200000000000001E-2</v>
      </c>
      <c r="AX20">
        <v>2.2499999999999999E-2</v>
      </c>
      <c r="AY20">
        <v>3.4200000000000001E-2</v>
      </c>
      <c r="AZ20">
        <v>2.2499999999999999E-2</v>
      </c>
      <c r="BA20">
        <v>0.43019999999999997</v>
      </c>
      <c r="BB20">
        <v>9.2699999999999991E-2</v>
      </c>
      <c r="BC20">
        <v>0.13949999999999999</v>
      </c>
      <c r="BD20">
        <v>8.1000000000000003E-2</v>
      </c>
      <c r="BE20">
        <v>0.1278</v>
      </c>
      <c r="BF20">
        <v>9.2699999999999991E-2</v>
      </c>
      <c r="BG20">
        <v>0.37259999999999999</v>
      </c>
      <c r="BH20">
        <v>5.7599999999999998E-2</v>
      </c>
      <c r="BI20">
        <v>4.5899999999999996E-2</v>
      </c>
      <c r="BJ20">
        <v>0.19799999999999998</v>
      </c>
      <c r="BK20">
        <v>0.39599999999999996</v>
      </c>
      <c r="BL20">
        <v>3.4200000000000001E-2</v>
      </c>
      <c r="BM20" s="34">
        <v>0.45</v>
      </c>
      <c r="BN20" s="31">
        <f t="shared" si="156"/>
        <v>0.14974838709677415</v>
      </c>
      <c r="BO20" s="24">
        <v>0.15</v>
      </c>
      <c r="BP20" s="20">
        <f t="shared" ref="BP20:BP37" si="160">$CV$2*AH20+$CV$1*B20-$BP$16+BP19</f>
        <v>-0.72197320072135618</v>
      </c>
      <c r="BQ20" s="20">
        <f t="shared" si="157"/>
        <v>1.5482607897595879</v>
      </c>
      <c r="BR20" s="20">
        <f t="shared" si="157"/>
        <v>0.67087414675083823</v>
      </c>
      <c r="BS20" s="20">
        <f t="shared" si="157"/>
        <v>-0.85673006006290908</v>
      </c>
      <c r="BT20" s="20">
        <f t="shared" si="157"/>
        <v>0.3624647582112952</v>
      </c>
      <c r="BU20" s="20">
        <f t="shared" si="157"/>
        <v>-1.434518455976707</v>
      </c>
      <c r="BV20" s="20">
        <f t="shared" si="157"/>
        <v>-1.2072488883068262</v>
      </c>
      <c r="BW20" s="20">
        <f t="shared" si="157"/>
        <v>1.1563379455658414</v>
      </c>
      <c r="BX20" s="20">
        <f t="shared" si="157"/>
        <v>2.1626920728398988</v>
      </c>
      <c r="BY20" s="20">
        <f t="shared" si="157"/>
        <v>-1.38589371785046</v>
      </c>
      <c r="BZ20" s="20">
        <f t="shared" si="157"/>
        <v>1.0492439671917453</v>
      </c>
      <c r="CA20" s="20">
        <f t="shared" si="157"/>
        <v>1.6435460900830363</v>
      </c>
      <c r="CB20" s="20">
        <f t="shared" si="157"/>
        <v>-0.67636915886911997</v>
      </c>
      <c r="CC20" s="20">
        <f t="shared" si="157"/>
        <v>-1.4411601893444692</v>
      </c>
      <c r="CD20" s="20">
        <f t="shared" si="157"/>
        <v>0.32331685834094814</v>
      </c>
      <c r="CE20" s="20">
        <f t="shared" si="157"/>
        <v>1.7705681500317445</v>
      </c>
      <c r="CF20" s="20">
        <f t="shared" si="157"/>
        <v>-1.3616331262763302</v>
      </c>
      <c r="CG20" s="20">
        <f t="shared" si="157"/>
        <v>2.1205684890289831</v>
      </c>
      <c r="CH20" s="20">
        <f t="shared" si="157"/>
        <v>1.5362169053090788</v>
      </c>
      <c r="CI20" s="20">
        <f t="shared" si="157"/>
        <v>1.6369016070160689</v>
      </c>
      <c r="CJ20" s="20">
        <f t="shared" si="157"/>
        <v>2.2882170358753182</v>
      </c>
      <c r="CK20" s="20">
        <f t="shared" si="157"/>
        <v>-0.74504867662501895</v>
      </c>
      <c r="CL20" s="20">
        <f t="shared" si="157"/>
        <v>0.39014198261065158</v>
      </c>
      <c r="CM20" s="20">
        <f t="shared" si="157"/>
        <v>-0.12594884028535241</v>
      </c>
      <c r="CN20" s="20">
        <f t="shared" si="157"/>
        <v>-0.89487791252228144</v>
      </c>
      <c r="CO20" s="20">
        <f t="shared" si="157"/>
        <v>0.97090478796431146</v>
      </c>
      <c r="CP20" s="20">
        <f t="shared" si="157"/>
        <v>-0.80321042137923127</v>
      </c>
      <c r="CQ20" s="20">
        <f t="shared" si="157"/>
        <v>-0.50026880986049982</v>
      </c>
      <c r="CR20" s="20">
        <f t="shared" si="157"/>
        <v>1.2408785557759887</v>
      </c>
      <c r="CS20" s="20">
        <f t="shared" si="157"/>
        <v>-1.0272456016482057</v>
      </c>
      <c r="CT20" s="20">
        <f t="shared" si="157"/>
        <v>-0.58349149504932207</v>
      </c>
      <c r="CU20" s="31">
        <f t="shared" si="158"/>
        <v>0.22921018024442738</v>
      </c>
      <c r="CW20">
        <f t="shared" si="92"/>
        <v>0.2423326341249869</v>
      </c>
      <c r="CX20">
        <f t="shared" si="110"/>
        <v>0.75805891219843158</v>
      </c>
      <c r="CY20">
        <f t="shared" si="111"/>
        <v>0.54390335463804274</v>
      </c>
      <c r="CZ20">
        <f t="shared" si="112"/>
        <v>0.17567442336309114</v>
      </c>
      <c r="DA20">
        <f t="shared" si="113"/>
        <v>0.43587185230883418</v>
      </c>
      <c r="DB20">
        <f t="shared" si="114"/>
        <v>4.674567276424269E-3</v>
      </c>
      <c r="DC20">
        <f t="shared" si="115"/>
        <v>3.3684341900680616E-3</v>
      </c>
      <c r="DD20">
        <f t="shared" si="116"/>
        <v>0.86319296627750131</v>
      </c>
      <c r="DE20">
        <f t="shared" si="117"/>
        <v>0.82463434887571219</v>
      </c>
      <c r="DF20">
        <f t="shared" si="118"/>
        <v>4.7072494711080694E-3</v>
      </c>
      <c r="DG20">
        <f t="shared" si="119"/>
        <v>0.38344929870078209</v>
      </c>
      <c r="DH20">
        <f t="shared" si="120"/>
        <v>0.90448365467828418</v>
      </c>
      <c r="DI20">
        <f t="shared" si="121"/>
        <v>0.2514426000504002</v>
      </c>
      <c r="DJ20">
        <f t="shared" si="122"/>
        <v>1.9209891440622639E-2</v>
      </c>
      <c r="DK20">
        <f t="shared" si="123"/>
        <v>0.63345480939296805</v>
      </c>
      <c r="DL20">
        <f t="shared" si="124"/>
        <v>0.85644438301069148</v>
      </c>
      <c r="DM20">
        <f t="shared" si="95"/>
        <v>4.9269137146603616E-2</v>
      </c>
      <c r="DN20">
        <f t="shared" si="96"/>
        <v>0.89435957996526749</v>
      </c>
      <c r="DO20">
        <f t="shared" si="97"/>
        <v>0.80456388833258252</v>
      </c>
      <c r="DP20">
        <f t="shared" si="98"/>
        <v>0.60875140831246266</v>
      </c>
      <c r="DQ20">
        <f t="shared" si="99"/>
        <v>0.92315926341255516</v>
      </c>
      <c r="DR20">
        <f t="shared" si="100"/>
        <v>0.11056988681315257</v>
      </c>
      <c r="DS20">
        <f t="shared" si="101"/>
        <v>0.3197473426262481</v>
      </c>
      <c r="DT20">
        <f t="shared" si="102"/>
        <v>0.44968756115578512</v>
      </c>
      <c r="DU20">
        <f t="shared" si="103"/>
        <v>9.3304938129659634E-2</v>
      </c>
      <c r="DV20">
        <f t="shared" si="104"/>
        <v>0.70745734348276879</v>
      </c>
      <c r="DW20">
        <f t="shared" si="105"/>
        <v>0.10988335180972719</v>
      </c>
      <c r="DX20">
        <f t="shared" si="106"/>
        <v>0.22724502920138689</v>
      </c>
      <c r="DY20">
        <f t="shared" si="107"/>
        <v>0.70745734348276879</v>
      </c>
      <c r="DZ20">
        <f t="shared" si="108"/>
        <v>2.1145970666615367E-2</v>
      </c>
      <c r="EA20">
        <f t="shared" si="109"/>
        <v>0.21875555789522014</v>
      </c>
      <c r="EB20" s="31">
        <f t="shared" si="90"/>
        <v>0.42420196717518566</v>
      </c>
      <c r="EC20">
        <f t="shared" si="94"/>
        <v>1.900000000000001E-2</v>
      </c>
      <c r="ED20">
        <f t="shared" si="140"/>
        <v>5.0000000000000001E-3</v>
      </c>
      <c r="EE20">
        <f t="shared" si="141"/>
        <v>1.900000000000001E-2</v>
      </c>
      <c r="EF20">
        <f t="shared" si="142"/>
        <v>1.900000000000001E-2</v>
      </c>
      <c r="EG20">
        <f t="shared" si="143"/>
        <v>1.5000000000000006E-2</v>
      </c>
      <c r="EH20">
        <f t="shared" si="144"/>
        <v>1.900000000000001E-2</v>
      </c>
      <c r="EI20">
        <f t="shared" si="145"/>
        <v>1.900000000000001E-2</v>
      </c>
      <c r="EJ20">
        <f t="shared" si="146"/>
        <v>1</v>
      </c>
      <c r="EK20">
        <f t="shared" si="147"/>
        <v>1</v>
      </c>
      <c r="EL20">
        <f t="shared" si="148"/>
        <v>1.900000000000001E-2</v>
      </c>
      <c r="EM20">
        <f t="shared" si="149"/>
        <v>3.0000000000000001E-3</v>
      </c>
      <c r="EN20">
        <f t="shared" si="150"/>
        <v>1</v>
      </c>
      <c r="EO20">
        <f t="shared" si="151"/>
        <v>1.5000000000000006E-2</v>
      </c>
      <c r="EP20">
        <f t="shared" si="152"/>
        <v>1.900000000000001E-2</v>
      </c>
      <c r="EQ20">
        <f t="shared" si="153"/>
        <v>1.900000000000001E-2</v>
      </c>
      <c r="ER20">
        <f t="shared" si="154"/>
        <v>1</v>
      </c>
      <c r="ES20">
        <f t="shared" si="125"/>
        <v>1.900000000000001E-2</v>
      </c>
      <c r="ET20">
        <f t="shared" si="126"/>
        <v>1</v>
      </c>
      <c r="EU20">
        <f t="shared" si="127"/>
        <v>1</v>
      </c>
      <c r="EV20">
        <f t="shared" si="128"/>
        <v>2E-3</v>
      </c>
      <c r="EW20">
        <f t="shared" si="129"/>
        <v>1</v>
      </c>
      <c r="EX20">
        <f t="shared" si="130"/>
        <v>1.900000000000001E-2</v>
      </c>
      <c r="EY20">
        <f t="shared" si="131"/>
        <v>1.900000000000001E-2</v>
      </c>
      <c r="EZ20">
        <f t="shared" si="132"/>
        <v>1.900000000000001E-2</v>
      </c>
      <c r="FA20">
        <f t="shared" si="133"/>
        <v>1.900000000000001E-2</v>
      </c>
      <c r="FB20">
        <f t="shared" si="134"/>
        <v>1.900000000000001E-2</v>
      </c>
      <c r="FC20">
        <f t="shared" si="135"/>
        <v>1.900000000000001E-2</v>
      </c>
      <c r="FD20">
        <f t="shared" si="136"/>
        <v>1.0000000000000002E-2</v>
      </c>
      <c r="FE20">
        <f t="shared" si="137"/>
        <v>4.0000000000000001E-3</v>
      </c>
      <c r="FF20">
        <f t="shared" si="138"/>
        <v>1.900000000000001E-2</v>
      </c>
      <c r="FG20">
        <f t="shared" si="139"/>
        <v>1.900000000000001E-2</v>
      </c>
    </row>
    <row r="21" spans="1:163">
      <c r="A21" s="15">
        <v>42370.395833333336</v>
      </c>
      <c r="B21">
        <v>0.21875555789522014</v>
      </c>
      <c r="C21">
        <v>0.71178452311440821</v>
      </c>
      <c r="D21">
        <v>0.44104226443974043</v>
      </c>
      <c r="E21">
        <v>0.2128329076901157</v>
      </c>
      <c r="F21">
        <v>0.44104226443974043</v>
      </c>
      <c r="G21">
        <v>5.6415822582510794E-3</v>
      </c>
      <c r="H21">
        <v>3.3684341900680616E-3</v>
      </c>
      <c r="I21">
        <v>0.90746489914455608</v>
      </c>
      <c r="J21">
        <v>0.90628256081334302</v>
      </c>
      <c r="K21">
        <v>3.7661335108912395E-3</v>
      </c>
      <c r="L21">
        <v>0.35573291577642208</v>
      </c>
      <c r="M21">
        <v>0.98903549350307851</v>
      </c>
      <c r="N21">
        <v>0.33049808631951566</v>
      </c>
      <c r="O21">
        <v>2.5433311611784363E-2</v>
      </c>
      <c r="P21">
        <v>0.50026671135383827</v>
      </c>
      <c r="Q21">
        <v>0.93295962311254232</v>
      </c>
      <c r="R21">
        <v>7.699222932590892E-2</v>
      </c>
      <c r="S21">
        <v>0.82361975964831213</v>
      </c>
      <c r="T21">
        <v>0.78280139386408132</v>
      </c>
      <c r="U21">
        <v>0.44795589748681369</v>
      </c>
      <c r="V21">
        <v>0.96109935074745956</v>
      </c>
      <c r="W21">
        <v>6.0886026295193137E-2</v>
      </c>
      <c r="X21">
        <v>0.11619843836900148</v>
      </c>
      <c r="Y21">
        <v>0.42557382421176781</v>
      </c>
      <c r="Z21">
        <v>7.07692075531383E-2</v>
      </c>
      <c r="AA21">
        <v>0.76442000499033724</v>
      </c>
      <c r="AB21">
        <v>8.1067304434233975E-2</v>
      </c>
      <c r="AC21">
        <v>0.2128329076901157</v>
      </c>
      <c r="AD21">
        <v>0.76693181440050873</v>
      </c>
      <c r="AE21">
        <v>3.315216330375715E-2</v>
      </c>
      <c r="AF21">
        <v>0.19031985937031604</v>
      </c>
      <c r="AH21">
        <v>0.26729999999999998</v>
      </c>
      <c r="AI21">
        <v>0.43019999999999997</v>
      </c>
      <c r="AJ21">
        <v>0.33749999999999997</v>
      </c>
      <c r="AK21">
        <v>0.38429999999999997</v>
      </c>
      <c r="AL21">
        <v>9.2699999999999991E-2</v>
      </c>
      <c r="AM21">
        <v>3.4200000000000001E-2</v>
      </c>
      <c r="AN21">
        <v>3.4200000000000001E-2</v>
      </c>
      <c r="AO21">
        <v>2.2499999999999999E-2</v>
      </c>
      <c r="AP21">
        <v>3.4200000000000001E-2</v>
      </c>
      <c r="AQ21">
        <v>0.34920000000000001</v>
      </c>
      <c r="AR21">
        <v>2.2499999999999999E-2</v>
      </c>
      <c r="AS21">
        <v>2.2499999999999999E-2</v>
      </c>
      <c r="AT21">
        <v>0.19799999999999998</v>
      </c>
      <c r="AU21">
        <v>0.43019999999999997</v>
      </c>
      <c r="AV21">
        <v>0.46529999999999999</v>
      </c>
      <c r="AW21">
        <v>2.2499999999999999E-2</v>
      </c>
      <c r="AX21">
        <v>3.4200000000000001E-2</v>
      </c>
      <c r="AY21">
        <v>4.5899999999999996E-2</v>
      </c>
      <c r="AZ21">
        <v>3.4200000000000001E-2</v>
      </c>
      <c r="BA21">
        <v>0.3024</v>
      </c>
      <c r="BB21">
        <v>0.1278</v>
      </c>
      <c r="BC21">
        <v>0.19799999999999998</v>
      </c>
      <c r="BD21">
        <v>0.11609999999999999</v>
      </c>
      <c r="BE21">
        <v>0.26729999999999998</v>
      </c>
      <c r="BF21">
        <v>0.13949999999999999</v>
      </c>
      <c r="BG21">
        <v>0.5706</v>
      </c>
      <c r="BH21">
        <v>5.7599999999999998E-2</v>
      </c>
      <c r="BI21">
        <v>6.93E-2</v>
      </c>
      <c r="BJ21">
        <v>0.3024</v>
      </c>
      <c r="BK21">
        <v>0.50039999999999996</v>
      </c>
      <c r="BL21">
        <v>5.7599999999999998E-2</v>
      </c>
      <c r="BM21" s="34">
        <f t="shared" si="159"/>
        <v>0.5706</v>
      </c>
      <c r="BN21" s="31">
        <f t="shared" si="156"/>
        <v>0.19259999999999997</v>
      </c>
      <c r="BO21" s="24">
        <v>0.21</v>
      </c>
      <c r="BP21" s="20">
        <f t="shared" si="160"/>
        <v>-0.87083648866496</v>
      </c>
      <c r="BQ21" s="20">
        <f t="shared" si="157"/>
        <v>1.8924264670351723</v>
      </c>
      <c r="BR21" s="20">
        <f t="shared" si="157"/>
        <v>0.74429756535175473</v>
      </c>
      <c r="BS21" s="20">
        <f t="shared" si="157"/>
        <v>-1.0115159982116173</v>
      </c>
      <c r="BT21" s="20">
        <f t="shared" si="157"/>
        <v>0.43588817681221165</v>
      </c>
      <c r="BU21" s="20">
        <f t="shared" si="157"/>
        <v>-1.7964957195572799</v>
      </c>
      <c r="BV21" s="20">
        <f t="shared" si="157"/>
        <v>-1.5714992999555821</v>
      </c>
      <c r="BW21" s="20">
        <f t="shared" si="157"/>
        <v>1.6961839988715735</v>
      </c>
      <c r="BX21" s="20">
        <f t="shared" si="157"/>
        <v>2.7013557878144177</v>
      </c>
      <c r="BY21" s="20">
        <f t="shared" si="157"/>
        <v>-1.7497464301783927</v>
      </c>
      <c r="BZ21" s="20">
        <f t="shared" si="157"/>
        <v>1.0373580371293434</v>
      </c>
      <c r="CA21" s="20">
        <f t="shared" si="157"/>
        <v>2.264962737747291</v>
      </c>
      <c r="CB21" s="20">
        <f t="shared" si="157"/>
        <v>-0.71348991838842823</v>
      </c>
      <c r="CC21" s="20">
        <f t="shared" si="157"/>
        <v>-1.7833457235715089</v>
      </c>
      <c r="CD21" s="20">
        <f t="shared" si="157"/>
        <v>0.45596472385596243</v>
      </c>
      <c r="CE21" s="20">
        <f t="shared" si="157"/>
        <v>2.335908927305463</v>
      </c>
      <c r="CF21" s="20">
        <f t="shared" si="157"/>
        <v>-1.6522597427892451</v>
      </c>
      <c r="CG21" s="20">
        <f t="shared" si="157"/>
        <v>2.5765694028384711</v>
      </c>
      <c r="CH21" s="20">
        <f t="shared" si="157"/>
        <v>1.9513994533343362</v>
      </c>
      <c r="CI21" s="20">
        <f t="shared" si="157"/>
        <v>1.7172386586640587</v>
      </c>
      <c r="CJ21" s="20">
        <f t="shared" si="157"/>
        <v>2.8816975407839536</v>
      </c>
      <c r="CK21" s="20">
        <f t="shared" si="157"/>
        <v>-1.0517814961686498</v>
      </c>
      <c r="CL21" s="20">
        <f t="shared" si="157"/>
        <v>0.13872157514082906</v>
      </c>
      <c r="CM21" s="20">
        <f t="shared" si="157"/>
        <v>-6.7993861912408582E-2</v>
      </c>
      <c r="CN21" s="20">
        <f t="shared" si="157"/>
        <v>-1.191727550807967</v>
      </c>
      <c r="CO21" s="20">
        <f t="shared" si="157"/>
        <v>1.3677059471158248</v>
      </c>
      <c r="CP21" s="20">
        <f t="shared" si="157"/>
        <v>-1.0897619627838213</v>
      </c>
      <c r="CQ21" s="20">
        <f t="shared" si="157"/>
        <v>-0.65505474800920815</v>
      </c>
      <c r="CR21" s="20">
        <f t="shared" si="157"/>
        <v>1.6401915243376735</v>
      </c>
      <c r="CS21" s="20">
        <f t="shared" si="157"/>
        <v>-1.3617122841832725</v>
      </c>
      <c r="CT21" s="20">
        <f t="shared" si="157"/>
        <v>-0.76079048151783002</v>
      </c>
      <c r="CU21" s="31">
        <f t="shared" si="158"/>
        <v>0.27451157475606974</v>
      </c>
      <c r="CW21">
        <f t="shared" si="92"/>
        <v>0.21875555789522014</v>
      </c>
      <c r="CX21">
        <f t="shared" si="110"/>
        <v>0.71178452311440821</v>
      </c>
      <c r="CY21">
        <f t="shared" si="111"/>
        <v>0.44104226443974043</v>
      </c>
      <c r="CZ21">
        <f t="shared" si="112"/>
        <v>0.2128329076901157</v>
      </c>
      <c r="DA21">
        <f t="shared" si="113"/>
        <v>0.44104226443974043</v>
      </c>
      <c r="DB21">
        <f t="shared" si="114"/>
        <v>5.6415822582510794E-3</v>
      </c>
      <c r="DC21">
        <f t="shared" si="115"/>
        <v>3.3684341900680616E-3</v>
      </c>
      <c r="DD21">
        <f t="shared" si="116"/>
        <v>0.90746489914455608</v>
      </c>
      <c r="DE21">
        <f t="shared" si="117"/>
        <v>0.90628256081334302</v>
      </c>
      <c r="DF21">
        <f t="shared" si="118"/>
        <v>3.7661335108912395E-3</v>
      </c>
      <c r="DG21">
        <f t="shared" si="119"/>
        <v>0.35573291577642208</v>
      </c>
      <c r="DH21">
        <f t="shared" si="120"/>
        <v>0.98903549350307851</v>
      </c>
      <c r="DI21">
        <f t="shared" si="121"/>
        <v>0.33049808631951566</v>
      </c>
      <c r="DJ21">
        <f t="shared" si="122"/>
        <v>2.5433311611784363E-2</v>
      </c>
      <c r="DK21">
        <f t="shared" si="123"/>
        <v>0.50026671135383827</v>
      </c>
      <c r="DL21">
        <f t="shared" si="124"/>
        <v>0.93295962311254232</v>
      </c>
      <c r="DM21">
        <f t="shared" si="95"/>
        <v>7.699222932590892E-2</v>
      </c>
      <c r="DN21">
        <f t="shared" si="96"/>
        <v>0.82361975964831213</v>
      </c>
      <c r="DO21">
        <f t="shared" si="97"/>
        <v>0.78280139386408132</v>
      </c>
      <c r="DP21">
        <f t="shared" si="98"/>
        <v>0.44795589748681369</v>
      </c>
      <c r="DQ21">
        <f t="shared" si="99"/>
        <v>0.96109935074745956</v>
      </c>
      <c r="DR21">
        <f t="shared" si="100"/>
        <v>6.0886026295193137E-2</v>
      </c>
      <c r="DS21">
        <f t="shared" si="101"/>
        <v>0.11619843836900148</v>
      </c>
      <c r="DT21">
        <f t="shared" si="102"/>
        <v>0.42557382421176781</v>
      </c>
      <c r="DU21">
        <f t="shared" si="103"/>
        <v>7.07692075531383E-2</v>
      </c>
      <c r="DV21">
        <f t="shared" si="104"/>
        <v>0.76442000499033724</v>
      </c>
      <c r="DW21">
        <f t="shared" si="105"/>
        <v>8.1067304434233975E-2</v>
      </c>
      <c r="DX21">
        <f t="shared" si="106"/>
        <v>0.2128329076901157</v>
      </c>
      <c r="DY21">
        <f t="shared" si="107"/>
        <v>0.76693181440050873</v>
      </c>
      <c r="DZ21">
        <f t="shared" si="108"/>
        <v>3.315216330375715E-2</v>
      </c>
      <c r="EA21">
        <f t="shared" si="109"/>
        <v>0.19031985937031604</v>
      </c>
      <c r="EB21" s="31">
        <f t="shared" si="90"/>
        <v>0.41292024035046648</v>
      </c>
      <c r="EC21">
        <f t="shared" si="94"/>
        <v>2.0000000000000011E-2</v>
      </c>
      <c r="ED21">
        <f t="shared" si="140"/>
        <v>6.0000000000000001E-3</v>
      </c>
      <c r="EE21">
        <f t="shared" si="141"/>
        <v>2.0000000000000011E-2</v>
      </c>
      <c r="EF21">
        <f t="shared" si="142"/>
        <v>2.0000000000000011E-2</v>
      </c>
      <c r="EG21">
        <f t="shared" si="143"/>
        <v>1.6000000000000007E-2</v>
      </c>
      <c r="EH21">
        <f t="shared" si="144"/>
        <v>2.0000000000000011E-2</v>
      </c>
      <c r="EI21">
        <f t="shared" si="145"/>
        <v>2.0000000000000011E-2</v>
      </c>
      <c r="EJ21">
        <f t="shared" si="146"/>
        <v>1</v>
      </c>
      <c r="EK21">
        <f t="shared" si="147"/>
        <v>1</v>
      </c>
      <c r="EL21">
        <f t="shared" si="148"/>
        <v>2.0000000000000011E-2</v>
      </c>
      <c r="EM21">
        <f t="shared" si="149"/>
        <v>4.0000000000000001E-3</v>
      </c>
      <c r="EN21">
        <f t="shared" si="150"/>
        <v>1</v>
      </c>
      <c r="EO21">
        <f t="shared" si="151"/>
        <v>1.6000000000000007E-2</v>
      </c>
      <c r="EP21">
        <f t="shared" si="152"/>
        <v>2.0000000000000011E-2</v>
      </c>
      <c r="EQ21">
        <f t="shared" si="153"/>
        <v>2.0000000000000011E-2</v>
      </c>
      <c r="ER21">
        <f t="shared" si="154"/>
        <v>1</v>
      </c>
      <c r="ES21">
        <f t="shared" si="125"/>
        <v>2.0000000000000011E-2</v>
      </c>
      <c r="ET21">
        <f t="shared" si="126"/>
        <v>1</v>
      </c>
      <c r="EU21">
        <f t="shared" si="127"/>
        <v>1E-3</v>
      </c>
      <c r="EV21">
        <f t="shared" si="128"/>
        <v>3.0000000000000001E-3</v>
      </c>
      <c r="EW21">
        <f t="shared" si="129"/>
        <v>1</v>
      </c>
      <c r="EX21">
        <f t="shared" si="130"/>
        <v>2.0000000000000011E-2</v>
      </c>
      <c r="EY21">
        <f t="shared" si="131"/>
        <v>2.0000000000000011E-2</v>
      </c>
      <c r="EZ21">
        <f t="shared" si="132"/>
        <v>2.0000000000000011E-2</v>
      </c>
      <c r="FA21">
        <f t="shared" si="133"/>
        <v>2.0000000000000011E-2</v>
      </c>
      <c r="FB21">
        <f t="shared" si="134"/>
        <v>2.0000000000000011E-2</v>
      </c>
      <c r="FC21">
        <f t="shared" si="135"/>
        <v>2.0000000000000011E-2</v>
      </c>
      <c r="FD21">
        <f t="shared" si="136"/>
        <v>1.1000000000000003E-2</v>
      </c>
      <c r="FE21">
        <f t="shared" si="137"/>
        <v>5.0000000000000001E-3</v>
      </c>
      <c r="FF21">
        <f t="shared" si="138"/>
        <v>2.0000000000000011E-2</v>
      </c>
      <c r="FG21">
        <f t="shared" si="139"/>
        <v>2.0000000000000011E-2</v>
      </c>
    </row>
    <row r="22" spans="1:163">
      <c r="A22" s="15">
        <v>42370.416666666664</v>
      </c>
      <c r="B22">
        <v>0.19467206307358093</v>
      </c>
      <c r="C22">
        <v>0.6822360380185013</v>
      </c>
      <c r="D22">
        <v>0.36056029060541489</v>
      </c>
      <c r="E22">
        <v>0.31822670467217173</v>
      </c>
      <c r="F22">
        <v>0.4897681399824233</v>
      </c>
      <c r="G22">
        <v>8.9250064610604547E-3</v>
      </c>
      <c r="H22">
        <v>3.3684341900680616E-3</v>
      </c>
      <c r="I22">
        <v>0.92063943216985056</v>
      </c>
      <c r="J22">
        <v>0.93720736911510483</v>
      </c>
      <c r="K22">
        <v>3.9821902587930834E-3</v>
      </c>
      <c r="L22">
        <v>0.33049808631951566</v>
      </c>
      <c r="M22">
        <v>0.99813022722930134</v>
      </c>
      <c r="N22">
        <v>0.24751066449567691</v>
      </c>
      <c r="O22">
        <v>2.5433311611784363E-2</v>
      </c>
      <c r="P22">
        <v>0.20588130043970054</v>
      </c>
      <c r="Q22">
        <v>0.97845997070726198</v>
      </c>
      <c r="R22">
        <v>0.10852148605325368</v>
      </c>
      <c r="S22">
        <v>0.87815430183626475</v>
      </c>
      <c r="T22">
        <v>0.77435489316428618</v>
      </c>
      <c r="U22">
        <v>0.41533996728853534</v>
      </c>
      <c r="V22">
        <v>0.86646601186046757</v>
      </c>
      <c r="W22">
        <v>4.3399698411314226E-2</v>
      </c>
      <c r="X22">
        <v>3.5470701787851701E-2</v>
      </c>
      <c r="Y22">
        <v>0.25012735927823671</v>
      </c>
      <c r="Z22">
        <v>3.0770852895805379E-2</v>
      </c>
      <c r="AA22">
        <v>0.82564433738956111</v>
      </c>
      <c r="AB22">
        <v>0.26621083189658695</v>
      </c>
      <c r="AC22">
        <v>0.22847660868976574</v>
      </c>
      <c r="AD22">
        <v>0.67306198806775452</v>
      </c>
      <c r="AE22">
        <v>3.9243575975063345E-2</v>
      </c>
      <c r="AF22">
        <v>0.20702811619055703</v>
      </c>
      <c r="AH22">
        <v>0.37259999999999999</v>
      </c>
      <c r="AI22">
        <v>0.48869999999999997</v>
      </c>
      <c r="AJ22">
        <v>0.43019999999999997</v>
      </c>
      <c r="AK22">
        <v>0.53549999999999998</v>
      </c>
      <c r="AL22">
        <v>0.17460000000000001</v>
      </c>
      <c r="AM22">
        <v>0.11609999999999999</v>
      </c>
      <c r="AN22">
        <v>3.4200000000000001E-2</v>
      </c>
      <c r="AO22">
        <v>3.4200000000000001E-2</v>
      </c>
      <c r="AP22">
        <v>5.7599999999999998E-2</v>
      </c>
      <c r="AQ22">
        <v>0.47699999999999998</v>
      </c>
      <c r="AR22">
        <v>2.2499999999999999E-2</v>
      </c>
      <c r="AS22">
        <v>4.5899999999999996E-2</v>
      </c>
      <c r="AT22">
        <v>0.13949999999999999</v>
      </c>
      <c r="AU22">
        <v>0.5121</v>
      </c>
      <c r="AV22">
        <v>0.52379999999999993</v>
      </c>
      <c r="AW22">
        <v>5.7599999999999998E-2</v>
      </c>
      <c r="AX22">
        <v>4.5899999999999996E-2</v>
      </c>
      <c r="AY22">
        <v>0.10439999999999999</v>
      </c>
      <c r="AZ22">
        <v>5.7599999999999998E-2</v>
      </c>
      <c r="BA22">
        <v>0.5706</v>
      </c>
      <c r="BB22">
        <v>0.1512</v>
      </c>
      <c r="BC22">
        <v>0.5121</v>
      </c>
      <c r="BD22">
        <v>0.27899999999999997</v>
      </c>
      <c r="BE22">
        <v>0.33749999999999997</v>
      </c>
      <c r="BF22">
        <v>0.37259999999999999</v>
      </c>
      <c r="BG22">
        <v>0.2205</v>
      </c>
      <c r="BH22">
        <v>6.93E-2</v>
      </c>
      <c r="BI22">
        <v>6.93E-2</v>
      </c>
      <c r="BJ22">
        <v>0.59399999999999997</v>
      </c>
      <c r="BK22">
        <v>0.5706</v>
      </c>
      <c r="BL22">
        <v>8.1000000000000003E-2</v>
      </c>
      <c r="BM22" s="34">
        <v>0.65</v>
      </c>
      <c r="BN22" s="31">
        <f t="shared" si="156"/>
        <v>0.2599258064516129</v>
      </c>
      <c r="BO22" s="24">
        <v>0.26</v>
      </c>
      <c r="BP22" s="20">
        <f t="shared" si="160"/>
        <v>-1.0437832714302031</v>
      </c>
      <c r="BQ22" s="20">
        <f t="shared" si="157"/>
        <v>2.2070436592148495</v>
      </c>
      <c r="BR22" s="20">
        <f t="shared" si="157"/>
        <v>0.73723901011834569</v>
      </c>
      <c r="BS22" s="20">
        <f t="shared" si="157"/>
        <v>-1.0609081393782696</v>
      </c>
      <c r="BT22" s="20">
        <f t="shared" si="157"/>
        <v>0.55803747095581091</v>
      </c>
      <c r="BU22" s="20">
        <f t="shared" si="157"/>
        <v>-2.1551895589350436</v>
      </c>
      <c r="BV22" s="20">
        <f t="shared" si="157"/>
        <v>-1.9357497116043381</v>
      </c>
      <c r="BW22" s="20">
        <f t="shared" si="157"/>
        <v>2.2492045852025999</v>
      </c>
      <c r="BX22" s="20">
        <f t="shared" si="157"/>
        <v>3.2709443110906986</v>
      </c>
      <c r="BY22" s="20">
        <f t="shared" si="157"/>
        <v>-2.1133830857584237</v>
      </c>
      <c r="BZ22" s="20">
        <f t="shared" si="157"/>
        <v>1.000237277610035</v>
      </c>
      <c r="CA22" s="20">
        <f t="shared" si="157"/>
        <v>2.8954741191377682</v>
      </c>
      <c r="CB22" s="20">
        <f t="shared" si="157"/>
        <v>-0.83359809973157528</v>
      </c>
      <c r="CC22" s="20">
        <f t="shared" si="157"/>
        <v>-2.1255312577985483</v>
      </c>
      <c r="CD22" s="20">
        <f t="shared" si="157"/>
        <v>0.29422717845683899</v>
      </c>
      <c r="CE22" s="20">
        <f t="shared" si="157"/>
        <v>2.946750052173901</v>
      </c>
      <c r="CF22" s="20">
        <f t="shared" si="157"/>
        <v>-1.9113571025748155</v>
      </c>
      <c r="CG22" s="20">
        <f t="shared" si="157"/>
        <v>3.0871048588359118</v>
      </c>
      <c r="CH22" s="20">
        <f t="shared" si="157"/>
        <v>2.3581355006597984</v>
      </c>
      <c r="CI22" s="20">
        <f t="shared" si="157"/>
        <v>1.76495978011377</v>
      </c>
      <c r="CJ22" s="20">
        <f t="shared" si="157"/>
        <v>3.3805447068055972</v>
      </c>
      <c r="CK22" s="20">
        <f t="shared" si="157"/>
        <v>-1.3760006435961596</v>
      </c>
      <c r="CL22" s="20">
        <f t="shared" si="157"/>
        <v>-0.1934265689101432</v>
      </c>
      <c r="CM22" s="20">
        <f t="shared" si="157"/>
        <v>-0.18548534847299586</v>
      </c>
      <c r="CN22" s="20">
        <f t="shared" si="157"/>
        <v>-1.5285755437509856</v>
      </c>
      <c r="CO22" s="20">
        <f t="shared" si="157"/>
        <v>1.825731438666562</v>
      </c>
      <c r="CP22" s="20">
        <f t="shared" si="157"/>
        <v>-1.1911699767260584</v>
      </c>
      <c r="CQ22" s="20">
        <f t="shared" si="157"/>
        <v>-0.79419698515826642</v>
      </c>
      <c r="CR22" s="20">
        <f t="shared" si="157"/>
        <v>1.945634666566604</v>
      </c>
      <c r="CS22" s="20">
        <f t="shared" si="157"/>
        <v>-1.6900875540470333</v>
      </c>
      <c r="CT22" s="20">
        <f t="shared" si="157"/>
        <v>-0.92138121116609695</v>
      </c>
      <c r="CU22" s="31">
        <f t="shared" si="158"/>
        <v>0.30520788892161738</v>
      </c>
      <c r="CW22">
        <f t="shared" si="92"/>
        <v>0.19467206307358093</v>
      </c>
      <c r="CX22">
        <f t="shared" si="110"/>
        <v>0.6822360380185013</v>
      </c>
      <c r="CY22">
        <f t="shared" si="111"/>
        <v>0.36056029060541489</v>
      </c>
      <c r="CZ22">
        <f t="shared" si="112"/>
        <v>0.31822670467217173</v>
      </c>
      <c r="DA22">
        <f t="shared" si="113"/>
        <v>0.4897681399824233</v>
      </c>
      <c r="DB22">
        <f t="shared" si="114"/>
        <v>8.9250064610604547E-3</v>
      </c>
      <c r="DC22">
        <f t="shared" si="115"/>
        <v>3.3684341900680616E-3</v>
      </c>
      <c r="DD22">
        <f t="shared" si="116"/>
        <v>0.92063943216985056</v>
      </c>
      <c r="DE22">
        <f t="shared" si="117"/>
        <v>0.93720736911510483</v>
      </c>
      <c r="DF22">
        <f t="shared" si="118"/>
        <v>3.9821902587930834E-3</v>
      </c>
      <c r="DG22">
        <f t="shared" si="119"/>
        <v>0.33049808631951566</v>
      </c>
      <c r="DH22">
        <f t="shared" si="120"/>
        <v>0.99813022722930134</v>
      </c>
      <c r="DI22">
        <f t="shared" si="121"/>
        <v>0.24751066449567691</v>
      </c>
      <c r="DJ22">
        <f t="shared" si="122"/>
        <v>2.5433311611784363E-2</v>
      </c>
      <c r="DK22">
        <f t="shared" si="123"/>
        <v>0.20588130043970054</v>
      </c>
      <c r="DL22">
        <f t="shared" si="124"/>
        <v>0.97845997070726198</v>
      </c>
      <c r="DM22">
        <f t="shared" si="95"/>
        <v>0.10852148605325368</v>
      </c>
      <c r="DN22">
        <f t="shared" si="96"/>
        <v>0.87815430183626475</v>
      </c>
      <c r="DO22">
        <f t="shared" si="97"/>
        <v>0.77435489316428618</v>
      </c>
      <c r="DP22">
        <f t="shared" si="98"/>
        <v>0.41533996728853534</v>
      </c>
      <c r="DQ22">
        <f t="shared" si="99"/>
        <v>0.86646601186046757</v>
      </c>
      <c r="DR22">
        <f t="shared" si="100"/>
        <v>4.3399698411314226E-2</v>
      </c>
      <c r="DS22">
        <f t="shared" si="101"/>
        <v>3.5470701787851701E-2</v>
      </c>
      <c r="DT22">
        <f t="shared" si="102"/>
        <v>0.25012735927823671</v>
      </c>
      <c r="DU22">
        <f t="shared" si="103"/>
        <v>3.0770852895805379E-2</v>
      </c>
      <c r="DV22">
        <f t="shared" si="104"/>
        <v>0.82564433738956111</v>
      </c>
      <c r="DW22">
        <f t="shared" si="105"/>
        <v>0.26621083189658695</v>
      </c>
      <c r="DX22">
        <f t="shared" si="106"/>
        <v>0.22847660868976574</v>
      </c>
      <c r="DY22">
        <f t="shared" si="107"/>
        <v>0.67306198806775452</v>
      </c>
      <c r="DZ22">
        <f t="shared" si="108"/>
        <v>3.9243575975063345E-2</v>
      </c>
      <c r="EA22">
        <f t="shared" si="109"/>
        <v>0.20702811619055703</v>
      </c>
      <c r="EB22" s="31">
        <f t="shared" si="90"/>
        <v>0.39831516000437128</v>
      </c>
      <c r="EC22">
        <f t="shared" si="94"/>
        <v>2.1000000000000012E-2</v>
      </c>
      <c r="ED22">
        <f t="shared" si="140"/>
        <v>7.0000000000000001E-3</v>
      </c>
      <c r="EE22">
        <f t="shared" si="141"/>
        <v>2.1000000000000012E-2</v>
      </c>
      <c r="EF22">
        <f t="shared" si="142"/>
        <v>2.1000000000000012E-2</v>
      </c>
      <c r="EG22">
        <f t="shared" si="143"/>
        <v>1.7000000000000008E-2</v>
      </c>
      <c r="EH22">
        <f t="shared" si="144"/>
        <v>2.1000000000000012E-2</v>
      </c>
      <c r="EI22">
        <f t="shared" si="145"/>
        <v>2.1000000000000012E-2</v>
      </c>
      <c r="EJ22">
        <f t="shared" si="146"/>
        <v>1</v>
      </c>
      <c r="EK22">
        <f t="shared" si="147"/>
        <v>1</v>
      </c>
      <c r="EL22">
        <f t="shared" si="148"/>
        <v>2.1000000000000012E-2</v>
      </c>
      <c r="EM22">
        <f t="shared" si="149"/>
        <v>5.0000000000000001E-3</v>
      </c>
      <c r="EN22">
        <f t="shared" si="150"/>
        <v>1</v>
      </c>
      <c r="EO22">
        <f t="shared" si="151"/>
        <v>1.7000000000000008E-2</v>
      </c>
      <c r="EP22">
        <f t="shared" si="152"/>
        <v>2.1000000000000012E-2</v>
      </c>
      <c r="EQ22">
        <f t="shared" si="153"/>
        <v>2.1000000000000012E-2</v>
      </c>
      <c r="ER22">
        <f t="shared" si="154"/>
        <v>1</v>
      </c>
      <c r="ES22">
        <f t="shared" si="125"/>
        <v>2.1000000000000012E-2</v>
      </c>
      <c r="ET22">
        <f t="shared" si="126"/>
        <v>1</v>
      </c>
      <c r="EU22">
        <f t="shared" si="127"/>
        <v>2E-3</v>
      </c>
      <c r="EV22">
        <f t="shared" si="128"/>
        <v>4.0000000000000001E-3</v>
      </c>
      <c r="EW22">
        <f t="shared" si="129"/>
        <v>1</v>
      </c>
      <c r="EX22">
        <f t="shared" si="130"/>
        <v>2.1000000000000012E-2</v>
      </c>
      <c r="EY22">
        <f t="shared" si="131"/>
        <v>2.1000000000000012E-2</v>
      </c>
      <c r="EZ22">
        <f t="shared" si="132"/>
        <v>2.1000000000000012E-2</v>
      </c>
      <c r="FA22">
        <f t="shared" si="133"/>
        <v>2.1000000000000012E-2</v>
      </c>
      <c r="FB22">
        <f t="shared" si="134"/>
        <v>1</v>
      </c>
      <c r="FC22">
        <f t="shared" si="135"/>
        <v>2.1000000000000012E-2</v>
      </c>
      <c r="FD22">
        <f t="shared" si="136"/>
        <v>1.2000000000000004E-2</v>
      </c>
      <c r="FE22">
        <f t="shared" si="137"/>
        <v>6.0000000000000001E-3</v>
      </c>
      <c r="FF22">
        <f t="shared" si="138"/>
        <v>2.1000000000000012E-2</v>
      </c>
      <c r="FG22">
        <f t="shared" si="139"/>
        <v>2.1000000000000012E-2</v>
      </c>
    </row>
    <row r="23" spans="1:163">
      <c r="A23" s="15">
        <v>42370.4375</v>
      </c>
      <c r="B23">
        <v>0.13705919846857645</v>
      </c>
      <c r="C23">
        <v>0.63345480939296805</v>
      </c>
      <c r="D23">
        <v>0.28010654878332769</v>
      </c>
      <c r="E23">
        <v>0.2829382762099335</v>
      </c>
      <c r="F23">
        <v>0.5834778491636009</v>
      </c>
      <c r="G23">
        <v>5.3732577336656163E-3</v>
      </c>
      <c r="H23">
        <v>3.3684341900680616E-3</v>
      </c>
      <c r="I23">
        <v>0.82157675329986624</v>
      </c>
      <c r="J23">
        <v>0.9032672848985035</v>
      </c>
      <c r="K23">
        <v>5.9232263162427752E-3</v>
      </c>
      <c r="L23">
        <v>0.17365623912464789</v>
      </c>
      <c r="M23">
        <v>0.99733016937921726</v>
      </c>
      <c r="N23">
        <v>6.5013742877511257E-2</v>
      </c>
      <c r="O23">
        <v>2.2799947618059799E-2</v>
      </c>
      <c r="P23">
        <v>0.2297128787110683</v>
      </c>
      <c r="Q23">
        <v>0.98705564775383148</v>
      </c>
      <c r="R23">
        <v>9.3304938129659634E-2</v>
      </c>
      <c r="S23">
        <v>0.83160803701307007</v>
      </c>
      <c r="T23">
        <v>0.75934043119861727</v>
      </c>
      <c r="U23">
        <v>0.26621083189658695</v>
      </c>
      <c r="V23">
        <v>0.79787519672372753</v>
      </c>
      <c r="W23">
        <v>2.9946663080701156E-2</v>
      </c>
      <c r="X23">
        <v>4.2251993966671744E-2</v>
      </c>
      <c r="Y23">
        <v>0.19140088583662215</v>
      </c>
      <c r="Z23">
        <v>2.1882701641747663E-2</v>
      </c>
      <c r="AA23">
        <v>0.69276264516819486</v>
      </c>
      <c r="AB23">
        <v>0.28578726628324408</v>
      </c>
      <c r="AC23">
        <v>0.16003964150764391</v>
      </c>
      <c r="AD23">
        <v>0.49501687637368719</v>
      </c>
      <c r="AE23">
        <v>3.4292538662765409E-2</v>
      </c>
      <c r="AF23">
        <v>0.17066336518792752</v>
      </c>
      <c r="AH23">
        <v>0.53549999999999998</v>
      </c>
      <c r="AI23">
        <v>0.54720000000000002</v>
      </c>
      <c r="AJ23">
        <v>0.52379999999999993</v>
      </c>
      <c r="AK23">
        <v>0.59399999999999997</v>
      </c>
      <c r="AL23">
        <v>0.17460000000000001</v>
      </c>
      <c r="AM23">
        <v>6.93E-2</v>
      </c>
      <c r="AN23">
        <v>4.5899999999999996E-2</v>
      </c>
      <c r="AO23">
        <v>3.4200000000000001E-2</v>
      </c>
      <c r="AP23">
        <v>9.2699999999999991E-2</v>
      </c>
      <c r="AQ23">
        <v>0.53549999999999998</v>
      </c>
      <c r="AR23">
        <v>2.2499999999999999E-2</v>
      </c>
      <c r="AS23">
        <v>4.5899999999999996E-2</v>
      </c>
      <c r="AT23">
        <v>0.6048</v>
      </c>
      <c r="AU23">
        <v>0.24390000000000001</v>
      </c>
      <c r="AV23">
        <v>0.71009999999999995</v>
      </c>
      <c r="AW23">
        <v>5.7599999999999998E-2</v>
      </c>
      <c r="AX23">
        <v>8.1000000000000003E-2</v>
      </c>
      <c r="AY23">
        <v>0.13949999999999999</v>
      </c>
      <c r="AZ23">
        <v>9.2699999999999991E-2</v>
      </c>
      <c r="BA23">
        <v>0.73349999999999993</v>
      </c>
      <c r="BB23">
        <v>0.16289999999999999</v>
      </c>
      <c r="BC23">
        <v>0.55889999999999995</v>
      </c>
      <c r="BD23">
        <v>0.48869999999999997</v>
      </c>
      <c r="BE23">
        <v>0.37259999999999999</v>
      </c>
      <c r="BF23">
        <v>0.59399999999999997</v>
      </c>
      <c r="BG23">
        <v>0.16289999999999999</v>
      </c>
      <c r="BH23">
        <v>9.2699999999999991E-2</v>
      </c>
      <c r="BI23">
        <v>6.93E-2</v>
      </c>
      <c r="BJ23">
        <v>0.63990000000000002</v>
      </c>
      <c r="BK23">
        <v>0.62819999999999998</v>
      </c>
      <c r="BL23">
        <v>5.7599999999999998E-2</v>
      </c>
      <c r="BM23" s="34">
        <v>0.7</v>
      </c>
      <c r="BN23" s="31">
        <f t="shared" si="156"/>
        <v>0.31328709677419353</v>
      </c>
      <c r="BO23" s="24">
        <v>0.3</v>
      </c>
      <c r="BP23" s="20">
        <f t="shared" si="160"/>
        <v>-1.2743429188004507</v>
      </c>
      <c r="BQ23" s="20">
        <f t="shared" si="157"/>
        <v>2.4728796227689935</v>
      </c>
      <c r="BR23" s="20">
        <f t="shared" si="157"/>
        <v>0.64972671306284946</v>
      </c>
      <c r="BS23" s="20">
        <f t="shared" si="157"/>
        <v>-1.1455887090071601</v>
      </c>
      <c r="BT23" s="20">
        <f t="shared" si="157"/>
        <v>0.77389647428058783</v>
      </c>
      <c r="BU23" s="20">
        <f t="shared" si="157"/>
        <v>-2.5174351470402021</v>
      </c>
      <c r="BV23" s="20">
        <f t="shared" si="157"/>
        <v>-2.3000001232530938</v>
      </c>
      <c r="BW23" s="20">
        <f t="shared" si="157"/>
        <v>2.7031624926636422</v>
      </c>
      <c r="BX23" s="20">
        <f t="shared" si="157"/>
        <v>3.806592750150378</v>
      </c>
      <c r="BY23" s="20">
        <f t="shared" si="157"/>
        <v>-2.475078705281005</v>
      </c>
      <c r="BZ23" s="20">
        <f t="shared" si="157"/>
        <v>0.80627467089585891</v>
      </c>
      <c r="CA23" s="20">
        <f t="shared" si="157"/>
        <v>3.5251854426781613</v>
      </c>
      <c r="CB23" s="20">
        <f t="shared" si="157"/>
        <v>-1.1362032026928879</v>
      </c>
      <c r="CC23" s="20">
        <f t="shared" si="157"/>
        <v>-2.4703501560193124</v>
      </c>
      <c r="CD23" s="20">
        <f t="shared" si="157"/>
        <v>0.1563212113290833</v>
      </c>
      <c r="CE23" s="20">
        <f t="shared" si="157"/>
        <v>3.5661868540889086</v>
      </c>
      <c r="CF23" s="20">
        <f t="shared" si="157"/>
        <v>-2.18567101028398</v>
      </c>
      <c r="CG23" s="20">
        <f t="shared" si="157"/>
        <v>3.5510940500101578</v>
      </c>
      <c r="CH23" s="20">
        <f t="shared" si="157"/>
        <v>2.7498570860195919</v>
      </c>
      <c r="CI23" s="20">
        <f t="shared" si="157"/>
        <v>1.6635517661715329</v>
      </c>
      <c r="CJ23" s="20">
        <f t="shared" si="157"/>
        <v>3.8108010576905009</v>
      </c>
      <c r="CK23" s="20">
        <f t="shared" si="157"/>
        <v>-1.7136728263542824</v>
      </c>
      <c r="CL23" s="20">
        <f t="shared" si="157"/>
        <v>-0.51879342078229551</v>
      </c>
      <c r="CM23" s="20">
        <f t="shared" si="157"/>
        <v>-0.36170330847519772</v>
      </c>
      <c r="CN23" s="20">
        <f t="shared" si="157"/>
        <v>-1.8743116879480619</v>
      </c>
      <c r="CO23" s="20">
        <f t="shared" si="157"/>
        <v>2.1508752379959328</v>
      </c>
      <c r="CP23" s="20">
        <f t="shared" si="157"/>
        <v>-1.2730015562816384</v>
      </c>
      <c r="CQ23" s="20">
        <f t="shared" si="157"/>
        <v>-1.0017761894894466</v>
      </c>
      <c r="CR23" s="20">
        <f t="shared" si="157"/>
        <v>2.0730326971014672</v>
      </c>
      <c r="CS23" s="20">
        <f t="shared" si="157"/>
        <v>-2.0234138612230916</v>
      </c>
      <c r="CT23" s="20">
        <f t="shared" si="157"/>
        <v>-1.1183366918169935</v>
      </c>
      <c r="CU23" s="31">
        <f t="shared" si="158"/>
        <v>0.29257285845672742</v>
      </c>
      <c r="CW23">
        <f t="shared" si="92"/>
        <v>0.13705919846857645</v>
      </c>
      <c r="CX23">
        <f t="shared" si="110"/>
        <v>0.63345480939296805</v>
      </c>
      <c r="CY23">
        <f t="shared" si="111"/>
        <v>0.28010654878332769</v>
      </c>
      <c r="CZ23">
        <f t="shared" si="112"/>
        <v>0.2829382762099335</v>
      </c>
      <c r="DA23">
        <f t="shared" si="113"/>
        <v>0.5834778491636009</v>
      </c>
      <c r="DB23">
        <f t="shared" si="114"/>
        <v>5.3732577336656163E-3</v>
      </c>
      <c r="DC23">
        <f t="shared" si="115"/>
        <v>3.3684341900680616E-3</v>
      </c>
      <c r="DD23">
        <f t="shared" si="116"/>
        <v>0.82157675329986624</v>
      </c>
      <c r="DE23">
        <f t="shared" si="117"/>
        <v>0.9032672848985035</v>
      </c>
      <c r="DF23">
        <f t="shared" si="118"/>
        <v>5.9232263162427752E-3</v>
      </c>
      <c r="DG23">
        <f t="shared" si="119"/>
        <v>0.17365623912464789</v>
      </c>
      <c r="DH23">
        <f t="shared" si="120"/>
        <v>0.99733016937921726</v>
      </c>
      <c r="DI23">
        <f t="shared" si="121"/>
        <v>6.5013742877511257E-2</v>
      </c>
      <c r="DJ23">
        <f t="shared" si="122"/>
        <v>2.2799947618059799E-2</v>
      </c>
      <c r="DK23">
        <f t="shared" si="123"/>
        <v>0.2297128787110683</v>
      </c>
      <c r="DL23">
        <f t="shared" si="124"/>
        <v>0.98705564775383148</v>
      </c>
      <c r="DM23">
        <f t="shared" si="95"/>
        <v>9.3304938129659634E-2</v>
      </c>
      <c r="DN23">
        <f t="shared" si="96"/>
        <v>0.83160803701307007</v>
      </c>
      <c r="DO23">
        <f t="shared" si="97"/>
        <v>0.75934043119861727</v>
      </c>
      <c r="DP23">
        <f t="shared" si="98"/>
        <v>0.26621083189658695</v>
      </c>
      <c r="DQ23">
        <f t="shared" si="99"/>
        <v>0.79787519672372753</v>
      </c>
      <c r="DR23">
        <f t="shared" si="100"/>
        <v>2.9946663080701156E-2</v>
      </c>
      <c r="DS23">
        <f t="shared" si="101"/>
        <v>4.2251993966671744E-2</v>
      </c>
      <c r="DT23">
        <f t="shared" si="102"/>
        <v>0.19140088583662215</v>
      </c>
      <c r="DU23">
        <f t="shared" si="103"/>
        <v>2.1882701641747663E-2</v>
      </c>
      <c r="DV23">
        <f t="shared" si="104"/>
        <v>0.69276264516819486</v>
      </c>
      <c r="DW23">
        <f t="shared" si="105"/>
        <v>0.28578726628324408</v>
      </c>
      <c r="DX23">
        <f t="shared" si="106"/>
        <v>0.16003964150764391</v>
      </c>
      <c r="DY23">
        <f t="shared" si="107"/>
        <v>0.49501687637368719</v>
      </c>
      <c r="DZ23">
        <f t="shared" si="108"/>
        <v>3.4292538662765409E-2</v>
      </c>
      <c r="EA23">
        <f t="shared" si="109"/>
        <v>0.17066336518792752</v>
      </c>
      <c r="EB23" s="31">
        <f t="shared" si="90"/>
        <v>0.35498381537393403</v>
      </c>
      <c r="EC23">
        <f t="shared" si="94"/>
        <v>2.2000000000000013E-2</v>
      </c>
      <c r="ED23">
        <f t="shared" si="140"/>
        <v>8.0000000000000002E-3</v>
      </c>
      <c r="EE23">
        <f t="shared" si="141"/>
        <v>2.2000000000000013E-2</v>
      </c>
      <c r="EF23">
        <f t="shared" si="142"/>
        <v>2.2000000000000013E-2</v>
      </c>
      <c r="EG23">
        <f t="shared" si="143"/>
        <v>1.8000000000000009E-2</v>
      </c>
      <c r="EH23">
        <f t="shared" si="144"/>
        <v>2.2000000000000013E-2</v>
      </c>
      <c r="EI23">
        <f t="shared" si="145"/>
        <v>2.2000000000000013E-2</v>
      </c>
      <c r="EJ23">
        <f t="shared" si="146"/>
        <v>1</v>
      </c>
      <c r="EK23">
        <f t="shared" si="147"/>
        <v>1</v>
      </c>
      <c r="EL23">
        <f t="shared" si="148"/>
        <v>2.2000000000000013E-2</v>
      </c>
      <c r="EM23">
        <f t="shared" si="149"/>
        <v>6.0000000000000001E-3</v>
      </c>
      <c r="EN23">
        <f t="shared" si="150"/>
        <v>1</v>
      </c>
      <c r="EO23">
        <f t="shared" si="151"/>
        <v>1.8000000000000009E-2</v>
      </c>
      <c r="EP23">
        <f t="shared" si="152"/>
        <v>2.2000000000000013E-2</v>
      </c>
      <c r="EQ23">
        <f t="shared" si="153"/>
        <v>2.2000000000000013E-2</v>
      </c>
      <c r="ER23">
        <f t="shared" si="154"/>
        <v>1</v>
      </c>
      <c r="ES23">
        <f t="shared" si="125"/>
        <v>2.2000000000000013E-2</v>
      </c>
      <c r="ET23">
        <f t="shared" si="126"/>
        <v>1</v>
      </c>
      <c r="EU23">
        <f t="shared" si="127"/>
        <v>3.0000000000000001E-3</v>
      </c>
      <c r="EV23">
        <f t="shared" si="128"/>
        <v>5.0000000000000001E-3</v>
      </c>
      <c r="EW23">
        <f t="shared" si="129"/>
        <v>1E-3</v>
      </c>
      <c r="EX23">
        <f t="shared" si="130"/>
        <v>2.2000000000000013E-2</v>
      </c>
      <c r="EY23">
        <f t="shared" si="131"/>
        <v>2.2000000000000013E-2</v>
      </c>
      <c r="EZ23">
        <f t="shared" si="132"/>
        <v>2.2000000000000013E-2</v>
      </c>
      <c r="FA23">
        <f t="shared" si="133"/>
        <v>2.2000000000000013E-2</v>
      </c>
      <c r="FB23">
        <f t="shared" si="134"/>
        <v>1E-3</v>
      </c>
      <c r="FC23">
        <f t="shared" si="135"/>
        <v>2.2000000000000013E-2</v>
      </c>
      <c r="FD23">
        <f t="shared" si="136"/>
        <v>1.3000000000000005E-2</v>
      </c>
      <c r="FE23">
        <f t="shared" si="137"/>
        <v>7.0000000000000001E-3</v>
      </c>
      <c r="FF23">
        <f t="shared" si="138"/>
        <v>2.2000000000000013E-2</v>
      </c>
      <c r="FG23">
        <f t="shared" si="139"/>
        <v>2.2000000000000013E-2</v>
      </c>
    </row>
    <row r="24" spans="1:163">
      <c r="A24" s="15">
        <v>42370.458333333336</v>
      </c>
      <c r="B24">
        <v>7.5513070350222006E-2</v>
      </c>
      <c r="C24">
        <v>0.63345480939296805</v>
      </c>
      <c r="D24">
        <v>0.32586808601649003</v>
      </c>
      <c r="E24">
        <v>0.23722877948258392</v>
      </c>
      <c r="F24">
        <v>0.85031411699091819</v>
      </c>
      <c r="G24">
        <v>4.4520299236133426E-3</v>
      </c>
      <c r="H24">
        <v>3.3684341900680616E-3</v>
      </c>
      <c r="I24">
        <v>0.69573437277388883</v>
      </c>
      <c r="J24">
        <v>0.80235312625452049</v>
      </c>
      <c r="K24">
        <v>7.0480369609899991E-3</v>
      </c>
      <c r="L24">
        <v>0.19467206307358093</v>
      </c>
      <c r="M24">
        <v>0.99908353229940738</v>
      </c>
      <c r="N24">
        <v>1.4189901976448384E-2</v>
      </c>
      <c r="O24">
        <v>2.6136632123343419E-2</v>
      </c>
      <c r="P24">
        <v>8.2645534377628421E-2</v>
      </c>
      <c r="Q24">
        <v>0.97226860234497992</v>
      </c>
      <c r="R24">
        <v>0.11619843836900148</v>
      </c>
      <c r="S24">
        <v>0.82260056322716524</v>
      </c>
      <c r="T24">
        <v>0.62200492529070928</v>
      </c>
      <c r="U24">
        <v>0.29589284921917752</v>
      </c>
      <c r="V24">
        <v>0.90746489914455608</v>
      </c>
      <c r="W24">
        <v>2.2336724384426819E-2</v>
      </c>
      <c r="X24">
        <v>3.1403366478757591E-2</v>
      </c>
      <c r="Y24">
        <v>0.21518782765915023</v>
      </c>
      <c r="Z24">
        <v>1.8818202259317577E-2</v>
      </c>
      <c r="AA24">
        <v>0.69276264516819486</v>
      </c>
      <c r="AB24">
        <v>0.36379434310170888</v>
      </c>
      <c r="AC24">
        <v>0.23344979453844428</v>
      </c>
      <c r="AD24">
        <v>0.20134114933657049</v>
      </c>
      <c r="AE24">
        <v>2.2644506717570574E-2</v>
      </c>
      <c r="AF24">
        <v>0.24491240350209317</v>
      </c>
      <c r="AH24">
        <v>0.54720000000000002</v>
      </c>
      <c r="AI24">
        <v>0.58229999999999993</v>
      </c>
      <c r="AJ24">
        <v>0.58229999999999993</v>
      </c>
      <c r="AK24">
        <v>0.61649999999999994</v>
      </c>
      <c r="AL24">
        <v>0.13949999999999999</v>
      </c>
      <c r="AM24">
        <v>6.93E-2</v>
      </c>
      <c r="AN24">
        <v>3.4200000000000001E-2</v>
      </c>
      <c r="AO24">
        <v>3.4200000000000001E-2</v>
      </c>
      <c r="AP24">
        <v>0.1278</v>
      </c>
      <c r="AQ24">
        <v>0.55889999999999995</v>
      </c>
      <c r="AR24">
        <v>2.2499999999999999E-2</v>
      </c>
      <c r="AS24">
        <v>3.4200000000000001E-2</v>
      </c>
      <c r="AT24">
        <v>0.67499999999999993</v>
      </c>
      <c r="AU24">
        <v>0.26729999999999998</v>
      </c>
      <c r="AV24">
        <v>0.55889999999999995</v>
      </c>
      <c r="AW24">
        <v>3.4200000000000001E-2</v>
      </c>
      <c r="AX24">
        <v>8.1000000000000003E-2</v>
      </c>
      <c r="AY24">
        <v>5.7599999999999998E-2</v>
      </c>
      <c r="AZ24">
        <v>0.11609999999999999</v>
      </c>
      <c r="BA24">
        <v>0.63990000000000002</v>
      </c>
      <c r="BB24">
        <v>0.17460000000000001</v>
      </c>
      <c r="BC24">
        <v>0.6048</v>
      </c>
      <c r="BD24">
        <v>0.58229999999999993</v>
      </c>
      <c r="BE24">
        <v>0.48869999999999997</v>
      </c>
      <c r="BF24">
        <v>0.63990000000000002</v>
      </c>
      <c r="BG24">
        <v>0.20879999999999999</v>
      </c>
      <c r="BH24">
        <v>9.2699999999999991E-2</v>
      </c>
      <c r="BI24">
        <v>0.10439999999999999</v>
      </c>
      <c r="BJ24">
        <v>0.67499999999999993</v>
      </c>
      <c r="BK24">
        <v>0.6633</v>
      </c>
      <c r="BL24">
        <v>5.7599999999999998E-2</v>
      </c>
      <c r="BM24" s="34">
        <v>0.72</v>
      </c>
      <c r="BN24" s="31">
        <f t="shared" si="156"/>
        <v>0.32487096774193552</v>
      </c>
      <c r="BO24" s="24">
        <v>0.32500000000000001</v>
      </c>
      <c r="BP24" s="20">
        <f t="shared" si="160"/>
        <v>-1.5664486942890528</v>
      </c>
      <c r="BQ24" s="20">
        <f t="shared" si="157"/>
        <v>2.7387155863231376</v>
      </c>
      <c r="BR24" s="20">
        <f t="shared" si="157"/>
        <v>0.60797595324051557</v>
      </c>
      <c r="BS24" s="20">
        <f t="shared" si="157"/>
        <v>-1.2759787753634002</v>
      </c>
      <c r="BT24" s="20">
        <f t="shared" si="157"/>
        <v>1.256591745432682</v>
      </c>
      <c r="BU24" s="20">
        <f t="shared" si="157"/>
        <v>-2.8806019629554127</v>
      </c>
      <c r="BV24" s="20">
        <f t="shared" si="157"/>
        <v>-2.6642505349018499</v>
      </c>
      <c r="BW24" s="20">
        <f t="shared" si="157"/>
        <v>3.031278019598707</v>
      </c>
      <c r="BX24" s="20">
        <f t="shared" si="157"/>
        <v>4.2413270305660742</v>
      </c>
      <c r="BY24" s="20">
        <f t="shared" si="157"/>
        <v>-2.8356495141588391</v>
      </c>
      <c r="BZ24" s="20">
        <f t="shared" si="157"/>
        <v>0.63332788813061591</v>
      </c>
      <c r="CA24" s="20">
        <f t="shared" si="157"/>
        <v>4.156650129138745</v>
      </c>
      <c r="CB24" s="20">
        <f t="shared" si="157"/>
        <v>-1.4896321465552635</v>
      </c>
      <c r="CC24" s="20">
        <f t="shared" si="157"/>
        <v>-2.8118323697347929</v>
      </c>
      <c r="CD24" s="20">
        <f t="shared" si="157"/>
        <v>-0.12865210013211223</v>
      </c>
      <c r="CE24" s="20">
        <f t="shared" si="157"/>
        <v>4.1708366105950647</v>
      </c>
      <c r="CF24" s="20">
        <f t="shared" si="157"/>
        <v>-2.4370914177538028</v>
      </c>
      <c r="CG24" s="20">
        <f t="shared" si="157"/>
        <v>4.0060757673984995</v>
      </c>
      <c r="CH24" s="20">
        <f t="shared" si="157"/>
        <v>3.0042431654714772</v>
      </c>
      <c r="CI24" s="20">
        <f t="shared" si="157"/>
        <v>1.5918257695518865</v>
      </c>
      <c r="CJ24" s="20">
        <f t="shared" si="157"/>
        <v>4.350647110996233</v>
      </c>
      <c r="CK24" s="20">
        <f t="shared" si="157"/>
        <v>-2.0589549478086795</v>
      </c>
      <c r="CL24" s="20">
        <f t="shared" si="157"/>
        <v>-0.85500890014236197</v>
      </c>
      <c r="CM24" s="20">
        <f t="shared" si="157"/>
        <v>-0.51413432665487147</v>
      </c>
      <c r="CN24" s="20">
        <f t="shared" si="157"/>
        <v>-2.2231123315275685</v>
      </c>
      <c r="CO24" s="20">
        <f t="shared" si="157"/>
        <v>2.4760190373253037</v>
      </c>
      <c r="CP24" s="20">
        <f t="shared" si="157"/>
        <v>-1.2768260590187535</v>
      </c>
      <c r="CQ24" s="20">
        <f t="shared" si="157"/>
        <v>-1.1359452407898263</v>
      </c>
      <c r="CR24" s="20">
        <f t="shared" si="157"/>
        <v>1.9067550005992138</v>
      </c>
      <c r="CS24" s="20">
        <f t="shared" si="157"/>
        <v>-2.3683882003443451</v>
      </c>
      <c r="CT24" s="20">
        <f t="shared" si="157"/>
        <v>-1.2410431341537242</v>
      </c>
      <c r="CU24" s="31">
        <f t="shared" si="158"/>
        <v>0.2712489728414032</v>
      </c>
      <c r="CW24">
        <f t="shared" si="92"/>
        <v>7.5513070350222006E-2</v>
      </c>
      <c r="CX24">
        <f t="shared" si="110"/>
        <v>0.63345480939296805</v>
      </c>
      <c r="CY24">
        <f t="shared" si="111"/>
        <v>0.32586808601649003</v>
      </c>
      <c r="CZ24">
        <f t="shared" si="112"/>
        <v>0.23722877948258392</v>
      </c>
      <c r="DA24">
        <f t="shared" si="113"/>
        <v>0.85031411699091819</v>
      </c>
      <c r="DB24">
        <f t="shared" si="114"/>
        <v>4.4520299236133426E-3</v>
      </c>
      <c r="DC24">
        <f t="shared" si="115"/>
        <v>3.3684341900680616E-3</v>
      </c>
      <c r="DD24">
        <f t="shared" si="116"/>
        <v>0.69573437277388883</v>
      </c>
      <c r="DE24">
        <f t="shared" si="117"/>
        <v>0.80235312625452049</v>
      </c>
      <c r="DF24">
        <f t="shared" si="118"/>
        <v>7.0480369609899991E-3</v>
      </c>
      <c r="DG24">
        <f t="shared" si="119"/>
        <v>0.19467206307358093</v>
      </c>
      <c r="DH24">
        <f t="shared" si="120"/>
        <v>0.99908353229940738</v>
      </c>
      <c r="DI24">
        <f t="shared" si="121"/>
        <v>1.4189901976448384E-2</v>
      </c>
      <c r="DJ24">
        <f t="shared" si="122"/>
        <v>2.6136632123343419E-2</v>
      </c>
      <c r="DK24">
        <f t="shared" si="123"/>
        <v>8.2645534377628421E-2</v>
      </c>
      <c r="DL24">
        <f t="shared" si="124"/>
        <v>0.97226860234497992</v>
      </c>
      <c r="DM24">
        <f t="shared" si="95"/>
        <v>0.11619843836900148</v>
      </c>
      <c r="DN24">
        <f t="shared" si="96"/>
        <v>0.82260056322716524</v>
      </c>
      <c r="DO24">
        <f t="shared" si="97"/>
        <v>0.62200492529070928</v>
      </c>
      <c r="DP24">
        <f t="shared" si="98"/>
        <v>0.29589284921917752</v>
      </c>
      <c r="DQ24">
        <f t="shared" si="99"/>
        <v>0.90746489914455608</v>
      </c>
      <c r="DR24">
        <f t="shared" si="100"/>
        <v>2.2336724384426819E-2</v>
      </c>
      <c r="DS24">
        <f t="shared" si="101"/>
        <v>3.1403366478757591E-2</v>
      </c>
      <c r="DT24">
        <f t="shared" si="102"/>
        <v>0.21518782765915023</v>
      </c>
      <c r="DU24">
        <f t="shared" si="103"/>
        <v>1.8818202259317577E-2</v>
      </c>
      <c r="DV24">
        <f t="shared" si="104"/>
        <v>0.69276264516819486</v>
      </c>
      <c r="DW24">
        <f t="shared" si="105"/>
        <v>0.36379434310170888</v>
      </c>
      <c r="DX24">
        <f t="shared" si="106"/>
        <v>0.23344979453844428</v>
      </c>
      <c r="DY24">
        <f t="shared" si="107"/>
        <v>0.20134114933657049</v>
      </c>
      <c r="DZ24">
        <f t="shared" si="108"/>
        <v>2.2644506717570574E-2</v>
      </c>
      <c r="EA24">
        <f t="shared" si="109"/>
        <v>0.24491240350209317</v>
      </c>
      <c r="EB24" s="31">
        <f t="shared" si="90"/>
        <v>0.34629496022349987</v>
      </c>
      <c r="EC24">
        <f t="shared" si="94"/>
        <v>2.3000000000000013E-2</v>
      </c>
      <c r="ED24">
        <f t="shared" si="140"/>
        <v>9.0000000000000011E-3</v>
      </c>
      <c r="EE24">
        <f t="shared" si="141"/>
        <v>2.3000000000000013E-2</v>
      </c>
      <c r="EF24">
        <f t="shared" si="142"/>
        <v>2.3000000000000013E-2</v>
      </c>
      <c r="EG24">
        <f t="shared" si="143"/>
        <v>1</v>
      </c>
      <c r="EH24">
        <f t="shared" si="144"/>
        <v>2.3000000000000013E-2</v>
      </c>
      <c r="EI24">
        <f t="shared" si="145"/>
        <v>2.3000000000000013E-2</v>
      </c>
      <c r="EJ24">
        <f t="shared" si="146"/>
        <v>1E-3</v>
      </c>
      <c r="EK24">
        <f t="shared" si="147"/>
        <v>1</v>
      </c>
      <c r="EL24">
        <f t="shared" si="148"/>
        <v>2.3000000000000013E-2</v>
      </c>
      <c r="EM24">
        <f t="shared" si="149"/>
        <v>7.0000000000000001E-3</v>
      </c>
      <c r="EN24">
        <f t="shared" si="150"/>
        <v>1</v>
      </c>
      <c r="EO24">
        <f t="shared" si="151"/>
        <v>1.900000000000001E-2</v>
      </c>
      <c r="EP24">
        <f t="shared" si="152"/>
        <v>2.3000000000000013E-2</v>
      </c>
      <c r="EQ24">
        <f t="shared" si="153"/>
        <v>2.3000000000000013E-2</v>
      </c>
      <c r="ER24">
        <f t="shared" si="154"/>
        <v>1</v>
      </c>
      <c r="ES24">
        <f t="shared" si="125"/>
        <v>2.3000000000000013E-2</v>
      </c>
      <c r="ET24">
        <f t="shared" si="126"/>
        <v>1</v>
      </c>
      <c r="EU24">
        <f t="shared" si="127"/>
        <v>4.0000000000000001E-3</v>
      </c>
      <c r="EV24">
        <f t="shared" si="128"/>
        <v>6.0000000000000001E-3</v>
      </c>
      <c r="EW24">
        <f t="shared" si="129"/>
        <v>1</v>
      </c>
      <c r="EX24">
        <f t="shared" si="130"/>
        <v>2.3000000000000013E-2</v>
      </c>
      <c r="EY24">
        <f t="shared" si="131"/>
        <v>2.3000000000000013E-2</v>
      </c>
      <c r="EZ24">
        <f t="shared" si="132"/>
        <v>2.3000000000000013E-2</v>
      </c>
      <c r="FA24">
        <f t="shared" si="133"/>
        <v>2.3000000000000013E-2</v>
      </c>
      <c r="FB24">
        <f t="shared" si="134"/>
        <v>2E-3</v>
      </c>
      <c r="FC24">
        <f t="shared" si="135"/>
        <v>2.3000000000000013E-2</v>
      </c>
      <c r="FD24">
        <f t="shared" si="136"/>
        <v>1.4000000000000005E-2</v>
      </c>
      <c r="FE24">
        <f t="shared" si="137"/>
        <v>8.0000000000000002E-3</v>
      </c>
      <c r="FF24">
        <f t="shared" si="138"/>
        <v>2.3000000000000013E-2</v>
      </c>
      <c r="FG24">
        <f t="shared" si="139"/>
        <v>2.3000000000000013E-2</v>
      </c>
    </row>
    <row r="25" spans="1:163">
      <c r="A25" s="15">
        <v>42370.479166666664</v>
      </c>
      <c r="B25">
        <v>0.11837250467060842</v>
      </c>
      <c r="C25">
        <v>0.60206263004001503</v>
      </c>
      <c r="D25">
        <v>0.16869096822614074</v>
      </c>
      <c r="E25">
        <v>4.4279945865140287E-2</v>
      </c>
      <c r="F25">
        <v>0.85644438301069148</v>
      </c>
      <c r="G25">
        <v>3.3684341900680616E-3</v>
      </c>
      <c r="H25">
        <v>3.3684341900680616E-3</v>
      </c>
      <c r="I25">
        <v>0.55430169700688448</v>
      </c>
      <c r="J25">
        <v>0.90863382488872979</v>
      </c>
      <c r="K25">
        <v>5.6415822582510794E-3</v>
      </c>
      <c r="L25">
        <v>0.16869096822614074</v>
      </c>
      <c r="M25">
        <v>0.99887749219350053</v>
      </c>
      <c r="N25">
        <v>1.1613183728678566E-2</v>
      </c>
      <c r="O25">
        <v>1.9342222364647336E-2</v>
      </c>
      <c r="P25">
        <v>4.3399698411314226E-2</v>
      </c>
      <c r="Q25">
        <v>0.94882954466646374</v>
      </c>
      <c r="R25">
        <v>3.5952804661701074E-2</v>
      </c>
      <c r="S25">
        <v>0.88038350309482072</v>
      </c>
      <c r="T25">
        <v>0.66375361646775843</v>
      </c>
      <c r="U25">
        <v>0.41704079704163288</v>
      </c>
      <c r="V25">
        <v>0.81215390028267342</v>
      </c>
      <c r="W25">
        <v>2.2033031096767415E-2</v>
      </c>
      <c r="X25">
        <v>9.6308352553647725E-2</v>
      </c>
      <c r="Y25">
        <v>0.19031985937031604</v>
      </c>
      <c r="Z25">
        <v>1.7934475696249647E-2</v>
      </c>
      <c r="AA25">
        <v>0.62364931779565247</v>
      </c>
      <c r="AB25">
        <v>0.22724502920138689</v>
      </c>
      <c r="AC25">
        <v>0.23977140977334821</v>
      </c>
      <c r="AD25">
        <v>0.11837250467060842</v>
      </c>
      <c r="AE25">
        <v>2.1291349108494183E-2</v>
      </c>
      <c r="AF25">
        <v>0.29153653587032996</v>
      </c>
      <c r="AH25">
        <v>0.1278</v>
      </c>
      <c r="AI25">
        <v>0.6048</v>
      </c>
      <c r="AJ25">
        <v>0.59399999999999997</v>
      </c>
      <c r="AK25">
        <v>0.62819999999999998</v>
      </c>
      <c r="AL25">
        <v>0.1278</v>
      </c>
      <c r="AM25">
        <v>9.2699999999999991E-2</v>
      </c>
      <c r="AN25">
        <v>4.5899999999999996E-2</v>
      </c>
      <c r="AO25">
        <v>4.5899999999999996E-2</v>
      </c>
      <c r="AP25">
        <v>4.5899999999999996E-2</v>
      </c>
      <c r="AQ25">
        <v>0.58229999999999993</v>
      </c>
      <c r="AR25">
        <v>2.2499999999999999E-2</v>
      </c>
      <c r="AS25">
        <v>2.2499999999999999E-2</v>
      </c>
      <c r="AT25">
        <v>0.62819999999999998</v>
      </c>
      <c r="AU25">
        <v>0.13949999999999999</v>
      </c>
      <c r="AV25">
        <v>0.5706</v>
      </c>
      <c r="AW25">
        <v>4.5899999999999996E-2</v>
      </c>
      <c r="AX25">
        <v>4.5899999999999996E-2</v>
      </c>
      <c r="AY25">
        <v>0.10439999999999999</v>
      </c>
      <c r="AZ25">
        <v>8.1000000000000003E-2</v>
      </c>
      <c r="BA25">
        <v>0.67499999999999993</v>
      </c>
      <c r="BB25">
        <v>0.1512</v>
      </c>
      <c r="BC25">
        <v>0.61649999999999994</v>
      </c>
      <c r="BD25">
        <v>0.58229999999999993</v>
      </c>
      <c r="BE25">
        <v>0.5706</v>
      </c>
      <c r="BF25">
        <v>0.65159999999999996</v>
      </c>
      <c r="BG25">
        <v>0.34920000000000001</v>
      </c>
      <c r="BH25">
        <v>0.11609999999999999</v>
      </c>
      <c r="BI25">
        <v>8.1000000000000003E-2</v>
      </c>
      <c r="BJ25">
        <v>0.26729999999999998</v>
      </c>
      <c r="BK25">
        <v>0.68669999999999998</v>
      </c>
      <c r="BL25">
        <v>6.93E-2</v>
      </c>
      <c r="BM25" s="34">
        <v>0.73</v>
      </c>
      <c r="BN25" s="31">
        <f t="shared" si="156"/>
        <v>0.30234193548387095</v>
      </c>
      <c r="BO25" s="24">
        <v>0.33</v>
      </c>
      <c r="BP25" s="20">
        <f t="shared" si="160"/>
        <v>-1.8156950354572683</v>
      </c>
      <c r="BQ25" s="20">
        <f t="shared" si="157"/>
        <v>2.9731593705243284</v>
      </c>
      <c r="BR25" s="20">
        <f t="shared" si="157"/>
        <v>0.4090480756278323</v>
      </c>
      <c r="BS25" s="20">
        <f t="shared" si="157"/>
        <v>-1.5993176753370839</v>
      </c>
      <c r="BT25" s="20">
        <f t="shared" si="157"/>
        <v>1.7454172826045495</v>
      </c>
      <c r="BU25" s="20">
        <f t="shared" si="157"/>
        <v>-3.2448523746041689</v>
      </c>
      <c r="BV25" s="20">
        <f t="shared" si="157"/>
        <v>-3.0285009465506061</v>
      </c>
      <c r="BW25" s="20">
        <f t="shared" si="157"/>
        <v>3.2179608707667677</v>
      </c>
      <c r="BX25" s="20">
        <f t="shared" si="157"/>
        <v>4.7823420096159799</v>
      </c>
      <c r="BY25" s="20">
        <f t="shared" si="157"/>
        <v>-3.1976267777394121</v>
      </c>
      <c r="BZ25" s="20">
        <f t="shared" si="157"/>
        <v>0.43440001051793264</v>
      </c>
      <c r="CA25" s="20">
        <f t="shared" si="157"/>
        <v>4.7879087754934213</v>
      </c>
      <c r="CB25" s="20">
        <f t="shared" si="157"/>
        <v>-1.8456378086654088</v>
      </c>
      <c r="CC25" s="20">
        <f t="shared" si="157"/>
        <v>-3.1601089932089694</v>
      </c>
      <c r="CD25" s="20">
        <f t="shared" si="157"/>
        <v>-0.45287124755962194</v>
      </c>
      <c r="CE25" s="20">
        <f t="shared" si="157"/>
        <v>4.7520473094227045</v>
      </c>
      <c r="CF25" s="20">
        <f t="shared" si="157"/>
        <v>-2.7687574589309256</v>
      </c>
      <c r="CG25" s="20">
        <f t="shared" si="157"/>
        <v>4.5188404246544964</v>
      </c>
      <c r="CH25" s="20">
        <f t="shared" si="157"/>
        <v>3.3003779361004115</v>
      </c>
      <c r="CI25" s="20">
        <f t="shared" si="157"/>
        <v>1.6412477207546954</v>
      </c>
      <c r="CJ25" s="20">
        <f t="shared" si="157"/>
        <v>4.7951821654400826</v>
      </c>
      <c r="CK25" s="20">
        <f t="shared" si="157"/>
        <v>-2.4045407625507362</v>
      </c>
      <c r="CL25" s="20">
        <f t="shared" si="157"/>
        <v>-1.1263193934275382</v>
      </c>
      <c r="CM25" s="20">
        <f t="shared" si="157"/>
        <v>-0.69143331312337941</v>
      </c>
      <c r="CN25" s="20">
        <f t="shared" si="157"/>
        <v>-2.5727967016701427</v>
      </c>
      <c r="CO25" s="20">
        <f t="shared" si="157"/>
        <v>2.732049509282132</v>
      </c>
      <c r="CP25" s="20">
        <f t="shared" si="157"/>
        <v>-1.4171998756561905</v>
      </c>
      <c r="CQ25" s="20">
        <f t="shared" si="157"/>
        <v>-1.2637926768553021</v>
      </c>
      <c r="CR25" s="20">
        <f t="shared" si="157"/>
        <v>1.6575086594309982</v>
      </c>
      <c r="CS25" s="20">
        <f t="shared" si="157"/>
        <v>-2.7147156970746749</v>
      </c>
      <c r="CT25" s="20">
        <f t="shared" si="157"/>
        <v>-1.3171254441222182</v>
      </c>
      <c r="CU25" s="31">
        <f t="shared" si="158"/>
        <v>0.22987735282911873</v>
      </c>
      <c r="CW25">
        <f t="shared" si="92"/>
        <v>0.11837250467060842</v>
      </c>
      <c r="CX25">
        <f t="shared" si="110"/>
        <v>0.60206263004001503</v>
      </c>
      <c r="CY25">
        <f t="shared" si="111"/>
        <v>0.16869096822614074</v>
      </c>
      <c r="CZ25">
        <f t="shared" si="112"/>
        <v>4.4279945865140287E-2</v>
      </c>
      <c r="DA25">
        <f t="shared" si="113"/>
        <v>0.85644438301069148</v>
      </c>
      <c r="DB25">
        <f t="shared" si="114"/>
        <v>3.3684341900680616E-3</v>
      </c>
      <c r="DC25">
        <f t="shared" si="115"/>
        <v>3.3684341900680616E-3</v>
      </c>
      <c r="DD25">
        <f t="shared" si="116"/>
        <v>0.55430169700688448</v>
      </c>
      <c r="DE25">
        <f t="shared" si="117"/>
        <v>0.90863382488872979</v>
      </c>
      <c r="DF25">
        <f t="shared" si="118"/>
        <v>5.6415822582510794E-3</v>
      </c>
      <c r="DG25">
        <f t="shared" si="119"/>
        <v>0.16869096822614074</v>
      </c>
      <c r="DH25">
        <f t="shared" si="120"/>
        <v>0.99887749219350053</v>
      </c>
      <c r="DI25">
        <f t="shared" si="121"/>
        <v>1.1613183728678566E-2</v>
      </c>
      <c r="DJ25">
        <f t="shared" si="122"/>
        <v>1.9342222364647336E-2</v>
      </c>
      <c r="DK25">
        <f t="shared" si="123"/>
        <v>4.3399698411314226E-2</v>
      </c>
      <c r="DL25">
        <f t="shared" si="124"/>
        <v>0.94882954466646374</v>
      </c>
      <c r="DM25">
        <f t="shared" si="95"/>
        <v>3.5952804661701074E-2</v>
      </c>
      <c r="DN25">
        <f t="shared" si="96"/>
        <v>0.88038350309482072</v>
      </c>
      <c r="DO25">
        <f t="shared" si="97"/>
        <v>0.66375361646775843</v>
      </c>
      <c r="DP25">
        <f t="shared" si="98"/>
        <v>0.41704079704163288</v>
      </c>
      <c r="DQ25">
        <f t="shared" si="99"/>
        <v>0.81215390028267342</v>
      </c>
      <c r="DR25">
        <f>W25*$CV$1+BC25*$CV$2</f>
        <v>2.2033031096767415E-2</v>
      </c>
      <c r="DS25">
        <f t="shared" si="101"/>
        <v>9.6308352553647725E-2</v>
      </c>
      <c r="DT25">
        <f t="shared" si="102"/>
        <v>0.19031985937031604</v>
      </c>
      <c r="DU25">
        <f t="shared" si="103"/>
        <v>1.7934475696249647E-2</v>
      </c>
      <c r="DV25">
        <f t="shared" si="104"/>
        <v>0.62364931779565247</v>
      </c>
      <c r="DW25">
        <f t="shared" si="105"/>
        <v>0.22724502920138689</v>
      </c>
      <c r="DX25">
        <f t="shared" si="106"/>
        <v>0.23977140977334821</v>
      </c>
      <c r="DY25">
        <f t="shared" si="107"/>
        <v>0.11837250467060842</v>
      </c>
      <c r="DZ25">
        <f t="shared" si="108"/>
        <v>2.1291349108494183E-2</v>
      </c>
      <c r="EA25">
        <f t="shared" si="109"/>
        <v>0.29153653587032996</v>
      </c>
      <c r="EB25" s="31">
        <f t="shared" si="90"/>
        <v>0.3262472258265397</v>
      </c>
      <c r="EC25">
        <f t="shared" si="94"/>
        <v>2.4000000000000014E-2</v>
      </c>
      <c r="ED25">
        <f t="shared" si="140"/>
        <v>1.0000000000000002E-2</v>
      </c>
      <c r="EE25">
        <f t="shared" si="141"/>
        <v>2.4000000000000014E-2</v>
      </c>
      <c r="EF25">
        <f t="shared" si="142"/>
        <v>2.4000000000000014E-2</v>
      </c>
      <c r="EG25">
        <f t="shared" si="143"/>
        <v>1</v>
      </c>
      <c r="EH25">
        <f t="shared" si="144"/>
        <v>2.4000000000000014E-2</v>
      </c>
      <c r="EI25">
        <f t="shared" si="145"/>
        <v>2.4000000000000014E-2</v>
      </c>
      <c r="EJ25">
        <f t="shared" si="146"/>
        <v>2E-3</v>
      </c>
      <c r="EK25">
        <f t="shared" si="147"/>
        <v>1</v>
      </c>
      <c r="EL25">
        <f t="shared" si="148"/>
        <v>2.4000000000000014E-2</v>
      </c>
      <c r="EM25">
        <f t="shared" si="149"/>
        <v>8.0000000000000002E-3</v>
      </c>
      <c r="EN25">
        <f t="shared" si="150"/>
        <v>1</v>
      </c>
      <c r="EO25">
        <f t="shared" si="151"/>
        <v>2.0000000000000011E-2</v>
      </c>
      <c r="EP25">
        <f t="shared" si="152"/>
        <v>2.4000000000000014E-2</v>
      </c>
      <c r="EQ25">
        <f t="shared" si="153"/>
        <v>2.4000000000000014E-2</v>
      </c>
      <c r="ER25">
        <f t="shared" si="154"/>
        <v>1</v>
      </c>
      <c r="ES25">
        <f t="shared" si="125"/>
        <v>2.4000000000000014E-2</v>
      </c>
      <c r="ET25">
        <f t="shared" si="126"/>
        <v>1</v>
      </c>
      <c r="EU25">
        <f t="shared" si="127"/>
        <v>5.0000000000000001E-3</v>
      </c>
      <c r="EV25">
        <f t="shared" si="128"/>
        <v>7.0000000000000001E-3</v>
      </c>
      <c r="EW25">
        <f t="shared" si="129"/>
        <v>1</v>
      </c>
      <c r="EX25">
        <f t="shared" si="130"/>
        <v>2.4000000000000014E-2</v>
      </c>
      <c r="EY25">
        <f t="shared" si="131"/>
        <v>2.4000000000000014E-2</v>
      </c>
      <c r="EZ25">
        <f t="shared" si="132"/>
        <v>2.4000000000000014E-2</v>
      </c>
      <c r="FA25">
        <f t="shared" si="133"/>
        <v>2.4000000000000014E-2</v>
      </c>
      <c r="FB25">
        <f t="shared" si="134"/>
        <v>3.0000000000000001E-3</v>
      </c>
      <c r="FC25">
        <f t="shared" si="135"/>
        <v>2.4000000000000014E-2</v>
      </c>
      <c r="FD25">
        <f t="shared" si="136"/>
        <v>1.5000000000000006E-2</v>
      </c>
      <c r="FE25">
        <f t="shared" si="137"/>
        <v>9.0000000000000011E-3</v>
      </c>
      <c r="FF25">
        <f t="shared" si="138"/>
        <v>2.4000000000000014E-2</v>
      </c>
      <c r="FG25">
        <f t="shared" si="139"/>
        <v>2.4000000000000014E-2</v>
      </c>
    </row>
    <row r="26" spans="1:163">
      <c r="A26" s="15">
        <v>42370.5</v>
      </c>
      <c r="B26">
        <v>0.1395619352107996</v>
      </c>
      <c r="C26">
        <v>0.73828365557793896</v>
      </c>
      <c r="D26">
        <v>0.1395619352107996</v>
      </c>
      <c r="E26">
        <v>3.6936001027454805E-2</v>
      </c>
      <c r="F26">
        <v>0.21995422377398235</v>
      </c>
      <c r="G26">
        <v>3.3684341900680616E-3</v>
      </c>
      <c r="H26">
        <v>3.3684341900680616E-3</v>
      </c>
      <c r="I26">
        <v>0.59195830661021187</v>
      </c>
      <c r="J26">
        <v>0.86887712375615767</v>
      </c>
      <c r="K26">
        <v>6.3059661409510656E-3</v>
      </c>
      <c r="L26">
        <v>0.1395619352107996</v>
      </c>
      <c r="M26">
        <v>0.99738550616700039</v>
      </c>
      <c r="N26">
        <v>1.5954469545831348E-2</v>
      </c>
      <c r="O26">
        <v>2.6858865902049976E-2</v>
      </c>
      <c r="P26">
        <v>3.9243575975063345E-2</v>
      </c>
      <c r="Q26">
        <v>0.98317740817351873</v>
      </c>
      <c r="R26">
        <v>0.16967488635346853</v>
      </c>
      <c r="S26">
        <v>0.7780030576126441</v>
      </c>
      <c r="T26">
        <v>0.64635763830937287</v>
      </c>
      <c r="U26">
        <v>0.60708293306383609</v>
      </c>
      <c r="V26">
        <v>0.71034636572014975</v>
      </c>
      <c r="W26">
        <v>2.7978728743830842E-2</v>
      </c>
      <c r="X26">
        <v>0.12358255110610029</v>
      </c>
      <c r="Y26">
        <v>0.19140088583662215</v>
      </c>
      <c r="Z26">
        <v>1.0687523987616909E-2</v>
      </c>
      <c r="AA26">
        <v>0.56120818196086364</v>
      </c>
      <c r="AB26">
        <v>0.21518782765915023</v>
      </c>
      <c r="AC26">
        <v>0.18393176077758322</v>
      </c>
      <c r="AD26">
        <v>0.31368806867385551</v>
      </c>
      <c r="AE26">
        <v>5.3710849681500299E-2</v>
      </c>
      <c r="AF26">
        <v>0.4068667953458508</v>
      </c>
      <c r="AH26">
        <v>0.2205</v>
      </c>
      <c r="AI26">
        <v>0.6048</v>
      </c>
      <c r="AJ26">
        <v>0.6048</v>
      </c>
      <c r="AK26">
        <v>0.62819999999999998</v>
      </c>
      <c r="AL26">
        <v>0.11609999999999999</v>
      </c>
      <c r="AM26">
        <v>8.1000000000000003E-2</v>
      </c>
      <c r="AN26">
        <v>4.5899999999999996E-2</v>
      </c>
      <c r="AO26">
        <v>4.5899999999999996E-2</v>
      </c>
      <c r="AP26">
        <v>8.1000000000000003E-2</v>
      </c>
      <c r="AQ26">
        <v>0.53549999999999998</v>
      </c>
      <c r="AR26">
        <v>2.2499999999999999E-2</v>
      </c>
      <c r="AS26">
        <v>4.5899999999999996E-2</v>
      </c>
      <c r="AT26">
        <v>0.63990000000000002</v>
      </c>
      <c r="AU26">
        <v>0.10439999999999999</v>
      </c>
      <c r="AV26">
        <v>0.68669999999999998</v>
      </c>
      <c r="AW26">
        <v>6.93E-2</v>
      </c>
      <c r="AX26">
        <v>5.7599999999999998E-2</v>
      </c>
      <c r="AY26">
        <v>5.7599999999999998E-2</v>
      </c>
      <c r="AZ26">
        <v>9.2699999999999991E-2</v>
      </c>
      <c r="BA26">
        <v>0.7218</v>
      </c>
      <c r="BB26">
        <v>3.4200000000000001E-2</v>
      </c>
      <c r="BC26">
        <v>0.61649999999999994</v>
      </c>
      <c r="BD26">
        <v>0.6048</v>
      </c>
      <c r="BE26">
        <v>0.63990000000000002</v>
      </c>
      <c r="BF26">
        <v>0.6633</v>
      </c>
      <c r="BG26">
        <v>0.17460000000000001</v>
      </c>
      <c r="BH26">
        <v>9.2699999999999991E-2</v>
      </c>
      <c r="BI26">
        <v>9.2699999999999991E-2</v>
      </c>
      <c r="BJ26">
        <v>0.71009999999999995</v>
      </c>
      <c r="BK26">
        <v>0.69840000000000002</v>
      </c>
      <c r="BL26">
        <v>0.1512</v>
      </c>
      <c r="BM26" s="34">
        <f t="shared" si="159"/>
        <v>0.7218</v>
      </c>
      <c r="BN26" s="31">
        <f t="shared" si="156"/>
        <v>0.32066129032258067</v>
      </c>
      <c r="BO26" s="24">
        <v>0.33</v>
      </c>
      <c r="BP26" s="20">
        <f t="shared" si="160"/>
        <v>-2.0437519460852926</v>
      </c>
      <c r="BQ26" s="20">
        <f t="shared" si="157"/>
        <v>3.3438241802634434</v>
      </c>
      <c r="BR26" s="20">
        <f>$CV$2*AJ26+$CV$1*D26-$BP$16+BR25</f>
        <v>0.18099116499980791</v>
      </c>
      <c r="BS26" s="20">
        <f t="shared" si="157"/>
        <v>-1.9300005201484531</v>
      </c>
      <c r="BT26" s="20">
        <f t="shared" si="157"/>
        <v>1.5977526605397079</v>
      </c>
      <c r="BU26" s="20">
        <f t="shared" si="157"/>
        <v>-3.609102786252925</v>
      </c>
      <c r="BV26" s="20">
        <f t="shared" si="157"/>
        <v>-3.3927513581993622</v>
      </c>
      <c r="BW26" s="20">
        <f t="shared" si="157"/>
        <v>3.4423003315381555</v>
      </c>
      <c r="BX26" s="20">
        <f t="shared" si="157"/>
        <v>5.2836002875333135</v>
      </c>
      <c r="BY26" s="20">
        <f t="shared" si="157"/>
        <v>-3.5589396574372851</v>
      </c>
      <c r="BZ26" s="20">
        <f t="shared" si="157"/>
        <v>0.20634309988990826</v>
      </c>
      <c r="CA26" s="20">
        <f t="shared" si="157"/>
        <v>5.4176754358215975</v>
      </c>
      <c r="CB26" s="20">
        <f t="shared" si="157"/>
        <v>-2.1973021849584016</v>
      </c>
      <c r="CC26" s="20">
        <f t="shared" si="157"/>
        <v>-3.5008689731457432</v>
      </c>
      <c r="CD26" s="20">
        <f t="shared" si="157"/>
        <v>-0.78124651742338258</v>
      </c>
      <c r="CE26" s="20">
        <f t="shared" si="157"/>
        <v>5.3676058717573989</v>
      </c>
      <c r="CF26" s="20">
        <f t="shared" ref="CF26:CF37" si="161">$CV$2*AX26+$CV$1*R26-$BP$16+CF25</f>
        <v>-2.9667014184162812</v>
      </c>
      <c r="CG26" s="20">
        <f t="shared" ref="CG26:CG37" si="162">$CV$2*AY26+$CV$1*S26-$BP$16+CG25</f>
        <v>4.9292246364283168</v>
      </c>
      <c r="CH26" s="20">
        <f t="shared" ref="CH26:CH37" si="163">$CV$2*AZ26+$CV$1*T26-$BP$16+CH25</f>
        <v>3.5791167285709604</v>
      </c>
      <c r="CI26" s="20">
        <f t="shared" ref="CI26:CI37" si="164">$CV$2*BA26+$CV$1*U26-$BP$16+CI25</f>
        <v>1.8807118079797074</v>
      </c>
      <c r="CJ26" s="20">
        <f t="shared" ref="CJ26:CJ37" si="165">$CV$2*BB26+$CV$1*V26-$BP$16+CJ25</f>
        <v>5.1379096853214081</v>
      </c>
      <c r="CK26" s="20">
        <f t="shared" ref="CK26:CK37" si="166">$CV$2*BC26+$CV$1*W26-$BP$16+CK25</f>
        <v>-2.7441808796457292</v>
      </c>
      <c r="CL26" s="20">
        <f t="shared" ref="CL26:CL37" si="167">$CV$2*BD26+$CV$1*X26-$BP$16+CL25</f>
        <v>-1.3703556881602619</v>
      </c>
      <c r="CM26" s="20">
        <f t="shared" ref="CM26:CM37" si="168">$CV$2*BE26+$CV$1*Y26-$BP$16+CM25</f>
        <v>-0.86765127312558121</v>
      </c>
      <c r="CN26" s="20">
        <f t="shared" ref="CN26:CN37" si="169">$CV$2*BF26+$CV$1*Z26-$BP$16+CN25</f>
        <v>-2.9297280235213496</v>
      </c>
      <c r="CO26" s="20">
        <f t="shared" ref="CO26:CO37" si="170">$CV$2*BG26+$CV$1*AA26-$BP$16+CO25</f>
        <v>2.9256388454041717</v>
      </c>
      <c r="CP26" s="20">
        <f t="shared" ref="CP26:CP37" si="171">$CV$2*BH26+$CV$1*AB26-$BP$16+CP25</f>
        <v>-1.5696308938358643</v>
      </c>
      <c r="CQ26" s="20">
        <f t="shared" ref="CQ26:CQ37" si="172">$CV$2*BI26+$CV$1*AC26-$BP$16+CQ25</f>
        <v>-1.4474797619165427</v>
      </c>
      <c r="CR26" s="20">
        <f t="shared" ref="CR26:CR37" si="173">$CV$2*BJ26+$CV$1*AD26-$BP$16+CR25</f>
        <v>1.6035778822660298</v>
      </c>
      <c r="CS26" s="20">
        <f t="shared" ref="CS26:CS37" si="174">$CV$2*BK26+$CV$1*AE26-$BP$16+CS25</f>
        <v>-3.0286236932319985</v>
      </c>
      <c r="CT26" s="20">
        <f t="shared" ref="CT26:CT37" si="175">$CV$2*BL26+$CV$1*AF26-$BP$16+CT25</f>
        <v>-1.2778774946151914</v>
      </c>
      <c r="CU26" s="31">
        <f t="shared" si="158"/>
        <v>0.18322837252239615</v>
      </c>
      <c r="CW26">
        <f t="shared" si="92"/>
        <v>0.1395619352107996</v>
      </c>
      <c r="CX26">
        <f t="shared" si="110"/>
        <v>0.73828365557793896</v>
      </c>
      <c r="CY26">
        <f t="shared" si="111"/>
        <v>0.1395619352107996</v>
      </c>
      <c r="CZ26">
        <f t="shared" si="112"/>
        <v>3.6936001027454805E-2</v>
      </c>
      <c r="DA26">
        <f t="shared" si="113"/>
        <v>0.21995422377398235</v>
      </c>
      <c r="DB26">
        <f t="shared" si="114"/>
        <v>3.3684341900680616E-3</v>
      </c>
      <c r="DC26">
        <f t="shared" si="115"/>
        <v>3.3684341900680616E-3</v>
      </c>
      <c r="DD26">
        <f t="shared" si="116"/>
        <v>0.59195830661021187</v>
      </c>
      <c r="DE26">
        <f t="shared" si="117"/>
        <v>0.86887712375615767</v>
      </c>
      <c r="DF26">
        <f t="shared" si="118"/>
        <v>6.3059661409510656E-3</v>
      </c>
      <c r="DG26">
        <f t="shared" si="119"/>
        <v>0.1395619352107996</v>
      </c>
      <c r="DH26">
        <f t="shared" si="120"/>
        <v>0.99738550616700039</v>
      </c>
      <c r="DI26">
        <f t="shared" si="121"/>
        <v>1.5954469545831348E-2</v>
      </c>
      <c r="DJ26">
        <f t="shared" si="122"/>
        <v>2.6858865902049976E-2</v>
      </c>
      <c r="DK26">
        <f t="shared" si="123"/>
        <v>3.9243575975063345E-2</v>
      </c>
      <c r="DL26">
        <f t="shared" si="124"/>
        <v>0.98317740817351873</v>
      </c>
      <c r="DM26">
        <f t="shared" si="95"/>
        <v>0.16967488635346853</v>
      </c>
      <c r="DN26">
        <f t="shared" si="96"/>
        <v>0.7780030576126441</v>
      </c>
      <c r="DO26">
        <f t="shared" si="97"/>
        <v>0.64635763830937287</v>
      </c>
      <c r="DP26">
        <f t="shared" si="98"/>
        <v>0.60708293306383609</v>
      </c>
      <c r="DQ26">
        <f t="shared" si="99"/>
        <v>0.71034636572014975</v>
      </c>
      <c r="DR26">
        <f t="shared" si="100"/>
        <v>2.7978728743830842E-2</v>
      </c>
      <c r="DS26">
        <f t="shared" si="101"/>
        <v>0.12358255110610029</v>
      </c>
      <c r="DT26">
        <f t="shared" si="102"/>
        <v>0.19140088583662215</v>
      </c>
      <c r="DU26">
        <f t="shared" si="103"/>
        <v>1.0687523987616909E-2</v>
      </c>
      <c r="DV26">
        <f t="shared" si="104"/>
        <v>0.56120818196086364</v>
      </c>
      <c r="DW26">
        <f t="shared" si="105"/>
        <v>0.21518782765915023</v>
      </c>
      <c r="DX26">
        <f t="shared" si="106"/>
        <v>0.18393176077758322</v>
      </c>
      <c r="DY26">
        <f t="shared" si="107"/>
        <v>0.31368806867385551</v>
      </c>
      <c r="DZ26">
        <f t="shared" si="108"/>
        <v>5.3710849681500299E-2</v>
      </c>
      <c r="EA26">
        <f t="shared" si="109"/>
        <v>0.4068667953458508</v>
      </c>
      <c r="EB26" s="31">
        <f t="shared" si="90"/>
        <v>0.32096986553210122</v>
      </c>
      <c r="EC26">
        <f t="shared" si="94"/>
        <v>2.5000000000000015E-2</v>
      </c>
      <c r="ED26">
        <f t="shared" si="140"/>
        <v>1.1000000000000003E-2</v>
      </c>
      <c r="EE26">
        <f t="shared" si="141"/>
        <v>2.5000000000000015E-2</v>
      </c>
      <c r="EF26">
        <f t="shared" si="142"/>
        <v>2.5000000000000015E-2</v>
      </c>
      <c r="EG26">
        <f t="shared" si="143"/>
        <v>1E-3</v>
      </c>
      <c r="EH26">
        <f t="shared" si="144"/>
        <v>2.5000000000000015E-2</v>
      </c>
      <c r="EI26">
        <f t="shared" si="145"/>
        <v>2.5000000000000015E-2</v>
      </c>
      <c r="EJ26">
        <f t="shared" si="146"/>
        <v>3.0000000000000001E-3</v>
      </c>
      <c r="EK26">
        <f t="shared" si="147"/>
        <v>1</v>
      </c>
      <c r="EL26">
        <f t="shared" si="148"/>
        <v>2.5000000000000015E-2</v>
      </c>
      <c r="EM26">
        <f t="shared" si="149"/>
        <v>9.0000000000000011E-3</v>
      </c>
      <c r="EN26">
        <f t="shared" si="150"/>
        <v>1</v>
      </c>
      <c r="EO26">
        <f t="shared" si="151"/>
        <v>2.1000000000000012E-2</v>
      </c>
      <c r="EP26">
        <f t="shared" si="152"/>
        <v>2.5000000000000015E-2</v>
      </c>
      <c r="EQ26">
        <f t="shared" si="153"/>
        <v>2.5000000000000015E-2</v>
      </c>
      <c r="ER26">
        <f t="shared" si="154"/>
        <v>1</v>
      </c>
      <c r="ES26">
        <f t="shared" si="125"/>
        <v>2.5000000000000015E-2</v>
      </c>
      <c r="ET26">
        <f t="shared" si="126"/>
        <v>1E-3</v>
      </c>
      <c r="EU26">
        <f t="shared" si="127"/>
        <v>6.0000000000000001E-3</v>
      </c>
      <c r="EV26">
        <f t="shared" si="128"/>
        <v>8.0000000000000002E-3</v>
      </c>
      <c r="EW26">
        <f t="shared" si="129"/>
        <v>1E-3</v>
      </c>
      <c r="EX26">
        <f t="shared" si="130"/>
        <v>2.5000000000000015E-2</v>
      </c>
      <c r="EY26">
        <f t="shared" si="131"/>
        <v>2.5000000000000015E-2</v>
      </c>
      <c r="EZ26">
        <f t="shared" si="132"/>
        <v>2.5000000000000015E-2</v>
      </c>
      <c r="FA26">
        <f t="shared" si="133"/>
        <v>2.5000000000000015E-2</v>
      </c>
      <c r="FB26">
        <f t="shared" si="134"/>
        <v>4.0000000000000001E-3</v>
      </c>
      <c r="FC26">
        <f t="shared" si="135"/>
        <v>2.5000000000000015E-2</v>
      </c>
      <c r="FD26">
        <f t="shared" si="136"/>
        <v>1.6000000000000007E-2</v>
      </c>
      <c r="FE26">
        <f t="shared" si="137"/>
        <v>1.0000000000000002E-2</v>
      </c>
      <c r="FF26">
        <f t="shared" si="138"/>
        <v>2.5000000000000015E-2</v>
      </c>
      <c r="FG26">
        <f t="shared" si="139"/>
        <v>2.5000000000000015E-2</v>
      </c>
    </row>
    <row r="27" spans="1:163">
      <c r="A27" s="15">
        <v>42370.520833333336</v>
      </c>
      <c r="B27">
        <v>0.16098287096306976</v>
      </c>
      <c r="C27">
        <v>0.72592936379626005</v>
      </c>
      <c r="D27">
        <v>0.1638395185947053</v>
      </c>
      <c r="E27">
        <v>5.4788253473752678E-2</v>
      </c>
      <c r="F27">
        <v>0.40517861937256339</v>
      </c>
      <c r="G27">
        <v>3.3684341900680616E-3</v>
      </c>
      <c r="H27">
        <v>3.3684341900680616E-3</v>
      </c>
      <c r="I27">
        <v>0.38344929870078209</v>
      </c>
      <c r="J27">
        <v>0.87512645880842599</v>
      </c>
      <c r="K27">
        <v>1.1374594822419648E-2</v>
      </c>
      <c r="L27">
        <v>0.12058169790079674</v>
      </c>
      <c r="M27">
        <v>0.99983723931390311</v>
      </c>
      <c r="N27">
        <v>3.7945026438856083E-2</v>
      </c>
      <c r="O27">
        <v>1.6513378658372893E-2</v>
      </c>
      <c r="P27">
        <v>1.8818202259317577E-2</v>
      </c>
      <c r="Q27">
        <v>0.93923586160252892</v>
      </c>
      <c r="R27">
        <v>0.25276242556040929</v>
      </c>
      <c r="S27">
        <v>0.50026671135383827</v>
      </c>
      <c r="T27">
        <v>0.68375162864835459</v>
      </c>
      <c r="U27">
        <v>0.82963841967318841</v>
      </c>
      <c r="V27">
        <v>0.66062190146040967</v>
      </c>
      <c r="W27">
        <v>2.894647502600408E-2</v>
      </c>
      <c r="X27">
        <v>9.2714427757921616E-2</v>
      </c>
      <c r="Y27">
        <v>0.22847660868976574</v>
      </c>
      <c r="Z27">
        <v>9.2399751474868692E-3</v>
      </c>
      <c r="AA27">
        <v>0.59702076140294802</v>
      </c>
      <c r="AB27">
        <v>0.26077716271900736</v>
      </c>
      <c r="AC27">
        <v>0.19909931907441888</v>
      </c>
      <c r="AD27">
        <v>0.44449639488623977</v>
      </c>
      <c r="AE27">
        <v>0.1169192464856971</v>
      </c>
      <c r="AF27">
        <v>0.2128329076901157</v>
      </c>
      <c r="AH27">
        <v>0.59399999999999997</v>
      </c>
      <c r="AI27">
        <v>0.59399999999999997</v>
      </c>
      <c r="AJ27">
        <v>0.2205</v>
      </c>
      <c r="AK27">
        <v>0.61649999999999994</v>
      </c>
      <c r="AL27">
        <v>0.1512</v>
      </c>
      <c r="AM27">
        <v>6.93E-2</v>
      </c>
      <c r="AN27">
        <v>3.4200000000000001E-2</v>
      </c>
      <c r="AO27">
        <v>2.2499999999999999E-2</v>
      </c>
      <c r="AP27">
        <v>4.5899999999999996E-2</v>
      </c>
      <c r="AQ27">
        <v>0.16289999999999999</v>
      </c>
      <c r="AR27">
        <v>2.2499999999999999E-2</v>
      </c>
      <c r="AS27">
        <v>4.5899999999999996E-2</v>
      </c>
      <c r="AT27">
        <v>0.1512</v>
      </c>
      <c r="AU27">
        <v>0.13949999999999999</v>
      </c>
      <c r="AV27">
        <v>0.6633</v>
      </c>
      <c r="AW27">
        <v>3.4200000000000001E-2</v>
      </c>
      <c r="AX27">
        <v>3.4200000000000001E-2</v>
      </c>
      <c r="AY27">
        <v>5.7599999999999998E-2</v>
      </c>
      <c r="AZ27">
        <v>0.10439999999999999</v>
      </c>
      <c r="BA27">
        <v>0.69840000000000002</v>
      </c>
      <c r="BB27">
        <v>8.1000000000000003E-2</v>
      </c>
      <c r="BC27">
        <v>0.59399999999999997</v>
      </c>
      <c r="BD27">
        <v>0.59399999999999997</v>
      </c>
      <c r="BE27">
        <v>0.62819999999999998</v>
      </c>
      <c r="BF27">
        <v>0.6048</v>
      </c>
      <c r="BG27">
        <v>0.17460000000000001</v>
      </c>
      <c r="BH27">
        <v>8.1000000000000003E-2</v>
      </c>
      <c r="BI27">
        <v>6.93E-2</v>
      </c>
      <c r="BJ27">
        <v>0.27899999999999997</v>
      </c>
      <c r="BK27">
        <v>0.6633</v>
      </c>
      <c r="BL27">
        <v>0.1278</v>
      </c>
      <c r="BM27" s="34">
        <v>0.7</v>
      </c>
      <c r="BN27" s="31">
        <f t="shared" si="156"/>
        <v>0.26965161290322587</v>
      </c>
      <c r="BO27" s="24">
        <v>0.32</v>
      </c>
      <c r="BP27" s="20">
        <f t="shared" si="160"/>
        <v>-2.2503879209610469</v>
      </c>
      <c r="BQ27" s="20">
        <f t="shared" ref="BQ27:BQ37" si="176">$CV$2*AI27+$CV$1*C27-$BP$16+BQ26</f>
        <v>3.7021346982208794</v>
      </c>
      <c r="BR27" s="20">
        <f t="shared" ref="BR27:BR37" si="177">$CV$2*AJ27+$CV$1*D27-$BP$16+BR26</f>
        <v>-2.2788162244310767E-2</v>
      </c>
      <c r="BS27" s="20">
        <f t="shared" ref="BS27:BS37" si="178">$CV$2*AK27+$CV$1*E27-$BP$16+BS26</f>
        <v>-2.2428311125135245</v>
      </c>
      <c r="BT27" s="20">
        <f t="shared" ref="BT27:BT37" si="179">$CV$2*AL27+$CV$1*F27-$BP$16+BT26</f>
        <v>1.6353124340734473</v>
      </c>
      <c r="BU27" s="20">
        <f t="shared" ref="BU27:BU37" si="180">$CV$2*AM27+$CV$1*G27-$BP$16+BU26</f>
        <v>-3.9733531979016812</v>
      </c>
      <c r="BV27" s="20">
        <f t="shared" ref="BV27:BV37" si="181">$CV$2*AN27+$CV$1*H27-$BP$16+BV26</f>
        <v>-3.7570017698481184</v>
      </c>
      <c r="BW27" s="20">
        <f t="shared" ref="BW27:BW37" si="182">$CV$2*AO27+$CV$1*I27-$BP$16+BW26</f>
        <v>3.4581307844001135</v>
      </c>
      <c r="BX27" s="20">
        <f t="shared" ref="BX27:BX37" si="183">$CV$2*AP27+$CV$1*J27-$BP$16+BX26</f>
        <v>5.7911079005029151</v>
      </c>
      <c r="BY27" s="20">
        <f t="shared" ref="BY27:BY37" si="184">$CV$2*AQ27+$CV$1*K27-$BP$16+BY26</f>
        <v>-3.9151839084536895</v>
      </c>
      <c r="BZ27" s="20">
        <f t="shared" ref="BZ27:BZ37" si="185">$CV$2*AR27+$CV$1*L27-$BP$16+BZ26</f>
        <v>-4.0694048048118964E-2</v>
      </c>
      <c r="CA27" s="20">
        <f t="shared" ref="CA27:CA37" si="186">$CV$2*AS27+$CV$1*M27-$BP$16+CA26</f>
        <v>6.0498938292966766</v>
      </c>
      <c r="CB27" s="20">
        <f t="shared" ref="CB27:CB37" si="187">$CV$2*AT27+$CV$1*N27-$BP$16+CB26</f>
        <v>-2.5269760043583696</v>
      </c>
      <c r="CC27" s="20">
        <f t="shared" ref="CC27:CC37" si="188">$CV$2*AU27+$CV$1*O27-$BP$16+CC26</f>
        <v>-3.8519744403261944</v>
      </c>
      <c r="CD27" s="20">
        <f t="shared" ref="CD27:CD37" si="189">$CV$2*AV27+$CV$1*P27-$BP$16+CD26</f>
        <v>-1.130047161002889</v>
      </c>
      <c r="CE27" s="20">
        <f t="shared" ref="CE27:CE37" si="190">$CV$2*AW27+$CV$1*Q27-$BP$16+CE26</f>
        <v>5.9392228875211037</v>
      </c>
      <c r="CF27" s="20">
        <f t="shared" si="161"/>
        <v>-3.081557838694696</v>
      </c>
      <c r="CG27" s="20">
        <f t="shared" si="162"/>
        <v>5.0618725019433306</v>
      </c>
      <c r="CH27" s="20">
        <f t="shared" si="163"/>
        <v>3.895249511380491</v>
      </c>
      <c r="CI27" s="20">
        <f t="shared" si="164"/>
        <v>2.3427313818140716</v>
      </c>
      <c r="CJ27" s="20">
        <f t="shared" si="165"/>
        <v>5.4309127409429934</v>
      </c>
      <c r="CK27" s="20">
        <f t="shared" si="166"/>
        <v>-3.0828532504585491</v>
      </c>
      <c r="CL27" s="20">
        <f t="shared" si="167"/>
        <v>-1.6452601062411643</v>
      </c>
      <c r="CM27" s="20">
        <f t="shared" si="168"/>
        <v>-1.0067935102746395</v>
      </c>
      <c r="CN27" s="20">
        <f t="shared" si="169"/>
        <v>-3.288106894212687</v>
      </c>
      <c r="CO27" s="20">
        <f t="shared" si="170"/>
        <v>3.155040760968296</v>
      </c>
      <c r="CP27" s="20">
        <f t="shared" si="171"/>
        <v>-1.676472576955681</v>
      </c>
      <c r="CQ27" s="20">
        <f t="shared" si="172"/>
        <v>-1.6159992886809478</v>
      </c>
      <c r="CR27" s="20">
        <f t="shared" si="173"/>
        <v>1.6804554313134457</v>
      </c>
      <c r="CS27" s="20">
        <f t="shared" si="174"/>
        <v>-3.2793232925851257</v>
      </c>
      <c r="CT27" s="20">
        <f t="shared" si="175"/>
        <v>-1.4326634327638996</v>
      </c>
      <c r="CU27" s="31">
        <f t="shared" si="158"/>
        <v>0.1394128047049171</v>
      </c>
      <c r="CW27">
        <f t="shared" si="92"/>
        <v>0.16098287096306976</v>
      </c>
      <c r="CX27">
        <f t="shared" si="110"/>
        <v>0.72592936379626005</v>
      </c>
      <c r="CY27">
        <f t="shared" si="111"/>
        <v>0.1638395185947053</v>
      </c>
      <c r="CZ27">
        <f t="shared" si="112"/>
        <v>5.4788253473752678E-2</v>
      </c>
      <c r="DA27">
        <f t="shared" si="113"/>
        <v>0.40517861937256339</v>
      </c>
      <c r="DB27">
        <f t="shared" si="114"/>
        <v>3.3684341900680616E-3</v>
      </c>
      <c r="DC27">
        <f t="shared" si="115"/>
        <v>3.3684341900680616E-3</v>
      </c>
      <c r="DD27">
        <f t="shared" si="116"/>
        <v>0.38344929870078209</v>
      </c>
      <c r="DE27">
        <f t="shared" si="117"/>
        <v>0.87512645880842599</v>
      </c>
      <c r="DF27">
        <f t="shared" si="118"/>
        <v>1.1374594822419648E-2</v>
      </c>
      <c r="DG27">
        <f t="shared" si="119"/>
        <v>0.12058169790079674</v>
      </c>
      <c r="DH27">
        <f t="shared" si="120"/>
        <v>0.99983723931390311</v>
      </c>
      <c r="DI27">
        <f t="shared" si="121"/>
        <v>3.7945026438856083E-2</v>
      </c>
      <c r="DJ27">
        <f t="shared" si="122"/>
        <v>1.6513378658372893E-2</v>
      </c>
      <c r="DK27">
        <f t="shared" si="123"/>
        <v>1.8818202259317577E-2</v>
      </c>
      <c r="DL27">
        <f t="shared" si="124"/>
        <v>0.93923586160252892</v>
      </c>
      <c r="DM27">
        <f t="shared" si="95"/>
        <v>0.25276242556040929</v>
      </c>
      <c r="DN27">
        <f t="shared" si="96"/>
        <v>0.50026671135383827</v>
      </c>
      <c r="DO27">
        <f t="shared" si="97"/>
        <v>0.68375162864835459</v>
      </c>
      <c r="DP27">
        <f t="shared" si="98"/>
        <v>0.82963841967318841</v>
      </c>
      <c r="DQ27">
        <f t="shared" si="99"/>
        <v>0.66062190146040967</v>
      </c>
      <c r="DR27">
        <f t="shared" si="100"/>
        <v>2.894647502600408E-2</v>
      </c>
      <c r="DS27">
        <f t="shared" si="101"/>
        <v>9.2714427757921616E-2</v>
      </c>
      <c r="DT27">
        <f t="shared" si="102"/>
        <v>0.22847660868976574</v>
      </c>
      <c r="DU27">
        <f t="shared" si="103"/>
        <v>9.2399751474868692E-3</v>
      </c>
      <c r="DV27">
        <f t="shared" si="104"/>
        <v>0.59702076140294802</v>
      </c>
      <c r="DW27">
        <f t="shared" si="105"/>
        <v>0.26077716271900736</v>
      </c>
      <c r="DX27">
        <f t="shared" si="106"/>
        <v>0.19909931907441888</v>
      </c>
      <c r="DY27">
        <f t="shared" si="107"/>
        <v>0.44449639488623977</v>
      </c>
      <c r="DZ27">
        <f t="shared" si="108"/>
        <v>0.1169192464856971</v>
      </c>
      <c r="EA27">
        <f t="shared" si="109"/>
        <v>0.2128329076901157</v>
      </c>
      <c r="EB27" s="31">
        <f t="shared" si="90"/>
        <v>0.32380327802134501</v>
      </c>
      <c r="EC27">
        <f t="shared" si="94"/>
        <v>2.6000000000000016E-2</v>
      </c>
      <c r="ED27">
        <f t="shared" si="140"/>
        <v>1.2000000000000004E-2</v>
      </c>
      <c r="EE27">
        <f t="shared" si="141"/>
        <v>2.6000000000000016E-2</v>
      </c>
      <c r="EF27">
        <f t="shared" si="142"/>
        <v>2.6000000000000016E-2</v>
      </c>
      <c r="EG27">
        <f t="shared" si="143"/>
        <v>2E-3</v>
      </c>
      <c r="EH27">
        <f t="shared" si="144"/>
        <v>2.6000000000000016E-2</v>
      </c>
      <c r="EI27">
        <f t="shared" si="145"/>
        <v>2.6000000000000016E-2</v>
      </c>
      <c r="EJ27">
        <f t="shared" si="146"/>
        <v>4.0000000000000001E-3</v>
      </c>
      <c r="EK27">
        <f t="shared" si="147"/>
        <v>1</v>
      </c>
      <c r="EL27">
        <f t="shared" si="148"/>
        <v>2.6000000000000016E-2</v>
      </c>
      <c r="EM27">
        <f t="shared" si="149"/>
        <v>1.0000000000000002E-2</v>
      </c>
      <c r="EN27">
        <f t="shared" si="150"/>
        <v>1</v>
      </c>
      <c r="EO27">
        <f t="shared" si="151"/>
        <v>2.2000000000000013E-2</v>
      </c>
      <c r="EP27">
        <f t="shared" si="152"/>
        <v>2.6000000000000016E-2</v>
      </c>
      <c r="EQ27">
        <f t="shared" si="153"/>
        <v>2.6000000000000016E-2</v>
      </c>
      <c r="ER27">
        <f t="shared" si="154"/>
        <v>1</v>
      </c>
      <c r="ES27">
        <f t="shared" si="125"/>
        <v>2.6000000000000016E-2</v>
      </c>
      <c r="ET27">
        <f t="shared" si="126"/>
        <v>2E-3</v>
      </c>
      <c r="EU27">
        <f t="shared" si="127"/>
        <v>7.0000000000000001E-3</v>
      </c>
      <c r="EV27">
        <f t="shared" si="128"/>
        <v>1</v>
      </c>
      <c r="EW27">
        <f t="shared" si="129"/>
        <v>2E-3</v>
      </c>
      <c r="EX27">
        <f t="shared" si="130"/>
        <v>2.6000000000000016E-2</v>
      </c>
      <c r="EY27">
        <f t="shared" si="131"/>
        <v>2.6000000000000016E-2</v>
      </c>
      <c r="EZ27">
        <f t="shared" si="132"/>
        <v>2.6000000000000016E-2</v>
      </c>
      <c r="FA27">
        <f t="shared" si="133"/>
        <v>2.6000000000000016E-2</v>
      </c>
      <c r="FB27">
        <f t="shared" si="134"/>
        <v>5.0000000000000001E-3</v>
      </c>
      <c r="FC27">
        <f t="shared" si="135"/>
        <v>2.6000000000000016E-2</v>
      </c>
      <c r="FD27">
        <f t="shared" si="136"/>
        <v>1.7000000000000008E-2</v>
      </c>
      <c r="FE27">
        <f t="shared" si="137"/>
        <v>1.1000000000000003E-2</v>
      </c>
      <c r="FF27">
        <f t="shared" si="138"/>
        <v>2.6000000000000016E-2</v>
      </c>
      <c r="FG27">
        <f t="shared" si="139"/>
        <v>2.6000000000000016E-2</v>
      </c>
    </row>
    <row r="28" spans="1:163">
      <c r="A28" s="15">
        <v>42370.541666666664</v>
      </c>
      <c r="B28">
        <v>0.13788922164634598</v>
      </c>
      <c r="C28">
        <v>0.78398920122024007</v>
      </c>
      <c r="D28">
        <v>7.5513070350222006E-2</v>
      </c>
      <c r="E28">
        <v>7.7993041863372928E-2</v>
      </c>
      <c r="F28">
        <v>0.50201670044291735</v>
      </c>
      <c r="G28">
        <v>3.3684341900680616E-3</v>
      </c>
      <c r="H28">
        <v>3.3684341900680616E-3</v>
      </c>
      <c r="I28">
        <v>0.38510555474054936</v>
      </c>
      <c r="J28">
        <v>0.86069409080240322</v>
      </c>
      <c r="K28">
        <v>9.5659519754687471E-3</v>
      </c>
      <c r="L28">
        <v>0.11984137490421526</v>
      </c>
      <c r="M28">
        <v>0.99832800914813147</v>
      </c>
      <c r="N28">
        <v>0.188171832326089</v>
      </c>
      <c r="O28">
        <v>1.6627449062069949E-2</v>
      </c>
      <c r="P28">
        <v>1.5954469545831348E-2</v>
      </c>
      <c r="Q28">
        <v>0.90448365467828418</v>
      </c>
      <c r="R28">
        <v>0.30620256987516498</v>
      </c>
      <c r="S28">
        <v>0.52823663609449889</v>
      </c>
      <c r="T28">
        <v>0.78752434133621907</v>
      </c>
      <c r="U28">
        <v>0.76442000499033724</v>
      </c>
      <c r="V28">
        <v>0.77557564948442437</v>
      </c>
      <c r="W28">
        <v>2.4580045286843141E-2</v>
      </c>
      <c r="X28">
        <v>8.6991628929287357E-2</v>
      </c>
      <c r="Y28">
        <v>0.18183964033415148</v>
      </c>
      <c r="Z28">
        <v>9.049696585379895E-3</v>
      </c>
      <c r="AA28">
        <v>0.59870372036015262</v>
      </c>
      <c r="AB28">
        <v>0.30769168178960388</v>
      </c>
      <c r="AC28">
        <v>0.21875555789522014</v>
      </c>
      <c r="AD28">
        <v>0.2093358887257607</v>
      </c>
      <c r="AE28">
        <v>0.13788922164634598</v>
      </c>
      <c r="AF28">
        <v>0.18924350956103264</v>
      </c>
      <c r="AH28">
        <v>0.59399999999999997</v>
      </c>
      <c r="AI28">
        <v>0.52379999999999993</v>
      </c>
      <c r="AJ28">
        <v>0.58229999999999993</v>
      </c>
      <c r="AK28">
        <v>0.5706</v>
      </c>
      <c r="AL28">
        <v>0.13949999999999999</v>
      </c>
      <c r="AM28">
        <v>5.7599999999999998E-2</v>
      </c>
      <c r="AN28">
        <v>2.2499999999999999E-2</v>
      </c>
      <c r="AO28">
        <v>3.4200000000000001E-2</v>
      </c>
      <c r="AP28">
        <v>2.2499999999999999E-2</v>
      </c>
      <c r="AQ28">
        <v>4.5899999999999996E-2</v>
      </c>
      <c r="AR28">
        <v>2.2499999999999999E-2</v>
      </c>
      <c r="AS28">
        <v>4.5899999999999996E-2</v>
      </c>
      <c r="AT28">
        <v>0.6633</v>
      </c>
      <c r="AU28">
        <v>0.3024</v>
      </c>
      <c r="AV28">
        <v>0.6048</v>
      </c>
      <c r="AW28">
        <v>3.4200000000000001E-2</v>
      </c>
      <c r="AX28">
        <v>3.4200000000000001E-2</v>
      </c>
      <c r="AY28">
        <v>5.7599999999999998E-2</v>
      </c>
      <c r="AZ28">
        <v>9.2699999999999991E-2</v>
      </c>
      <c r="BA28">
        <v>0.63990000000000002</v>
      </c>
      <c r="BB28">
        <v>4.5899999999999996E-2</v>
      </c>
      <c r="BC28">
        <v>0.5706</v>
      </c>
      <c r="BD28">
        <v>0.5706</v>
      </c>
      <c r="BE28">
        <v>0.59399999999999997</v>
      </c>
      <c r="BF28">
        <v>0.59399999999999997</v>
      </c>
      <c r="BG28">
        <v>0.6633</v>
      </c>
      <c r="BH28">
        <v>0.10439999999999999</v>
      </c>
      <c r="BI28">
        <v>9.2699999999999991E-2</v>
      </c>
      <c r="BJ28">
        <v>0.24390000000000001</v>
      </c>
      <c r="BK28">
        <v>0.65159999999999996</v>
      </c>
      <c r="BL28">
        <v>9.2699999999999991E-2</v>
      </c>
      <c r="BM28" s="34">
        <f t="shared" si="159"/>
        <v>0.6633</v>
      </c>
      <c r="BN28" s="31">
        <f t="shared" si="156"/>
        <v>0.30045483870967749</v>
      </c>
      <c r="BO28" s="24">
        <v>0.3</v>
      </c>
      <c r="BP28" s="20">
        <f t="shared" si="160"/>
        <v>-2.4801175451535249</v>
      </c>
      <c r="BQ28" s="20">
        <f t="shared" si="176"/>
        <v>4.1185050536022958</v>
      </c>
      <c r="BR28" s="20">
        <f t="shared" si="177"/>
        <v>-0.31489393773291274</v>
      </c>
      <c r="BS28" s="20">
        <f t="shared" si="178"/>
        <v>-2.5324569164889756</v>
      </c>
      <c r="BT28" s="20">
        <f t="shared" si="179"/>
        <v>1.7697102886775407</v>
      </c>
      <c r="BU28" s="20">
        <f t="shared" si="180"/>
        <v>-4.3376036095504373</v>
      </c>
      <c r="BV28" s="20">
        <f t="shared" si="181"/>
        <v>-4.1212521814968746</v>
      </c>
      <c r="BW28" s="20">
        <f t="shared" si="182"/>
        <v>3.4756174933018387</v>
      </c>
      <c r="BX28" s="20">
        <f t="shared" si="183"/>
        <v>6.2841831454664945</v>
      </c>
      <c r="BY28" s="20">
        <f t="shared" si="184"/>
        <v>-4.2732368023170446</v>
      </c>
      <c r="BZ28" s="20">
        <f t="shared" si="185"/>
        <v>-0.28847151898272771</v>
      </c>
      <c r="CA28" s="20">
        <f t="shared" si="186"/>
        <v>6.6806029926059844</v>
      </c>
      <c r="CB28" s="20">
        <f t="shared" si="187"/>
        <v>-2.7064230178711046</v>
      </c>
      <c r="CC28" s="20">
        <f t="shared" si="188"/>
        <v>-4.2029658371029486</v>
      </c>
      <c r="CD28" s="20">
        <f t="shared" si="189"/>
        <v>-1.4817115372958818</v>
      </c>
      <c r="CE28" s="20">
        <f t="shared" si="190"/>
        <v>6.4760876963605636</v>
      </c>
      <c r="CF28" s="20">
        <f t="shared" si="161"/>
        <v>-3.142974114658355</v>
      </c>
      <c r="CG28" s="20">
        <f t="shared" si="162"/>
        <v>5.2224902921990051</v>
      </c>
      <c r="CH28" s="20">
        <f t="shared" si="163"/>
        <v>4.3151550068778857</v>
      </c>
      <c r="CI28" s="20">
        <f t="shared" si="164"/>
        <v>2.7395325409655849</v>
      </c>
      <c r="CJ28" s="20">
        <f t="shared" si="165"/>
        <v>5.8388695445885936</v>
      </c>
      <c r="CK28" s="20">
        <f t="shared" si="166"/>
        <v>-3.4258920510105297</v>
      </c>
      <c r="CL28" s="20">
        <f t="shared" si="167"/>
        <v>-1.9258873231507008</v>
      </c>
      <c r="CM28" s="20">
        <f t="shared" si="168"/>
        <v>-1.192572715779312</v>
      </c>
      <c r="CN28" s="20">
        <f t="shared" si="169"/>
        <v>-3.6466760434661309</v>
      </c>
      <c r="CO28" s="20">
        <f t="shared" si="170"/>
        <v>3.3861256354896248</v>
      </c>
      <c r="CP28" s="20">
        <f t="shared" si="171"/>
        <v>-1.736399741004901</v>
      </c>
      <c r="CQ28" s="20">
        <f t="shared" si="172"/>
        <v>-1.7648625766245516</v>
      </c>
      <c r="CR28" s="20">
        <f t="shared" si="173"/>
        <v>1.5221724742003824</v>
      </c>
      <c r="CS28" s="20">
        <f t="shared" si="174"/>
        <v>-3.5090529167776037</v>
      </c>
      <c r="CT28" s="20">
        <f t="shared" si="175"/>
        <v>-1.611038769041691</v>
      </c>
      <c r="CU28" s="31">
        <f t="shared" si="158"/>
        <v>0.10111493576869633</v>
      </c>
      <c r="CW28">
        <f t="shared" si="92"/>
        <v>0.13788922164634598</v>
      </c>
      <c r="CX28">
        <f t="shared" si="110"/>
        <v>0.78398920122024007</v>
      </c>
      <c r="CY28">
        <f t="shared" si="111"/>
        <v>7.5513070350222006E-2</v>
      </c>
      <c r="CZ28">
        <f t="shared" si="112"/>
        <v>7.7993041863372928E-2</v>
      </c>
      <c r="DA28">
        <f t="shared" si="113"/>
        <v>0.50201670044291735</v>
      </c>
      <c r="DB28">
        <f t="shared" si="114"/>
        <v>3.3684341900680616E-3</v>
      </c>
      <c r="DC28">
        <f t="shared" si="115"/>
        <v>3.3684341900680616E-3</v>
      </c>
      <c r="DD28">
        <f t="shared" si="116"/>
        <v>0.38510555474054936</v>
      </c>
      <c r="DE28">
        <f t="shared" si="117"/>
        <v>0.86069409080240322</v>
      </c>
      <c r="DF28">
        <f t="shared" si="118"/>
        <v>9.5659519754687471E-3</v>
      </c>
      <c r="DG28">
        <f t="shared" si="119"/>
        <v>0.11984137490421526</v>
      </c>
      <c r="DH28">
        <f t="shared" si="120"/>
        <v>0.99832800914813147</v>
      </c>
      <c r="DI28">
        <f t="shared" si="121"/>
        <v>0.188171832326089</v>
      </c>
      <c r="DJ28">
        <f t="shared" si="122"/>
        <v>1.6627449062069949E-2</v>
      </c>
      <c r="DK28">
        <f t="shared" si="123"/>
        <v>1.5954469545831348E-2</v>
      </c>
      <c r="DL28">
        <f t="shared" si="124"/>
        <v>0.90448365467828418</v>
      </c>
      <c r="DM28">
        <f t="shared" si="95"/>
        <v>0.30620256987516498</v>
      </c>
      <c r="DN28">
        <f t="shared" si="96"/>
        <v>0.52823663609449889</v>
      </c>
      <c r="DO28">
        <f t="shared" si="97"/>
        <v>0.78752434133621907</v>
      </c>
      <c r="DP28">
        <f t="shared" si="98"/>
        <v>0.76442000499033724</v>
      </c>
      <c r="DQ28">
        <f t="shared" si="99"/>
        <v>0.77557564948442437</v>
      </c>
      <c r="DR28">
        <f t="shared" si="100"/>
        <v>2.4580045286843141E-2</v>
      </c>
      <c r="DS28">
        <f t="shared" si="101"/>
        <v>8.6991628929287357E-2</v>
      </c>
      <c r="DT28">
        <f t="shared" si="102"/>
        <v>0.18183964033415148</v>
      </c>
      <c r="DU28">
        <f t="shared" si="103"/>
        <v>9.049696585379895E-3</v>
      </c>
      <c r="DV28">
        <f t="shared" si="104"/>
        <v>0.59870372036015262</v>
      </c>
      <c r="DW28">
        <f t="shared" si="105"/>
        <v>0.30769168178960388</v>
      </c>
      <c r="DX28">
        <f t="shared" si="106"/>
        <v>0.21875555789522014</v>
      </c>
      <c r="DY28">
        <f t="shared" si="107"/>
        <v>0.2093358887257607</v>
      </c>
      <c r="DZ28">
        <f t="shared" si="108"/>
        <v>0.13788922164634598</v>
      </c>
      <c r="EA28">
        <f t="shared" si="109"/>
        <v>0.18924350956103264</v>
      </c>
      <c r="EB28" s="31">
        <f t="shared" si="90"/>
        <v>0.32932097690260315</v>
      </c>
      <c r="EC28">
        <f t="shared" si="94"/>
        <v>2.7000000000000017E-2</v>
      </c>
      <c r="ED28">
        <f t="shared" si="140"/>
        <v>1.3000000000000005E-2</v>
      </c>
      <c r="EE28">
        <f t="shared" si="141"/>
        <v>2.7000000000000017E-2</v>
      </c>
      <c r="EF28">
        <f t="shared" si="142"/>
        <v>2.7000000000000017E-2</v>
      </c>
      <c r="EG28">
        <f t="shared" si="143"/>
        <v>3.0000000000000001E-3</v>
      </c>
      <c r="EH28">
        <f t="shared" si="144"/>
        <v>2.7000000000000017E-2</v>
      </c>
      <c r="EI28">
        <f t="shared" si="145"/>
        <v>2.7000000000000017E-2</v>
      </c>
      <c r="EJ28">
        <f t="shared" si="146"/>
        <v>5.0000000000000001E-3</v>
      </c>
      <c r="EK28">
        <f t="shared" si="147"/>
        <v>1</v>
      </c>
      <c r="EL28">
        <f t="shared" si="148"/>
        <v>2.7000000000000017E-2</v>
      </c>
      <c r="EM28">
        <f t="shared" si="149"/>
        <v>1.1000000000000003E-2</v>
      </c>
      <c r="EN28">
        <f t="shared" si="150"/>
        <v>1</v>
      </c>
      <c r="EO28">
        <f t="shared" si="151"/>
        <v>2.3000000000000013E-2</v>
      </c>
      <c r="EP28">
        <f t="shared" si="152"/>
        <v>2.7000000000000017E-2</v>
      </c>
      <c r="EQ28">
        <f t="shared" si="153"/>
        <v>2.7000000000000017E-2</v>
      </c>
      <c r="ER28">
        <f t="shared" si="154"/>
        <v>1</v>
      </c>
      <c r="ES28">
        <f t="shared" si="125"/>
        <v>2.7000000000000017E-2</v>
      </c>
      <c r="ET28">
        <f t="shared" si="126"/>
        <v>3.0000000000000001E-3</v>
      </c>
      <c r="EU28">
        <f t="shared" si="127"/>
        <v>8.0000000000000002E-3</v>
      </c>
      <c r="EV28">
        <f t="shared" si="128"/>
        <v>1E-3</v>
      </c>
      <c r="EW28">
        <f t="shared" si="129"/>
        <v>3.0000000000000001E-3</v>
      </c>
      <c r="EX28">
        <f t="shared" si="130"/>
        <v>2.7000000000000017E-2</v>
      </c>
      <c r="EY28">
        <f t="shared" si="131"/>
        <v>2.7000000000000017E-2</v>
      </c>
      <c r="EZ28">
        <f t="shared" si="132"/>
        <v>2.7000000000000017E-2</v>
      </c>
      <c r="FA28">
        <f t="shared" si="133"/>
        <v>2.7000000000000017E-2</v>
      </c>
      <c r="FB28">
        <f t="shared" si="134"/>
        <v>6.0000000000000001E-3</v>
      </c>
      <c r="FC28">
        <f t="shared" si="135"/>
        <v>2.7000000000000017E-2</v>
      </c>
      <c r="FD28">
        <f t="shared" si="136"/>
        <v>1.8000000000000009E-2</v>
      </c>
      <c r="FE28">
        <f t="shared" si="137"/>
        <v>1.2000000000000004E-2</v>
      </c>
      <c r="FF28">
        <f t="shared" si="138"/>
        <v>2.7000000000000017E-2</v>
      </c>
      <c r="FG28">
        <f t="shared" si="139"/>
        <v>2.7000000000000017E-2</v>
      </c>
    </row>
    <row r="29" spans="1:163">
      <c r="A29" s="15">
        <v>42370.5625</v>
      </c>
      <c r="B29">
        <v>0.15085214290965862</v>
      </c>
      <c r="C29">
        <v>0.75934043119861727</v>
      </c>
      <c r="D29">
        <v>8.0547363522954732E-2</v>
      </c>
      <c r="E29">
        <v>0.12058169790079674</v>
      </c>
      <c r="F29">
        <v>0.64475594782018297</v>
      </c>
      <c r="G29">
        <v>3.3684341900680616E-3</v>
      </c>
      <c r="H29">
        <v>3.3684341900680616E-3</v>
      </c>
      <c r="I29">
        <v>0.26758046611757691</v>
      </c>
      <c r="J29">
        <v>0.92012648663181063</v>
      </c>
      <c r="K29">
        <v>9.049696585379895E-3</v>
      </c>
      <c r="L29">
        <v>0.16003964150764391</v>
      </c>
      <c r="M29">
        <v>0.99863477087517327</v>
      </c>
      <c r="N29">
        <v>0.21637235858951745</v>
      </c>
      <c r="O29">
        <v>2.2336724384426819E-2</v>
      </c>
      <c r="P29">
        <v>1.6513378658372893E-2</v>
      </c>
      <c r="Q29">
        <v>0.94081435720368967</v>
      </c>
      <c r="R29">
        <v>0.31368806867385551</v>
      </c>
      <c r="S29">
        <v>0.74895878858267106</v>
      </c>
      <c r="T29">
        <v>0.84396976204954266</v>
      </c>
      <c r="U29">
        <v>0.80566222811072996</v>
      </c>
      <c r="V29">
        <v>0.86153127202968627</v>
      </c>
      <c r="W29">
        <v>4.0043056144601796E-2</v>
      </c>
      <c r="X29">
        <v>9.8772975576002051E-2</v>
      </c>
      <c r="Y29">
        <v>0.196876297183807</v>
      </c>
      <c r="Z29">
        <v>6.2188429218996586E-3</v>
      </c>
      <c r="AA29">
        <v>0.58517806884715995</v>
      </c>
      <c r="AB29">
        <v>0.52300046709450165</v>
      </c>
      <c r="AC29">
        <v>0.23849776747522738</v>
      </c>
      <c r="AD29">
        <v>0.17873623567434915</v>
      </c>
      <c r="AE29">
        <v>0.17365623912464789</v>
      </c>
      <c r="AF29">
        <v>0.22357846624132288</v>
      </c>
      <c r="AH29">
        <v>0.48869999999999997</v>
      </c>
      <c r="AI29">
        <v>0.4536</v>
      </c>
      <c r="AJ29">
        <v>0.46529999999999999</v>
      </c>
      <c r="AK29">
        <v>0.5121</v>
      </c>
      <c r="AL29">
        <v>6.93E-2</v>
      </c>
      <c r="AM29">
        <v>4.5899999999999996E-2</v>
      </c>
      <c r="AN29">
        <v>2.2499999999999999E-2</v>
      </c>
      <c r="AO29">
        <v>2.2499999999999999E-2</v>
      </c>
      <c r="AP29">
        <v>4.5899999999999996E-2</v>
      </c>
      <c r="AQ29">
        <v>5.7599999999999998E-2</v>
      </c>
      <c r="AR29">
        <v>2.2499999999999999E-2</v>
      </c>
      <c r="AS29">
        <v>2.2499999999999999E-2</v>
      </c>
      <c r="AT29">
        <v>0.65159999999999996</v>
      </c>
      <c r="AU29">
        <v>0.11609999999999999</v>
      </c>
      <c r="AV29">
        <v>0.55889999999999995</v>
      </c>
      <c r="AW29">
        <v>2.2499999999999999E-2</v>
      </c>
      <c r="AX29">
        <v>0.10439999999999999</v>
      </c>
      <c r="AY29">
        <v>3.4200000000000001E-2</v>
      </c>
      <c r="AZ29">
        <v>8.1000000000000003E-2</v>
      </c>
      <c r="BA29">
        <v>0.5706</v>
      </c>
      <c r="BB29">
        <v>2.2499999999999999E-2</v>
      </c>
      <c r="BC29">
        <v>0.47699999999999998</v>
      </c>
      <c r="BD29">
        <v>0.5121</v>
      </c>
      <c r="BE29">
        <v>0.53549999999999998</v>
      </c>
      <c r="BF29">
        <v>0.53549999999999998</v>
      </c>
      <c r="BG29">
        <v>0.6048</v>
      </c>
      <c r="BH29">
        <v>0.10439999999999999</v>
      </c>
      <c r="BI29">
        <v>0.11609999999999999</v>
      </c>
      <c r="BJ29">
        <v>0.4536</v>
      </c>
      <c r="BK29">
        <v>0.54720000000000002</v>
      </c>
      <c r="BL29">
        <v>6.93E-2</v>
      </c>
      <c r="BM29" s="34">
        <v>0.62</v>
      </c>
      <c r="BN29" s="31">
        <f t="shared" si="156"/>
        <v>0.26921612903225806</v>
      </c>
      <c r="BO29" s="24">
        <v>0.27</v>
      </c>
      <c r="BP29" s="20">
        <f t="shared" si="160"/>
        <v>-2.6968842480826902</v>
      </c>
      <c r="BQ29" s="20">
        <f t="shared" si="176"/>
        <v>4.5102266389620889</v>
      </c>
      <c r="BR29" s="20">
        <f t="shared" si="177"/>
        <v>-0.60196542004878206</v>
      </c>
      <c r="BS29" s="20">
        <f t="shared" si="178"/>
        <v>-2.779494064427003</v>
      </c>
      <c r="BT29" s="20">
        <f t="shared" si="179"/>
        <v>2.0468473906588995</v>
      </c>
      <c r="BU29" s="20">
        <f t="shared" si="180"/>
        <v>-4.7018540211991935</v>
      </c>
      <c r="BV29" s="20">
        <f t="shared" si="181"/>
        <v>-4.4855025931456307</v>
      </c>
      <c r="BW29" s="20">
        <f t="shared" si="182"/>
        <v>3.3755791135805917</v>
      </c>
      <c r="BX29" s="20">
        <f t="shared" si="183"/>
        <v>6.8366907862594815</v>
      </c>
      <c r="BY29" s="20">
        <f t="shared" si="184"/>
        <v>-4.631805951570489</v>
      </c>
      <c r="BZ29" s="20">
        <f t="shared" si="185"/>
        <v>-0.49605072331390776</v>
      </c>
      <c r="CA29" s="20">
        <f t="shared" si="186"/>
        <v>7.3116189176423338</v>
      </c>
      <c r="CB29" s="20">
        <f t="shared" si="187"/>
        <v>-2.8576695051204113</v>
      </c>
      <c r="CC29" s="20">
        <f t="shared" si="188"/>
        <v>-4.5482479585573454</v>
      </c>
      <c r="CD29" s="20">
        <f t="shared" si="189"/>
        <v>-1.832817004476333</v>
      </c>
      <c r="CE29" s="20">
        <f t="shared" si="190"/>
        <v>7.0492832077254288</v>
      </c>
      <c r="CF29" s="20">
        <f t="shared" si="161"/>
        <v>-3.1969048918233236</v>
      </c>
      <c r="CG29" s="20">
        <f t="shared" si="162"/>
        <v>5.6038302349428522</v>
      </c>
      <c r="CH29" s="20">
        <f t="shared" si="163"/>
        <v>4.7915059230886046</v>
      </c>
      <c r="CI29" s="20">
        <f t="shared" si="164"/>
        <v>3.1775759232374909</v>
      </c>
      <c r="CJ29" s="20">
        <f t="shared" si="165"/>
        <v>6.3327819707794557</v>
      </c>
      <c r="CK29" s="20">
        <f t="shared" si="166"/>
        <v>-3.7534678407047517</v>
      </c>
      <c r="CL29" s="20">
        <f t="shared" si="167"/>
        <v>-2.1947331934135228</v>
      </c>
      <c r="CM29" s="20">
        <f t="shared" si="168"/>
        <v>-1.3633152644343289</v>
      </c>
      <c r="CN29" s="20">
        <f t="shared" si="169"/>
        <v>-4.0080760463830556</v>
      </c>
      <c r="CO29" s="20">
        <f t="shared" si="170"/>
        <v>3.6036848584979606</v>
      </c>
      <c r="CP29" s="20">
        <f t="shared" si="171"/>
        <v>-1.5810181197492232</v>
      </c>
      <c r="CQ29" s="20">
        <f t="shared" si="172"/>
        <v>-1.8939836549881481</v>
      </c>
      <c r="CR29" s="20">
        <f t="shared" si="173"/>
        <v>1.3332898640359074</v>
      </c>
      <c r="CS29" s="20">
        <f t="shared" si="174"/>
        <v>-3.7030155234917799</v>
      </c>
      <c r="CT29" s="20">
        <f t="shared" si="175"/>
        <v>-1.7550791486391921</v>
      </c>
      <c r="CU29" s="31">
        <f t="shared" si="158"/>
        <v>9.3259021156193112E-2</v>
      </c>
      <c r="CW29">
        <f t="shared" si="92"/>
        <v>0.15085214290965862</v>
      </c>
      <c r="CX29">
        <f t="shared" si="110"/>
        <v>0.75934043119861727</v>
      </c>
      <c r="CY29">
        <f t="shared" si="111"/>
        <v>8.0547363522954732E-2</v>
      </c>
      <c r="CZ29">
        <f t="shared" si="112"/>
        <v>0.12058169790079674</v>
      </c>
      <c r="DA29">
        <f t="shared" si="113"/>
        <v>0.64475594782018297</v>
      </c>
      <c r="DB29">
        <f t="shared" si="114"/>
        <v>3.3684341900680616E-3</v>
      </c>
      <c r="DC29">
        <f t="shared" si="115"/>
        <v>3.3684341900680616E-3</v>
      </c>
      <c r="DD29">
        <f t="shared" si="116"/>
        <v>0.26758046611757691</v>
      </c>
      <c r="DE29">
        <f t="shared" si="117"/>
        <v>0.92012648663181063</v>
      </c>
      <c r="DF29">
        <f t="shared" si="118"/>
        <v>9.049696585379895E-3</v>
      </c>
      <c r="DG29">
        <f t="shared" si="119"/>
        <v>0.16003964150764391</v>
      </c>
      <c r="DH29">
        <f t="shared" si="120"/>
        <v>0.99863477087517327</v>
      </c>
      <c r="DI29">
        <f t="shared" si="121"/>
        <v>0.21637235858951745</v>
      </c>
      <c r="DJ29">
        <f t="shared" si="122"/>
        <v>2.2336724384426819E-2</v>
      </c>
      <c r="DK29">
        <f t="shared" si="123"/>
        <v>1.6513378658372893E-2</v>
      </c>
      <c r="DL29">
        <f t="shared" si="124"/>
        <v>0.94081435720368967</v>
      </c>
      <c r="DM29">
        <f t="shared" si="95"/>
        <v>0.31368806867385551</v>
      </c>
      <c r="DN29">
        <f t="shared" si="96"/>
        <v>0.74895878858267106</v>
      </c>
      <c r="DO29">
        <f t="shared" si="97"/>
        <v>0.84396976204954266</v>
      </c>
      <c r="DP29">
        <f t="shared" si="98"/>
        <v>0.80566222811072996</v>
      </c>
      <c r="DQ29">
        <f t="shared" si="99"/>
        <v>0.86153127202968627</v>
      </c>
      <c r="DR29">
        <f t="shared" si="100"/>
        <v>4.0043056144601796E-2</v>
      </c>
      <c r="DS29">
        <f t="shared" si="101"/>
        <v>9.8772975576002051E-2</v>
      </c>
      <c r="DT29">
        <f t="shared" si="102"/>
        <v>0.196876297183807</v>
      </c>
      <c r="DU29">
        <f t="shared" si="103"/>
        <v>6.2188429218996586E-3</v>
      </c>
      <c r="DV29">
        <f t="shared" si="104"/>
        <v>0.58517806884715995</v>
      </c>
      <c r="DW29">
        <f t="shared" si="105"/>
        <v>0.52300046709450165</v>
      </c>
      <c r="DX29">
        <f t="shared" si="106"/>
        <v>0.23849776747522738</v>
      </c>
      <c r="DY29">
        <f t="shared" si="107"/>
        <v>0.17873623567434915</v>
      </c>
      <c r="DZ29">
        <f t="shared" si="108"/>
        <v>0.17365623912464789</v>
      </c>
      <c r="EA29">
        <f t="shared" si="109"/>
        <v>0.22357846624132288</v>
      </c>
      <c r="EB29" s="31">
        <f t="shared" si="90"/>
        <v>0.35976293122632086</v>
      </c>
      <c r="EC29">
        <f t="shared" si="94"/>
        <v>2.8000000000000018E-2</v>
      </c>
      <c r="ED29">
        <f t="shared" si="140"/>
        <v>1.4000000000000005E-2</v>
      </c>
      <c r="EE29">
        <f t="shared" si="141"/>
        <v>2.8000000000000018E-2</v>
      </c>
      <c r="EF29">
        <f t="shared" si="142"/>
        <v>2.8000000000000018E-2</v>
      </c>
      <c r="EG29">
        <f t="shared" si="143"/>
        <v>4.0000000000000001E-3</v>
      </c>
      <c r="EH29">
        <f t="shared" si="144"/>
        <v>2.8000000000000018E-2</v>
      </c>
      <c r="EI29">
        <f t="shared" si="145"/>
        <v>2.8000000000000018E-2</v>
      </c>
      <c r="EJ29">
        <f t="shared" si="146"/>
        <v>6.0000000000000001E-3</v>
      </c>
      <c r="EK29">
        <f t="shared" si="147"/>
        <v>1</v>
      </c>
      <c r="EL29">
        <f t="shared" si="148"/>
        <v>2.8000000000000018E-2</v>
      </c>
      <c r="EM29">
        <f t="shared" si="149"/>
        <v>1.2000000000000004E-2</v>
      </c>
      <c r="EN29">
        <f t="shared" si="150"/>
        <v>1</v>
      </c>
      <c r="EO29">
        <f t="shared" si="151"/>
        <v>2.4000000000000014E-2</v>
      </c>
      <c r="EP29">
        <f t="shared" si="152"/>
        <v>2.8000000000000018E-2</v>
      </c>
      <c r="EQ29">
        <f t="shared" si="153"/>
        <v>2.8000000000000018E-2</v>
      </c>
      <c r="ER29">
        <f t="shared" si="154"/>
        <v>1</v>
      </c>
      <c r="ES29">
        <f t="shared" si="125"/>
        <v>2.8000000000000018E-2</v>
      </c>
      <c r="ET29">
        <f t="shared" si="126"/>
        <v>4.0000000000000001E-3</v>
      </c>
      <c r="EU29">
        <f t="shared" si="127"/>
        <v>1</v>
      </c>
      <c r="EV29">
        <f t="shared" si="128"/>
        <v>1</v>
      </c>
      <c r="EW29">
        <f t="shared" si="129"/>
        <v>1</v>
      </c>
      <c r="EX29">
        <f t="shared" si="130"/>
        <v>2.8000000000000018E-2</v>
      </c>
      <c r="EY29">
        <f t="shared" si="131"/>
        <v>2.8000000000000018E-2</v>
      </c>
      <c r="EZ29">
        <f t="shared" si="132"/>
        <v>2.8000000000000018E-2</v>
      </c>
      <c r="FA29">
        <f t="shared" si="133"/>
        <v>2.8000000000000018E-2</v>
      </c>
      <c r="FB29">
        <f t="shared" si="134"/>
        <v>7.0000000000000001E-3</v>
      </c>
      <c r="FC29">
        <f t="shared" si="135"/>
        <v>2.8000000000000018E-2</v>
      </c>
      <c r="FD29">
        <f t="shared" si="136"/>
        <v>1.900000000000001E-2</v>
      </c>
      <c r="FE29">
        <f t="shared" si="137"/>
        <v>1.3000000000000005E-2</v>
      </c>
      <c r="FF29">
        <f t="shared" si="138"/>
        <v>2.8000000000000018E-2</v>
      </c>
      <c r="FG29">
        <f t="shared" si="139"/>
        <v>2.8000000000000018E-2</v>
      </c>
    </row>
    <row r="30" spans="1:163">
      <c r="A30" s="15">
        <v>42370.583333333336</v>
      </c>
      <c r="B30">
        <v>0.19357698409605886</v>
      </c>
      <c r="C30">
        <v>0.90016568199710045</v>
      </c>
      <c r="D30">
        <v>0.10065814466532551</v>
      </c>
      <c r="E30">
        <v>0.14295835411738009</v>
      </c>
      <c r="F30">
        <v>0.46184105593389718</v>
      </c>
      <c r="G30">
        <v>3.3684341900680616E-3</v>
      </c>
      <c r="H30">
        <v>3.3684341900680616E-3</v>
      </c>
      <c r="I30">
        <v>0.56637267859624352</v>
      </c>
      <c r="J30">
        <v>0.9284464673045798</v>
      </c>
      <c r="K30">
        <v>1.3995388425338455E-2</v>
      </c>
      <c r="L30">
        <v>0.41024971785209952</v>
      </c>
      <c r="M30">
        <v>0.99877924815430297</v>
      </c>
      <c r="N30">
        <v>0.23722877948258392</v>
      </c>
      <c r="O30">
        <v>1.4687918288735389E-2</v>
      </c>
      <c r="P30">
        <v>1.1296146970138041E-2</v>
      </c>
      <c r="Q30">
        <v>0.93596011946547519</v>
      </c>
      <c r="R30">
        <v>0.29009284757037307</v>
      </c>
      <c r="S30">
        <v>0.68375162864835459</v>
      </c>
      <c r="T30">
        <v>0.91317768825759227</v>
      </c>
      <c r="U30">
        <v>0.74498977394696342</v>
      </c>
      <c r="V30">
        <v>0.56293121158981496</v>
      </c>
      <c r="W30">
        <v>3.2928523376063605E-2</v>
      </c>
      <c r="X30">
        <v>0.12977685920138957</v>
      </c>
      <c r="Y30">
        <v>0.15175100651062709</v>
      </c>
      <c r="Z30">
        <v>6.3499814785126446E-3</v>
      </c>
      <c r="AA30">
        <v>0.50026671135383827</v>
      </c>
      <c r="AB30">
        <v>0.38510555474054936</v>
      </c>
      <c r="AC30">
        <v>0.22236567992558282</v>
      </c>
      <c r="AD30">
        <v>0.4034926829560973</v>
      </c>
      <c r="AE30">
        <v>0.22115759840260626</v>
      </c>
      <c r="AF30">
        <v>0.38842603129692271</v>
      </c>
      <c r="AH30">
        <v>0.32579999999999998</v>
      </c>
      <c r="AI30">
        <v>0.38429999999999997</v>
      </c>
      <c r="AJ30">
        <v>0.38429999999999997</v>
      </c>
      <c r="AK30">
        <v>0.44190000000000002</v>
      </c>
      <c r="AL30">
        <v>0.1278</v>
      </c>
      <c r="AM30">
        <v>3.4200000000000001E-2</v>
      </c>
      <c r="AN30">
        <v>2.2499999999999999E-2</v>
      </c>
      <c r="AO30">
        <v>2.2499999999999999E-2</v>
      </c>
      <c r="AP30">
        <v>6.93E-2</v>
      </c>
      <c r="AQ30">
        <v>9.2699999999999991E-2</v>
      </c>
      <c r="AR30">
        <v>2.2499999999999999E-2</v>
      </c>
      <c r="AS30">
        <v>6.93E-2</v>
      </c>
      <c r="AT30">
        <v>0.40679999999999999</v>
      </c>
      <c r="AU30">
        <v>0.3024</v>
      </c>
      <c r="AV30">
        <v>0.47699999999999998</v>
      </c>
      <c r="AW30">
        <v>2.2499999999999999E-2</v>
      </c>
      <c r="AX30">
        <v>6.93E-2</v>
      </c>
      <c r="AY30">
        <v>3.4200000000000001E-2</v>
      </c>
      <c r="AZ30">
        <v>6.93E-2</v>
      </c>
      <c r="BA30">
        <v>0.18629999999999999</v>
      </c>
      <c r="BB30">
        <v>4.5899999999999996E-2</v>
      </c>
      <c r="BC30">
        <v>0.43019999999999997</v>
      </c>
      <c r="BD30">
        <v>0.43019999999999997</v>
      </c>
      <c r="BE30">
        <v>0.44190000000000002</v>
      </c>
      <c r="BF30">
        <v>0.46529999999999999</v>
      </c>
      <c r="BG30">
        <v>0.52379999999999993</v>
      </c>
      <c r="BH30">
        <v>9.2699999999999991E-2</v>
      </c>
      <c r="BI30">
        <v>0.11609999999999999</v>
      </c>
      <c r="BJ30">
        <v>0.1278</v>
      </c>
      <c r="BK30">
        <v>0.50039999999999996</v>
      </c>
      <c r="BL30">
        <v>4.5899999999999996E-2</v>
      </c>
      <c r="BM30" s="34">
        <v>0.55000000000000004</v>
      </c>
      <c r="BN30" s="31">
        <f t="shared" si="156"/>
        <v>0.21887419354838705</v>
      </c>
      <c r="BO30" s="24">
        <v>0.22</v>
      </c>
      <c r="BP30" s="20">
        <f t="shared" si="160"/>
        <v>-2.8709261098254553</v>
      </c>
      <c r="BQ30" s="20">
        <f t="shared" si="176"/>
        <v>5.0427734751203657</v>
      </c>
      <c r="BR30" s="20">
        <f t="shared" si="177"/>
        <v>-0.86892612122228052</v>
      </c>
      <c r="BS30" s="20">
        <f t="shared" si="178"/>
        <v>-3.0041545561484471</v>
      </c>
      <c r="BT30" s="20">
        <f t="shared" si="179"/>
        <v>2.1410696007539727</v>
      </c>
      <c r="BU30" s="20">
        <f t="shared" si="180"/>
        <v>-5.0661044328479496</v>
      </c>
      <c r="BV30" s="20">
        <f t="shared" si="181"/>
        <v>-4.8497530047943869</v>
      </c>
      <c r="BW30" s="20">
        <f t="shared" si="182"/>
        <v>3.5743329463380111</v>
      </c>
      <c r="BX30" s="20">
        <f t="shared" si="183"/>
        <v>7.3975184077252374</v>
      </c>
      <c r="BY30" s="20">
        <f t="shared" si="184"/>
        <v>-4.9854294089839746</v>
      </c>
      <c r="BZ30" s="20">
        <f t="shared" si="185"/>
        <v>-0.45341985130063223</v>
      </c>
      <c r="CA30" s="20">
        <f t="shared" si="186"/>
        <v>7.9427793199578129</v>
      </c>
      <c r="CB30" s="20">
        <f t="shared" si="187"/>
        <v>-2.9880595714766516</v>
      </c>
      <c r="CC30" s="20">
        <f t="shared" si="188"/>
        <v>-4.9011788861074344</v>
      </c>
      <c r="CD30" s="20">
        <f t="shared" si="189"/>
        <v>-2.1891397033450191</v>
      </c>
      <c r="CE30" s="20">
        <f t="shared" si="190"/>
        <v>7.6176244813520801</v>
      </c>
      <c r="CF30" s="20">
        <f t="shared" si="161"/>
        <v>-3.2744308900917747</v>
      </c>
      <c r="CG30" s="20">
        <f t="shared" si="162"/>
        <v>5.9199630177523828</v>
      </c>
      <c r="CH30" s="20">
        <f t="shared" si="163"/>
        <v>5.3370647655073729</v>
      </c>
      <c r="CI30" s="20">
        <f t="shared" si="164"/>
        <v>3.5549468513456306</v>
      </c>
      <c r="CJ30" s="20">
        <f t="shared" si="165"/>
        <v>6.5280943365304465</v>
      </c>
      <c r="CK30" s="20">
        <f t="shared" si="166"/>
        <v>-4.0881581631675123</v>
      </c>
      <c r="CL30" s="20">
        <f t="shared" si="167"/>
        <v>-2.4325751800509572</v>
      </c>
      <c r="CM30" s="20">
        <f t="shared" si="168"/>
        <v>-1.5791831037625259</v>
      </c>
      <c r="CN30" s="20">
        <f t="shared" si="169"/>
        <v>-4.3693449107433668</v>
      </c>
      <c r="CO30" s="20">
        <f t="shared" si="170"/>
        <v>3.7363327240129749</v>
      </c>
      <c r="CP30" s="20">
        <f t="shared" si="171"/>
        <v>-1.5635314108474978</v>
      </c>
      <c r="CQ30" s="20">
        <f t="shared" si="172"/>
        <v>-2.0392368209013894</v>
      </c>
      <c r="CR30" s="20">
        <f t="shared" si="173"/>
        <v>1.3691637011531808</v>
      </c>
      <c r="CS30" s="20">
        <f t="shared" si="174"/>
        <v>-3.8494767709279976</v>
      </c>
      <c r="CT30" s="20">
        <f t="shared" si="175"/>
        <v>-1.7342719631810934</v>
      </c>
      <c r="CU30" s="31">
        <f t="shared" si="158"/>
        <v>9.8527831220100642E-2</v>
      </c>
      <c r="CW30">
        <f t="shared" si="92"/>
        <v>0.19357698409605886</v>
      </c>
      <c r="CX30">
        <f t="shared" si="110"/>
        <v>0.90016568199710045</v>
      </c>
      <c r="CY30">
        <f t="shared" si="111"/>
        <v>0.10065814466532551</v>
      </c>
      <c r="CZ30">
        <f t="shared" si="112"/>
        <v>0.14295835411738009</v>
      </c>
      <c r="DA30">
        <f t="shared" si="113"/>
        <v>0.46184105593389718</v>
      </c>
      <c r="DB30">
        <f t="shared" si="114"/>
        <v>3.3684341900680616E-3</v>
      </c>
      <c r="DC30">
        <f t="shared" si="115"/>
        <v>3.3684341900680616E-3</v>
      </c>
      <c r="DD30">
        <f t="shared" si="116"/>
        <v>0.56637267859624352</v>
      </c>
      <c r="DE30">
        <f t="shared" si="117"/>
        <v>0.9284464673045798</v>
      </c>
      <c r="DF30">
        <f t="shared" si="118"/>
        <v>1.3995388425338455E-2</v>
      </c>
      <c r="DG30">
        <f t="shared" si="119"/>
        <v>0.41024971785209952</v>
      </c>
      <c r="DH30">
        <f t="shared" si="120"/>
        <v>0.99877924815430297</v>
      </c>
      <c r="DI30">
        <f t="shared" si="121"/>
        <v>0.23722877948258392</v>
      </c>
      <c r="DJ30">
        <f t="shared" si="122"/>
        <v>1.4687918288735389E-2</v>
      </c>
      <c r="DK30">
        <f t="shared" si="123"/>
        <v>1.1296146970138041E-2</v>
      </c>
      <c r="DL30">
        <f t="shared" si="124"/>
        <v>0.93596011946547519</v>
      </c>
      <c r="DM30">
        <f t="shared" si="95"/>
        <v>0.29009284757037307</v>
      </c>
      <c r="DN30">
        <f t="shared" si="96"/>
        <v>0.68375162864835459</v>
      </c>
      <c r="DO30">
        <f t="shared" si="97"/>
        <v>0.91317768825759227</v>
      </c>
      <c r="DP30">
        <f t="shared" si="98"/>
        <v>0.74498977394696342</v>
      </c>
      <c r="DQ30">
        <f t="shared" si="99"/>
        <v>0.56293121158981496</v>
      </c>
      <c r="DR30">
        <f t="shared" si="100"/>
        <v>3.2928523376063605E-2</v>
      </c>
      <c r="DS30">
        <f t="shared" si="101"/>
        <v>0.12977685920138957</v>
      </c>
      <c r="DT30">
        <f t="shared" si="102"/>
        <v>0.15175100651062709</v>
      </c>
      <c r="DU30">
        <f t="shared" si="103"/>
        <v>6.3499814785126446E-3</v>
      </c>
      <c r="DV30">
        <f t="shared" si="104"/>
        <v>0.50026671135383827</v>
      </c>
      <c r="DW30">
        <f t="shared" si="105"/>
        <v>0.38510555474054936</v>
      </c>
      <c r="DX30">
        <f t="shared" si="106"/>
        <v>0.22236567992558282</v>
      </c>
      <c r="DY30">
        <f t="shared" si="107"/>
        <v>0.4034926829560973</v>
      </c>
      <c r="DZ30">
        <f t="shared" si="108"/>
        <v>0.22115759840260626</v>
      </c>
      <c r="EA30">
        <f t="shared" si="109"/>
        <v>0.38842603129692271</v>
      </c>
      <c r="EB30" s="31">
        <f t="shared" si="90"/>
        <v>0.37288765590273171</v>
      </c>
      <c r="EC30">
        <f t="shared" si="94"/>
        <v>2.9000000000000019E-2</v>
      </c>
      <c r="ED30">
        <f t="shared" si="140"/>
        <v>1</v>
      </c>
      <c r="EE30">
        <f t="shared" si="141"/>
        <v>2.9000000000000019E-2</v>
      </c>
      <c r="EF30">
        <f t="shared" si="142"/>
        <v>2.9000000000000019E-2</v>
      </c>
      <c r="EG30">
        <f t="shared" si="143"/>
        <v>5.0000000000000001E-3</v>
      </c>
      <c r="EH30">
        <f t="shared" si="144"/>
        <v>2.9000000000000019E-2</v>
      </c>
      <c r="EI30">
        <f t="shared" si="145"/>
        <v>2.9000000000000019E-2</v>
      </c>
      <c r="EJ30">
        <f t="shared" si="146"/>
        <v>7.0000000000000001E-3</v>
      </c>
      <c r="EK30">
        <f t="shared" si="147"/>
        <v>1</v>
      </c>
      <c r="EL30">
        <f t="shared" si="148"/>
        <v>2.9000000000000019E-2</v>
      </c>
      <c r="EM30">
        <f t="shared" si="149"/>
        <v>1.3000000000000005E-2</v>
      </c>
      <c r="EN30">
        <f t="shared" si="150"/>
        <v>1</v>
      </c>
      <c r="EO30">
        <f t="shared" si="151"/>
        <v>2.5000000000000015E-2</v>
      </c>
      <c r="EP30">
        <f t="shared" si="152"/>
        <v>2.9000000000000019E-2</v>
      </c>
      <c r="EQ30">
        <f t="shared" si="153"/>
        <v>2.9000000000000019E-2</v>
      </c>
      <c r="ER30">
        <f t="shared" si="154"/>
        <v>1</v>
      </c>
      <c r="ES30">
        <f t="shared" si="125"/>
        <v>2.9000000000000019E-2</v>
      </c>
      <c r="ET30">
        <f t="shared" si="126"/>
        <v>5.0000000000000001E-3</v>
      </c>
      <c r="EU30">
        <f t="shared" si="127"/>
        <v>1</v>
      </c>
      <c r="EV30">
        <f t="shared" si="128"/>
        <v>1E-3</v>
      </c>
      <c r="EW30">
        <f t="shared" si="129"/>
        <v>1E-3</v>
      </c>
      <c r="EX30">
        <f t="shared" si="130"/>
        <v>2.9000000000000019E-2</v>
      </c>
      <c r="EY30">
        <f t="shared" si="131"/>
        <v>2.9000000000000019E-2</v>
      </c>
      <c r="EZ30">
        <f t="shared" si="132"/>
        <v>2.9000000000000019E-2</v>
      </c>
      <c r="FA30">
        <f t="shared" si="133"/>
        <v>2.9000000000000019E-2</v>
      </c>
      <c r="FB30">
        <f t="shared" si="134"/>
        <v>8.0000000000000002E-3</v>
      </c>
      <c r="FC30">
        <f t="shared" si="135"/>
        <v>2.9000000000000019E-2</v>
      </c>
      <c r="FD30">
        <f t="shared" si="136"/>
        <v>2.0000000000000011E-2</v>
      </c>
      <c r="FE30">
        <f t="shared" si="137"/>
        <v>1.4000000000000005E-2</v>
      </c>
      <c r="FF30">
        <f t="shared" si="138"/>
        <v>2.9000000000000019E-2</v>
      </c>
      <c r="FG30">
        <f t="shared" si="139"/>
        <v>2.9000000000000019E-2</v>
      </c>
    </row>
    <row r="31" spans="1:163">
      <c r="A31" s="15">
        <v>42370.604166666664</v>
      </c>
      <c r="B31">
        <v>0.34458379711909043</v>
      </c>
      <c r="C31">
        <v>0.83452835160229644</v>
      </c>
      <c r="D31">
        <v>0.11984137490421526</v>
      </c>
      <c r="E31">
        <v>0.15447399569380546</v>
      </c>
      <c r="F31">
        <v>0.35253081736307817</v>
      </c>
      <c r="G31">
        <v>3.3684341900680616E-3</v>
      </c>
      <c r="H31">
        <v>3.3684341900680616E-3</v>
      </c>
      <c r="I31">
        <v>0.25012735927823671</v>
      </c>
      <c r="J31">
        <v>0.93426120634683107</v>
      </c>
      <c r="K31">
        <v>2.474843606020876E-2</v>
      </c>
      <c r="L31">
        <v>0.44622549507354681</v>
      </c>
      <c r="M31">
        <v>0.99936297653858508</v>
      </c>
      <c r="N31">
        <v>0.10518153017472939</v>
      </c>
      <c r="O31">
        <v>1.0323725977596936E-2</v>
      </c>
      <c r="P31">
        <v>1.4687918288735389E-2</v>
      </c>
      <c r="Q31">
        <v>0.92751079947186044</v>
      </c>
      <c r="R31">
        <v>0.33516116449323968</v>
      </c>
      <c r="S31">
        <v>0.7792097046243015</v>
      </c>
      <c r="T31">
        <v>0.94780028848255438</v>
      </c>
      <c r="U31">
        <v>0.61539957770643205</v>
      </c>
      <c r="V31">
        <v>0.16771160325417986</v>
      </c>
      <c r="W31">
        <v>5.4067745134313082E-2</v>
      </c>
      <c r="X31">
        <v>8.2645534377628421E-2</v>
      </c>
      <c r="Y31">
        <v>0.21637235858951745</v>
      </c>
      <c r="Z31">
        <v>4.8741030814831001E-3</v>
      </c>
      <c r="AA31">
        <v>0.39342613930374831</v>
      </c>
      <c r="AB31">
        <v>0.71178452311440821</v>
      </c>
      <c r="AC31">
        <v>0.28436062101479342</v>
      </c>
      <c r="AD31">
        <v>0.49501687637368719</v>
      </c>
      <c r="AE31">
        <v>0.22847660868976574</v>
      </c>
      <c r="AF31">
        <v>0.68827495001483874</v>
      </c>
      <c r="AH31">
        <v>0.20879999999999999</v>
      </c>
      <c r="AI31">
        <v>0.3024</v>
      </c>
      <c r="AJ31">
        <v>0.3024</v>
      </c>
      <c r="AK31">
        <v>0.34920000000000001</v>
      </c>
      <c r="AL31">
        <v>8.1000000000000003E-2</v>
      </c>
      <c r="AM31">
        <v>4.5899999999999996E-2</v>
      </c>
      <c r="AN31">
        <v>2.2499999999999999E-2</v>
      </c>
      <c r="AO31">
        <v>2.2499999999999999E-2</v>
      </c>
      <c r="AP31">
        <v>3.4200000000000001E-2</v>
      </c>
      <c r="AQ31">
        <v>9.2699999999999991E-2</v>
      </c>
      <c r="AR31">
        <v>2.2499999999999999E-2</v>
      </c>
      <c r="AS31">
        <v>2.2499999999999999E-2</v>
      </c>
      <c r="AT31">
        <v>6.93E-2</v>
      </c>
      <c r="AU31">
        <v>8.1000000000000003E-2</v>
      </c>
      <c r="AV31">
        <v>0.37259999999999999</v>
      </c>
      <c r="AW31">
        <v>2.2499999999999999E-2</v>
      </c>
      <c r="AX31">
        <v>4.5899999999999996E-2</v>
      </c>
      <c r="AY31">
        <v>2.2499999999999999E-2</v>
      </c>
      <c r="AZ31">
        <v>4.5899999999999996E-2</v>
      </c>
      <c r="BA31">
        <v>0.40679999999999999</v>
      </c>
      <c r="BB31">
        <v>6.93E-2</v>
      </c>
      <c r="BC31">
        <v>0.33749999999999997</v>
      </c>
      <c r="BD31">
        <v>0.33749999999999997</v>
      </c>
      <c r="BE31">
        <v>0.3609</v>
      </c>
      <c r="BF31">
        <v>0.38429999999999997</v>
      </c>
      <c r="BG31">
        <v>0.50039999999999996</v>
      </c>
      <c r="BH31">
        <v>3.4200000000000001E-2</v>
      </c>
      <c r="BI31">
        <v>0</v>
      </c>
      <c r="BJ31">
        <v>9.2699999999999991E-2</v>
      </c>
      <c r="BK31">
        <v>0.50039999999999996</v>
      </c>
      <c r="BL31">
        <v>5.7599999999999998E-2</v>
      </c>
      <c r="BM31" s="34">
        <v>0.47</v>
      </c>
      <c r="BN31" s="31">
        <f t="shared" si="156"/>
        <v>0.16928709677419354</v>
      </c>
      <c r="BO31" s="24">
        <v>0.17</v>
      </c>
      <c r="BP31" s="20">
        <f t="shared" si="160"/>
        <v>-2.893961158545189</v>
      </c>
      <c r="BQ31" s="20">
        <f t="shared" si="176"/>
        <v>5.5096829808838379</v>
      </c>
      <c r="BR31" s="20">
        <f t="shared" si="177"/>
        <v>-1.1167035921568893</v>
      </c>
      <c r="BS31" s="20">
        <f t="shared" si="178"/>
        <v>-3.2172994062934657</v>
      </c>
      <c r="BT31" s="20">
        <f t="shared" si="179"/>
        <v>2.1259815722782269</v>
      </c>
      <c r="BU31" s="20">
        <f t="shared" si="180"/>
        <v>-5.4303548444967058</v>
      </c>
      <c r="BV31" s="20">
        <f t="shared" si="181"/>
        <v>-5.214003416443143</v>
      </c>
      <c r="BW31" s="20">
        <f t="shared" si="182"/>
        <v>3.456841459777424</v>
      </c>
      <c r="BX31" s="20">
        <f t="shared" si="183"/>
        <v>7.9641607682332447</v>
      </c>
      <c r="BY31" s="20">
        <f t="shared" si="184"/>
        <v>-5.3282998187625896</v>
      </c>
      <c r="BZ31" s="20">
        <f t="shared" si="185"/>
        <v>-0.3748132020659094</v>
      </c>
      <c r="CA31" s="20">
        <f t="shared" si="186"/>
        <v>8.5745234506575745</v>
      </c>
      <c r="CB31" s="20">
        <f t="shared" si="187"/>
        <v>-3.2504968871407462</v>
      </c>
      <c r="CC31" s="20">
        <f t="shared" si="188"/>
        <v>-5.2584740059686617</v>
      </c>
      <c r="CD31" s="20">
        <f t="shared" si="189"/>
        <v>-2.5420706308951075</v>
      </c>
      <c r="CE31" s="20">
        <f t="shared" si="190"/>
        <v>8.177516434985117</v>
      </c>
      <c r="CF31" s="20">
        <f t="shared" si="161"/>
        <v>-3.306888571437359</v>
      </c>
      <c r="CG31" s="20">
        <f t="shared" si="162"/>
        <v>6.3315538765378605</v>
      </c>
      <c r="CH31" s="20">
        <f t="shared" si="163"/>
        <v>5.917246208151103</v>
      </c>
      <c r="CI31" s="20">
        <f t="shared" si="164"/>
        <v>3.8027275832132386</v>
      </c>
      <c r="CJ31" s="20">
        <f t="shared" si="165"/>
        <v>6.328187093945802</v>
      </c>
      <c r="CK31" s="20">
        <f t="shared" si="166"/>
        <v>-4.4017092638720232</v>
      </c>
      <c r="CL31" s="20">
        <f t="shared" si="167"/>
        <v>-2.7175484915121526</v>
      </c>
      <c r="CM31" s="20">
        <f t="shared" si="168"/>
        <v>-1.7304295910118324</v>
      </c>
      <c r="CN31" s="20">
        <f t="shared" si="169"/>
        <v>-4.732089653500708</v>
      </c>
      <c r="CO31" s="20">
        <f t="shared" si="170"/>
        <v>3.7621400174778992</v>
      </c>
      <c r="CP31" s="20">
        <f t="shared" si="171"/>
        <v>-1.2193657335719137</v>
      </c>
      <c r="CQ31" s="20">
        <f t="shared" si="172"/>
        <v>-2.1224950457254197</v>
      </c>
      <c r="CR31" s="20">
        <f t="shared" si="173"/>
        <v>1.496561731688044</v>
      </c>
      <c r="CS31" s="20">
        <f t="shared" si="174"/>
        <v>-3.9886190080770558</v>
      </c>
      <c r="CT31" s="20">
        <f t="shared" si="175"/>
        <v>-1.4136158590050787</v>
      </c>
      <c r="CU31" s="31">
        <f t="shared" si="158"/>
        <v>0.10283499991443294</v>
      </c>
      <c r="CW31">
        <f t="shared" si="92"/>
        <v>0.34458379711909043</v>
      </c>
      <c r="CX31">
        <f t="shared" si="110"/>
        <v>0.83452835160229644</v>
      </c>
      <c r="CY31">
        <f t="shared" si="111"/>
        <v>0.11984137490421526</v>
      </c>
      <c r="CZ31">
        <f t="shared" si="112"/>
        <v>0.15447399569380546</v>
      </c>
      <c r="DA31">
        <f t="shared" si="113"/>
        <v>0.35253081736307817</v>
      </c>
      <c r="DB31">
        <f t="shared" si="114"/>
        <v>3.3684341900680616E-3</v>
      </c>
      <c r="DC31">
        <f t="shared" si="115"/>
        <v>3.3684341900680616E-3</v>
      </c>
      <c r="DD31">
        <f t="shared" si="116"/>
        <v>0.25012735927823671</v>
      </c>
      <c r="DE31">
        <f t="shared" si="117"/>
        <v>0.93426120634683107</v>
      </c>
      <c r="DF31">
        <f t="shared" si="118"/>
        <v>2.474843606020876E-2</v>
      </c>
      <c r="DG31">
        <f t="shared" si="119"/>
        <v>0.44622549507354681</v>
      </c>
      <c r="DH31">
        <f t="shared" si="120"/>
        <v>0.99936297653858508</v>
      </c>
      <c r="DI31">
        <f t="shared" si="121"/>
        <v>0.10518153017472939</v>
      </c>
      <c r="DJ31">
        <f t="shared" si="122"/>
        <v>1.0323725977596936E-2</v>
      </c>
      <c r="DK31">
        <f t="shared" si="123"/>
        <v>1.4687918288735389E-2</v>
      </c>
      <c r="DL31">
        <f t="shared" si="124"/>
        <v>0.92751079947186044</v>
      </c>
      <c r="DM31">
        <f t="shared" si="95"/>
        <v>0.33516116449323968</v>
      </c>
      <c r="DN31">
        <f t="shared" si="96"/>
        <v>0.7792097046243015</v>
      </c>
      <c r="DO31">
        <f t="shared" si="97"/>
        <v>0.94780028848255438</v>
      </c>
      <c r="DP31">
        <f t="shared" si="98"/>
        <v>0.61539957770643205</v>
      </c>
      <c r="DQ31">
        <f t="shared" si="99"/>
        <v>0.16771160325417986</v>
      </c>
      <c r="DR31">
        <f t="shared" si="100"/>
        <v>5.4067745134313082E-2</v>
      </c>
      <c r="DS31">
        <f t="shared" si="101"/>
        <v>8.2645534377628421E-2</v>
      </c>
      <c r="DT31">
        <f t="shared" si="102"/>
        <v>0.21637235858951745</v>
      </c>
      <c r="DU31">
        <f t="shared" si="103"/>
        <v>4.8741030814831001E-3</v>
      </c>
      <c r="DV31">
        <f t="shared" si="104"/>
        <v>0.39342613930374831</v>
      </c>
      <c r="DW31">
        <f t="shared" si="105"/>
        <v>0.71178452311440821</v>
      </c>
      <c r="DX31">
        <f t="shared" si="106"/>
        <v>0.28436062101479342</v>
      </c>
      <c r="DY31">
        <f t="shared" si="107"/>
        <v>0.49501687637368719</v>
      </c>
      <c r="DZ31">
        <f t="shared" si="108"/>
        <v>0.22847660868976574</v>
      </c>
      <c r="EA31">
        <f t="shared" si="109"/>
        <v>0.68827495001483874</v>
      </c>
      <c r="EB31" s="31">
        <f t="shared" si="90"/>
        <v>0.37192601453315616</v>
      </c>
      <c r="EC31">
        <f t="shared" si="94"/>
        <v>3.000000000000002E-2</v>
      </c>
      <c r="ED31">
        <f t="shared" si="140"/>
        <v>1</v>
      </c>
      <c r="EE31">
        <f t="shared" si="141"/>
        <v>3.000000000000002E-2</v>
      </c>
      <c r="EF31">
        <f t="shared" si="142"/>
        <v>3.000000000000002E-2</v>
      </c>
      <c r="EG31">
        <f t="shared" si="143"/>
        <v>6.0000000000000001E-3</v>
      </c>
      <c r="EH31">
        <f t="shared" si="144"/>
        <v>3.000000000000002E-2</v>
      </c>
      <c r="EI31">
        <f t="shared" si="145"/>
        <v>3.000000000000002E-2</v>
      </c>
      <c r="EJ31">
        <f t="shared" si="146"/>
        <v>8.0000000000000002E-3</v>
      </c>
      <c r="EK31">
        <f t="shared" si="147"/>
        <v>1</v>
      </c>
      <c r="EL31">
        <f t="shared" si="148"/>
        <v>3.000000000000002E-2</v>
      </c>
      <c r="EM31">
        <f t="shared" si="149"/>
        <v>1.4000000000000005E-2</v>
      </c>
      <c r="EN31">
        <f t="shared" si="150"/>
        <v>1</v>
      </c>
      <c r="EO31">
        <f t="shared" si="151"/>
        <v>2.6000000000000016E-2</v>
      </c>
      <c r="EP31">
        <f t="shared" si="152"/>
        <v>3.000000000000002E-2</v>
      </c>
      <c r="EQ31">
        <f t="shared" si="153"/>
        <v>3.000000000000002E-2</v>
      </c>
      <c r="ER31">
        <f t="shared" si="154"/>
        <v>1</v>
      </c>
      <c r="ES31">
        <f t="shared" si="125"/>
        <v>3.000000000000002E-2</v>
      </c>
      <c r="ET31">
        <f t="shared" si="126"/>
        <v>6.0000000000000001E-3</v>
      </c>
      <c r="EU31">
        <f t="shared" si="127"/>
        <v>1</v>
      </c>
      <c r="EV31">
        <f t="shared" si="128"/>
        <v>2E-3</v>
      </c>
      <c r="EW31">
        <f t="shared" si="129"/>
        <v>2E-3</v>
      </c>
      <c r="EX31">
        <f t="shared" si="130"/>
        <v>3.000000000000002E-2</v>
      </c>
      <c r="EY31">
        <f t="shared" si="131"/>
        <v>3.000000000000002E-2</v>
      </c>
      <c r="EZ31">
        <f t="shared" si="132"/>
        <v>3.000000000000002E-2</v>
      </c>
      <c r="FA31">
        <f t="shared" si="133"/>
        <v>3.000000000000002E-2</v>
      </c>
      <c r="FB31">
        <f t="shared" si="134"/>
        <v>9.0000000000000011E-3</v>
      </c>
      <c r="FC31">
        <f t="shared" si="135"/>
        <v>3.000000000000002E-2</v>
      </c>
      <c r="FD31">
        <f t="shared" si="136"/>
        <v>2.1000000000000012E-2</v>
      </c>
      <c r="FE31">
        <f t="shared" si="137"/>
        <v>1.5000000000000006E-2</v>
      </c>
      <c r="FF31">
        <f t="shared" si="138"/>
        <v>3.000000000000002E-2</v>
      </c>
      <c r="FG31">
        <f t="shared" si="139"/>
        <v>3.000000000000002E-2</v>
      </c>
    </row>
    <row r="32" spans="1:163">
      <c r="A32" s="15">
        <v>42370.625</v>
      </c>
      <c r="B32">
        <v>0.15356192296957022</v>
      </c>
      <c r="C32">
        <v>0.70745734348276879</v>
      </c>
      <c r="D32">
        <v>0.14642336337976619</v>
      </c>
      <c r="E32">
        <v>0.23470478796095309</v>
      </c>
      <c r="F32">
        <v>0.53868921657051949</v>
      </c>
      <c r="G32">
        <v>3.3684341900680616E-3</v>
      </c>
      <c r="H32">
        <v>3.3684341900680616E-3</v>
      </c>
      <c r="I32">
        <v>0.21400801047539325</v>
      </c>
      <c r="J32">
        <v>0.91909150371091486</v>
      </c>
      <c r="K32">
        <v>2.5260381577843764E-2</v>
      </c>
      <c r="L32">
        <v>0.55775773175860444</v>
      </c>
      <c r="M32">
        <v>0.99865372536030905</v>
      </c>
      <c r="N32">
        <v>7.2162696501597928E-2</v>
      </c>
      <c r="O32">
        <v>6.529116270187485E-3</v>
      </c>
      <c r="P32">
        <v>5.335976267922822E-3</v>
      </c>
      <c r="Q32">
        <v>0.79900173571776334</v>
      </c>
      <c r="R32">
        <v>0.57665747238139653</v>
      </c>
      <c r="S32">
        <v>0.90016568199710045</v>
      </c>
      <c r="T32">
        <v>0.91036231499746556</v>
      </c>
      <c r="U32">
        <v>0.47229511729113099</v>
      </c>
      <c r="V32">
        <v>3.8719118354151476E-2</v>
      </c>
      <c r="W32">
        <v>8.1067304434233975E-2</v>
      </c>
      <c r="X32">
        <v>0.17669041624417006</v>
      </c>
      <c r="Y32">
        <v>0.22357846624132288</v>
      </c>
      <c r="Z32">
        <v>6.1757309307599413E-3</v>
      </c>
      <c r="AA32">
        <v>0.43071534683490648</v>
      </c>
      <c r="AB32">
        <v>0.59533551495411263</v>
      </c>
      <c r="AC32">
        <v>0.40180902286536546</v>
      </c>
      <c r="AD32">
        <v>0.2772922025575274</v>
      </c>
      <c r="AE32">
        <v>0.15631141889247735</v>
      </c>
      <c r="AF32">
        <v>0.52474647570147193</v>
      </c>
      <c r="AH32">
        <v>4.5899999999999996E-2</v>
      </c>
      <c r="AI32">
        <v>8.1000000000000003E-2</v>
      </c>
      <c r="AJ32">
        <v>0.17460000000000001</v>
      </c>
      <c r="AK32">
        <v>0.24390000000000001</v>
      </c>
      <c r="AL32">
        <v>4.5899999999999996E-2</v>
      </c>
      <c r="AM32">
        <v>3.4200000000000001E-2</v>
      </c>
      <c r="AN32">
        <v>2.2499999999999999E-2</v>
      </c>
      <c r="AO32">
        <v>2.2499999999999999E-2</v>
      </c>
      <c r="AP32">
        <v>2.2499999999999999E-2</v>
      </c>
      <c r="AQ32">
        <v>3.4200000000000001E-2</v>
      </c>
      <c r="AR32">
        <v>2.2499999999999999E-2</v>
      </c>
      <c r="AS32">
        <v>2.2499999999999999E-2</v>
      </c>
      <c r="AT32">
        <v>4.5899999999999996E-2</v>
      </c>
      <c r="AU32">
        <v>0.11609999999999999</v>
      </c>
      <c r="AV32">
        <v>0.26729999999999998</v>
      </c>
      <c r="AW32">
        <v>2.2499999999999999E-2</v>
      </c>
      <c r="AX32">
        <v>8.1000000000000003E-2</v>
      </c>
      <c r="AY32">
        <v>2.2499999999999999E-2</v>
      </c>
      <c r="AZ32">
        <v>3.4200000000000001E-2</v>
      </c>
      <c r="BA32">
        <v>0.11609999999999999</v>
      </c>
      <c r="BB32">
        <v>3.4200000000000001E-2</v>
      </c>
      <c r="BC32">
        <v>0.17460000000000001</v>
      </c>
      <c r="BD32">
        <v>0.23219999999999999</v>
      </c>
      <c r="BE32">
        <v>0.25559999999999999</v>
      </c>
      <c r="BF32">
        <v>0.29070000000000001</v>
      </c>
      <c r="BG32">
        <v>0.10439999999999999</v>
      </c>
      <c r="BH32">
        <v>2.2499999999999999E-2</v>
      </c>
      <c r="BI32">
        <v>3.4200000000000001E-2</v>
      </c>
      <c r="BJ32">
        <v>9.2699999999999991E-2</v>
      </c>
      <c r="BK32">
        <v>0.34920000000000001</v>
      </c>
      <c r="BL32">
        <v>4.5899999999999996E-2</v>
      </c>
      <c r="BM32" s="34">
        <v>0.36</v>
      </c>
      <c r="BN32" s="31">
        <f t="shared" si="156"/>
        <v>0.10045161290322581</v>
      </c>
      <c r="BO32" s="24">
        <v>0.115</v>
      </c>
      <c r="BP32" s="20">
        <f t="shared" si="160"/>
        <v>-3.1080180814144427</v>
      </c>
      <c r="BQ32" s="20">
        <f t="shared" si="176"/>
        <v>5.8495214785277829</v>
      </c>
      <c r="BR32" s="20">
        <f t="shared" si="177"/>
        <v>-1.3378990746159471</v>
      </c>
      <c r="BS32" s="20">
        <f t="shared" si="178"/>
        <v>-3.3502134641713366</v>
      </c>
      <c r="BT32" s="20">
        <f t="shared" si="179"/>
        <v>2.2970519430099223</v>
      </c>
      <c r="BU32" s="20">
        <f t="shared" si="180"/>
        <v>-5.794605256145462</v>
      </c>
      <c r="BV32" s="20">
        <f t="shared" si="181"/>
        <v>-5.5782538280918992</v>
      </c>
      <c r="BW32" s="20">
        <f t="shared" si="182"/>
        <v>3.3032306244139931</v>
      </c>
      <c r="BX32" s="20">
        <f t="shared" si="183"/>
        <v>8.5156334261053352</v>
      </c>
      <c r="BY32" s="20">
        <f t="shared" si="184"/>
        <v>-5.6706582830235694</v>
      </c>
      <c r="BZ32" s="20">
        <f t="shared" si="185"/>
        <v>-0.18467431614612895</v>
      </c>
      <c r="CA32" s="20">
        <f t="shared" si="186"/>
        <v>9.2055583301790591</v>
      </c>
      <c r="CB32" s="20">
        <f t="shared" si="187"/>
        <v>-3.5459530364779726</v>
      </c>
      <c r="CC32" s="20">
        <f t="shared" si="188"/>
        <v>-5.619563735537298</v>
      </c>
      <c r="CD32" s="20">
        <f t="shared" si="189"/>
        <v>-2.9043535004660086</v>
      </c>
      <c r="CE32" s="20">
        <f t="shared" si="190"/>
        <v>8.6088993248640566</v>
      </c>
      <c r="CF32" s="20">
        <f t="shared" si="161"/>
        <v>-3.0978499448947865</v>
      </c>
      <c r="CG32" s="20">
        <f t="shared" si="162"/>
        <v>6.8641007126961373</v>
      </c>
      <c r="CH32" s="20">
        <f t="shared" si="163"/>
        <v>6.4599896773097445</v>
      </c>
      <c r="CI32" s="20">
        <f t="shared" si="164"/>
        <v>3.9074038546655454</v>
      </c>
      <c r="CJ32" s="20">
        <f t="shared" si="165"/>
        <v>5.9992873664611297</v>
      </c>
      <c r="CK32" s="20">
        <f t="shared" si="166"/>
        <v>-4.688260805276613</v>
      </c>
      <c r="CL32" s="20">
        <f t="shared" si="167"/>
        <v>-2.9084769211068067</v>
      </c>
      <c r="CM32" s="20">
        <f t="shared" si="168"/>
        <v>-1.8744699706093335</v>
      </c>
      <c r="CN32" s="20">
        <f t="shared" si="169"/>
        <v>-5.0935327684087719</v>
      </c>
      <c r="CO32" s="20">
        <f t="shared" si="170"/>
        <v>3.8252365184739818</v>
      </c>
      <c r="CP32" s="20">
        <f t="shared" si="171"/>
        <v>-0.99164906445662504</v>
      </c>
      <c r="CQ32" s="20">
        <f t="shared" si="172"/>
        <v>-2.0883048686988781</v>
      </c>
      <c r="CR32" s="20">
        <f t="shared" si="173"/>
        <v>1.4062350884067474</v>
      </c>
      <c r="CS32" s="20">
        <f t="shared" si="174"/>
        <v>-4.1999264350234027</v>
      </c>
      <c r="CT32" s="20">
        <f t="shared" si="175"/>
        <v>-1.2564882291424309</v>
      </c>
      <c r="CU32" s="31">
        <f t="shared" si="158"/>
        <v>9.5128927787281298E-2</v>
      </c>
      <c r="CW32">
        <f t="shared" si="92"/>
        <v>0.15356192296957022</v>
      </c>
      <c r="CX32">
        <f t="shared" si="110"/>
        <v>0.70745734348276879</v>
      </c>
      <c r="CY32">
        <f t="shared" si="111"/>
        <v>0.14642336337976619</v>
      </c>
      <c r="CZ32">
        <f t="shared" si="112"/>
        <v>0.23470478796095309</v>
      </c>
      <c r="DA32">
        <f t="shared" si="113"/>
        <v>0.53868921657051949</v>
      </c>
      <c r="DB32">
        <f t="shared" si="114"/>
        <v>3.3684341900680616E-3</v>
      </c>
      <c r="DC32">
        <f t="shared" si="115"/>
        <v>3.3684341900680616E-3</v>
      </c>
      <c r="DD32">
        <f t="shared" si="116"/>
        <v>0.21400801047539325</v>
      </c>
      <c r="DE32">
        <f t="shared" si="117"/>
        <v>0.91909150371091486</v>
      </c>
      <c r="DF32">
        <f t="shared" si="118"/>
        <v>2.5260381577843764E-2</v>
      </c>
      <c r="DG32">
        <f t="shared" si="119"/>
        <v>0.55775773175860444</v>
      </c>
      <c r="DH32">
        <f t="shared" si="120"/>
        <v>0.99865372536030905</v>
      </c>
      <c r="DI32">
        <f t="shared" si="121"/>
        <v>7.2162696501597928E-2</v>
      </c>
      <c r="DJ32">
        <f t="shared" si="122"/>
        <v>6.529116270187485E-3</v>
      </c>
      <c r="DK32">
        <f t="shared" si="123"/>
        <v>5.335976267922822E-3</v>
      </c>
      <c r="DL32">
        <f t="shared" si="124"/>
        <v>0.79900173571776334</v>
      </c>
      <c r="DM32">
        <f t="shared" si="95"/>
        <v>0.57665747238139653</v>
      </c>
      <c r="DN32">
        <f t="shared" si="96"/>
        <v>0.90016568199710045</v>
      </c>
      <c r="DO32">
        <f t="shared" si="97"/>
        <v>0.91036231499746556</v>
      </c>
      <c r="DP32">
        <f t="shared" si="98"/>
        <v>0.47229511729113099</v>
      </c>
      <c r="DQ32">
        <f t="shared" si="99"/>
        <v>3.8719118354151476E-2</v>
      </c>
      <c r="DR32">
        <f t="shared" si="100"/>
        <v>8.1067304434233975E-2</v>
      </c>
      <c r="DS32">
        <f t="shared" si="101"/>
        <v>0.17669041624417006</v>
      </c>
      <c r="DT32">
        <f t="shared" si="102"/>
        <v>0.22357846624132288</v>
      </c>
      <c r="DU32">
        <f t="shared" si="103"/>
        <v>6.1757309307599413E-3</v>
      </c>
      <c r="DV32">
        <f t="shared" si="104"/>
        <v>0.43071534683490648</v>
      </c>
      <c r="DW32">
        <f t="shared" si="105"/>
        <v>0.59533551495411263</v>
      </c>
      <c r="DX32">
        <f t="shared" si="106"/>
        <v>0.40180902286536546</v>
      </c>
      <c r="DY32">
        <f t="shared" si="107"/>
        <v>0.2772922025575274</v>
      </c>
      <c r="DZ32">
        <f t="shared" si="108"/>
        <v>0.15631141889247735</v>
      </c>
      <c r="EA32">
        <f t="shared" si="109"/>
        <v>0.52474647570147193</v>
      </c>
      <c r="EB32" s="31">
        <f t="shared" si="90"/>
        <v>0.35991277371167241</v>
      </c>
      <c r="EC32">
        <f t="shared" si="94"/>
        <v>3.1000000000000021E-2</v>
      </c>
      <c r="ED32">
        <f t="shared" si="140"/>
        <v>1E-3</v>
      </c>
      <c r="EE32">
        <f t="shared" si="141"/>
        <v>3.1000000000000021E-2</v>
      </c>
      <c r="EF32">
        <f t="shared" si="142"/>
        <v>3.1000000000000021E-2</v>
      </c>
      <c r="EG32">
        <f t="shared" si="143"/>
        <v>7.0000000000000001E-3</v>
      </c>
      <c r="EH32">
        <f t="shared" si="144"/>
        <v>3.1000000000000021E-2</v>
      </c>
      <c r="EI32">
        <f t="shared" si="145"/>
        <v>3.1000000000000021E-2</v>
      </c>
      <c r="EJ32">
        <f t="shared" si="146"/>
        <v>9.0000000000000011E-3</v>
      </c>
      <c r="EK32">
        <f t="shared" si="147"/>
        <v>1</v>
      </c>
      <c r="EL32">
        <f t="shared" si="148"/>
        <v>3.1000000000000021E-2</v>
      </c>
      <c r="EM32">
        <f t="shared" si="149"/>
        <v>1.5000000000000006E-2</v>
      </c>
      <c r="EN32">
        <f t="shared" si="150"/>
        <v>1</v>
      </c>
      <c r="EO32">
        <f t="shared" si="151"/>
        <v>2.7000000000000017E-2</v>
      </c>
      <c r="EP32">
        <f t="shared" si="152"/>
        <v>3.1000000000000021E-2</v>
      </c>
      <c r="EQ32">
        <f t="shared" si="153"/>
        <v>3.1000000000000021E-2</v>
      </c>
      <c r="ER32">
        <f t="shared" si="154"/>
        <v>1E-3</v>
      </c>
      <c r="ES32">
        <f t="shared" si="125"/>
        <v>3.1000000000000021E-2</v>
      </c>
      <c r="ET32">
        <f t="shared" si="126"/>
        <v>1</v>
      </c>
      <c r="EU32">
        <f t="shared" si="127"/>
        <v>1</v>
      </c>
      <c r="EV32">
        <f t="shared" si="128"/>
        <v>3.0000000000000001E-3</v>
      </c>
      <c r="EW32">
        <f t="shared" si="129"/>
        <v>3.0000000000000001E-3</v>
      </c>
      <c r="EX32">
        <f t="shared" si="130"/>
        <v>3.1000000000000021E-2</v>
      </c>
      <c r="EY32">
        <f t="shared" si="131"/>
        <v>3.1000000000000021E-2</v>
      </c>
      <c r="EZ32">
        <f t="shared" si="132"/>
        <v>3.1000000000000021E-2</v>
      </c>
      <c r="FA32">
        <f t="shared" si="133"/>
        <v>3.1000000000000021E-2</v>
      </c>
      <c r="FB32">
        <f t="shared" si="134"/>
        <v>1.0000000000000002E-2</v>
      </c>
      <c r="FC32">
        <f t="shared" si="135"/>
        <v>3.1000000000000021E-2</v>
      </c>
      <c r="FD32">
        <f t="shared" si="136"/>
        <v>2.2000000000000013E-2</v>
      </c>
      <c r="FE32">
        <f t="shared" si="137"/>
        <v>1.6000000000000007E-2</v>
      </c>
      <c r="FF32">
        <f t="shared" si="138"/>
        <v>3.1000000000000021E-2</v>
      </c>
      <c r="FG32">
        <f t="shared" si="139"/>
        <v>3.1000000000000021E-2</v>
      </c>
    </row>
    <row r="33" spans="1:163">
      <c r="A33" s="15">
        <v>42370.645833333336</v>
      </c>
      <c r="B33">
        <v>0.17873623567434915</v>
      </c>
      <c r="C33">
        <v>0.59364801771867626</v>
      </c>
      <c r="D33">
        <v>0.12977685920138957</v>
      </c>
      <c r="E33">
        <v>0.34458379711909043</v>
      </c>
      <c r="F33">
        <v>0.47578566830591168</v>
      </c>
      <c r="G33">
        <v>3.3684341900680616E-3</v>
      </c>
      <c r="H33">
        <v>3.3684341900680616E-3</v>
      </c>
      <c r="I33">
        <v>0.21637235858951745</v>
      </c>
      <c r="J33">
        <v>0.84211728431890287</v>
      </c>
      <c r="K33">
        <v>2.7788985023748866E-2</v>
      </c>
      <c r="L33">
        <v>0.58177564129682346</v>
      </c>
      <c r="M33">
        <v>0.99778893363096388</v>
      </c>
      <c r="N33">
        <v>4.1410313702486955E-2</v>
      </c>
      <c r="O33">
        <v>4.2105894323261634E-3</v>
      </c>
      <c r="P33">
        <v>4.5460816132573698E-3</v>
      </c>
      <c r="Q33">
        <v>0.78635067565454464</v>
      </c>
      <c r="R33">
        <v>0.63182796756989279</v>
      </c>
      <c r="S33">
        <v>0.8555816019868222</v>
      </c>
      <c r="T33">
        <v>0.92463574958085049</v>
      </c>
      <c r="U33">
        <v>0.45142044498861444</v>
      </c>
      <c r="V33">
        <v>4.0858130881594464E-2</v>
      </c>
      <c r="W33">
        <v>5.4788253473752678E-2</v>
      </c>
      <c r="X33">
        <v>0.27449535125018848</v>
      </c>
      <c r="Y33">
        <v>0.17265403441160293</v>
      </c>
      <c r="Z33">
        <v>6.7132703635794646E-3</v>
      </c>
      <c r="AA33">
        <v>0.40517861937256339</v>
      </c>
      <c r="AB33">
        <v>0.68827495001483874</v>
      </c>
      <c r="AC33">
        <v>0.26758046611757691</v>
      </c>
      <c r="AD33">
        <v>0.10322136838620129</v>
      </c>
      <c r="AE33">
        <v>9.81516051633715E-2</v>
      </c>
      <c r="AF33">
        <v>0.90016568199710045</v>
      </c>
      <c r="AG33" s="77">
        <f>AVERAGE(AH18:BL37)</f>
        <v>0.17137306451612833</v>
      </c>
      <c r="AH33">
        <v>3.4200000000000001E-2</v>
      </c>
      <c r="AI33">
        <v>2.2499999999999999E-2</v>
      </c>
      <c r="AJ33">
        <v>5.7599999999999998E-2</v>
      </c>
      <c r="AK33">
        <v>0.11609999999999999</v>
      </c>
      <c r="AL33">
        <v>2.2499999999999999E-2</v>
      </c>
      <c r="AM33">
        <v>2.2499999999999999E-2</v>
      </c>
      <c r="AN33">
        <v>2.2499999999999999E-2</v>
      </c>
      <c r="AO33">
        <v>2.2499999999999999E-2</v>
      </c>
      <c r="AP33">
        <v>2.2499999999999999E-2</v>
      </c>
      <c r="AQ33">
        <v>2.2499999999999999E-2</v>
      </c>
      <c r="AR33">
        <v>2.2499999999999999E-2</v>
      </c>
      <c r="AS33">
        <v>0</v>
      </c>
      <c r="AT33">
        <v>2.2499999999999999E-2</v>
      </c>
      <c r="AU33">
        <v>3.4200000000000001E-2</v>
      </c>
      <c r="AV33">
        <v>0.1512</v>
      </c>
      <c r="AW33">
        <v>2.2499999999999999E-2</v>
      </c>
      <c r="AX33">
        <v>0.1278</v>
      </c>
      <c r="AY33">
        <v>2.2499999999999999E-2</v>
      </c>
      <c r="AZ33">
        <v>2.2499999999999999E-2</v>
      </c>
      <c r="BA33">
        <v>0.18629999999999999</v>
      </c>
      <c r="BB33">
        <v>2.2499999999999999E-2</v>
      </c>
      <c r="BC33">
        <v>4.5899999999999996E-2</v>
      </c>
      <c r="BD33">
        <v>0.1278</v>
      </c>
      <c r="BE33">
        <v>0.16289999999999999</v>
      </c>
      <c r="BF33">
        <v>0.18629999999999999</v>
      </c>
      <c r="BG33">
        <v>5.7599999999999998E-2</v>
      </c>
      <c r="BH33">
        <v>2.2499999999999999E-2</v>
      </c>
      <c r="BI33">
        <v>2.2499999999999999E-2</v>
      </c>
      <c r="BJ33">
        <v>3.4200000000000001E-2</v>
      </c>
      <c r="BK33">
        <v>0.24390000000000001</v>
      </c>
      <c r="BL33">
        <v>2.2499999999999999E-2</v>
      </c>
      <c r="BM33" s="34">
        <f t="shared" si="159"/>
        <v>0.24390000000000001</v>
      </c>
      <c r="BN33" s="31">
        <f t="shared" si="156"/>
        <v>6.2129032258064515E-2</v>
      </c>
      <c r="BO33" s="24">
        <v>0.06</v>
      </c>
      <c r="BP33" s="20">
        <f t="shared" si="160"/>
        <v>-3.2969006915789176</v>
      </c>
      <c r="BQ33" s="51">
        <f t="shared" si="176"/>
        <v>6.0755506504076351</v>
      </c>
      <c r="BR33" s="20">
        <f t="shared" si="177"/>
        <v>-1.5757410612533815</v>
      </c>
      <c r="BS33" s="20">
        <f t="shared" si="178"/>
        <v>-3.3732485128910703</v>
      </c>
      <c r="BT33" s="20">
        <f t="shared" si="179"/>
        <v>2.4052187654770099</v>
      </c>
      <c r="BU33" s="20">
        <f t="shared" si="180"/>
        <v>-6.1588556677942181</v>
      </c>
      <c r="BV33" s="20">
        <f t="shared" si="181"/>
        <v>-5.9425042397406553</v>
      </c>
      <c r="BW33" s="20">
        <f t="shared" si="182"/>
        <v>3.1519841371646864</v>
      </c>
      <c r="BX33" s="20">
        <f t="shared" si="183"/>
        <v>8.9901318645854147</v>
      </c>
      <c r="BY33" s="20">
        <f t="shared" si="184"/>
        <v>-6.0104881438386446</v>
      </c>
      <c r="BZ33" s="20">
        <f t="shared" si="185"/>
        <v>2.9482479311870535E-2</v>
      </c>
      <c r="CA33" s="20">
        <f t="shared" si="186"/>
        <v>9.8357284179711986</v>
      </c>
      <c r="CB33" s="20">
        <f t="shared" si="187"/>
        <v>-3.8721615686143096</v>
      </c>
      <c r="CC33" s="20">
        <f t="shared" si="188"/>
        <v>-5.9829719919437956</v>
      </c>
      <c r="CD33" s="20">
        <f t="shared" si="189"/>
        <v>-3.2674262646915753</v>
      </c>
      <c r="CE33" s="20">
        <f t="shared" si="190"/>
        <v>9.0276311546797778</v>
      </c>
      <c r="CF33" s="20">
        <f t="shared" si="161"/>
        <v>-2.8336408231637176</v>
      </c>
      <c r="CG33" s="20">
        <f t="shared" si="162"/>
        <v>7.3520634688441353</v>
      </c>
      <c r="CH33" s="20">
        <f t="shared" si="163"/>
        <v>7.0170065810517706</v>
      </c>
      <c r="CI33" s="20">
        <f t="shared" si="164"/>
        <v>3.9912054538153359</v>
      </c>
      <c r="CJ33" s="20">
        <f t="shared" si="165"/>
        <v>5.6725266515039001</v>
      </c>
      <c r="CK33" s="20">
        <f t="shared" si="166"/>
        <v>-5.0010913976416846</v>
      </c>
      <c r="CL33" s="20">
        <f t="shared" si="167"/>
        <v>-3.0016004156954423</v>
      </c>
      <c r="CM33" s="20">
        <f t="shared" si="168"/>
        <v>-2.0694347820365544</v>
      </c>
      <c r="CN33" s="20">
        <f t="shared" si="169"/>
        <v>-5.454438343884016</v>
      </c>
      <c r="CO33" s="20">
        <f t="shared" si="170"/>
        <v>3.8627962920077215</v>
      </c>
      <c r="CP33" s="20">
        <f t="shared" si="171"/>
        <v>-0.67099296028061028</v>
      </c>
      <c r="CQ33" s="20">
        <f t="shared" si="172"/>
        <v>-2.1883432484201251</v>
      </c>
      <c r="CR33" s="20">
        <f t="shared" si="173"/>
        <v>1.1418376109541246</v>
      </c>
      <c r="CS33" s="20">
        <f t="shared" si="174"/>
        <v>-4.4693936756988553</v>
      </c>
      <c r="CT33" s="20">
        <f t="shared" si="175"/>
        <v>-0.72394139298415439</v>
      </c>
      <c r="CU33" s="31">
        <f t="shared" si="158"/>
        <v>8.5806075665253445E-2</v>
      </c>
      <c r="CW33">
        <f t="shared" si="92"/>
        <v>0.17873623567434915</v>
      </c>
      <c r="CX33">
        <f t="shared" si="110"/>
        <v>0.59364801771867626</v>
      </c>
      <c r="CY33">
        <f t="shared" si="111"/>
        <v>0.12977685920138957</v>
      </c>
      <c r="CZ33">
        <f t="shared" si="112"/>
        <v>0.34458379711909043</v>
      </c>
      <c r="DA33">
        <f t="shared" si="113"/>
        <v>0.47578566830591168</v>
      </c>
      <c r="DB33">
        <f t="shared" si="114"/>
        <v>3.3684341900680616E-3</v>
      </c>
      <c r="DC33">
        <f t="shared" si="115"/>
        <v>3.3684341900680616E-3</v>
      </c>
      <c r="DD33">
        <f t="shared" si="116"/>
        <v>0.21637235858951745</v>
      </c>
      <c r="DE33">
        <f t="shared" si="117"/>
        <v>0.84211728431890287</v>
      </c>
      <c r="DF33">
        <f t="shared" si="118"/>
        <v>2.7788985023748866E-2</v>
      </c>
      <c r="DG33">
        <f t="shared" si="119"/>
        <v>0.58177564129682346</v>
      </c>
      <c r="DH33">
        <f t="shared" si="120"/>
        <v>0.99778893363096388</v>
      </c>
      <c r="DI33">
        <f t="shared" si="121"/>
        <v>4.1410313702486955E-2</v>
      </c>
      <c r="DJ33">
        <f t="shared" si="122"/>
        <v>4.2105894323261634E-3</v>
      </c>
      <c r="DK33">
        <f t="shared" si="123"/>
        <v>4.5460816132573698E-3</v>
      </c>
      <c r="DL33">
        <f t="shared" si="124"/>
        <v>0.78635067565454464</v>
      </c>
      <c r="DM33">
        <f t="shared" si="95"/>
        <v>0.63182796756989279</v>
      </c>
      <c r="DN33">
        <f t="shared" si="96"/>
        <v>0.8555816019868222</v>
      </c>
      <c r="DO33">
        <f t="shared" si="97"/>
        <v>0.92463574958085049</v>
      </c>
      <c r="DP33">
        <f t="shared" si="98"/>
        <v>0.45142044498861444</v>
      </c>
      <c r="DQ33">
        <f t="shared" si="99"/>
        <v>4.0858130881594464E-2</v>
      </c>
      <c r="DR33">
        <f t="shared" si="100"/>
        <v>5.4788253473752678E-2</v>
      </c>
      <c r="DS33">
        <f t="shared" si="101"/>
        <v>0.27449535125018848</v>
      </c>
      <c r="DT33">
        <f t="shared" si="102"/>
        <v>0.17265403441160293</v>
      </c>
      <c r="DU33">
        <f t="shared" si="103"/>
        <v>6.7132703635794646E-3</v>
      </c>
      <c r="DV33">
        <f t="shared" si="104"/>
        <v>0.40517861937256339</v>
      </c>
      <c r="DW33">
        <f t="shared" si="105"/>
        <v>0.68827495001483874</v>
      </c>
      <c r="DX33">
        <f t="shared" si="106"/>
        <v>0.26758046611757691</v>
      </c>
      <c r="DY33">
        <f t="shared" si="107"/>
        <v>0.10322136838620129</v>
      </c>
      <c r="DZ33">
        <f t="shared" si="108"/>
        <v>9.81516051633715E-2</v>
      </c>
      <c r="EA33">
        <f t="shared" si="109"/>
        <v>0.90016568199710045</v>
      </c>
      <c r="EB33" s="31">
        <f t="shared" si="90"/>
        <v>0.35829599371679588</v>
      </c>
      <c r="EC33">
        <f t="shared" si="94"/>
        <v>3.2000000000000021E-2</v>
      </c>
      <c r="ED33">
        <f t="shared" si="140"/>
        <v>2E-3</v>
      </c>
      <c r="EE33">
        <f t="shared" si="141"/>
        <v>3.2000000000000021E-2</v>
      </c>
      <c r="EF33">
        <f t="shared" si="142"/>
        <v>3.2000000000000021E-2</v>
      </c>
      <c r="EG33">
        <f t="shared" si="143"/>
        <v>8.0000000000000002E-3</v>
      </c>
      <c r="EH33">
        <f t="shared" si="144"/>
        <v>3.2000000000000021E-2</v>
      </c>
      <c r="EI33">
        <f t="shared" si="145"/>
        <v>3.2000000000000021E-2</v>
      </c>
      <c r="EJ33">
        <f t="shared" si="146"/>
        <v>1.0000000000000002E-2</v>
      </c>
      <c r="EK33">
        <f t="shared" si="147"/>
        <v>1</v>
      </c>
      <c r="EL33">
        <f t="shared" si="148"/>
        <v>3.2000000000000021E-2</v>
      </c>
      <c r="EM33">
        <f t="shared" si="149"/>
        <v>1.6000000000000007E-2</v>
      </c>
      <c r="EN33">
        <f t="shared" si="150"/>
        <v>1</v>
      </c>
      <c r="EO33">
        <f t="shared" si="151"/>
        <v>2.8000000000000018E-2</v>
      </c>
      <c r="EP33">
        <f t="shared" si="152"/>
        <v>3.2000000000000021E-2</v>
      </c>
      <c r="EQ33">
        <f t="shared" si="153"/>
        <v>3.2000000000000021E-2</v>
      </c>
      <c r="ER33">
        <f t="shared" si="154"/>
        <v>2E-3</v>
      </c>
      <c r="ES33">
        <f t="shared" si="125"/>
        <v>3.2000000000000021E-2</v>
      </c>
      <c r="ET33">
        <f t="shared" si="126"/>
        <v>1</v>
      </c>
      <c r="EU33">
        <f t="shared" si="127"/>
        <v>1</v>
      </c>
      <c r="EV33">
        <f t="shared" si="128"/>
        <v>4.0000000000000001E-3</v>
      </c>
      <c r="EW33">
        <f t="shared" si="129"/>
        <v>4.0000000000000001E-3</v>
      </c>
      <c r="EX33">
        <f t="shared" si="130"/>
        <v>3.2000000000000021E-2</v>
      </c>
      <c r="EY33">
        <f t="shared" si="131"/>
        <v>3.2000000000000021E-2</v>
      </c>
      <c r="EZ33">
        <f t="shared" si="132"/>
        <v>3.2000000000000021E-2</v>
      </c>
      <c r="FA33">
        <f t="shared" si="133"/>
        <v>3.2000000000000021E-2</v>
      </c>
      <c r="FB33">
        <f t="shared" si="134"/>
        <v>1.1000000000000003E-2</v>
      </c>
      <c r="FC33">
        <f t="shared" si="135"/>
        <v>3.2000000000000021E-2</v>
      </c>
      <c r="FD33">
        <f t="shared" si="136"/>
        <v>2.3000000000000013E-2</v>
      </c>
      <c r="FE33">
        <f t="shared" si="137"/>
        <v>1.7000000000000008E-2</v>
      </c>
      <c r="FF33">
        <f t="shared" si="138"/>
        <v>3.2000000000000021E-2</v>
      </c>
      <c r="FG33">
        <f t="shared" si="139"/>
        <v>1</v>
      </c>
    </row>
    <row r="34" spans="1:163">
      <c r="A34" s="15">
        <v>42370.666666666664</v>
      </c>
      <c r="B34">
        <v>0.26621083189658695</v>
      </c>
      <c r="C34">
        <v>0.50726619979651855</v>
      </c>
      <c r="D34">
        <v>0.10065814466532551</v>
      </c>
      <c r="E34">
        <v>0.41194438982118703</v>
      </c>
      <c r="F34">
        <v>0.29881792363759507</v>
      </c>
      <c r="G34">
        <v>3.3684341900680616E-3</v>
      </c>
      <c r="H34">
        <v>3.3684341900680616E-3</v>
      </c>
      <c r="I34">
        <v>0.29153653587032996</v>
      </c>
      <c r="J34">
        <v>0.22115759840260626</v>
      </c>
      <c r="K34">
        <v>6.2506858551521577E-2</v>
      </c>
      <c r="L34">
        <v>0.54563932151429229</v>
      </c>
      <c r="M34">
        <v>0.99968133990506891</v>
      </c>
      <c r="N34">
        <v>1.9475446773677216E-2</v>
      </c>
      <c r="O34">
        <v>9.3690240604578073E-3</v>
      </c>
      <c r="P34">
        <v>2.3272548589617935E-2</v>
      </c>
      <c r="Q34">
        <v>0.80235312625452049</v>
      </c>
      <c r="R34">
        <v>0.38179574297616442</v>
      </c>
      <c r="S34">
        <v>0.98197961346286977</v>
      </c>
      <c r="T34">
        <v>0.94042337342397908</v>
      </c>
      <c r="U34">
        <v>0.33828792339748753</v>
      </c>
      <c r="V34">
        <v>4.16890759239174E-2</v>
      </c>
      <c r="W34">
        <v>7.7993041863372928E-2</v>
      </c>
      <c r="X34">
        <v>0.22357846624132288</v>
      </c>
      <c r="Y34">
        <v>0.13216698519022679</v>
      </c>
      <c r="Z34">
        <v>4.7401590748590945E-3</v>
      </c>
      <c r="AA34">
        <v>0.37193299151268189</v>
      </c>
      <c r="AB34">
        <v>0.62035772166066094</v>
      </c>
      <c r="AC34">
        <v>0.19467206307358093</v>
      </c>
      <c r="AD34">
        <v>0.41704079704163288</v>
      </c>
      <c r="AE34">
        <v>0.10920055618176604</v>
      </c>
      <c r="AF34">
        <v>0.79101704878947665</v>
      </c>
      <c r="AG34" s="76">
        <f>AVERAGE(B18:AF37)</f>
        <v>0.36761884583882398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2.2499999999999999E-2</v>
      </c>
      <c r="AU34">
        <v>0</v>
      </c>
      <c r="AV34">
        <v>2.2499999999999999E-2</v>
      </c>
      <c r="AW34">
        <v>0</v>
      </c>
      <c r="AX34">
        <v>2.2499999999999999E-2</v>
      </c>
      <c r="AY34">
        <v>2.2499999999999999E-2</v>
      </c>
      <c r="AZ34">
        <v>2.2499999999999999E-2</v>
      </c>
      <c r="BA34">
        <v>6.93E-2</v>
      </c>
      <c r="BB34">
        <v>0</v>
      </c>
      <c r="BC34">
        <v>2.2499999999999999E-2</v>
      </c>
      <c r="BD34">
        <v>3.4200000000000001E-2</v>
      </c>
      <c r="BE34">
        <v>5.7599999999999998E-2</v>
      </c>
      <c r="BF34">
        <v>2.2499999999999999E-2</v>
      </c>
      <c r="BG34">
        <v>4.5899999999999996E-2</v>
      </c>
      <c r="BH34">
        <v>2.2499999999999999E-2</v>
      </c>
      <c r="BI34">
        <v>2.2499999999999999E-2</v>
      </c>
      <c r="BJ34">
        <v>2.2499999999999999E-2</v>
      </c>
      <c r="BK34">
        <v>9.2699999999999991E-2</v>
      </c>
      <c r="BL34">
        <v>2.2499999999999999E-2</v>
      </c>
      <c r="BM34" s="34">
        <f>MAX(AH34:BL34)</f>
        <v>9.2699999999999991E-2</v>
      </c>
      <c r="BN34" s="31">
        <f>AVERAGE(AH34:BL34)</f>
        <v>1.7651612903225807E-2</v>
      </c>
      <c r="BO34" s="24">
        <v>1.7000000000000001E-2</v>
      </c>
      <c r="BP34" s="20">
        <f t="shared" si="160"/>
        <v>-3.3983087055211545</v>
      </c>
      <c r="BQ34" s="20">
        <f t="shared" si="176"/>
        <v>6.2151980043653294</v>
      </c>
      <c r="BR34" s="20">
        <f t="shared" si="177"/>
        <v>-1.84270176242688</v>
      </c>
      <c r="BS34" s="20">
        <f t="shared" si="178"/>
        <v>-3.3289229689087074</v>
      </c>
      <c r="BT34" s="20">
        <f t="shared" si="179"/>
        <v>2.3364178432757807</v>
      </c>
      <c r="BU34" s="20">
        <f t="shared" si="180"/>
        <v>-6.5231060794429743</v>
      </c>
      <c r="BV34" s="20">
        <f t="shared" si="181"/>
        <v>-6.3067546513894115</v>
      </c>
      <c r="BW34" s="20">
        <f t="shared" si="182"/>
        <v>3.0759018271961924</v>
      </c>
      <c r="BX34" s="20">
        <f t="shared" si="183"/>
        <v>8.843670617149197</v>
      </c>
      <c r="BY34" s="20">
        <f t="shared" si="184"/>
        <v>-6.3156001311259473</v>
      </c>
      <c r="BZ34" s="20">
        <f t="shared" si="185"/>
        <v>0.20750295498733884</v>
      </c>
      <c r="CA34" s="20">
        <f t="shared" si="186"/>
        <v>10.467790912037444</v>
      </c>
      <c r="CB34" s="20">
        <f t="shared" si="187"/>
        <v>-4.2203049676794562</v>
      </c>
      <c r="CC34" s="20">
        <f t="shared" si="188"/>
        <v>-6.3412218137221616</v>
      </c>
      <c r="CD34" s="20">
        <f t="shared" si="189"/>
        <v>-3.6117725619407812</v>
      </c>
      <c r="CE34" s="20">
        <f t="shared" si="190"/>
        <v>9.4623654350954745</v>
      </c>
      <c r="CF34" s="20">
        <f t="shared" si="161"/>
        <v>-2.8194639260263772</v>
      </c>
      <c r="CG34" s="20">
        <f t="shared" si="162"/>
        <v>7.966424236468181</v>
      </c>
      <c r="CH34" s="20">
        <f t="shared" si="163"/>
        <v>7.5898111086369253</v>
      </c>
      <c r="CI34" s="20">
        <f t="shared" si="164"/>
        <v>3.9618745313739994</v>
      </c>
      <c r="CJ34" s="20">
        <f t="shared" si="165"/>
        <v>5.3465968815889937</v>
      </c>
      <c r="CK34" s="20">
        <f t="shared" si="166"/>
        <v>-5.2907172016171353</v>
      </c>
      <c r="CL34" s="20">
        <f t="shared" si="167"/>
        <v>-3.1456407952929433</v>
      </c>
      <c r="CM34" s="20">
        <f t="shared" si="168"/>
        <v>-2.3048866426851515</v>
      </c>
      <c r="CN34" s="20">
        <f t="shared" si="169"/>
        <v>-5.8173170306479811</v>
      </c>
      <c r="CO34" s="20">
        <f t="shared" si="170"/>
        <v>3.8671104376815792</v>
      </c>
      <c r="CP34" s="20">
        <f t="shared" si="171"/>
        <v>-0.41825408445877332</v>
      </c>
      <c r="CQ34" s="20">
        <f t="shared" si="172"/>
        <v>-2.361290031185368</v>
      </c>
      <c r="CR34" s="20">
        <f t="shared" si="173"/>
        <v>1.1912595621569335</v>
      </c>
      <c r="CS34" s="20">
        <f t="shared" si="174"/>
        <v>-4.7278119653559134</v>
      </c>
      <c r="CT34" s="20">
        <f t="shared" si="175"/>
        <v>-0.30054319003350172</v>
      </c>
      <c r="CU34" s="31">
        <f t="shared" si="158"/>
        <v>4.7009865888798345E-2</v>
      </c>
      <c r="CW34">
        <f t="shared" si="92"/>
        <v>0.26621083189658695</v>
      </c>
      <c r="CX34">
        <f t="shared" si="110"/>
        <v>0.50726619979651855</v>
      </c>
      <c r="CY34">
        <f t="shared" si="111"/>
        <v>0.10065814466532551</v>
      </c>
      <c r="CZ34">
        <f t="shared" si="112"/>
        <v>0.41194438982118703</v>
      </c>
      <c r="DA34">
        <f t="shared" si="113"/>
        <v>0.29881792363759507</v>
      </c>
      <c r="DB34">
        <f t="shared" si="114"/>
        <v>3.3684341900680616E-3</v>
      </c>
      <c r="DC34">
        <f t="shared" si="115"/>
        <v>3.3684341900680616E-3</v>
      </c>
      <c r="DD34">
        <f t="shared" si="116"/>
        <v>0.29153653587032996</v>
      </c>
      <c r="DE34">
        <f t="shared" si="117"/>
        <v>0.22115759840260626</v>
      </c>
      <c r="DF34">
        <f t="shared" si="118"/>
        <v>6.2506858551521577E-2</v>
      </c>
      <c r="DG34">
        <f t="shared" si="119"/>
        <v>0.54563932151429229</v>
      </c>
      <c r="DH34">
        <f t="shared" si="120"/>
        <v>0.99968133990506891</v>
      </c>
      <c r="DI34">
        <f t="shared" si="121"/>
        <v>1.9475446773677216E-2</v>
      </c>
      <c r="DJ34">
        <f t="shared" si="122"/>
        <v>9.3690240604578073E-3</v>
      </c>
      <c r="DK34">
        <f t="shared" si="123"/>
        <v>2.3272548589617935E-2</v>
      </c>
      <c r="DL34">
        <f t="shared" si="124"/>
        <v>0.80235312625452049</v>
      </c>
      <c r="DM34">
        <f t="shared" si="95"/>
        <v>0.38179574297616442</v>
      </c>
      <c r="DN34">
        <f t="shared" si="96"/>
        <v>0.98197961346286977</v>
      </c>
      <c r="DO34">
        <f t="shared" si="97"/>
        <v>0.94042337342397908</v>
      </c>
      <c r="DP34">
        <f t="shared" si="98"/>
        <v>0.33828792339748753</v>
      </c>
      <c r="DQ34">
        <f t="shared" si="99"/>
        <v>4.16890759239174E-2</v>
      </c>
      <c r="DR34">
        <f t="shared" si="100"/>
        <v>7.7993041863372928E-2</v>
      </c>
      <c r="DS34">
        <f t="shared" si="101"/>
        <v>0.22357846624132288</v>
      </c>
      <c r="DT34">
        <f t="shared" si="102"/>
        <v>0.13216698519022679</v>
      </c>
      <c r="DU34">
        <f t="shared" si="103"/>
        <v>4.7401590748590945E-3</v>
      </c>
      <c r="DV34">
        <f t="shared" si="104"/>
        <v>0.37193299151268189</v>
      </c>
      <c r="DW34">
        <f t="shared" si="105"/>
        <v>0.62035772166066094</v>
      </c>
      <c r="DX34">
        <f t="shared" si="106"/>
        <v>0.19467206307358093</v>
      </c>
      <c r="DY34">
        <f t="shared" si="107"/>
        <v>0.41704079704163288</v>
      </c>
      <c r="DZ34">
        <f t="shared" si="108"/>
        <v>0.10920055618176604</v>
      </c>
      <c r="EA34">
        <f t="shared" si="109"/>
        <v>0.79101704878947665</v>
      </c>
      <c r="EB34" s="31">
        <f t="shared" si="90"/>
        <v>0.32882263606236906</v>
      </c>
      <c r="EC34">
        <f t="shared" si="94"/>
        <v>3.3000000000000022E-2</v>
      </c>
      <c r="ED34">
        <f t="shared" si="140"/>
        <v>3.0000000000000001E-3</v>
      </c>
      <c r="EE34">
        <f t="shared" si="141"/>
        <v>3.3000000000000022E-2</v>
      </c>
      <c r="EF34">
        <f t="shared" si="142"/>
        <v>3.3000000000000022E-2</v>
      </c>
      <c r="EG34">
        <f t="shared" si="143"/>
        <v>9.0000000000000011E-3</v>
      </c>
      <c r="EH34">
        <f t="shared" si="144"/>
        <v>3.3000000000000022E-2</v>
      </c>
      <c r="EI34">
        <f t="shared" si="145"/>
        <v>3.3000000000000022E-2</v>
      </c>
      <c r="EJ34">
        <f t="shared" si="146"/>
        <v>1.1000000000000003E-2</v>
      </c>
      <c r="EK34">
        <f t="shared" si="147"/>
        <v>1E-3</v>
      </c>
      <c r="EL34">
        <f t="shared" si="148"/>
        <v>3.3000000000000022E-2</v>
      </c>
      <c r="EM34">
        <f t="shared" si="149"/>
        <v>1.7000000000000008E-2</v>
      </c>
      <c r="EN34">
        <f t="shared" si="150"/>
        <v>1</v>
      </c>
      <c r="EO34">
        <f t="shared" si="151"/>
        <v>2.9000000000000019E-2</v>
      </c>
      <c r="EP34">
        <f t="shared" si="152"/>
        <v>3.3000000000000022E-2</v>
      </c>
      <c r="EQ34">
        <f t="shared" si="153"/>
        <v>3.3000000000000022E-2</v>
      </c>
      <c r="ER34">
        <f t="shared" si="154"/>
        <v>1</v>
      </c>
      <c r="ES34">
        <f t="shared" si="125"/>
        <v>3.3000000000000022E-2</v>
      </c>
      <c r="ET34">
        <f t="shared" si="126"/>
        <v>1</v>
      </c>
      <c r="EU34">
        <f t="shared" si="127"/>
        <v>1</v>
      </c>
      <c r="EV34">
        <f t="shared" si="128"/>
        <v>5.0000000000000001E-3</v>
      </c>
      <c r="EW34">
        <f t="shared" si="129"/>
        <v>5.0000000000000001E-3</v>
      </c>
      <c r="EX34">
        <f t="shared" si="130"/>
        <v>3.3000000000000022E-2</v>
      </c>
      <c r="EY34">
        <f t="shared" si="131"/>
        <v>3.3000000000000022E-2</v>
      </c>
      <c r="EZ34">
        <f t="shared" si="132"/>
        <v>3.3000000000000022E-2</v>
      </c>
      <c r="FA34">
        <f t="shared" si="133"/>
        <v>3.3000000000000022E-2</v>
      </c>
      <c r="FB34">
        <f t="shared" si="134"/>
        <v>1.2000000000000004E-2</v>
      </c>
      <c r="FC34">
        <f t="shared" si="135"/>
        <v>3.3000000000000022E-2</v>
      </c>
      <c r="FD34">
        <f t="shared" si="136"/>
        <v>2.4000000000000014E-2</v>
      </c>
      <c r="FE34">
        <f t="shared" si="137"/>
        <v>1.8000000000000009E-2</v>
      </c>
      <c r="FF34">
        <f t="shared" si="138"/>
        <v>3.3000000000000022E-2</v>
      </c>
      <c r="FG34">
        <f t="shared" si="139"/>
        <v>1E-3</v>
      </c>
    </row>
    <row r="35" spans="1:163">
      <c r="A35" s="15">
        <v>42370.6875</v>
      </c>
      <c r="B35">
        <v>0.18924350956103264</v>
      </c>
      <c r="C35">
        <v>0.36704075285481597</v>
      </c>
      <c r="D35">
        <v>0.10452452002451998</v>
      </c>
      <c r="E35">
        <v>0.6350786145271522</v>
      </c>
      <c r="F35">
        <v>0.30620256987516498</v>
      </c>
      <c r="G35">
        <v>3.3684341900680616E-3</v>
      </c>
      <c r="H35">
        <v>3.3684341900680616E-3</v>
      </c>
      <c r="I35">
        <v>0.65114292310472066</v>
      </c>
      <c r="J35">
        <v>0.76942492051960232</v>
      </c>
      <c r="K35">
        <v>0.12207418593387782</v>
      </c>
      <c r="L35">
        <v>0.42899978841533776</v>
      </c>
      <c r="M35">
        <v>0.9994142706566308</v>
      </c>
      <c r="N35">
        <v>1.0181662158672892E-2</v>
      </c>
      <c r="O35">
        <v>1.2705503120806462E-2</v>
      </c>
      <c r="P35">
        <v>5.9696283821320154E-2</v>
      </c>
      <c r="Q35">
        <v>0.86967257421671074</v>
      </c>
      <c r="R35">
        <v>0.62035772166066094</v>
      </c>
      <c r="S35">
        <v>0.82864676592629227</v>
      </c>
      <c r="T35">
        <v>0.94710328156549484</v>
      </c>
      <c r="U35">
        <v>0.21049684674792821</v>
      </c>
      <c r="V35">
        <v>7.5025844161872968E-2</v>
      </c>
      <c r="W35">
        <v>5.776165287944978E-2</v>
      </c>
      <c r="X35">
        <v>0.26077716271900736</v>
      </c>
      <c r="Y35">
        <v>0.21518782765915023</v>
      </c>
      <c r="Z35">
        <v>1.2705503120806462E-2</v>
      </c>
      <c r="AA35">
        <v>0.31368806867385551</v>
      </c>
      <c r="AB35">
        <v>0.505516487528475</v>
      </c>
      <c r="AC35">
        <v>0.23722877948258392</v>
      </c>
      <c r="AD35">
        <v>0.3197473426262481</v>
      </c>
      <c r="AE35">
        <v>0.16480074947973122</v>
      </c>
      <c r="AF35">
        <v>0.67919326430434623</v>
      </c>
      <c r="AG35" s="18">
        <f>CORREL(B17:AF34,AH17:BL34)</f>
        <v>-0.28353265563791291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 s="18">
        <f>CORREL(BP17:CT34,B17:AF34)</f>
        <v>0.76137115224344476</v>
      </c>
      <c r="BN35" s="31"/>
      <c r="BO35" s="24"/>
      <c r="BP35" s="20">
        <f t="shared" si="160"/>
        <v>-3.5766840417989458</v>
      </c>
      <c r="BQ35" s="20">
        <f t="shared" si="176"/>
        <v>6.2146199113813214</v>
      </c>
      <c r="BR35" s="20">
        <f t="shared" si="177"/>
        <v>-2.1057960882411839</v>
      </c>
      <c r="BS35" s="20">
        <f t="shared" si="178"/>
        <v>-3.0614632002203792</v>
      </c>
      <c r="BT35" s="20">
        <f t="shared" si="179"/>
        <v>2.2750015673121218</v>
      </c>
      <c r="BU35" s="20">
        <f t="shared" si="180"/>
        <v>-6.8873564910917304</v>
      </c>
      <c r="BV35" s="20">
        <f t="shared" si="181"/>
        <v>-6.6710050630381676</v>
      </c>
      <c r="BW35" s="20">
        <f t="shared" si="182"/>
        <v>3.3594259044620891</v>
      </c>
      <c r="BX35" s="20">
        <f t="shared" si="183"/>
        <v>9.2454766918299747</v>
      </c>
      <c r="BY35" s="20">
        <f t="shared" si="184"/>
        <v>-6.5611447910308938</v>
      </c>
      <c r="BZ35" s="20">
        <f t="shared" si="185"/>
        <v>0.26888389756385261</v>
      </c>
      <c r="CA35" s="20">
        <f t="shared" si="186"/>
        <v>11.09958633685525</v>
      </c>
      <c r="CB35" s="20">
        <f t="shared" si="187"/>
        <v>-4.5777421513596073</v>
      </c>
      <c r="CC35" s="20">
        <f t="shared" si="188"/>
        <v>-6.696135156440179</v>
      </c>
      <c r="CD35" s="20">
        <f t="shared" si="189"/>
        <v>-3.9196951239582849</v>
      </c>
      <c r="CE35" s="20">
        <f t="shared" si="190"/>
        <v>9.9644191634733605</v>
      </c>
      <c r="CF35" s="20">
        <f t="shared" si="161"/>
        <v>-2.56672505020454</v>
      </c>
      <c r="CG35" s="20">
        <f t="shared" si="162"/>
        <v>8.4274521565556491</v>
      </c>
      <c r="CH35" s="20">
        <f t="shared" si="163"/>
        <v>8.169295544363596</v>
      </c>
      <c r="CI35" s="20">
        <f t="shared" si="164"/>
        <v>3.8047525322831035</v>
      </c>
      <c r="CJ35" s="20">
        <f t="shared" si="165"/>
        <v>5.0540038799120426</v>
      </c>
      <c r="CK35" s="20">
        <f t="shared" si="166"/>
        <v>-5.6005743945765092</v>
      </c>
      <c r="CL35" s="20">
        <f t="shared" si="167"/>
        <v>-3.2524824784127597</v>
      </c>
      <c r="CM35" s="20">
        <f t="shared" si="168"/>
        <v>-2.4573176608648253</v>
      </c>
      <c r="CN35" s="20">
        <f t="shared" si="169"/>
        <v>-6.1722303733659984</v>
      </c>
      <c r="CO35" s="20">
        <f t="shared" si="170"/>
        <v>3.8131796605166106</v>
      </c>
      <c r="CP35" s="20">
        <f t="shared" si="171"/>
        <v>-0.2803564427691223</v>
      </c>
      <c r="CQ35" s="20">
        <f t="shared" si="172"/>
        <v>-2.4916800975416082</v>
      </c>
      <c r="CR35" s="20">
        <f t="shared" si="173"/>
        <v>1.1433880589443577</v>
      </c>
      <c r="CS35" s="20">
        <f t="shared" si="174"/>
        <v>-4.9306300617150063</v>
      </c>
      <c r="CT35" s="20">
        <f t="shared" si="175"/>
        <v>1.1031228432020534E-2</v>
      </c>
      <c r="CU35" s="31">
        <f t="shared" si="158"/>
        <v>3.359670539534225E-2</v>
      </c>
      <c r="CW35">
        <f t="shared" si="92"/>
        <v>0.18924350956103264</v>
      </c>
      <c r="CX35">
        <f t="shared" si="110"/>
        <v>0.36704075285481597</v>
      </c>
      <c r="CY35">
        <f t="shared" si="111"/>
        <v>0.10452452002451998</v>
      </c>
      <c r="CZ35">
        <f t="shared" si="112"/>
        <v>0.6350786145271522</v>
      </c>
      <c r="DA35">
        <f t="shared" si="113"/>
        <v>0.30620256987516498</v>
      </c>
      <c r="DB35">
        <f t="shared" si="114"/>
        <v>3.3684341900680616E-3</v>
      </c>
      <c r="DC35">
        <f t="shared" si="115"/>
        <v>3.3684341900680616E-3</v>
      </c>
      <c r="DD35">
        <f t="shared" si="116"/>
        <v>0.65114292310472066</v>
      </c>
      <c r="DE35">
        <f t="shared" si="117"/>
        <v>0.76942492051960232</v>
      </c>
      <c r="DF35">
        <f t="shared" si="118"/>
        <v>0.12207418593387782</v>
      </c>
      <c r="DG35">
        <f t="shared" si="119"/>
        <v>0.42899978841533776</v>
      </c>
      <c r="DH35">
        <f t="shared" si="120"/>
        <v>0.9994142706566308</v>
      </c>
      <c r="DI35">
        <f t="shared" si="121"/>
        <v>1.0181662158672892E-2</v>
      </c>
      <c r="DJ35">
        <f t="shared" si="122"/>
        <v>1.2705503120806462E-2</v>
      </c>
      <c r="DK35">
        <f t="shared" si="123"/>
        <v>5.9696283821320154E-2</v>
      </c>
      <c r="DL35">
        <f t="shared" si="124"/>
        <v>0.86967257421671074</v>
      </c>
      <c r="DM35">
        <f t="shared" si="95"/>
        <v>0.62035772166066094</v>
      </c>
      <c r="DN35">
        <f t="shared" si="96"/>
        <v>0.82864676592629227</v>
      </c>
      <c r="DO35">
        <f t="shared" si="97"/>
        <v>0.94710328156549484</v>
      </c>
      <c r="DP35">
        <f t="shared" si="98"/>
        <v>0.21049684674792821</v>
      </c>
      <c r="DQ35">
        <f t="shared" si="99"/>
        <v>7.5025844161872968E-2</v>
      </c>
      <c r="DR35">
        <f t="shared" si="100"/>
        <v>5.776165287944978E-2</v>
      </c>
      <c r="DS35">
        <f t="shared" si="101"/>
        <v>0.26077716271900736</v>
      </c>
      <c r="DT35">
        <f t="shared" si="102"/>
        <v>0.21518782765915023</v>
      </c>
      <c r="DU35">
        <f t="shared" si="103"/>
        <v>1.2705503120806462E-2</v>
      </c>
      <c r="DV35">
        <f t="shared" si="104"/>
        <v>0.31368806867385551</v>
      </c>
      <c r="DW35">
        <f t="shared" si="105"/>
        <v>0.505516487528475</v>
      </c>
      <c r="DX35">
        <f t="shared" si="106"/>
        <v>0.23722877948258392</v>
      </c>
      <c r="DY35">
        <f t="shared" si="107"/>
        <v>0.3197473426262481</v>
      </c>
      <c r="DZ35">
        <f t="shared" ref="DZ35:DZ36" si="191">AE35*$CV$1+BK35*$CV$2</f>
        <v>0.16480074947973122</v>
      </c>
      <c r="EA35">
        <f>AF35*$CV$1+BL35*$CV$2</f>
        <v>0.67919326430434623</v>
      </c>
      <c r="EB35" s="31">
        <f t="shared" si="90"/>
        <v>0.35420568534536789</v>
      </c>
      <c r="EC35">
        <f t="shared" si="94"/>
        <v>3.4000000000000023E-2</v>
      </c>
      <c r="ED35">
        <f t="shared" si="140"/>
        <v>4.0000000000000001E-3</v>
      </c>
      <c r="EE35">
        <f t="shared" si="141"/>
        <v>3.4000000000000023E-2</v>
      </c>
      <c r="EF35">
        <f t="shared" si="142"/>
        <v>3.4000000000000023E-2</v>
      </c>
      <c r="EG35">
        <f t="shared" si="143"/>
        <v>1.0000000000000002E-2</v>
      </c>
      <c r="EH35">
        <f t="shared" si="144"/>
        <v>3.4000000000000023E-2</v>
      </c>
      <c r="EI35">
        <f t="shared" si="145"/>
        <v>3.4000000000000023E-2</v>
      </c>
      <c r="EJ35">
        <f t="shared" si="146"/>
        <v>1.2000000000000004E-2</v>
      </c>
      <c r="EK35">
        <f t="shared" si="147"/>
        <v>2E-3</v>
      </c>
      <c r="EL35">
        <f t="shared" si="148"/>
        <v>3.4000000000000023E-2</v>
      </c>
      <c r="EM35">
        <f t="shared" si="149"/>
        <v>1.8000000000000009E-2</v>
      </c>
      <c r="EN35">
        <f t="shared" si="150"/>
        <v>1</v>
      </c>
      <c r="EO35">
        <f t="shared" si="151"/>
        <v>3.000000000000002E-2</v>
      </c>
      <c r="EP35">
        <f t="shared" si="152"/>
        <v>3.4000000000000023E-2</v>
      </c>
      <c r="EQ35">
        <f t="shared" si="153"/>
        <v>3.4000000000000023E-2</v>
      </c>
      <c r="ER35">
        <f t="shared" si="154"/>
        <v>1</v>
      </c>
      <c r="ES35">
        <f t="shared" si="125"/>
        <v>3.4000000000000023E-2</v>
      </c>
      <c r="ET35">
        <f t="shared" si="126"/>
        <v>1</v>
      </c>
      <c r="EU35">
        <f t="shared" si="127"/>
        <v>1</v>
      </c>
      <c r="EV35">
        <f t="shared" si="128"/>
        <v>6.0000000000000001E-3</v>
      </c>
      <c r="EW35">
        <f t="shared" si="129"/>
        <v>6.0000000000000001E-3</v>
      </c>
      <c r="EX35">
        <f t="shared" si="130"/>
        <v>3.4000000000000023E-2</v>
      </c>
      <c r="EY35">
        <f t="shared" si="131"/>
        <v>3.4000000000000023E-2</v>
      </c>
      <c r="EZ35">
        <f t="shared" si="132"/>
        <v>3.4000000000000023E-2</v>
      </c>
      <c r="FA35">
        <f t="shared" si="133"/>
        <v>3.4000000000000023E-2</v>
      </c>
      <c r="FB35">
        <f t="shared" si="134"/>
        <v>1.3000000000000005E-2</v>
      </c>
      <c r="FC35">
        <f t="shared" si="135"/>
        <v>3.4000000000000023E-2</v>
      </c>
      <c r="FD35">
        <f t="shared" si="136"/>
        <v>2.5000000000000015E-2</v>
      </c>
      <c r="FE35">
        <f t="shared" si="137"/>
        <v>1.900000000000001E-2</v>
      </c>
      <c r="FF35">
        <f t="shared" si="138"/>
        <v>3.4000000000000023E-2</v>
      </c>
      <c r="FG35">
        <f t="shared" si="139"/>
        <v>2E-3</v>
      </c>
    </row>
    <row r="36" spans="1:163">
      <c r="A36" s="15">
        <v>42370.708333333336</v>
      </c>
      <c r="B36">
        <v>0.29881792363759507</v>
      </c>
      <c r="C36">
        <v>0.44968756115578512</v>
      </c>
      <c r="D36">
        <v>0.17365623912464789</v>
      </c>
      <c r="E36">
        <v>0.75288651948727203</v>
      </c>
      <c r="F36">
        <v>0.48102582734636673</v>
      </c>
      <c r="G36">
        <v>3.3684341900680616E-3</v>
      </c>
      <c r="H36">
        <v>3.3684341900680616E-3</v>
      </c>
      <c r="I36">
        <v>0.4897681399824233</v>
      </c>
      <c r="J36">
        <v>0.90141679639696481</v>
      </c>
      <c r="K36">
        <v>0.28436062101479342</v>
      </c>
      <c r="L36">
        <v>0.65273132680446377</v>
      </c>
      <c r="M36">
        <v>0.9995082591497183</v>
      </c>
      <c r="N36">
        <v>7.3993728050255761E-3</v>
      </c>
      <c r="O36">
        <v>3.0150682571075206E-2</v>
      </c>
      <c r="P36">
        <v>3.1616986683806275E-2</v>
      </c>
      <c r="Q36">
        <v>0.83355945121226427</v>
      </c>
      <c r="R36">
        <v>0.39509787370534383</v>
      </c>
      <c r="S36">
        <v>0.43415141856682077</v>
      </c>
      <c r="T36">
        <v>0.92751079947186044</v>
      </c>
      <c r="U36">
        <v>0.14642336337976619</v>
      </c>
      <c r="V36">
        <v>3.5231991261102137E-2</v>
      </c>
      <c r="W36">
        <v>6.5440549412361076E-2</v>
      </c>
      <c r="X36">
        <v>0.38842603129692271</v>
      </c>
      <c r="Y36">
        <v>0.27033311417006628</v>
      </c>
      <c r="Z36">
        <v>1.5203143689879883E-2</v>
      </c>
      <c r="AA36">
        <v>0.26758046611757691</v>
      </c>
      <c r="AB36">
        <v>0.67766612655236613</v>
      </c>
      <c r="AC36">
        <v>0.24751066449567691</v>
      </c>
      <c r="AD36">
        <v>0.39844867768077386</v>
      </c>
      <c r="AE36">
        <v>0.18183964033415148</v>
      </c>
      <c r="AF36">
        <v>0.87203433869715707</v>
      </c>
      <c r="AG36">
        <v>-0.29110000000000003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P36" s="20">
        <f t="shared" si="160"/>
        <v>-3.6454849640001745</v>
      </c>
      <c r="BQ36" s="20">
        <f t="shared" si="176"/>
        <v>6.2966886266982822</v>
      </c>
      <c r="BR36" s="20">
        <f t="shared" si="177"/>
        <v>-2.2997586949553601</v>
      </c>
      <c r="BS36" s="20">
        <f t="shared" si="178"/>
        <v>-2.6761955265719313</v>
      </c>
      <c r="BT36" s="20">
        <f t="shared" si="179"/>
        <v>2.3884085488196645</v>
      </c>
      <c r="BU36" s="20">
        <f t="shared" si="180"/>
        <v>-7.2516069027404866</v>
      </c>
      <c r="BV36" s="20">
        <f t="shared" si="181"/>
        <v>-7.0352554746869238</v>
      </c>
      <c r="BW36" s="20">
        <f t="shared" si="182"/>
        <v>3.4815751986056886</v>
      </c>
      <c r="BX36" s="20">
        <f t="shared" si="183"/>
        <v>9.7792746423881152</v>
      </c>
      <c r="BY36" s="20">
        <f t="shared" si="184"/>
        <v>-6.6444030158549241</v>
      </c>
      <c r="BZ36" s="20">
        <f t="shared" si="185"/>
        <v>0.55399637852949235</v>
      </c>
      <c r="CA36" s="20">
        <f t="shared" si="186"/>
        <v>11.731475750166144</v>
      </c>
      <c r="CB36" s="20">
        <f t="shared" si="187"/>
        <v>-4.9379616243934059</v>
      </c>
      <c r="CC36" s="20">
        <f t="shared" si="188"/>
        <v>-7.033603319707928</v>
      </c>
      <c r="CD36" s="20">
        <f t="shared" si="189"/>
        <v>-4.2556969831133022</v>
      </c>
      <c r="CE36" s="20">
        <f t="shared" si="190"/>
        <v>10.430359768846801</v>
      </c>
      <c r="CF36" s="20">
        <f t="shared" si="161"/>
        <v>-2.5392460223380202</v>
      </c>
      <c r="CG36" s="20">
        <f t="shared" si="162"/>
        <v>8.4939847292836461</v>
      </c>
      <c r="CH36" s="20">
        <f t="shared" si="163"/>
        <v>8.729187497996632</v>
      </c>
      <c r="CI36" s="20">
        <f t="shared" si="164"/>
        <v>3.5835570498240457</v>
      </c>
      <c r="CJ36" s="20">
        <f t="shared" si="165"/>
        <v>4.7216170253343206</v>
      </c>
      <c r="CK36" s="20">
        <f t="shared" si="166"/>
        <v>-5.9027526910029717</v>
      </c>
      <c r="CL36" s="20">
        <f t="shared" si="167"/>
        <v>-3.231675292954661</v>
      </c>
      <c r="CM36" s="20">
        <f t="shared" si="168"/>
        <v>-2.5546033925335832</v>
      </c>
      <c r="CN36" s="20">
        <f t="shared" si="169"/>
        <v>-6.5246460755149425</v>
      </c>
      <c r="CO36" s="20">
        <f t="shared" si="170"/>
        <v>3.7131412807953637</v>
      </c>
      <c r="CP36" s="20">
        <f t="shared" si="171"/>
        <v>2.9690837944419846E-2</v>
      </c>
      <c r="CQ36" s="20">
        <f t="shared" si="172"/>
        <v>-2.6117882788847555</v>
      </c>
      <c r="CR36" s="20">
        <f t="shared" si="173"/>
        <v>1.1742178907863074</v>
      </c>
      <c r="CS36" s="20">
        <f t="shared" si="174"/>
        <v>-5.1164092672196784</v>
      </c>
      <c r="CT36" s="20">
        <f t="shared" si="175"/>
        <v>0.51544672129035363</v>
      </c>
      <c r="CU36" s="31">
        <f t="shared" si="158"/>
        <v>4.3920465188265527E-2</v>
      </c>
      <c r="CW36">
        <f t="shared" si="92"/>
        <v>0.29881792363759507</v>
      </c>
      <c r="CX36">
        <f t="shared" si="110"/>
        <v>0.44968756115578512</v>
      </c>
      <c r="CY36">
        <f t="shared" si="111"/>
        <v>0.17365623912464789</v>
      </c>
      <c r="CZ36">
        <f t="shared" si="112"/>
        <v>0.75288651948727203</v>
      </c>
      <c r="DA36">
        <f t="shared" si="113"/>
        <v>0.48102582734636673</v>
      </c>
      <c r="DB36">
        <f t="shared" si="114"/>
        <v>3.3684341900680616E-3</v>
      </c>
      <c r="DC36">
        <f t="shared" si="115"/>
        <v>3.3684341900680616E-3</v>
      </c>
      <c r="DD36">
        <f t="shared" si="116"/>
        <v>0.4897681399824233</v>
      </c>
      <c r="DE36">
        <f t="shared" si="117"/>
        <v>0.90141679639696481</v>
      </c>
      <c r="DF36">
        <f t="shared" si="118"/>
        <v>0.28436062101479342</v>
      </c>
      <c r="DG36">
        <f t="shared" si="119"/>
        <v>0.65273132680446377</v>
      </c>
      <c r="DH36">
        <f t="shared" si="120"/>
        <v>0.9995082591497183</v>
      </c>
      <c r="DI36">
        <f t="shared" si="121"/>
        <v>7.3993728050255761E-3</v>
      </c>
      <c r="DJ36">
        <f t="shared" si="122"/>
        <v>3.0150682571075206E-2</v>
      </c>
      <c r="DK36">
        <f t="shared" si="123"/>
        <v>3.1616986683806275E-2</v>
      </c>
      <c r="DL36">
        <f t="shared" si="124"/>
        <v>0.83355945121226427</v>
      </c>
      <c r="DM36">
        <f t="shared" si="95"/>
        <v>0.39509787370534383</v>
      </c>
      <c r="DN36">
        <f t="shared" si="96"/>
        <v>0.43415141856682077</v>
      </c>
      <c r="DO36">
        <f t="shared" si="97"/>
        <v>0.92751079947186044</v>
      </c>
      <c r="DP36">
        <f t="shared" si="98"/>
        <v>0.14642336337976619</v>
      </c>
      <c r="DQ36">
        <f t="shared" si="99"/>
        <v>3.5231991261102137E-2</v>
      </c>
      <c r="DR36">
        <f t="shared" si="100"/>
        <v>6.5440549412361076E-2</v>
      </c>
      <c r="DS36">
        <f t="shared" si="101"/>
        <v>0.38842603129692271</v>
      </c>
      <c r="DT36">
        <f t="shared" si="102"/>
        <v>0.27033311417006628</v>
      </c>
      <c r="DU36">
        <f t="shared" si="103"/>
        <v>1.5203143689879883E-2</v>
      </c>
      <c r="DV36">
        <f t="shared" si="104"/>
        <v>0.26758046611757691</v>
      </c>
      <c r="DW36">
        <f t="shared" si="105"/>
        <v>0.67766612655236613</v>
      </c>
      <c r="DX36">
        <f t="shared" si="106"/>
        <v>0.24751066449567691</v>
      </c>
      <c r="DY36">
        <f t="shared" si="107"/>
        <v>0.39844867768077386</v>
      </c>
      <c r="DZ36">
        <f t="shared" si="191"/>
        <v>0.18183964033415148</v>
      </c>
      <c r="EA36">
        <f t="shared" ref="EA36" si="192">AF36*$CV$1+BL36*$CV$2</f>
        <v>0.87203433869715707</v>
      </c>
      <c r="EB36" s="31">
        <f t="shared" si="90"/>
        <v>0.3779426056317472</v>
      </c>
      <c r="EC36">
        <f t="shared" si="94"/>
        <v>3.5000000000000024E-2</v>
      </c>
      <c r="ED36">
        <f t="shared" si="140"/>
        <v>5.0000000000000001E-3</v>
      </c>
      <c r="EE36">
        <f t="shared" si="141"/>
        <v>3.5000000000000024E-2</v>
      </c>
      <c r="EF36">
        <f t="shared" si="142"/>
        <v>3.5000000000000024E-2</v>
      </c>
      <c r="EG36">
        <f t="shared" si="143"/>
        <v>1.1000000000000003E-2</v>
      </c>
      <c r="EH36">
        <f t="shared" si="144"/>
        <v>3.5000000000000024E-2</v>
      </c>
      <c r="EI36">
        <f t="shared" si="145"/>
        <v>3.5000000000000024E-2</v>
      </c>
      <c r="EJ36">
        <f t="shared" si="146"/>
        <v>1.3000000000000005E-2</v>
      </c>
      <c r="EK36">
        <f t="shared" si="147"/>
        <v>1</v>
      </c>
      <c r="EL36">
        <f t="shared" si="148"/>
        <v>3.5000000000000024E-2</v>
      </c>
      <c r="EM36">
        <f t="shared" si="149"/>
        <v>1.900000000000001E-2</v>
      </c>
      <c r="EN36">
        <f t="shared" si="150"/>
        <v>1</v>
      </c>
      <c r="EO36">
        <f t="shared" si="151"/>
        <v>3.1000000000000021E-2</v>
      </c>
      <c r="EP36">
        <f t="shared" si="152"/>
        <v>3.5000000000000024E-2</v>
      </c>
      <c r="EQ36">
        <f t="shared" si="153"/>
        <v>3.5000000000000024E-2</v>
      </c>
      <c r="ER36">
        <f t="shared" si="154"/>
        <v>1</v>
      </c>
      <c r="ES36">
        <f t="shared" si="125"/>
        <v>3.5000000000000024E-2</v>
      </c>
      <c r="ET36">
        <f t="shared" si="126"/>
        <v>1E-3</v>
      </c>
      <c r="EU36">
        <f t="shared" si="127"/>
        <v>1</v>
      </c>
      <c r="EV36">
        <f t="shared" si="128"/>
        <v>7.0000000000000001E-3</v>
      </c>
      <c r="EW36">
        <f t="shared" si="129"/>
        <v>7.0000000000000001E-3</v>
      </c>
      <c r="EX36">
        <f t="shared" si="130"/>
        <v>3.5000000000000024E-2</v>
      </c>
      <c r="EY36">
        <f t="shared" si="131"/>
        <v>3.5000000000000024E-2</v>
      </c>
      <c r="EZ36">
        <f t="shared" si="132"/>
        <v>3.5000000000000024E-2</v>
      </c>
      <c r="FA36">
        <f t="shared" si="133"/>
        <v>3.5000000000000024E-2</v>
      </c>
      <c r="FB36">
        <f t="shared" si="134"/>
        <v>1.4000000000000005E-2</v>
      </c>
      <c r="FC36">
        <f t="shared" si="135"/>
        <v>3.5000000000000024E-2</v>
      </c>
      <c r="FD36">
        <f t="shared" si="136"/>
        <v>2.6000000000000016E-2</v>
      </c>
      <c r="FE36">
        <f t="shared" si="137"/>
        <v>2.0000000000000011E-2</v>
      </c>
      <c r="FF36">
        <f t="shared" si="138"/>
        <v>3.5000000000000024E-2</v>
      </c>
      <c r="FG36">
        <f t="shared" si="139"/>
        <v>1</v>
      </c>
    </row>
    <row r="37" spans="1:163">
      <c r="A37" s="15">
        <v>42370.729166666664</v>
      </c>
      <c r="B37">
        <v>0.17265403441160293</v>
      </c>
      <c r="C37">
        <v>0.61041734521733082</v>
      </c>
      <c r="D37">
        <v>0.11837250467060842</v>
      </c>
      <c r="E37">
        <v>0.90568632620444689</v>
      </c>
      <c r="F37">
        <v>0.26348500144492543</v>
      </c>
      <c r="G37">
        <v>3.3684341900680616E-3</v>
      </c>
      <c r="H37">
        <v>3.3684341900680616E-3</v>
      </c>
      <c r="I37">
        <v>0.54563932151429229</v>
      </c>
      <c r="J37">
        <v>0.86887712375615767</v>
      </c>
      <c r="K37">
        <v>0.28152024714259344</v>
      </c>
      <c r="L37">
        <v>0.59870372036015262</v>
      </c>
      <c r="M37">
        <v>0.99960414508052786</v>
      </c>
      <c r="N37">
        <v>1.6287541379506235E-2</v>
      </c>
      <c r="O37">
        <v>3.3377269699213945E-2</v>
      </c>
      <c r="P37">
        <v>2.1291349108494183E-2</v>
      </c>
      <c r="Q37">
        <v>0.88184998704213846</v>
      </c>
      <c r="R37">
        <v>0.59364801771867626</v>
      </c>
      <c r="S37">
        <v>0.22357846624132288</v>
      </c>
      <c r="T37">
        <v>0.94814552919204198</v>
      </c>
      <c r="U37">
        <v>0.14381814832466694</v>
      </c>
      <c r="V37">
        <v>2.3272548589617935E-2</v>
      </c>
      <c r="W37">
        <v>5.4788253473752678E-2</v>
      </c>
      <c r="X37">
        <v>0.42728593441186269</v>
      </c>
      <c r="Y37">
        <v>0.53868921657051949</v>
      </c>
      <c r="Z37">
        <v>1.6627449062069949E-2</v>
      </c>
      <c r="AA37">
        <v>0.20246912312260584</v>
      </c>
      <c r="AB37">
        <v>0.71749441544345105</v>
      </c>
      <c r="AC37">
        <v>0.31822670467217173</v>
      </c>
      <c r="AD37">
        <v>0.22479595500040681</v>
      </c>
      <c r="AE37">
        <v>0.21518782765915023</v>
      </c>
      <c r="AF37">
        <v>0.96460222487317826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P37" s="20">
        <f t="shared" si="160"/>
        <v>-3.8404497754273956</v>
      </c>
      <c r="BQ37" s="20">
        <f t="shared" si="176"/>
        <v>6.5394871260767893</v>
      </c>
      <c r="BR37" s="20">
        <f t="shared" si="177"/>
        <v>-2.5490050361235759</v>
      </c>
      <c r="BS37" s="20">
        <f t="shared" si="178"/>
        <v>-2.1381280462063081</v>
      </c>
      <c r="BT37" s="20">
        <f t="shared" si="179"/>
        <v>2.2842747044257661</v>
      </c>
      <c r="BU37" s="51">
        <f t="shared" si="180"/>
        <v>-7.6158573143892427</v>
      </c>
      <c r="BV37" s="51">
        <f t="shared" si="181"/>
        <v>-7.39950588633568</v>
      </c>
      <c r="BW37" s="20">
        <f t="shared" si="182"/>
        <v>3.6595956742811571</v>
      </c>
      <c r="BX37" s="20">
        <f t="shared" si="183"/>
        <v>10.280532920305449</v>
      </c>
      <c r="BY37" s="20">
        <f t="shared" si="184"/>
        <v>-6.7305016145511543</v>
      </c>
      <c r="BZ37" s="20">
        <f t="shared" si="185"/>
        <v>0.78508125305082099</v>
      </c>
      <c r="CA37" s="51">
        <f t="shared" si="186"/>
        <v>12.363461049407848</v>
      </c>
      <c r="CB37" s="20">
        <f t="shared" si="187"/>
        <v>-5.2892929288527233</v>
      </c>
      <c r="CC37" s="20">
        <f t="shared" si="188"/>
        <v>-7.3678448958475382</v>
      </c>
      <c r="CD37" s="20">
        <f t="shared" si="189"/>
        <v>-4.6020244798436316</v>
      </c>
      <c r="CE37" s="20">
        <f t="shared" si="190"/>
        <v>10.944590910050115</v>
      </c>
      <c r="CF37" s="20">
        <f t="shared" si="161"/>
        <v>-2.3132168504581681</v>
      </c>
      <c r="CG37" s="20">
        <f t="shared" si="162"/>
        <v>8.3499443496861456</v>
      </c>
      <c r="CH37" s="20">
        <f t="shared" si="163"/>
        <v>9.3097141813498503</v>
      </c>
      <c r="CI37" s="20">
        <f t="shared" si="164"/>
        <v>3.3597563523098888</v>
      </c>
      <c r="CJ37" s="20">
        <f t="shared" si="165"/>
        <v>4.3772707280851142</v>
      </c>
      <c r="CK37" s="20">
        <f t="shared" si="166"/>
        <v>-6.2155832833680433</v>
      </c>
      <c r="CL37" s="20">
        <f t="shared" si="167"/>
        <v>-3.1720082043816222</v>
      </c>
      <c r="CM37" s="20">
        <f t="shared" si="168"/>
        <v>-2.3835330218018878</v>
      </c>
      <c r="CN37" s="20">
        <f t="shared" si="169"/>
        <v>-6.8756374722916966</v>
      </c>
      <c r="CO37" s="20">
        <f t="shared" si="170"/>
        <v>3.5479915580791457</v>
      </c>
      <c r="CP37" s="20">
        <f t="shared" si="171"/>
        <v>0.37956640754904691</v>
      </c>
      <c r="CQ37" s="20">
        <f t="shared" si="172"/>
        <v>-2.6611804200514078</v>
      </c>
      <c r="CR37" s="20">
        <f t="shared" si="173"/>
        <v>1.0313949999478902</v>
      </c>
      <c r="CS37" s="20">
        <f t="shared" si="174"/>
        <v>-5.2688402853993521</v>
      </c>
      <c r="CT37" s="20">
        <f t="shared" si="175"/>
        <v>1.1124301003247079</v>
      </c>
      <c r="CU37" s="31">
        <f t="shared" si="158"/>
        <v>6.1370412890332439E-2</v>
      </c>
      <c r="CW37">
        <f t="shared" si="92"/>
        <v>0.17265403441160293</v>
      </c>
      <c r="CX37">
        <f t="shared" si="110"/>
        <v>0.61041734521733082</v>
      </c>
      <c r="CY37">
        <f t="shared" si="111"/>
        <v>0.11837250467060842</v>
      </c>
      <c r="CZ37">
        <f t="shared" si="112"/>
        <v>0.90568632620444689</v>
      </c>
      <c r="DA37">
        <f t="shared" si="113"/>
        <v>0.26348500144492543</v>
      </c>
      <c r="DB37">
        <f t="shared" si="114"/>
        <v>3.3684341900680616E-3</v>
      </c>
      <c r="DC37">
        <f t="shared" si="115"/>
        <v>3.3684341900680616E-3</v>
      </c>
      <c r="DD37">
        <f t="shared" si="116"/>
        <v>0.54563932151429229</v>
      </c>
      <c r="DE37">
        <f t="shared" si="117"/>
        <v>0.86887712375615767</v>
      </c>
      <c r="DF37">
        <f t="shared" si="118"/>
        <v>0.28152024714259344</v>
      </c>
      <c r="DG37">
        <f t="shared" si="119"/>
        <v>0.59870372036015262</v>
      </c>
      <c r="DH37">
        <f t="shared" si="120"/>
        <v>0.99960414508052786</v>
      </c>
      <c r="DI37">
        <f t="shared" si="121"/>
        <v>1.6287541379506235E-2</v>
      </c>
      <c r="DJ37">
        <f t="shared" si="122"/>
        <v>3.3377269699213945E-2</v>
      </c>
      <c r="DK37">
        <f t="shared" si="123"/>
        <v>2.1291349108494183E-2</v>
      </c>
      <c r="DL37">
        <f t="shared" si="124"/>
        <v>0.88184998704213846</v>
      </c>
      <c r="DM37">
        <f t="shared" si="95"/>
        <v>0.59364801771867626</v>
      </c>
      <c r="DN37">
        <f t="shared" si="96"/>
        <v>0.22357846624132288</v>
      </c>
      <c r="DO37">
        <f t="shared" si="97"/>
        <v>0.94814552919204198</v>
      </c>
      <c r="DP37">
        <f t="shared" si="98"/>
        <v>0.14381814832466694</v>
      </c>
      <c r="DQ37">
        <f t="shared" si="99"/>
        <v>2.3272548589617935E-2</v>
      </c>
      <c r="DR37">
        <f t="shared" si="100"/>
        <v>5.4788253473752678E-2</v>
      </c>
      <c r="DS37">
        <f t="shared" si="101"/>
        <v>0.42728593441186269</v>
      </c>
      <c r="DT37">
        <f t="shared" si="102"/>
        <v>0.53868921657051949</v>
      </c>
      <c r="DU37">
        <f t="shared" si="103"/>
        <v>1.6627449062069949E-2</v>
      </c>
      <c r="DV37">
        <f t="shared" si="104"/>
        <v>0.20246912312260584</v>
      </c>
      <c r="DW37">
        <f t="shared" si="105"/>
        <v>0.71749441544345105</v>
      </c>
      <c r="DX37">
        <f t="shared" si="106"/>
        <v>0.31822670467217173</v>
      </c>
      <c r="DY37">
        <f t="shared" si="107"/>
        <v>0.22479595500040681</v>
      </c>
      <c r="DZ37">
        <f t="shared" si="108"/>
        <v>0.21518782765915023</v>
      </c>
      <c r="EA37">
        <f t="shared" si="109"/>
        <v>0.96460222487317826</v>
      </c>
      <c r="EB37" s="31">
        <f t="shared" si="90"/>
        <v>0.38506879354089107</v>
      </c>
      <c r="EC37">
        <f t="shared" si="94"/>
        <v>3.6000000000000025E-2</v>
      </c>
      <c r="ED37">
        <f t="shared" si="140"/>
        <v>6.0000000000000001E-3</v>
      </c>
      <c r="EE37">
        <f t="shared" si="141"/>
        <v>3.6000000000000025E-2</v>
      </c>
      <c r="EF37">
        <f t="shared" si="142"/>
        <v>1</v>
      </c>
      <c r="EG37">
        <f t="shared" si="143"/>
        <v>1.2000000000000004E-2</v>
      </c>
      <c r="EH37">
        <f t="shared" si="144"/>
        <v>3.6000000000000025E-2</v>
      </c>
      <c r="EI37">
        <f t="shared" si="145"/>
        <v>3.6000000000000025E-2</v>
      </c>
      <c r="EJ37">
        <f t="shared" si="146"/>
        <v>1.4000000000000005E-2</v>
      </c>
      <c r="EK37">
        <f t="shared" si="147"/>
        <v>1</v>
      </c>
      <c r="EL37">
        <f t="shared" si="148"/>
        <v>3.6000000000000025E-2</v>
      </c>
      <c r="EM37">
        <f t="shared" si="149"/>
        <v>2.0000000000000011E-2</v>
      </c>
      <c r="EN37">
        <f t="shared" si="150"/>
        <v>1</v>
      </c>
      <c r="EO37">
        <f t="shared" si="151"/>
        <v>3.2000000000000021E-2</v>
      </c>
      <c r="EP37">
        <f t="shared" si="152"/>
        <v>3.6000000000000025E-2</v>
      </c>
      <c r="EQ37">
        <f t="shared" si="153"/>
        <v>3.6000000000000025E-2</v>
      </c>
      <c r="ER37">
        <f t="shared" si="154"/>
        <v>1</v>
      </c>
      <c r="ES37">
        <f t="shared" si="125"/>
        <v>3.6000000000000025E-2</v>
      </c>
      <c r="ET37">
        <f t="shared" si="126"/>
        <v>2E-3</v>
      </c>
      <c r="EU37">
        <f t="shared" si="127"/>
        <v>1</v>
      </c>
      <c r="EV37">
        <f t="shared" si="128"/>
        <v>8.0000000000000002E-3</v>
      </c>
      <c r="EW37">
        <f t="shared" si="129"/>
        <v>8.0000000000000002E-3</v>
      </c>
      <c r="EX37">
        <f t="shared" si="130"/>
        <v>3.6000000000000025E-2</v>
      </c>
      <c r="EY37">
        <f t="shared" si="131"/>
        <v>3.6000000000000025E-2</v>
      </c>
      <c r="EZ37">
        <f t="shared" si="132"/>
        <v>3.6000000000000025E-2</v>
      </c>
      <c r="FA37">
        <f t="shared" si="133"/>
        <v>3.6000000000000025E-2</v>
      </c>
      <c r="FB37">
        <f t="shared" si="134"/>
        <v>1.5000000000000006E-2</v>
      </c>
      <c r="FC37">
        <f t="shared" si="135"/>
        <v>3.6000000000000025E-2</v>
      </c>
      <c r="FD37">
        <f t="shared" si="136"/>
        <v>2.7000000000000017E-2</v>
      </c>
      <c r="FE37">
        <f t="shared" si="137"/>
        <v>2.1000000000000012E-2</v>
      </c>
      <c r="FF37">
        <f t="shared" si="138"/>
        <v>3.6000000000000025E-2</v>
      </c>
      <c r="FG37">
        <f t="shared" si="139"/>
        <v>1</v>
      </c>
    </row>
    <row r="38" spans="1:163">
      <c r="A38" s="15">
        <v>42370.75</v>
      </c>
      <c r="B38">
        <v>0.20360180519385226</v>
      </c>
      <c r="C38">
        <v>0.73008755674223591</v>
      </c>
      <c r="D38">
        <v>6.5440549412361076E-2</v>
      </c>
      <c r="E38">
        <v>0.88402050455773118</v>
      </c>
      <c r="F38">
        <v>0.39009018298025189</v>
      </c>
      <c r="G38">
        <v>3.3684341900680616E-3</v>
      </c>
      <c r="H38">
        <v>3.3684341900680616E-3</v>
      </c>
      <c r="I38">
        <v>0.37029927087434672</v>
      </c>
      <c r="J38">
        <v>0.88330087526483136</v>
      </c>
      <c r="K38">
        <v>0.23849776747522738</v>
      </c>
      <c r="L38">
        <v>0.61208070884502297</v>
      </c>
      <c r="M38">
        <v>0.99964607333766065</v>
      </c>
      <c r="N38">
        <v>2.9342600979878689E-2</v>
      </c>
      <c r="O38">
        <v>2.7978728743830842E-2</v>
      </c>
      <c r="P38">
        <v>2.7042435403019788E-2</v>
      </c>
      <c r="Q38">
        <v>0.80235312625452049</v>
      </c>
      <c r="R38">
        <v>0.70600651235354195</v>
      </c>
      <c r="S38">
        <v>0.1638395185947053</v>
      </c>
      <c r="T38">
        <v>0.95521515663235534</v>
      </c>
      <c r="U38">
        <v>0.12510689793730767</v>
      </c>
      <c r="V38">
        <v>1.8947887086280188E-2</v>
      </c>
      <c r="W38">
        <v>6.2918315195926611E-2</v>
      </c>
      <c r="X38">
        <v>0.32127182279907618</v>
      </c>
      <c r="Y38">
        <v>0.3336031714711663</v>
      </c>
      <c r="Z38">
        <v>1.9880538906367869E-2</v>
      </c>
      <c r="AA38">
        <v>0.22236567992558282</v>
      </c>
      <c r="AB38">
        <v>0.67766612655236613</v>
      </c>
      <c r="AC38">
        <v>0.41533996728853534</v>
      </c>
      <c r="AD38">
        <v>0.35573291577642208</v>
      </c>
      <c r="AE38">
        <v>0.23470478796095309</v>
      </c>
      <c r="AF38">
        <v>0.96238699725490506</v>
      </c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W38">
        <f t="shared" si="92"/>
        <v>0.20360180519385226</v>
      </c>
      <c r="CX38">
        <f t="shared" si="110"/>
        <v>0.73008755674223591</v>
      </c>
      <c r="CY38">
        <f t="shared" si="111"/>
        <v>6.5440549412361076E-2</v>
      </c>
      <c r="CZ38">
        <f t="shared" si="112"/>
        <v>0.88402050455773118</v>
      </c>
      <c r="DA38">
        <f t="shared" si="113"/>
        <v>0.39009018298025189</v>
      </c>
      <c r="DB38">
        <f t="shared" si="114"/>
        <v>3.3684341900680616E-3</v>
      </c>
      <c r="DC38">
        <f t="shared" si="115"/>
        <v>3.3684341900680616E-3</v>
      </c>
      <c r="DD38">
        <f t="shared" si="116"/>
        <v>0.37029927087434672</v>
      </c>
      <c r="DE38">
        <f t="shared" si="117"/>
        <v>0.88330087526483136</v>
      </c>
      <c r="DF38">
        <f t="shared" si="118"/>
        <v>0.23849776747522738</v>
      </c>
      <c r="DG38">
        <f t="shared" si="119"/>
        <v>0.61208070884502297</v>
      </c>
      <c r="DH38">
        <f t="shared" si="120"/>
        <v>0.99964607333766065</v>
      </c>
      <c r="DI38">
        <f t="shared" si="121"/>
        <v>2.9342600979878689E-2</v>
      </c>
      <c r="DJ38">
        <f t="shared" si="122"/>
        <v>2.7978728743830842E-2</v>
      </c>
      <c r="DK38">
        <f t="shared" si="123"/>
        <v>2.7042435403019788E-2</v>
      </c>
      <c r="DL38">
        <f t="shared" si="124"/>
        <v>0.80235312625452049</v>
      </c>
      <c r="DM38">
        <f t="shared" si="95"/>
        <v>0.70600651235354195</v>
      </c>
      <c r="DN38">
        <f t="shared" si="96"/>
        <v>0.1638395185947053</v>
      </c>
      <c r="DO38">
        <f t="shared" si="97"/>
        <v>0.95521515663235534</v>
      </c>
      <c r="DP38">
        <f t="shared" si="98"/>
        <v>0.12510689793730767</v>
      </c>
      <c r="DQ38">
        <f t="shared" si="99"/>
        <v>1.8947887086280188E-2</v>
      </c>
      <c r="DR38">
        <f t="shared" si="100"/>
        <v>6.2918315195926611E-2</v>
      </c>
      <c r="DS38">
        <f t="shared" si="101"/>
        <v>0.32127182279907618</v>
      </c>
      <c r="DT38">
        <f t="shared" si="102"/>
        <v>0.3336031714711663</v>
      </c>
      <c r="DU38">
        <f t="shared" si="103"/>
        <v>1.9880538906367869E-2</v>
      </c>
      <c r="DV38">
        <f t="shared" si="104"/>
        <v>0.22236567992558282</v>
      </c>
      <c r="DW38">
        <f t="shared" si="105"/>
        <v>0.67766612655236613</v>
      </c>
      <c r="DX38">
        <f t="shared" si="106"/>
        <v>0.41533996728853534</v>
      </c>
      <c r="DY38">
        <f t="shared" si="107"/>
        <v>0.35573291577642208</v>
      </c>
      <c r="DZ38">
        <f t="shared" si="108"/>
        <v>0.23470478796095309</v>
      </c>
      <c r="EA38">
        <f t="shared" si="109"/>
        <v>0.96238699725490506</v>
      </c>
      <c r="EB38" s="31">
        <f t="shared" si="90"/>
        <v>0.38211307581227083</v>
      </c>
      <c r="EC38">
        <f t="shared" si="94"/>
        <v>3.7000000000000026E-2</v>
      </c>
      <c r="ED38">
        <f t="shared" si="140"/>
        <v>7.0000000000000001E-3</v>
      </c>
      <c r="EE38">
        <f t="shared" si="141"/>
        <v>3.7000000000000026E-2</v>
      </c>
      <c r="EF38">
        <f t="shared" si="142"/>
        <v>1</v>
      </c>
      <c r="EG38">
        <f t="shared" si="143"/>
        <v>1.3000000000000005E-2</v>
      </c>
      <c r="EH38">
        <f t="shared" si="144"/>
        <v>3.7000000000000026E-2</v>
      </c>
      <c r="EI38">
        <f t="shared" si="145"/>
        <v>3.7000000000000026E-2</v>
      </c>
      <c r="EJ38">
        <f t="shared" si="146"/>
        <v>1.5000000000000006E-2</v>
      </c>
      <c r="EK38">
        <f t="shared" si="147"/>
        <v>1</v>
      </c>
      <c r="EL38">
        <f t="shared" si="148"/>
        <v>3.7000000000000026E-2</v>
      </c>
      <c r="EM38">
        <f t="shared" si="149"/>
        <v>2.1000000000000012E-2</v>
      </c>
      <c r="EN38">
        <f t="shared" si="150"/>
        <v>1</v>
      </c>
      <c r="EO38">
        <f t="shared" si="151"/>
        <v>3.3000000000000022E-2</v>
      </c>
      <c r="EP38">
        <f t="shared" si="152"/>
        <v>3.7000000000000026E-2</v>
      </c>
      <c r="EQ38">
        <f t="shared" si="153"/>
        <v>3.7000000000000026E-2</v>
      </c>
      <c r="ER38">
        <f t="shared" si="154"/>
        <v>1</v>
      </c>
      <c r="ES38">
        <f t="shared" si="125"/>
        <v>3.7000000000000026E-2</v>
      </c>
      <c r="ET38">
        <f t="shared" si="126"/>
        <v>3.0000000000000001E-3</v>
      </c>
      <c r="EU38">
        <f t="shared" si="127"/>
        <v>1</v>
      </c>
      <c r="EV38">
        <f t="shared" si="128"/>
        <v>9.0000000000000011E-3</v>
      </c>
      <c r="EW38">
        <f t="shared" si="129"/>
        <v>9.0000000000000011E-3</v>
      </c>
      <c r="EX38">
        <f t="shared" si="130"/>
        <v>3.7000000000000026E-2</v>
      </c>
      <c r="EY38">
        <f t="shared" si="131"/>
        <v>3.7000000000000026E-2</v>
      </c>
      <c r="EZ38">
        <f t="shared" si="132"/>
        <v>3.7000000000000026E-2</v>
      </c>
      <c r="FA38">
        <f t="shared" si="133"/>
        <v>3.7000000000000026E-2</v>
      </c>
      <c r="FB38">
        <f t="shared" si="134"/>
        <v>1.6000000000000007E-2</v>
      </c>
      <c r="FC38">
        <f t="shared" si="135"/>
        <v>3.7000000000000026E-2</v>
      </c>
      <c r="FD38">
        <f t="shared" si="136"/>
        <v>2.8000000000000018E-2</v>
      </c>
      <c r="FE38">
        <f t="shared" si="137"/>
        <v>2.2000000000000013E-2</v>
      </c>
      <c r="FF38">
        <f t="shared" si="138"/>
        <v>3.7000000000000026E-2</v>
      </c>
      <c r="FG38">
        <f t="shared" si="139"/>
        <v>1</v>
      </c>
    </row>
    <row r="39" spans="1:163">
      <c r="A39" s="15">
        <v>42370.770833333336</v>
      </c>
      <c r="B39">
        <v>0.47404007564927547</v>
      </c>
      <c r="C39">
        <v>0.82260056322716524</v>
      </c>
      <c r="D39">
        <v>6.0886026295193137E-2</v>
      </c>
      <c r="E39">
        <v>0.84118436360382343</v>
      </c>
      <c r="F39">
        <v>0.44104226443974043</v>
      </c>
      <c r="G39">
        <v>3.3684341900680616E-3</v>
      </c>
      <c r="H39">
        <v>3.3684341900680616E-3</v>
      </c>
      <c r="I39">
        <v>0.68375162864835459</v>
      </c>
      <c r="J39">
        <v>0.89697597324399236</v>
      </c>
      <c r="K39">
        <v>0.2462092260569694</v>
      </c>
      <c r="L39">
        <v>0.526491879509844</v>
      </c>
      <c r="M39">
        <v>0.99936741732115275</v>
      </c>
      <c r="N39">
        <v>3.4759205510191994E-2</v>
      </c>
      <c r="O39">
        <v>2.9143885191460373E-2</v>
      </c>
      <c r="P39">
        <v>4.8617476271919757E-2</v>
      </c>
      <c r="Q39">
        <v>0.68071657573232724</v>
      </c>
      <c r="R39">
        <v>0.87046391853246274</v>
      </c>
      <c r="S39">
        <v>0.24362020392037861</v>
      </c>
      <c r="T39">
        <v>0.89632730281002082</v>
      </c>
      <c r="U39">
        <v>0.13623338207581581</v>
      </c>
      <c r="V39">
        <v>1.4092314397541165E-2</v>
      </c>
      <c r="W39">
        <v>0.21637235858951745</v>
      </c>
      <c r="X39">
        <v>0.23596445124909027</v>
      </c>
      <c r="Y39">
        <v>0.39844867768077386</v>
      </c>
      <c r="Z39">
        <v>2.894647502600408E-2</v>
      </c>
      <c r="AA39">
        <v>0.25541579654925434</v>
      </c>
      <c r="AB39">
        <v>0.76942492051960232</v>
      </c>
      <c r="AC39">
        <v>0.64154284866965972</v>
      </c>
      <c r="AD39">
        <v>0.36541601878288443</v>
      </c>
      <c r="AE39">
        <v>0.35253081736307817</v>
      </c>
      <c r="AF39">
        <v>0.96691616001928715</v>
      </c>
      <c r="CS39" s="80">
        <f>MAX(BP18:CT37)</f>
        <v>12.363461049407848</v>
      </c>
      <c r="CT39" s="68">
        <f>MIN(BP18:CT37)</f>
        <v>-7.6158573143892427</v>
      </c>
      <c r="CU39" s="31">
        <f>AVERAGE(BP18:CT37)</f>
        <v>0.14863240668941019</v>
      </c>
      <c r="CW39">
        <f t="shared" si="92"/>
        <v>0.47404007564927547</v>
      </c>
      <c r="CX39">
        <f t="shared" si="110"/>
        <v>0.82260056322716524</v>
      </c>
      <c r="CY39">
        <f t="shared" si="111"/>
        <v>6.0886026295193137E-2</v>
      </c>
      <c r="CZ39">
        <f t="shared" si="112"/>
        <v>0.84118436360382343</v>
      </c>
      <c r="DA39">
        <f t="shared" si="113"/>
        <v>0.44104226443974043</v>
      </c>
      <c r="DB39">
        <f t="shared" si="114"/>
        <v>3.3684341900680616E-3</v>
      </c>
      <c r="DC39">
        <f t="shared" si="115"/>
        <v>3.3684341900680616E-3</v>
      </c>
      <c r="DD39">
        <f t="shared" si="116"/>
        <v>0.68375162864835459</v>
      </c>
      <c r="DE39">
        <f t="shared" si="117"/>
        <v>0.89697597324399236</v>
      </c>
      <c r="DF39">
        <f t="shared" si="118"/>
        <v>0.2462092260569694</v>
      </c>
      <c r="DG39">
        <f t="shared" si="119"/>
        <v>0.526491879509844</v>
      </c>
      <c r="DH39">
        <f t="shared" si="120"/>
        <v>0.99936741732115275</v>
      </c>
      <c r="DI39">
        <f t="shared" si="121"/>
        <v>3.4759205510191994E-2</v>
      </c>
      <c r="DJ39">
        <f t="shared" si="122"/>
        <v>2.9143885191460373E-2</v>
      </c>
      <c r="DK39">
        <f t="shared" si="123"/>
        <v>4.8617476271919757E-2</v>
      </c>
      <c r="DL39">
        <f t="shared" si="124"/>
        <v>0.68071657573232724</v>
      </c>
      <c r="DM39">
        <f t="shared" si="95"/>
        <v>0.87046391853246274</v>
      </c>
      <c r="DN39">
        <f t="shared" si="96"/>
        <v>0.24362020392037861</v>
      </c>
      <c r="DO39">
        <f t="shared" si="97"/>
        <v>0.89632730281002082</v>
      </c>
      <c r="DP39">
        <f t="shared" si="98"/>
        <v>0.13623338207581581</v>
      </c>
      <c r="DQ39">
        <f t="shared" si="99"/>
        <v>1.4092314397541165E-2</v>
      </c>
      <c r="DR39">
        <f t="shared" si="100"/>
        <v>0.21637235858951745</v>
      </c>
      <c r="DS39">
        <f t="shared" si="101"/>
        <v>0.23596445124909027</v>
      </c>
      <c r="DT39">
        <f t="shared" si="102"/>
        <v>0.39844867768077386</v>
      </c>
      <c r="DU39">
        <f t="shared" si="103"/>
        <v>2.894647502600408E-2</v>
      </c>
      <c r="DV39">
        <f t="shared" si="104"/>
        <v>0.25541579654925434</v>
      </c>
      <c r="DW39">
        <f t="shared" si="105"/>
        <v>0.76942492051960232</v>
      </c>
      <c r="DX39">
        <f t="shared" si="106"/>
        <v>0.64154284866965972</v>
      </c>
      <c r="DY39">
        <f t="shared" si="107"/>
        <v>0.36541601878288443</v>
      </c>
      <c r="DZ39">
        <f t="shared" si="108"/>
        <v>0.35253081736307817</v>
      </c>
      <c r="EA39">
        <f t="shared" si="109"/>
        <v>0.96691616001928715</v>
      </c>
      <c r="EB39" s="31">
        <f t="shared" si="90"/>
        <v>0.4252980346860295</v>
      </c>
      <c r="EC39">
        <f t="shared" si="94"/>
        <v>3.8000000000000027E-2</v>
      </c>
      <c r="ED39">
        <f t="shared" si="140"/>
        <v>1</v>
      </c>
      <c r="EE39">
        <f t="shared" si="141"/>
        <v>3.8000000000000027E-2</v>
      </c>
      <c r="EF39">
        <f t="shared" si="142"/>
        <v>1</v>
      </c>
      <c r="EG39">
        <f t="shared" si="143"/>
        <v>1.4000000000000005E-2</v>
      </c>
      <c r="EH39">
        <f t="shared" si="144"/>
        <v>3.8000000000000027E-2</v>
      </c>
      <c r="EI39">
        <f t="shared" si="145"/>
        <v>3.8000000000000027E-2</v>
      </c>
      <c r="EJ39">
        <f t="shared" si="146"/>
        <v>1.6000000000000007E-2</v>
      </c>
      <c r="EK39">
        <f t="shared" si="147"/>
        <v>1</v>
      </c>
      <c r="EL39">
        <f t="shared" si="148"/>
        <v>3.8000000000000027E-2</v>
      </c>
      <c r="EM39">
        <f t="shared" si="149"/>
        <v>2.2000000000000013E-2</v>
      </c>
      <c r="EN39">
        <f t="shared" si="150"/>
        <v>1</v>
      </c>
      <c r="EO39">
        <f t="shared" si="151"/>
        <v>3.4000000000000023E-2</v>
      </c>
      <c r="EP39">
        <f t="shared" si="152"/>
        <v>3.8000000000000027E-2</v>
      </c>
      <c r="EQ39">
        <f t="shared" si="153"/>
        <v>3.8000000000000027E-2</v>
      </c>
      <c r="ER39">
        <f t="shared" si="154"/>
        <v>1E-3</v>
      </c>
      <c r="ES39">
        <f t="shared" si="125"/>
        <v>1</v>
      </c>
      <c r="ET39">
        <f t="shared" si="126"/>
        <v>4.0000000000000001E-3</v>
      </c>
      <c r="EU39">
        <f t="shared" si="127"/>
        <v>1</v>
      </c>
      <c r="EV39">
        <f t="shared" si="128"/>
        <v>1.0000000000000002E-2</v>
      </c>
      <c r="EW39">
        <f t="shared" si="129"/>
        <v>1.0000000000000002E-2</v>
      </c>
      <c r="EX39">
        <f t="shared" si="130"/>
        <v>3.8000000000000027E-2</v>
      </c>
      <c r="EY39">
        <f t="shared" si="131"/>
        <v>3.8000000000000027E-2</v>
      </c>
      <c r="EZ39">
        <f t="shared" si="132"/>
        <v>3.8000000000000027E-2</v>
      </c>
      <c r="FA39">
        <f t="shared" si="133"/>
        <v>3.8000000000000027E-2</v>
      </c>
      <c r="FB39">
        <f t="shared" si="134"/>
        <v>1.7000000000000008E-2</v>
      </c>
      <c r="FC39">
        <f t="shared" si="135"/>
        <v>3.8000000000000027E-2</v>
      </c>
      <c r="FD39">
        <f t="shared" si="136"/>
        <v>2.9000000000000019E-2</v>
      </c>
      <c r="FE39">
        <f t="shared" si="137"/>
        <v>2.3000000000000013E-2</v>
      </c>
      <c r="FF39">
        <f t="shared" si="138"/>
        <v>3.8000000000000027E-2</v>
      </c>
      <c r="FG39">
        <f t="shared" si="139"/>
        <v>1</v>
      </c>
    </row>
    <row r="40" spans="1:163">
      <c r="A40" s="15">
        <v>42370.791666666664</v>
      </c>
      <c r="B40">
        <v>0.32740770294054578</v>
      </c>
      <c r="C40">
        <v>0.92114936587677521</v>
      </c>
      <c r="D40">
        <v>0.12820394991175996</v>
      </c>
      <c r="E40">
        <v>0.81215390028267342</v>
      </c>
      <c r="F40">
        <v>0.26758046611757691</v>
      </c>
      <c r="G40">
        <v>3.3684341900680616E-3</v>
      </c>
      <c r="H40">
        <v>3.3684341900680616E-3</v>
      </c>
      <c r="I40">
        <v>0.71891112602682961</v>
      </c>
      <c r="J40">
        <v>0.70455149086948998</v>
      </c>
      <c r="K40">
        <v>0.20817964537528486</v>
      </c>
      <c r="L40">
        <v>0.23219947563744989</v>
      </c>
      <c r="M40">
        <v>0.99919757293730338</v>
      </c>
      <c r="N40">
        <v>1.7209521360402793E-2</v>
      </c>
      <c r="O40">
        <v>2.6495355184453742E-2</v>
      </c>
      <c r="P40">
        <v>7.4541508183404007E-2</v>
      </c>
      <c r="Q40">
        <v>0.69276264516819486</v>
      </c>
      <c r="R40">
        <v>0.73283748969909124</v>
      </c>
      <c r="S40">
        <v>0.85900700221768578</v>
      </c>
      <c r="T40">
        <v>0.89168476461667157</v>
      </c>
      <c r="U40">
        <v>0.13459432227283791</v>
      </c>
      <c r="V40">
        <v>2.0017395421425478E-2</v>
      </c>
      <c r="W40">
        <v>0.11335369696036468</v>
      </c>
      <c r="X40">
        <v>0.12058169790079674</v>
      </c>
      <c r="Y40">
        <v>0.30769168178960388</v>
      </c>
      <c r="Z40">
        <v>3.9774843534973563E-2</v>
      </c>
      <c r="AA40">
        <v>0.22847660868976574</v>
      </c>
      <c r="AB40">
        <v>0.73556955314787109</v>
      </c>
      <c r="AC40">
        <v>0.70162894762996908</v>
      </c>
      <c r="AD40">
        <v>0.21049684674792821</v>
      </c>
      <c r="AE40">
        <v>0.36704075285481597</v>
      </c>
      <c r="AF40">
        <v>0.98687554748765904</v>
      </c>
      <c r="BY40">
        <v>-8</v>
      </c>
      <c r="BZ40">
        <v>-7</v>
      </c>
      <c r="CA40">
        <v>-6</v>
      </c>
      <c r="CB40" s="18">
        <v>-5</v>
      </c>
      <c r="CC40" s="18">
        <f>CB40+1</f>
        <v>-4</v>
      </c>
      <c r="CD40" s="18">
        <f t="shared" ref="CD40:CK40" si="193">CC40+1</f>
        <v>-3</v>
      </c>
      <c r="CE40" s="18">
        <f t="shared" si="193"/>
        <v>-2</v>
      </c>
      <c r="CF40" s="18">
        <f t="shared" si="193"/>
        <v>-1</v>
      </c>
      <c r="CG40" s="18">
        <f t="shared" si="193"/>
        <v>0</v>
      </c>
      <c r="CH40" s="18">
        <f t="shared" si="193"/>
        <v>1</v>
      </c>
      <c r="CI40" s="18">
        <f t="shared" si="193"/>
        <v>2</v>
      </c>
      <c r="CJ40" s="18">
        <f t="shared" si="193"/>
        <v>3</v>
      </c>
      <c r="CK40" s="18">
        <f t="shared" si="193"/>
        <v>4</v>
      </c>
      <c r="CL40" s="18">
        <f t="shared" ref="CL40" si="194">CK40+1</f>
        <v>5</v>
      </c>
      <c r="CM40" s="18">
        <f t="shared" ref="CM40" si="195">CL40+1</f>
        <v>6</v>
      </c>
      <c r="CN40" s="18">
        <f t="shared" ref="CN40" si="196">CM40+1</f>
        <v>7</v>
      </c>
      <c r="CO40" s="18">
        <f t="shared" ref="CO40:CP40" si="197">CN40+1</f>
        <v>8</v>
      </c>
      <c r="CP40" s="18">
        <f t="shared" si="197"/>
        <v>9</v>
      </c>
      <c r="CW40">
        <f t="shared" si="92"/>
        <v>0.32740770294054578</v>
      </c>
      <c r="CX40">
        <f t="shared" si="110"/>
        <v>0.92114936587677521</v>
      </c>
      <c r="CY40">
        <f t="shared" si="111"/>
        <v>0.12820394991175996</v>
      </c>
      <c r="CZ40">
        <f t="shared" si="112"/>
        <v>0.81215390028267342</v>
      </c>
      <c r="DA40">
        <f t="shared" si="113"/>
        <v>0.26758046611757691</v>
      </c>
      <c r="DB40">
        <f t="shared" si="114"/>
        <v>3.3684341900680616E-3</v>
      </c>
      <c r="DC40">
        <f t="shared" si="115"/>
        <v>3.3684341900680616E-3</v>
      </c>
      <c r="DD40">
        <f t="shared" si="116"/>
        <v>0.71891112602682961</v>
      </c>
      <c r="DE40">
        <f t="shared" si="117"/>
        <v>0.70455149086948998</v>
      </c>
      <c r="DF40">
        <f t="shared" si="118"/>
        <v>0.20817964537528486</v>
      </c>
      <c r="DG40">
        <f t="shared" si="119"/>
        <v>0.23219947563744989</v>
      </c>
      <c r="DH40">
        <f t="shared" si="120"/>
        <v>0.99919757293730338</v>
      </c>
      <c r="DI40">
        <f t="shared" si="121"/>
        <v>1.7209521360402793E-2</v>
      </c>
      <c r="DJ40">
        <f t="shared" si="122"/>
        <v>2.6495355184453742E-2</v>
      </c>
      <c r="DK40">
        <f t="shared" si="123"/>
        <v>7.4541508183404007E-2</v>
      </c>
      <c r="DL40">
        <f t="shared" si="124"/>
        <v>0.69276264516819486</v>
      </c>
      <c r="DM40">
        <f t="shared" si="95"/>
        <v>0.73283748969909124</v>
      </c>
      <c r="DN40">
        <f t="shared" si="96"/>
        <v>0.85900700221768578</v>
      </c>
      <c r="DO40">
        <f t="shared" si="97"/>
        <v>0.89168476461667157</v>
      </c>
      <c r="DP40">
        <f t="shared" si="98"/>
        <v>0.13459432227283791</v>
      </c>
      <c r="DQ40">
        <f t="shared" si="99"/>
        <v>2.0017395421425478E-2</v>
      </c>
      <c r="DR40">
        <f t="shared" si="100"/>
        <v>0.11335369696036468</v>
      </c>
      <c r="DS40">
        <f t="shared" si="101"/>
        <v>0.12058169790079674</v>
      </c>
      <c r="DT40">
        <f t="shared" si="102"/>
        <v>0.30769168178960388</v>
      </c>
      <c r="DU40">
        <f t="shared" si="103"/>
        <v>3.9774843534973563E-2</v>
      </c>
      <c r="DV40">
        <f t="shared" si="104"/>
        <v>0.22847660868976574</v>
      </c>
      <c r="DW40">
        <f t="shared" si="105"/>
        <v>0.73556955314787109</v>
      </c>
      <c r="DX40">
        <f t="shared" si="106"/>
        <v>0.70162894762996908</v>
      </c>
      <c r="DY40">
        <f t="shared" si="107"/>
        <v>0.21049684674792821</v>
      </c>
      <c r="DZ40">
        <f t="shared" si="108"/>
        <v>0.36704075285481597</v>
      </c>
      <c r="EA40">
        <f t="shared" si="109"/>
        <v>0.98687554748765904</v>
      </c>
      <c r="EB40" s="31">
        <f t="shared" si="90"/>
        <v>0.40602941113624957</v>
      </c>
      <c r="EC40">
        <f t="shared" si="94"/>
        <v>3.9000000000000028E-2</v>
      </c>
      <c r="ED40">
        <f t="shared" si="140"/>
        <v>1</v>
      </c>
      <c r="EE40">
        <f t="shared" si="141"/>
        <v>3.9000000000000028E-2</v>
      </c>
      <c r="EF40">
        <f t="shared" si="142"/>
        <v>1</v>
      </c>
      <c r="EG40">
        <f t="shared" si="143"/>
        <v>1.5000000000000006E-2</v>
      </c>
      <c r="EH40">
        <f t="shared" si="144"/>
        <v>3.9000000000000028E-2</v>
      </c>
      <c r="EI40">
        <f t="shared" si="145"/>
        <v>3.9000000000000028E-2</v>
      </c>
      <c r="EJ40">
        <f t="shared" si="146"/>
        <v>1.7000000000000008E-2</v>
      </c>
      <c r="EK40">
        <f t="shared" si="147"/>
        <v>1E-3</v>
      </c>
      <c r="EL40">
        <f t="shared" si="148"/>
        <v>3.9000000000000028E-2</v>
      </c>
      <c r="EM40">
        <f t="shared" si="149"/>
        <v>2.3000000000000013E-2</v>
      </c>
      <c r="EN40">
        <f t="shared" si="150"/>
        <v>1</v>
      </c>
      <c r="EO40">
        <f t="shared" si="151"/>
        <v>3.5000000000000024E-2</v>
      </c>
      <c r="EP40">
        <f t="shared" si="152"/>
        <v>3.9000000000000028E-2</v>
      </c>
      <c r="EQ40">
        <f t="shared" si="153"/>
        <v>3.9000000000000028E-2</v>
      </c>
      <c r="ER40">
        <f t="shared" si="154"/>
        <v>2E-3</v>
      </c>
      <c r="ES40">
        <f t="shared" si="125"/>
        <v>1E-3</v>
      </c>
      <c r="ET40">
        <f t="shared" si="126"/>
        <v>1</v>
      </c>
      <c r="EU40">
        <f t="shared" si="127"/>
        <v>1</v>
      </c>
      <c r="EV40">
        <f t="shared" si="128"/>
        <v>1.1000000000000003E-2</v>
      </c>
      <c r="EW40">
        <f t="shared" si="129"/>
        <v>1.1000000000000003E-2</v>
      </c>
      <c r="EX40">
        <f t="shared" si="130"/>
        <v>3.9000000000000028E-2</v>
      </c>
      <c r="EY40">
        <f t="shared" si="131"/>
        <v>3.9000000000000028E-2</v>
      </c>
      <c r="EZ40">
        <f t="shared" si="132"/>
        <v>3.9000000000000028E-2</v>
      </c>
      <c r="FA40">
        <f t="shared" si="133"/>
        <v>3.9000000000000028E-2</v>
      </c>
      <c r="FB40">
        <f t="shared" si="134"/>
        <v>1.8000000000000009E-2</v>
      </c>
      <c r="FC40">
        <f t="shared" si="135"/>
        <v>3.9000000000000028E-2</v>
      </c>
      <c r="FD40">
        <f t="shared" si="136"/>
        <v>3.000000000000002E-2</v>
      </c>
      <c r="FE40">
        <f t="shared" si="137"/>
        <v>2.4000000000000014E-2</v>
      </c>
      <c r="FF40">
        <f t="shared" si="138"/>
        <v>3.9000000000000028E-2</v>
      </c>
      <c r="FG40">
        <f t="shared" si="139"/>
        <v>1</v>
      </c>
    </row>
    <row r="41" spans="1:163">
      <c r="A41" s="15">
        <v>42370.8125</v>
      </c>
      <c r="B41">
        <v>0.2297128787110683</v>
      </c>
      <c r="C41">
        <v>0.92114936587677521</v>
      </c>
      <c r="D41">
        <v>0.10518153017472939</v>
      </c>
      <c r="E41">
        <v>0.79674394998031983</v>
      </c>
      <c r="F41">
        <v>0.46532247346179251</v>
      </c>
      <c r="G41">
        <v>3.3684341900680616E-3</v>
      </c>
      <c r="H41">
        <v>3.3684341900680616E-3</v>
      </c>
      <c r="I41">
        <v>0.92891011026064585</v>
      </c>
      <c r="J41">
        <v>0.85900700221768578</v>
      </c>
      <c r="K41">
        <v>0.31519704554468969</v>
      </c>
      <c r="L41">
        <v>0.18924350956103264</v>
      </c>
      <c r="M41">
        <v>0.99844086982351388</v>
      </c>
      <c r="N41">
        <v>2.4246607918620482E-2</v>
      </c>
      <c r="O41">
        <v>3.315216330375715E-2</v>
      </c>
      <c r="P41">
        <v>0.16480074947973122</v>
      </c>
      <c r="Q41">
        <v>0.54042826050534543</v>
      </c>
      <c r="R41">
        <v>0.84671521063651511</v>
      </c>
      <c r="S41">
        <v>0.75677275493498097</v>
      </c>
      <c r="T41">
        <v>0.90568632620444689</v>
      </c>
      <c r="U41">
        <v>6.2097914335106391E-2</v>
      </c>
      <c r="V41">
        <v>1.7328315821312945E-2</v>
      </c>
      <c r="W41">
        <v>0.18924350956103264</v>
      </c>
      <c r="X41">
        <v>0.14381814832466694</v>
      </c>
      <c r="Y41">
        <v>0.39009018298025189</v>
      </c>
      <c r="Z41">
        <v>2.5260381577843764E-2</v>
      </c>
      <c r="AA41">
        <v>0.33672275710265409</v>
      </c>
      <c r="AB41">
        <v>0.58687626224714773</v>
      </c>
      <c r="AC41">
        <v>0.79787519672372753</v>
      </c>
      <c r="AD41">
        <v>0.51426284086236984</v>
      </c>
      <c r="AE41">
        <v>0.46706447148999197</v>
      </c>
      <c r="AF41">
        <v>0.98363430555593501</v>
      </c>
      <c r="CW41">
        <f t="shared" si="92"/>
        <v>0.2297128787110683</v>
      </c>
      <c r="CX41">
        <f t="shared" si="110"/>
        <v>0.92114936587677521</v>
      </c>
      <c r="CY41">
        <f t="shared" si="111"/>
        <v>0.10518153017472939</v>
      </c>
      <c r="CZ41">
        <f t="shared" si="112"/>
        <v>0.79674394998031983</v>
      </c>
      <c r="DA41">
        <f t="shared" si="113"/>
        <v>0.46532247346179251</v>
      </c>
      <c r="DB41">
        <f t="shared" si="114"/>
        <v>3.3684341900680616E-3</v>
      </c>
      <c r="DC41">
        <f t="shared" si="115"/>
        <v>3.3684341900680616E-3</v>
      </c>
      <c r="DD41">
        <f t="shared" si="116"/>
        <v>0.92891011026064585</v>
      </c>
      <c r="DE41">
        <f t="shared" si="117"/>
        <v>0.85900700221768578</v>
      </c>
      <c r="DF41">
        <f t="shared" si="118"/>
        <v>0.31519704554468969</v>
      </c>
      <c r="DG41">
        <f t="shared" si="119"/>
        <v>0.18924350956103264</v>
      </c>
      <c r="DH41">
        <f t="shared" si="120"/>
        <v>0.99844086982351388</v>
      </c>
      <c r="DI41">
        <f t="shared" si="121"/>
        <v>2.4246607918620482E-2</v>
      </c>
      <c r="DJ41">
        <f t="shared" si="122"/>
        <v>3.315216330375715E-2</v>
      </c>
      <c r="DK41">
        <f t="shared" si="123"/>
        <v>0.16480074947973122</v>
      </c>
      <c r="DL41">
        <f t="shared" si="124"/>
        <v>0.54042826050534543</v>
      </c>
      <c r="DM41">
        <f t="shared" si="95"/>
        <v>0.84671521063651511</v>
      </c>
      <c r="DN41">
        <f t="shared" si="96"/>
        <v>0.75677275493498097</v>
      </c>
      <c r="DO41">
        <f t="shared" si="97"/>
        <v>0.90568632620444689</v>
      </c>
      <c r="DP41">
        <f t="shared" si="98"/>
        <v>6.2097914335106391E-2</v>
      </c>
      <c r="DQ41">
        <f t="shared" si="99"/>
        <v>1.7328315821312945E-2</v>
      </c>
      <c r="DR41">
        <f t="shared" si="100"/>
        <v>0.18924350956103264</v>
      </c>
      <c r="DS41">
        <f t="shared" si="101"/>
        <v>0.14381814832466694</v>
      </c>
      <c r="DT41">
        <f t="shared" si="102"/>
        <v>0.39009018298025189</v>
      </c>
      <c r="DU41">
        <f t="shared" si="103"/>
        <v>2.5260381577843764E-2</v>
      </c>
      <c r="DV41">
        <f t="shared" si="104"/>
        <v>0.33672275710265409</v>
      </c>
      <c r="DW41">
        <f t="shared" si="105"/>
        <v>0.58687626224714773</v>
      </c>
      <c r="DX41">
        <f t="shared" si="106"/>
        <v>0.79787519672372753</v>
      </c>
      <c r="DY41">
        <f t="shared" si="107"/>
        <v>0.51426284086236984</v>
      </c>
      <c r="DZ41">
        <f t="shared" si="108"/>
        <v>0.46706447148999197</v>
      </c>
      <c r="EA41">
        <f t="shared" si="109"/>
        <v>0.98363430555593501</v>
      </c>
      <c r="EB41" s="31">
        <f t="shared" si="90"/>
        <v>0.43876522463089773</v>
      </c>
      <c r="EC41">
        <f t="shared" si="94"/>
        <v>4.0000000000000029E-2</v>
      </c>
      <c r="ED41">
        <f t="shared" si="140"/>
        <v>1</v>
      </c>
      <c r="EE41">
        <f t="shared" si="141"/>
        <v>4.0000000000000029E-2</v>
      </c>
      <c r="EF41">
        <f t="shared" si="142"/>
        <v>1E-3</v>
      </c>
      <c r="EG41">
        <f t="shared" si="143"/>
        <v>1.6000000000000007E-2</v>
      </c>
      <c r="EH41">
        <f t="shared" si="144"/>
        <v>4.0000000000000029E-2</v>
      </c>
      <c r="EI41">
        <f t="shared" si="145"/>
        <v>4.0000000000000029E-2</v>
      </c>
      <c r="EJ41">
        <f t="shared" si="146"/>
        <v>1</v>
      </c>
      <c r="EK41">
        <f t="shared" si="147"/>
        <v>1</v>
      </c>
      <c r="EL41">
        <f t="shared" si="148"/>
        <v>4.0000000000000029E-2</v>
      </c>
      <c r="EM41">
        <f t="shared" si="149"/>
        <v>2.4000000000000014E-2</v>
      </c>
      <c r="EN41">
        <f t="shared" si="150"/>
        <v>1</v>
      </c>
      <c r="EO41">
        <f t="shared" si="151"/>
        <v>3.6000000000000025E-2</v>
      </c>
      <c r="EP41">
        <f t="shared" si="152"/>
        <v>4.0000000000000029E-2</v>
      </c>
      <c r="EQ41">
        <f t="shared" si="153"/>
        <v>4.0000000000000029E-2</v>
      </c>
      <c r="ER41">
        <f t="shared" si="154"/>
        <v>3.0000000000000001E-3</v>
      </c>
      <c r="ES41">
        <f t="shared" si="125"/>
        <v>1</v>
      </c>
      <c r="ET41">
        <f t="shared" si="126"/>
        <v>1E-3</v>
      </c>
      <c r="EU41">
        <f t="shared" si="127"/>
        <v>1</v>
      </c>
      <c r="EV41">
        <f t="shared" si="128"/>
        <v>1.2000000000000004E-2</v>
      </c>
      <c r="EW41">
        <f t="shared" si="129"/>
        <v>1.2000000000000004E-2</v>
      </c>
      <c r="EX41">
        <f t="shared" si="130"/>
        <v>4.0000000000000029E-2</v>
      </c>
      <c r="EY41">
        <f t="shared" si="131"/>
        <v>4.0000000000000029E-2</v>
      </c>
      <c r="EZ41">
        <f t="shared" si="132"/>
        <v>4.0000000000000029E-2</v>
      </c>
      <c r="FA41">
        <f t="shared" si="133"/>
        <v>4.0000000000000029E-2</v>
      </c>
      <c r="FB41">
        <f t="shared" si="134"/>
        <v>1.900000000000001E-2</v>
      </c>
      <c r="FC41">
        <f t="shared" si="135"/>
        <v>4.0000000000000029E-2</v>
      </c>
      <c r="FD41">
        <f t="shared" si="136"/>
        <v>3.1000000000000021E-2</v>
      </c>
      <c r="FE41">
        <f t="shared" si="137"/>
        <v>2.5000000000000015E-2</v>
      </c>
      <c r="FF41">
        <f t="shared" si="138"/>
        <v>4.0000000000000029E-2</v>
      </c>
      <c r="FG41">
        <f t="shared" si="139"/>
        <v>1</v>
      </c>
    </row>
    <row r="42" spans="1:163">
      <c r="A42" s="15">
        <v>42370.833333333336</v>
      </c>
      <c r="B42">
        <v>0.34458379711909043</v>
      </c>
      <c r="C42">
        <v>0.89697597324399236</v>
      </c>
      <c r="D42">
        <v>0.15539049112491943</v>
      </c>
      <c r="E42">
        <v>0.77557564948442437</v>
      </c>
      <c r="F42">
        <v>0.48627016386050664</v>
      </c>
      <c r="G42">
        <v>3.3684341900680616E-3</v>
      </c>
      <c r="H42">
        <v>3.3684341900680616E-3</v>
      </c>
      <c r="I42">
        <v>0.90863382488872979</v>
      </c>
      <c r="J42">
        <v>0.47578566830591168</v>
      </c>
      <c r="K42">
        <v>0.42386349703687209</v>
      </c>
      <c r="L42">
        <v>0.18288337850376538</v>
      </c>
      <c r="M42">
        <v>0.9835212382255214</v>
      </c>
      <c r="N42">
        <v>1.4789568481546415E-2</v>
      </c>
      <c r="O42">
        <v>2.5782637218109108E-2</v>
      </c>
      <c r="P42">
        <v>0.30620256987516498</v>
      </c>
      <c r="Q42">
        <v>0.31822670467217173</v>
      </c>
      <c r="R42">
        <v>0.75418655171227067</v>
      </c>
      <c r="S42">
        <v>0.81000872136140567</v>
      </c>
      <c r="T42">
        <v>0.95430815710112027</v>
      </c>
      <c r="U42">
        <v>3.5952804661701074E-2</v>
      </c>
      <c r="V42">
        <v>3.7945026438856083E-2</v>
      </c>
      <c r="W42">
        <v>0.20588130043970054</v>
      </c>
      <c r="X42">
        <v>0.1638395185947053</v>
      </c>
      <c r="Y42">
        <v>0.33516116449323968</v>
      </c>
      <c r="Z42">
        <v>1.8434349499995617E-2</v>
      </c>
      <c r="AA42">
        <v>0.4068667953458508</v>
      </c>
      <c r="AB42">
        <v>0.55775773175860444</v>
      </c>
      <c r="AC42">
        <v>0.78752434133621907</v>
      </c>
      <c r="AD42">
        <v>0.31519704554468969</v>
      </c>
      <c r="AE42">
        <v>0.43071534683490648</v>
      </c>
      <c r="AF42">
        <v>0.94639749407609597</v>
      </c>
      <c r="CW42">
        <f t="shared" si="92"/>
        <v>0.34458379711909043</v>
      </c>
      <c r="CX42">
        <f t="shared" si="110"/>
        <v>0.89697597324399236</v>
      </c>
      <c r="CY42">
        <f t="shared" si="111"/>
        <v>0.15539049112491943</v>
      </c>
      <c r="CZ42">
        <f t="shared" si="112"/>
        <v>0.77557564948442437</v>
      </c>
      <c r="DA42">
        <f t="shared" si="113"/>
        <v>0.48627016386050664</v>
      </c>
      <c r="DB42">
        <f t="shared" si="114"/>
        <v>3.3684341900680616E-3</v>
      </c>
      <c r="DC42">
        <f t="shared" si="115"/>
        <v>3.3684341900680616E-3</v>
      </c>
      <c r="DD42">
        <f t="shared" si="116"/>
        <v>0.90863382488872979</v>
      </c>
      <c r="DE42">
        <f t="shared" si="117"/>
        <v>0.47578566830591168</v>
      </c>
      <c r="DF42">
        <f t="shared" si="118"/>
        <v>0.42386349703687209</v>
      </c>
      <c r="DG42">
        <f t="shared" si="119"/>
        <v>0.18288337850376538</v>
      </c>
      <c r="DH42">
        <f t="shared" si="120"/>
        <v>0.9835212382255214</v>
      </c>
      <c r="DI42">
        <f t="shared" si="121"/>
        <v>1.4789568481546415E-2</v>
      </c>
      <c r="DJ42">
        <f t="shared" si="122"/>
        <v>2.5782637218109108E-2</v>
      </c>
      <c r="DK42">
        <f t="shared" si="123"/>
        <v>0.30620256987516498</v>
      </c>
      <c r="DL42">
        <f t="shared" si="124"/>
        <v>0.31822670467217173</v>
      </c>
      <c r="DM42">
        <f t="shared" si="95"/>
        <v>0.75418655171227067</v>
      </c>
      <c r="DN42">
        <f t="shared" si="96"/>
        <v>0.81000872136140567</v>
      </c>
      <c r="DO42">
        <f t="shared" si="97"/>
        <v>0.95430815710112027</v>
      </c>
      <c r="DP42">
        <f t="shared" si="98"/>
        <v>3.5952804661701074E-2</v>
      </c>
      <c r="DQ42">
        <f t="shared" si="99"/>
        <v>3.7945026438856083E-2</v>
      </c>
      <c r="DR42">
        <f t="shared" si="100"/>
        <v>0.20588130043970054</v>
      </c>
      <c r="DS42">
        <f t="shared" si="101"/>
        <v>0.1638395185947053</v>
      </c>
      <c r="DT42">
        <f t="shared" si="102"/>
        <v>0.33516116449323968</v>
      </c>
      <c r="DU42">
        <f t="shared" si="103"/>
        <v>1.8434349499995617E-2</v>
      </c>
      <c r="DV42">
        <f t="shared" si="104"/>
        <v>0.4068667953458508</v>
      </c>
      <c r="DW42">
        <f t="shared" si="105"/>
        <v>0.55775773175860444</v>
      </c>
      <c r="DX42">
        <f t="shared" si="106"/>
        <v>0.78752434133621907</v>
      </c>
      <c r="DY42">
        <f t="shared" si="107"/>
        <v>0.31519704554468969</v>
      </c>
      <c r="DZ42">
        <f t="shared" si="108"/>
        <v>0.43071534683490648</v>
      </c>
      <c r="EA42">
        <f t="shared" si="109"/>
        <v>0.94639749407609597</v>
      </c>
      <c r="EB42" s="31">
        <f t="shared" si="90"/>
        <v>0.42146446385871694</v>
      </c>
      <c r="EC42">
        <f t="shared" si="94"/>
        <v>4.1000000000000029E-2</v>
      </c>
      <c r="ED42">
        <f t="shared" si="140"/>
        <v>1</v>
      </c>
      <c r="EE42">
        <f t="shared" si="141"/>
        <v>4.1000000000000029E-2</v>
      </c>
      <c r="EF42">
        <f t="shared" si="142"/>
        <v>2E-3</v>
      </c>
      <c r="EG42">
        <f t="shared" si="143"/>
        <v>1.7000000000000008E-2</v>
      </c>
      <c r="EH42">
        <f t="shared" si="144"/>
        <v>4.1000000000000029E-2</v>
      </c>
      <c r="EI42">
        <f t="shared" si="145"/>
        <v>4.1000000000000029E-2</v>
      </c>
      <c r="EJ42">
        <f t="shared" si="146"/>
        <v>1</v>
      </c>
      <c r="EK42">
        <f t="shared" si="147"/>
        <v>1E-3</v>
      </c>
      <c r="EL42">
        <f t="shared" si="148"/>
        <v>4.1000000000000029E-2</v>
      </c>
      <c r="EM42">
        <f t="shared" si="149"/>
        <v>2.5000000000000015E-2</v>
      </c>
      <c r="EN42">
        <f t="shared" si="150"/>
        <v>1</v>
      </c>
      <c r="EO42">
        <f t="shared" si="151"/>
        <v>3.7000000000000026E-2</v>
      </c>
      <c r="EP42">
        <f t="shared" si="152"/>
        <v>4.1000000000000029E-2</v>
      </c>
      <c r="EQ42">
        <f t="shared" si="153"/>
        <v>4.1000000000000029E-2</v>
      </c>
      <c r="ER42">
        <f t="shared" si="154"/>
        <v>4.0000000000000001E-3</v>
      </c>
      <c r="ES42">
        <f t="shared" si="125"/>
        <v>1E-3</v>
      </c>
      <c r="ET42">
        <f t="shared" si="126"/>
        <v>1</v>
      </c>
      <c r="EU42">
        <f t="shared" si="127"/>
        <v>1</v>
      </c>
      <c r="EV42">
        <f t="shared" si="128"/>
        <v>1.3000000000000005E-2</v>
      </c>
      <c r="EW42">
        <f t="shared" si="129"/>
        <v>1.3000000000000005E-2</v>
      </c>
      <c r="EX42">
        <f t="shared" si="130"/>
        <v>4.1000000000000029E-2</v>
      </c>
      <c r="EY42">
        <f t="shared" si="131"/>
        <v>4.1000000000000029E-2</v>
      </c>
      <c r="EZ42">
        <f t="shared" si="132"/>
        <v>4.1000000000000029E-2</v>
      </c>
      <c r="FA42">
        <f t="shared" si="133"/>
        <v>4.1000000000000029E-2</v>
      </c>
      <c r="FB42">
        <f t="shared" si="134"/>
        <v>2.0000000000000011E-2</v>
      </c>
      <c r="FC42">
        <f t="shared" si="135"/>
        <v>4.1000000000000029E-2</v>
      </c>
      <c r="FD42">
        <f t="shared" si="136"/>
        <v>3.2000000000000021E-2</v>
      </c>
      <c r="FE42">
        <f t="shared" si="137"/>
        <v>2.6000000000000016E-2</v>
      </c>
      <c r="FF42">
        <f t="shared" si="138"/>
        <v>4.1000000000000029E-2</v>
      </c>
      <c r="FG42">
        <f t="shared" si="139"/>
        <v>1</v>
      </c>
    </row>
    <row r="43" spans="1:163">
      <c r="A43" s="15">
        <v>42370.854166666664</v>
      </c>
      <c r="B43">
        <v>0.30028666643837121</v>
      </c>
      <c r="C43">
        <v>0.90921329376857141</v>
      </c>
      <c r="D43">
        <v>0.11619843836900148</v>
      </c>
      <c r="E43">
        <v>0.74097971017487618</v>
      </c>
      <c r="F43">
        <v>0.2829382762099335</v>
      </c>
      <c r="G43">
        <v>3.3684341900680616E-3</v>
      </c>
      <c r="H43">
        <v>2.8555539460794522E-2</v>
      </c>
      <c r="I43">
        <v>0.76818070756087076</v>
      </c>
      <c r="J43">
        <v>0.44622549507354681</v>
      </c>
      <c r="K43">
        <v>0.40855717389941565</v>
      </c>
      <c r="L43">
        <v>0.2093358887257607</v>
      </c>
      <c r="M43">
        <v>0.99711708666779408</v>
      </c>
      <c r="N43">
        <v>3.4061476933283048E-2</v>
      </c>
      <c r="O43">
        <v>5.8143811064352569E-2</v>
      </c>
      <c r="P43">
        <v>0.40012767565867124</v>
      </c>
      <c r="Q43">
        <v>0.41024971785209952</v>
      </c>
      <c r="R43">
        <v>0.75805891219843158</v>
      </c>
      <c r="S43">
        <v>0.89435957996526749</v>
      </c>
      <c r="T43">
        <v>0.96507715478410971</v>
      </c>
      <c r="U43">
        <v>1.1856717159283792E-2</v>
      </c>
      <c r="V43">
        <v>9.5096757143287552E-2</v>
      </c>
      <c r="W43">
        <v>0.18393176077758322</v>
      </c>
      <c r="X43">
        <v>0.16288280086096762</v>
      </c>
      <c r="Y43">
        <v>0.49326711837399712</v>
      </c>
      <c r="Z43">
        <v>1.2189292871780047E-2</v>
      </c>
      <c r="AA43">
        <v>0.4068667953458508</v>
      </c>
      <c r="AB43">
        <v>0.74764035967389164</v>
      </c>
      <c r="AC43">
        <v>0.71891112602682961</v>
      </c>
      <c r="AD43">
        <v>0.54563932151429229</v>
      </c>
      <c r="AE43">
        <v>0.24881671145134815</v>
      </c>
      <c r="AF43">
        <v>0.82664973183582868</v>
      </c>
      <c r="CW43">
        <f t="shared" si="92"/>
        <v>0.30028666643837121</v>
      </c>
      <c r="CX43">
        <f t="shared" si="110"/>
        <v>0.90921329376857141</v>
      </c>
      <c r="CY43">
        <f t="shared" si="111"/>
        <v>0.11619843836900148</v>
      </c>
      <c r="CZ43">
        <f t="shared" si="112"/>
        <v>0.74097971017487618</v>
      </c>
      <c r="DA43">
        <f t="shared" si="113"/>
        <v>0.2829382762099335</v>
      </c>
      <c r="DB43">
        <f t="shared" si="114"/>
        <v>3.3684341900680616E-3</v>
      </c>
      <c r="DC43">
        <f t="shared" si="115"/>
        <v>2.8555539460794522E-2</v>
      </c>
      <c r="DD43">
        <f t="shared" si="116"/>
        <v>0.76818070756087076</v>
      </c>
      <c r="DE43">
        <f t="shared" si="117"/>
        <v>0.44622549507354681</v>
      </c>
      <c r="DF43">
        <f t="shared" si="118"/>
        <v>0.40855717389941565</v>
      </c>
      <c r="DG43">
        <f t="shared" si="119"/>
        <v>0.2093358887257607</v>
      </c>
      <c r="DH43">
        <f t="shared" si="120"/>
        <v>0.99711708666779408</v>
      </c>
      <c r="DI43">
        <f t="shared" si="121"/>
        <v>3.4061476933283048E-2</v>
      </c>
      <c r="DJ43">
        <f t="shared" si="122"/>
        <v>5.8143811064352569E-2</v>
      </c>
      <c r="DK43">
        <f t="shared" si="123"/>
        <v>0.40012767565867124</v>
      </c>
      <c r="DL43">
        <f t="shared" si="124"/>
        <v>0.41024971785209952</v>
      </c>
      <c r="DM43">
        <f t="shared" si="95"/>
        <v>0.75805891219843158</v>
      </c>
      <c r="DN43">
        <f t="shared" si="96"/>
        <v>0.89435957996526749</v>
      </c>
      <c r="DO43">
        <f t="shared" si="97"/>
        <v>0.96507715478410971</v>
      </c>
      <c r="DP43">
        <f t="shared" si="98"/>
        <v>1.1856717159283792E-2</v>
      </c>
      <c r="DQ43">
        <f t="shared" si="99"/>
        <v>9.5096757143287552E-2</v>
      </c>
      <c r="DR43">
        <f t="shared" si="100"/>
        <v>0.18393176077758322</v>
      </c>
      <c r="DS43">
        <f t="shared" si="101"/>
        <v>0.16288280086096762</v>
      </c>
      <c r="DT43">
        <f t="shared" si="102"/>
        <v>0.49326711837399712</v>
      </c>
      <c r="DU43">
        <f t="shared" si="103"/>
        <v>1.2189292871780047E-2</v>
      </c>
      <c r="DV43">
        <f t="shared" si="104"/>
        <v>0.4068667953458508</v>
      </c>
      <c r="DW43">
        <f t="shared" si="105"/>
        <v>0.74764035967389164</v>
      </c>
      <c r="DX43">
        <f t="shared" si="106"/>
        <v>0.71891112602682961</v>
      </c>
      <c r="DY43">
        <f t="shared" si="107"/>
        <v>0.54563932151429229</v>
      </c>
      <c r="DZ43">
        <f t="shared" si="108"/>
        <v>0.24881671145134815</v>
      </c>
      <c r="EA43">
        <f t="shared" si="109"/>
        <v>0.82664973183582868</v>
      </c>
      <c r="EB43" s="31">
        <f t="shared" si="90"/>
        <v>0.42531559780742451</v>
      </c>
      <c r="EC43">
        <f t="shared" si="94"/>
        <v>4.200000000000003E-2</v>
      </c>
      <c r="ED43">
        <f t="shared" si="140"/>
        <v>1</v>
      </c>
      <c r="EE43">
        <f t="shared" si="141"/>
        <v>4.200000000000003E-2</v>
      </c>
      <c r="EF43">
        <f t="shared" si="142"/>
        <v>3.0000000000000001E-3</v>
      </c>
      <c r="EG43">
        <f t="shared" si="143"/>
        <v>1.8000000000000009E-2</v>
      </c>
      <c r="EH43">
        <f t="shared" si="144"/>
        <v>4.200000000000003E-2</v>
      </c>
      <c r="EI43">
        <f t="shared" si="145"/>
        <v>4.200000000000003E-2</v>
      </c>
      <c r="EJ43">
        <f t="shared" si="146"/>
        <v>1E-3</v>
      </c>
      <c r="EK43">
        <f t="shared" si="147"/>
        <v>2E-3</v>
      </c>
      <c r="EL43">
        <f t="shared" si="148"/>
        <v>4.200000000000003E-2</v>
      </c>
      <c r="EM43">
        <f t="shared" si="149"/>
        <v>2.6000000000000016E-2</v>
      </c>
      <c r="EN43">
        <f t="shared" si="150"/>
        <v>1</v>
      </c>
      <c r="EO43">
        <f t="shared" si="151"/>
        <v>3.8000000000000027E-2</v>
      </c>
      <c r="EP43">
        <f t="shared" si="152"/>
        <v>4.200000000000003E-2</v>
      </c>
      <c r="EQ43">
        <f t="shared" si="153"/>
        <v>4.200000000000003E-2</v>
      </c>
      <c r="ER43">
        <f t="shared" si="154"/>
        <v>5.0000000000000001E-3</v>
      </c>
      <c r="ES43">
        <f t="shared" si="125"/>
        <v>2E-3</v>
      </c>
      <c r="ET43">
        <f t="shared" si="126"/>
        <v>1</v>
      </c>
      <c r="EU43">
        <f t="shared" si="127"/>
        <v>1</v>
      </c>
      <c r="EV43">
        <f t="shared" si="128"/>
        <v>1.4000000000000005E-2</v>
      </c>
      <c r="EW43">
        <f t="shared" si="129"/>
        <v>1.4000000000000005E-2</v>
      </c>
      <c r="EX43">
        <f t="shared" si="130"/>
        <v>4.200000000000003E-2</v>
      </c>
      <c r="EY43">
        <f t="shared" si="131"/>
        <v>4.200000000000003E-2</v>
      </c>
      <c r="EZ43">
        <f t="shared" si="132"/>
        <v>4.200000000000003E-2</v>
      </c>
      <c r="FA43">
        <f t="shared" si="133"/>
        <v>4.200000000000003E-2</v>
      </c>
      <c r="FB43">
        <f t="shared" si="134"/>
        <v>2.1000000000000012E-2</v>
      </c>
      <c r="FC43">
        <f t="shared" si="135"/>
        <v>4.200000000000003E-2</v>
      </c>
      <c r="FD43">
        <f t="shared" si="136"/>
        <v>3.3000000000000022E-2</v>
      </c>
      <c r="FE43">
        <f t="shared" si="137"/>
        <v>2.7000000000000017E-2</v>
      </c>
      <c r="FF43">
        <f t="shared" si="138"/>
        <v>4.200000000000003E-2</v>
      </c>
      <c r="FG43">
        <f t="shared" si="139"/>
        <v>1</v>
      </c>
    </row>
    <row r="44" spans="1:163">
      <c r="A44" s="15">
        <v>42370.875</v>
      </c>
      <c r="B44">
        <v>0.14468224063404417</v>
      </c>
      <c r="C44">
        <v>0.83452835160229644</v>
      </c>
      <c r="D44">
        <v>0.10784612751763048</v>
      </c>
      <c r="E44">
        <v>0.67613518559692554</v>
      </c>
      <c r="F44">
        <v>0.26348500144492543</v>
      </c>
      <c r="G44">
        <v>3.3684341900680616E-3</v>
      </c>
      <c r="H44">
        <v>0.51775923759422837</v>
      </c>
      <c r="I44">
        <v>0.74764035967389164</v>
      </c>
      <c r="J44">
        <v>0.43243257012130643</v>
      </c>
      <c r="K44">
        <v>0.42899978841533776</v>
      </c>
      <c r="L44">
        <v>0.22115759840260626</v>
      </c>
      <c r="M44">
        <v>0.99058570252786105</v>
      </c>
      <c r="N44">
        <v>2.1001563575560812E-2</v>
      </c>
      <c r="O44">
        <v>6.2918315195926611E-2</v>
      </c>
      <c r="P44">
        <v>0.44276863776974751</v>
      </c>
      <c r="Q44">
        <v>0.56980775590172017</v>
      </c>
      <c r="R44">
        <v>0.60708293306383609</v>
      </c>
      <c r="S44">
        <v>0.92414650596504144</v>
      </c>
      <c r="T44">
        <v>0.94311018775787037</v>
      </c>
      <c r="U44">
        <v>1.1774983828141603E-2</v>
      </c>
      <c r="V44">
        <v>8.8674064957586646E-2</v>
      </c>
      <c r="W44">
        <v>0.28010654878332769</v>
      </c>
      <c r="X44">
        <v>0.16193058784255521</v>
      </c>
      <c r="Y44">
        <v>0.58857239145313855</v>
      </c>
      <c r="Z44">
        <v>1.818272669082719E-2</v>
      </c>
      <c r="AA44">
        <v>0.46880727293089697</v>
      </c>
      <c r="AB44">
        <v>0.85208731184827635</v>
      </c>
      <c r="AC44">
        <v>0.71891112602682961</v>
      </c>
      <c r="AD44">
        <v>0.89890047056609579</v>
      </c>
      <c r="AE44">
        <v>0.32895104451361362</v>
      </c>
      <c r="AF44">
        <v>0.84211728431890287</v>
      </c>
      <c r="CW44">
        <f t="shared" si="92"/>
        <v>0.14468224063404417</v>
      </c>
      <c r="CX44">
        <f t="shared" si="110"/>
        <v>0.83452835160229644</v>
      </c>
      <c r="CY44">
        <f t="shared" si="111"/>
        <v>0.10784612751763048</v>
      </c>
      <c r="CZ44">
        <f t="shared" si="112"/>
        <v>0.67613518559692554</v>
      </c>
      <c r="DA44">
        <f t="shared" si="113"/>
        <v>0.26348500144492543</v>
      </c>
      <c r="DB44">
        <f t="shared" si="114"/>
        <v>3.3684341900680616E-3</v>
      </c>
      <c r="DC44">
        <f t="shared" si="115"/>
        <v>0.51775923759422837</v>
      </c>
      <c r="DD44">
        <f t="shared" si="116"/>
        <v>0.74764035967389164</v>
      </c>
      <c r="DE44">
        <f t="shared" si="117"/>
        <v>0.43243257012130643</v>
      </c>
      <c r="DF44">
        <f t="shared" si="118"/>
        <v>0.42899978841533776</v>
      </c>
      <c r="DG44">
        <f t="shared" si="119"/>
        <v>0.22115759840260626</v>
      </c>
      <c r="DH44">
        <f t="shared" si="120"/>
        <v>0.99058570252786105</v>
      </c>
      <c r="DI44">
        <f t="shared" si="121"/>
        <v>2.1001563575560812E-2</v>
      </c>
      <c r="DJ44">
        <f t="shared" si="122"/>
        <v>6.2918315195926611E-2</v>
      </c>
      <c r="DK44">
        <f t="shared" si="123"/>
        <v>0.44276863776974751</v>
      </c>
      <c r="DL44">
        <f t="shared" si="124"/>
        <v>0.56980775590172017</v>
      </c>
      <c r="DM44">
        <f t="shared" si="95"/>
        <v>0.60708293306383609</v>
      </c>
      <c r="DN44">
        <f t="shared" si="96"/>
        <v>0.92414650596504144</v>
      </c>
      <c r="DO44">
        <f t="shared" si="97"/>
        <v>0.94311018775787037</v>
      </c>
      <c r="DP44">
        <f t="shared" si="98"/>
        <v>1.1774983828141603E-2</v>
      </c>
      <c r="DQ44">
        <f t="shared" si="99"/>
        <v>8.8674064957586646E-2</v>
      </c>
      <c r="DR44">
        <f t="shared" si="100"/>
        <v>0.28010654878332769</v>
      </c>
      <c r="DS44">
        <f t="shared" si="101"/>
        <v>0.16193058784255521</v>
      </c>
      <c r="DT44">
        <f t="shared" si="102"/>
        <v>0.58857239145313855</v>
      </c>
      <c r="DU44">
        <f t="shared" si="103"/>
        <v>1.818272669082719E-2</v>
      </c>
      <c r="DV44">
        <f t="shared" si="104"/>
        <v>0.46880727293089697</v>
      </c>
      <c r="DW44">
        <f t="shared" si="105"/>
        <v>0.85208731184827635</v>
      </c>
      <c r="DX44">
        <f t="shared" si="106"/>
        <v>0.71891112602682961</v>
      </c>
      <c r="DY44">
        <f t="shared" si="107"/>
        <v>0.89890047056609579</v>
      </c>
      <c r="DZ44">
        <f t="shared" si="108"/>
        <v>0.32895104451361362</v>
      </c>
      <c r="EA44">
        <f t="shared" si="109"/>
        <v>0.84211728431890287</v>
      </c>
      <c r="EB44" s="31">
        <f t="shared" si="90"/>
        <v>0.45801523582938769</v>
      </c>
      <c r="EC44">
        <f t="shared" si="94"/>
        <v>4.3000000000000031E-2</v>
      </c>
      <c r="ED44">
        <f t="shared" si="140"/>
        <v>1</v>
      </c>
      <c r="EE44">
        <f t="shared" si="141"/>
        <v>4.3000000000000031E-2</v>
      </c>
      <c r="EF44">
        <f t="shared" si="142"/>
        <v>4.0000000000000001E-3</v>
      </c>
      <c r="EG44">
        <f t="shared" si="143"/>
        <v>1.900000000000001E-2</v>
      </c>
      <c r="EH44">
        <f t="shared" si="144"/>
        <v>4.3000000000000031E-2</v>
      </c>
      <c r="EI44">
        <f t="shared" si="145"/>
        <v>4.3000000000000031E-2</v>
      </c>
      <c r="EJ44">
        <f t="shared" si="146"/>
        <v>2E-3</v>
      </c>
      <c r="EK44">
        <f t="shared" si="147"/>
        <v>3.0000000000000001E-3</v>
      </c>
      <c r="EL44">
        <f t="shared" si="148"/>
        <v>4.3000000000000031E-2</v>
      </c>
      <c r="EM44">
        <f t="shared" si="149"/>
        <v>2.7000000000000017E-2</v>
      </c>
      <c r="EN44">
        <f t="shared" si="150"/>
        <v>1</v>
      </c>
      <c r="EO44">
        <f t="shared" si="151"/>
        <v>3.9000000000000028E-2</v>
      </c>
      <c r="EP44">
        <f t="shared" si="152"/>
        <v>4.3000000000000031E-2</v>
      </c>
      <c r="EQ44">
        <f t="shared" si="153"/>
        <v>4.3000000000000031E-2</v>
      </c>
      <c r="ER44">
        <f t="shared" si="154"/>
        <v>6.0000000000000001E-3</v>
      </c>
      <c r="ES44">
        <f t="shared" si="125"/>
        <v>3.0000000000000001E-3</v>
      </c>
      <c r="ET44">
        <f t="shared" si="126"/>
        <v>1</v>
      </c>
      <c r="EU44">
        <f t="shared" si="127"/>
        <v>1</v>
      </c>
      <c r="EV44">
        <f t="shared" si="128"/>
        <v>1.5000000000000006E-2</v>
      </c>
      <c r="EW44">
        <f t="shared" si="129"/>
        <v>1.5000000000000006E-2</v>
      </c>
      <c r="EX44">
        <f t="shared" si="130"/>
        <v>4.3000000000000031E-2</v>
      </c>
      <c r="EY44">
        <f t="shared" si="131"/>
        <v>4.3000000000000031E-2</v>
      </c>
      <c r="EZ44">
        <f t="shared" si="132"/>
        <v>4.3000000000000031E-2</v>
      </c>
      <c r="FA44">
        <f t="shared" si="133"/>
        <v>4.3000000000000031E-2</v>
      </c>
      <c r="FB44">
        <f t="shared" si="134"/>
        <v>2.2000000000000013E-2</v>
      </c>
      <c r="FC44">
        <f t="shared" si="135"/>
        <v>1</v>
      </c>
      <c r="FD44">
        <f t="shared" si="136"/>
        <v>3.4000000000000023E-2</v>
      </c>
      <c r="FE44">
        <f t="shared" si="137"/>
        <v>1</v>
      </c>
      <c r="FF44">
        <f t="shared" si="138"/>
        <v>4.3000000000000031E-2</v>
      </c>
      <c r="FG44">
        <f t="shared" si="139"/>
        <v>1</v>
      </c>
    </row>
    <row r="45" spans="1:163">
      <c r="A45" s="15">
        <v>42370.895833333336</v>
      </c>
      <c r="B45">
        <v>0.42728593441186269</v>
      </c>
      <c r="C45">
        <v>0.90921329376857141</v>
      </c>
      <c r="D45">
        <v>0.12058169790079674</v>
      </c>
      <c r="E45">
        <v>0.62529086618176299</v>
      </c>
      <c r="F45">
        <v>0.21995422377398235</v>
      </c>
      <c r="G45">
        <v>3.3684341900680616E-3</v>
      </c>
      <c r="H45">
        <v>0.9511569433050211</v>
      </c>
      <c r="I45">
        <v>0.76942492051960232</v>
      </c>
      <c r="J45">
        <v>0.48627016386050664</v>
      </c>
      <c r="K45">
        <v>0.25408682731808346</v>
      </c>
      <c r="L45">
        <v>0.36056029060541489</v>
      </c>
      <c r="M45">
        <v>0.99759564618239416</v>
      </c>
      <c r="N45">
        <v>1.2105295041978714E-2</v>
      </c>
      <c r="O45">
        <v>0.14642336337976619</v>
      </c>
      <c r="P45">
        <v>0.39677206505999046</v>
      </c>
      <c r="Q45">
        <v>0.56980775590172017</v>
      </c>
      <c r="R45">
        <v>0.60373850842180887</v>
      </c>
      <c r="S45">
        <v>0.88825772672356196</v>
      </c>
      <c r="T45">
        <v>0.9561049800331276</v>
      </c>
      <c r="U45">
        <v>8.4430467544042206E-3</v>
      </c>
      <c r="V45">
        <v>5.776165287944978E-2</v>
      </c>
      <c r="W45">
        <v>0.38676447703846184</v>
      </c>
      <c r="X45">
        <v>0.17567442336309114</v>
      </c>
      <c r="Y45">
        <v>0.45142044498861444</v>
      </c>
      <c r="Z45">
        <v>1.75683263834744E-2</v>
      </c>
      <c r="AA45">
        <v>0.46358132093946031</v>
      </c>
      <c r="AB45">
        <v>0.86807755474906712</v>
      </c>
      <c r="AC45">
        <v>0.84024697606747012</v>
      </c>
      <c r="AD45">
        <v>0.68071657573232724</v>
      </c>
      <c r="AE45">
        <v>0.33049808631951566</v>
      </c>
      <c r="AF45">
        <v>0.8995348455105614</v>
      </c>
      <c r="CW45">
        <f t="shared" si="92"/>
        <v>0.42728593441186269</v>
      </c>
      <c r="CX45">
        <f t="shared" si="110"/>
        <v>0.90921329376857141</v>
      </c>
      <c r="CY45">
        <f t="shared" si="111"/>
        <v>0.12058169790079674</v>
      </c>
      <c r="CZ45">
        <f t="shared" si="112"/>
        <v>0.62529086618176299</v>
      </c>
      <c r="DA45">
        <f t="shared" si="113"/>
        <v>0.21995422377398235</v>
      </c>
      <c r="DB45">
        <f t="shared" si="114"/>
        <v>3.3684341900680616E-3</v>
      </c>
      <c r="DC45">
        <f t="shared" si="115"/>
        <v>0.9511569433050211</v>
      </c>
      <c r="DD45">
        <f t="shared" si="116"/>
        <v>0.76942492051960232</v>
      </c>
      <c r="DE45">
        <f t="shared" si="117"/>
        <v>0.48627016386050664</v>
      </c>
      <c r="DF45">
        <f t="shared" si="118"/>
        <v>0.25408682731808346</v>
      </c>
      <c r="DG45">
        <f t="shared" si="119"/>
        <v>0.36056029060541489</v>
      </c>
      <c r="DH45">
        <f t="shared" si="120"/>
        <v>0.99759564618239416</v>
      </c>
      <c r="DI45">
        <f t="shared" si="121"/>
        <v>1.2105295041978714E-2</v>
      </c>
      <c r="DJ45">
        <f t="shared" si="122"/>
        <v>0.14642336337976619</v>
      </c>
      <c r="DK45">
        <f t="shared" si="123"/>
        <v>0.39677206505999046</v>
      </c>
      <c r="DL45">
        <f t="shared" si="124"/>
        <v>0.56980775590172017</v>
      </c>
      <c r="DM45">
        <f t="shared" si="95"/>
        <v>0.60373850842180887</v>
      </c>
      <c r="DN45">
        <f t="shared" si="96"/>
        <v>0.88825772672356196</v>
      </c>
      <c r="DO45">
        <f t="shared" si="97"/>
        <v>0.9561049800331276</v>
      </c>
      <c r="DP45">
        <f t="shared" si="98"/>
        <v>8.4430467544042206E-3</v>
      </c>
      <c r="DQ45">
        <f t="shared" si="99"/>
        <v>5.776165287944978E-2</v>
      </c>
      <c r="DR45">
        <f t="shared" si="100"/>
        <v>0.38676447703846184</v>
      </c>
      <c r="DS45">
        <f t="shared" si="101"/>
        <v>0.17567442336309114</v>
      </c>
      <c r="DT45">
        <f t="shared" si="102"/>
        <v>0.45142044498861444</v>
      </c>
      <c r="DU45">
        <f t="shared" si="103"/>
        <v>1.75683263834744E-2</v>
      </c>
      <c r="DV45">
        <f t="shared" si="104"/>
        <v>0.46358132093946031</v>
      </c>
      <c r="DW45">
        <f t="shared" si="105"/>
        <v>0.86807755474906712</v>
      </c>
      <c r="DX45">
        <f t="shared" si="106"/>
        <v>0.84024697606747012</v>
      </c>
      <c r="DY45">
        <f t="shared" si="107"/>
        <v>0.68071657573232724</v>
      </c>
      <c r="DZ45">
        <f t="shared" si="108"/>
        <v>0.33049808631951566</v>
      </c>
      <c r="EA45">
        <f t="shared" si="109"/>
        <v>0.8995348455105614</v>
      </c>
      <c r="EB45" s="31">
        <f t="shared" si="90"/>
        <v>0.47994473120341674</v>
      </c>
      <c r="EC45">
        <f t="shared" si="94"/>
        <v>4.4000000000000032E-2</v>
      </c>
      <c r="ED45">
        <f t="shared" si="140"/>
        <v>1</v>
      </c>
      <c r="EE45">
        <f t="shared" si="141"/>
        <v>4.4000000000000032E-2</v>
      </c>
      <c r="EF45">
        <f t="shared" si="142"/>
        <v>5.0000000000000001E-3</v>
      </c>
      <c r="EG45">
        <f t="shared" si="143"/>
        <v>2.0000000000000011E-2</v>
      </c>
      <c r="EH45">
        <f t="shared" si="144"/>
        <v>4.4000000000000032E-2</v>
      </c>
      <c r="EI45">
        <f t="shared" si="145"/>
        <v>1</v>
      </c>
      <c r="EJ45">
        <f t="shared" si="146"/>
        <v>3.0000000000000001E-3</v>
      </c>
      <c r="EK45">
        <f t="shared" si="147"/>
        <v>4.0000000000000001E-3</v>
      </c>
      <c r="EL45">
        <f t="shared" si="148"/>
        <v>4.4000000000000032E-2</v>
      </c>
      <c r="EM45">
        <f t="shared" si="149"/>
        <v>2.8000000000000018E-2</v>
      </c>
      <c r="EN45">
        <f t="shared" si="150"/>
        <v>1</v>
      </c>
      <c r="EO45">
        <f t="shared" si="151"/>
        <v>4.0000000000000029E-2</v>
      </c>
      <c r="EP45">
        <f t="shared" si="152"/>
        <v>4.4000000000000032E-2</v>
      </c>
      <c r="EQ45">
        <f t="shared" si="153"/>
        <v>4.4000000000000032E-2</v>
      </c>
      <c r="ER45">
        <f t="shared" si="154"/>
        <v>7.0000000000000001E-3</v>
      </c>
      <c r="ES45">
        <f t="shared" si="125"/>
        <v>4.0000000000000001E-3</v>
      </c>
      <c r="ET45">
        <f t="shared" si="126"/>
        <v>1</v>
      </c>
      <c r="EU45">
        <f t="shared" si="127"/>
        <v>1</v>
      </c>
      <c r="EV45">
        <f t="shared" si="128"/>
        <v>1.6000000000000007E-2</v>
      </c>
      <c r="EW45">
        <f t="shared" si="129"/>
        <v>1.6000000000000007E-2</v>
      </c>
      <c r="EX45">
        <f t="shared" si="130"/>
        <v>4.4000000000000032E-2</v>
      </c>
      <c r="EY45">
        <f t="shared" si="131"/>
        <v>4.4000000000000032E-2</v>
      </c>
      <c r="EZ45">
        <f t="shared" si="132"/>
        <v>4.4000000000000032E-2</v>
      </c>
      <c r="FA45">
        <f t="shared" si="133"/>
        <v>4.4000000000000032E-2</v>
      </c>
      <c r="FB45">
        <f t="shared" si="134"/>
        <v>2.3000000000000013E-2</v>
      </c>
      <c r="FC45">
        <f t="shared" si="135"/>
        <v>1</v>
      </c>
      <c r="FD45">
        <f t="shared" si="136"/>
        <v>1</v>
      </c>
      <c r="FE45">
        <f t="shared" si="137"/>
        <v>1E-3</v>
      </c>
      <c r="FF45">
        <f t="shared" si="138"/>
        <v>4.4000000000000032E-2</v>
      </c>
      <c r="FG45">
        <f t="shared" si="139"/>
        <v>1</v>
      </c>
    </row>
    <row r="46" spans="1:163">
      <c r="A46" s="15">
        <v>42370.916666666664</v>
      </c>
      <c r="B46">
        <v>0.45662600480860233</v>
      </c>
      <c r="C46">
        <v>0.91591280288916688</v>
      </c>
      <c r="D46">
        <v>0.1481818089609305</v>
      </c>
      <c r="E46">
        <v>0.83062550755388675</v>
      </c>
      <c r="F46">
        <v>0.1924865928480389</v>
      </c>
      <c r="G46">
        <v>3.6881580075312677E-3</v>
      </c>
      <c r="H46">
        <v>0.84211728431890287</v>
      </c>
      <c r="I46">
        <v>0.82963841967318841</v>
      </c>
      <c r="J46">
        <v>0.73963394409886229</v>
      </c>
      <c r="K46">
        <v>0.25012735927823671</v>
      </c>
      <c r="L46">
        <v>0.38344929870078209</v>
      </c>
      <c r="M46">
        <v>0.99608129192359951</v>
      </c>
      <c r="N46">
        <v>2.2184369859772318E-2</v>
      </c>
      <c r="O46">
        <v>9.6308352553647725E-2</v>
      </c>
      <c r="P46">
        <v>0.39677206505999046</v>
      </c>
      <c r="Q46">
        <v>0.46532247346179251</v>
      </c>
      <c r="R46">
        <v>0.4915175252986495</v>
      </c>
      <c r="S46">
        <v>0.84488933777048691</v>
      </c>
      <c r="T46">
        <v>0.96057253510883811</v>
      </c>
      <c r="U46">
        <v>1.3899119705032405E-2</v>
      </c>
      <c r="V46">
        <v>0.17567442336309114</v>
      </c>
      <c r="W46">
        <v>0.10518153017472939</v>
      </c>
      <c r="X46">
        <v>0.10387113745682147</v>
      </c>
      <c r="Y46">
        <v>0.38676447703846184</v>
      </c>
      <c r="Z46">
        <v>1.8434349499995617E-2</v>
      </c>
      <c r="AA46">
        <v>0.45662600480860233</v>
      </c>
      <c r="AB46">
        <v>0.85644438301069148</v>
      </c>
      <c r="AC46">
        <v>0.86646601186046757</v>
      </c>
      <c r="AD46">
        <v>0.55948367521590814</v>
      </c>
      <c r="AE46">
        <v>0.41024971785209952</v>
      </c>
      <c r="AF46">
        <v>0.96801767207621559</v>
      </c>
      <c r="CW46">
        <f t="shared" si="92"/>
        <v>0.45662600480860233</v>
      </c>
      <c r="CX46">
        <f t="shared" si="110"/>
        <v>0.91591280288916688</v>
      </c>
      <c r="CY46">
        <f t="shared" si="111"/>
        <v>0.1481818089609305</v>
      </c>
      <c r="CZ46">
        <f t="shared" si="112"/>
        <v>0.83062550755388675</v>
      </c>
      <c r="DA46">
        <f t="shared" si="113"/>
        <v>0.1924865928480389</v>
      </c>
      <c r="DB46">
        <f t="shared" si="114"/>
        <v>3.6881580075312677E-3</v>
      </c>
      <c r="DC46">
        <f t="shared" si="115"/>
        <v>0.84211728431890287</v>
      </c>
      <c r="DD46">
        <f t="shared" si="116"/>
        <v>0.82963841967318841</v>
      </c>
      <c r="DE46">
        <f t="shared" si="117"/>
        <v>0.73963394409886229</v>
      </c>
      <c r="DF46">
        <f t="shared" si="118"/>
        <v>0.25012735927823671</v>
      </c>
      <c r="DG46">
        <f t="shared" si="119"/>
        <v>0.38344929870078209</v>
      </c>
      <c r="DH46">
        <f t="shared" si="120"/>
        <v>0.99608129192359951</v>
      </c>
      <c r="DI46">
        <f t="shared" si="121"/>
        <v>2.2184369859772318E-2</v>
      </c>
      <c r="DJ46">
        <f t="shared" si="122"/>
        <v>9.6308352553647725E-2</v>
      </c>
      <c r="DK46">
        <f t="shared" si="123"/>
        <v>0.39677206505999046</v>
      </c>
      <c r="DL46">
        <f t="shared" si="124"/>
        <v>0.46532247346179251</v>
      </c>
      <c r="DM46">
        <f t="shared" si="95"/>
        <v>0.4915175252986495</v>
      </c>
      <c r="DN46">
        <f t="shared" si="96"/>
        <v>0.84488933777048691</v>
      </c>
      <c r="DO46">
        <f t="shared" si="97"/>
        <v>0.96057253510883811</v>
      </c>
      <c r="DP46">
        <f t="shared" si="98"/>
        <v>1.3899119705032405E-2</v>
      </c>
      <c r="DQ46">
        <f t="shared" si="99"/>
        <v>0.17567442336309114</v>
      </c>
      <c r="DR46">
        <f t="shared" si="100"/>
        <v>0.10518153017472939</v>
      </c>
      <c r="DS46">
        <f t="shared" si="101"/>
        <v>0.10387113745682147</v>
      </c>
      <c r="DT46">
        <f t="shared" si="102"/>
        <v>0.38676447703846184</v>
      </c>
      <c r="DU46">
        <f t="shared" si="103"/>
        <v>1.8434349499995617E-2</v>
      </c>
      <c r="DV46">
        <f t="shared" si="104"/>
        <v>0.45662600480860233</v>
      </c>
      <c r="DW46">
        <f t="shared" si="105"/>
        <v>0.85644438301069148</v>
      </c>
      <c r="DX46">
        <f t="shared" si="106"/>
        <v>0.86646601186046757</v>
      </c>
      <c r="DY46">
        <f t="shared" si="107"/>
        <v>0.55948367521590814</v>
      </c>
      <c r="DZ46">
        <f t="shared" si="108"/>
        <v>0.41024971785209952</v>
      </c>
      <c r="EA46">
        <f t="shared" si="109"/>
        <v>0.96801767207621559</v>
      </c>
      <c r="EB46" s="31">
        <f t="shared" si="90"/>
        <v>0.47700798820119422</v>
      </c>
      <c r="EC46">
        <f t="shared" si="94"/>
        <v>4.5000000000000033E-2</v>
      </c>
      <c r="ED46">
        <f t="shared" si="140"/>
        <v>1</v>
      </c>
      <c r="EE46">
        <f t="shared" si="141"/>
        <v>4.5000000000000033E-2</v>
      </c>
      <c r="EF46">
        <f t="shared" si="142"/>
        <v>1</v>
      </c>
      <c r="EG46">
        <f t="shared" si="143"/>
        <v>2.1000000000000012E-2</v>
      </c>
      <c r="EH46">
        <f t="shared" si="144"/>
        <v>4.5000000000000033E-2</v>
      </c>
      <c r="EI46">
        <f t="shared" si="145"/>
        <v>1</v>
      </c>
      <c r="EJ46">
        <f t="shared" si="146"/>
        <v>1</v>
      </c>
      <c r="EK46">
        <f t="shared" si="147"/>
        <v>5.0000000000000001E-3</v>
      </c>
      <c r="EL46">
        <f t="shared" si="148"/>
        <v>4.5000000000000033E-2</v>
      </c>
      <c r="EM46">
        <f t="shared" si="149"/>
        <v>2.9000000000000019E-2</v>
      </c>
      <c r="EN46">
        <f t="shared" si="150"/>
        <v>1</v>
      </c>
      <c r="EO46">
        <f t="shared" si="151"/>
        <v>4.1000000000000029E-2</v>
      </c>
      <c r="EP46">
        <f t="shared" si="152"/>
        <v>4.5000000000000033E-2</v>
      </c>
      <c r="EQ46">
        <f t="shared" si="153"/>
        <v>4.5000000000000033E-2</v>
      </c>
      <c r="ER46">
        <f t="shared" si="154"/>
        <v>8.0000000000000002E-3</v>
      </c>
      <c r="ES46">
        <f t="shared" si="125"/>
        <v>5.0000000000000001E-3</v>
      </c>
      <c r="ET46">
        <f t="shared" si="126"/>
        <v>1</v>
      </c>
      <c r="EU46">
        <f t="shared" si="127"/>
        <v>1</v>
      </c>
      <c r="EV46">
        <f t="shared" si="128"/>
        <v>1.7000000000000008E-2</v>
      </c>
      <c r="EW46">
        <f t="shared" si="129"/>
        <v>1.7000000000000008E-2</v>
      </c>
      <c r="EX46">
        <f t="shared" si="130"/>
        <v>4.5000000000000033E-2</v>
      </c>
      <c r="EY46">
        <f t="shared" si="131"/>
        <v>4.5000000000000033E-2</v>
      </c>
      <c r="EZ46">
        <f t="shared" si="132"/>
        <v>4.5000000000000033E-2</v>
      </c>
      <c r="FA46">
        <f t="shared" si="133"/>
        <v>4.5000000000000033E-2</v>
      </c>
      <c r="FB46">
        <f t="shared" si="134"/>
        <v>2.4000000000000014E-2</v>
      </c>
      <c r="FC46">
        <f t="shared" si="135"/>
        <v>1</v>
      </c>
      <c r="FD46">
        <f t="shared" si="136"/>
        <v>1</v>
      </c>
      <c r="FE46">
        <f t="shared" si="137"/>
        <v>2E-3</v>
      </c>
      <c r="FF46">
        <f t="shared" si="138"/>
        <v>4.5000000000000033E-2</v>
      </c>
      <c r="FG46">
        <f t="shared" si="139"/>
        <v>1</v>
      </c>
    </row>
    <row r="47" spans="1:163">
      <c r="A47" s="15">
        <v>42370.9375</v>
      </c>
      <c r="B47">
        <v>0.45488970819353369</v>
      </c>
      <c r="C47">
        <v>0.7780030576126441</v>
      </c>
      <c r="D47">
        <v>7.6496248994255639E-2</v>
      </c>
      <c r="E47">
        <v>0.91804430424026262</v>
      </c>
      <c r="F47">
        <v>0.13872346334463759</v>
      </c>
      <c r="G47">
        <v>4.4279945865140287E-2</v>
      </c>
      <c r="H47">
        <v>0.81215390028267342</v>
      </c>
      <c r="I47">
        <v>0.87125116917760548</v>
      </c>
      <c r="J47">
        <v>0.82157675329986624</v>
      </c>
      <c r="K47">
        <v>0.526491879509844</v>
      </c>
      <c r="L47">
        <v>0.16673678373348258</v>
      </c>
      <c r="M47">
        <v>0.99463813350805019</v>
      </c>
      <c r="N47">
        <v>1.8434349499995617E-2</v>
      </c>
      <c r="O47">
        <v>4.196963253152651E-2</v>
      </c>
      <c r="P47">
        <v>0.4068667953458508</v>
      </c>
      <c r="Q47">
        <v>0.52823663609449889</v>
      </c>
      <c r="R47">
        <v>0.37193299151268189</v>
      </c>
      <c r="S47">
        <v>0.80675587784923108</v>
      </c>
      <c r="T47">
        <v>0.96507715478410971</v>
      </c>
      <c r="U47">
        <v>2.3272548589617935E-2</v>
      </c>
      <c r="V47">
        <v>0.38676447703846184</v>
      </c>
      <c r="W47">
        <v>0.11476839659991801</v>
      </c>
      <c r="X47">
        <v>0.10002623111430121</v>
      </c>
      <c r="Y47">
        <v>0.51950680547637984</v>
      </c>
      <c r="Z47">
        <v>2.9946663080701156E-2</v>
      </c>
      <c r="AA47">
        <v>0.55603039213041516</v>
      </c>
      <c r="AB47">
        <v>0.92165630181788871</v>
      </c>
      <c r="AC47">
        <v>0.8903251687290582</v>
      </c>
      <c r="AD47">
        <v>0.40180902286536546</v>
      </c>
      <c r="AE47">
        <v>0.51775923759422837</v>
      </c>
      <c r="AF47">
        <v>0.81428041156224684</v>
      </c>
      <c r="CW47">
        <f t="shared" si="92"/>
        <v>0.45488970819353369</v>
      </c>
      <c r="CX47">
        <f t="shared" si="110"/>
        <v>0.7780030576126441</v>
      </c>
      <c r="CY47">
        <f t="shared" si="111"/>
        <v>7.6496248994255639E-2</v>
      </c>
      <c r="CZ47">
        <f t="shared" si="112"/>
        <v>0.91804430424026262</v>
      </c>
      <c r="DA47">
        <f t="shared" si="113"/>
        <v>0.13872346334463759</v>
      </c>
      <c r="DB47">
        <f t="shared" si="114"/>
        <v>4.4279945865140287E-2</v>
      </c>
      <c r="DC47">
        <f t="shared" si="115"/>
        <v>0.81215390028267342</v>
      </c>
      <c r="DD47">
        <f t="shared" si="116"/>
        <v>0.87125116917760548</v>
      </c>
      <c r="DE47">
        <f t="shared" si="117"/>
        <v>0.82157675329986624</v>
      </c>
      <c r="DF47">
        <f t="shared" si="118"/>
        <v>0.526491879509844</v>
      </c>
      <c r="DG47">
        <f t="shared" si="119"/>
        <v>0.16673678373348258</v>
      </c>
      <c r="DH47">
        <f t="shared" si="120"/>
        <v>0.99463813350805019</v>
      </c>
      <c r="DI47">
        <f t="shared" si="121"/>
        <v>1.8434349499995617E-2</v>
      </c>
      <c r="DJ47">
        <f t="shared" si="122"/>
        <v>4.196963253152651E-2</v>
      </c>
      <c r="DK47">
        <f t="shared" si="123"/>
        <v>0.4068667953458508</v>
      </c>
      <c r="DL47">
        <f t="shared" si="124"/>
        <v>0.52823663609449889</v>
      </c>
      <c r="DM47">
        <f t="shared" si="95"/>
        <v>0.37193299151268189</v>
      </c>
      <c r="DN47">
        <f t="shared" si="96"/>
        <v>0.80675587784923108</v>
      </c>
      <c r="DO47">
        <f t="shared" si="97"/>
        <v>0.96507715478410971</v>
      </c>
      <c r="DP47">
        <f t="shared" si="98"/>
        <v>2.3272548589617935E-2</v>
      </c>
      <c r="DQ47">
        <f t="shared" si="99"/>
        <v>0.38676447703846184</v>
      </c>
      <c r="DR47">
        <f t="shared" si="100"/>
        <v>0.11476839659991801</v>
      </c>
      <c r="DS47">
        <f t="shared" si="101"/>
        <v>0.10002623111430121</v>
      </c>
      <c r="DT47">
        <f t="shared" si="102"/>
        <v>0.51950680547637984</v>
      </c>
      <c r="DU47">
        <f t="shared" si="103"/>
        <v>2.9946663080701156E-2</v>
      </c>
      <c r="DV47">
        <f t="shared" si="104"/>
        <v>0.55603039213041516</v>
      </c>
      <c r="DW47">
        <f t="shared" si="105"/>
        <v>0.92165630181788871</v>
      </c>
      <c r="DX47">
        <f t="shared" si="106"/>
        <v>0.8903251687290582</v>
      </c>
      <c r="DY47">
        <f t="shared" si="107"/>
        <v>0.40180902286536546</v>
      </c>
      <c r="DZ47">
        <f t="shared" si="108"/>
        <v>0.51775923759422837</v>
      </c>
      <c r="EA47">
        <f t="shared" si="109"/>
        <v>0.81428041156224684</v>
      </c>
      <c r="EB47" s="31">
        <f t="shared" si="90"/>
        <v>0.48447433683801522</v>
      </c>
      <c r="EC47">
        <f t="shared" si="94"/>
        <v>4.6000000000000034E-2</v>
      </c>
      <c r="ED47">
        <f t="shared" si="140"/>
        <v>1E-3</v>
      </c>
      <c r="EE47">
        <f t="shared" si="141"/>
        <v>4.6000000000000034E-2</v>
      </c>
      <c r="EF47">
        <f t="shared" si="142"/>
        <v>1</v>
      </c>
      <c r="EG47">
        <f t="shared" si="143"/>
        <v>2.2000000000000013E-2</v>
      </c>
      <c r="EH47">
        <f t="shared" si="144"/>
        <v>4.6000000000000034E-2</v>
      </c>
      <c r="EI47">
        <f t="shared" si="145"/>
        <v>1</v>
      </c>
      <c r="EJ47">
        <f t="shared" si="146"/>
        <v>1</v>
      </c>
      <c r="EK47">
        <f t="shared" si="147"/>
        <v>1</v>
      </c>
      <c r="EL47">
        <f t="shared" si="148"/>
        <v>4.6000000000000034E-2</v>
      </c>
      <c r="EM47">
        <f t="shared" si="149"/>
        <v>3.000000000000002E-2</v>
      </c>
      <c r="EN47">
        <f t="shared" si="150"/>
        <v>1</v>
      </c>
      <c r="EO47">
        <f t="shared" si="151"/>
        <v>4.200000000000003E-2</v>
      </c>
      <c r="EP47">
        <f t="shared" si="152"/>
        <v>4.6000000000000034E-2</v>
      </c>
      <c r="EQ47">
        <f t="shared" si="153"/>
        <v>4.6000000000000034E-2</v>
      </c>
      <c r="ER47">
        <f t="shared" si="154"/>
        <v>9.0000000000000011E-3</v>
      </c>
      <c r="ES47">
        <f t="shared" si="125"/>
        <v>6.0000000000000001E-3</v>
      </c>
      <c r="ET47">
        <f t="shared" si="126"/>
        <v>1</v>
      </c>
      <c r="EU47">
        <f t="shared" si="127"/>
        <v>1</v>
      </c>
      <c r="EV47">
        <f t="shared" si="128"/>
        <v>1.8000000000000009E-2</v>
      </c>
      <c r="EW47">
        <f t="shared" si="129"/>
        <v>1.8000000000000009E-2</v>
      </c>
      <c r="EX47">
        <f t="shared" si="130"/>
        <v>4.6000000000000034E-2</v>
      </c>
      <c r="EY47">
        <f t="shared" si="131"/>
        <v>4.6000000000000034E-2</v>
      </c>
      <c r="EZ47">
        <f t="shared" si="132"/>
        <v>4.6000000000000034E-2</v>
      </c>
      <c r="FA47">
        <f t="shared" si="133"/>
        <v>4.6000000000000034E-2</v>
      </c>
      <c r="FB47">
        <f t="shared" si="134"/>
        <v>2.5000000000000015E-2</v>
      </c>
      <c r="FC47">
        <f t="shared" si="135"/>
        <v>1</v>
      </c>
      <c r="FD47">
        <f t="shared" si="136"/>
        <v>1</v>
      </c>
      <c r="FE47">
        <f t="shared" si="137"/>
        <v>3.0000000000000001E-3</v>
      </c>
      <c r="FF47">
        <f t="shared" si="138"/>
        <v>4.6000000000000034E-2</v>
      </c>
      <c r="FG47">
        <f t="shared" si="139"/>
        <v>1</v>
      </c>
    </row>
    <row r="48" spans="1:163">
      <c r="A48" s="15">
        <v>42370.958333333336</v>
      </c>
      <c r="B48">
        <v>0.42728593441186269</v>
      </c>
      <c r="C48">
        <v>0.81428041156224684</v>
      </c>
      <c r="D48">
        <v>6.2506858551521577E-2</v>
      </c>
      <c r="E48">
        <v>0.90921329376857141</v>
      </c>
      <c r="F48">
        <v>0.1638395185947053</v>
      </c>
      <c r="G48">
        <v>4.6711234807209893E-2</v>
      </c>
      <c r="H48">
        <v>0.91804430424026262</v>
      </c>
      <c r="I48">
        <v>0.87125116917760548</v>
      </c>
      <c r="J48">
        <v>0.82463434887571219</v>
      </c>
      <c r="K48">
        <v>0.86236422662991685</v>
      </c>
      <c r="L48">
        <v>7.6003200652102601E-2</v>
      </c>
      <c r="M48">
        <v>0.9857418642468242</v>
      </c>
      <c r="N48">
        <v>0.1924865928480389</v>
      </c>
      <c r="O48">
        <v>2.9946663080701156E-2</v>
      </c>
      <c r="P48">
        <v>0.59364801771867626</v>
      </c>
      <c r="Q48">
        <v>0.48102582734636673</v>
      </c>
      <c r="R48">
        <v>0.45315450777569793</v>
      </c>
      <c r="S48">
        <v>0.79900173571776334</v>
      </c>
      <c r="T48">
        <v>0.95581026255145585</v>
      </c>
      <c r="U48">
        <v>5.0262175581895933E-2</v>
      </c>
      <c r="V48">
        <v>0.22601814360385045</v>
      </c>
      <c r="W48">
        <v>7.7993041863372928E-2</v>
      </c>
      <c r="X48">
        <v>0.12977685920138957</v>
      </c>
      <c r="Y48">
        <v>0.60206263004001503</v>
      </c>
      <c r="Z48">
        <v>2.9946663080701156E-2</v>
      </c>
      <c r="AA48">
        <v>0.51950680547637984</v>
      </c>
      <c r="AB48">
        <v>0.92656386415871217</v>
      </c>
      <c r="AC48">
        <v>0.94235436425857699</v>
      </c>
      <c r="AD48">
        <v>0.34934191339678572</v>
      </c>
      <c r="AE48">
        <v>0.69127074023695456</v>
      </c>
      <c r="AF48">
        <v>0.83355945121226427</v>
      </c>
      <c r="CW48">
        <f t="shared" si="92"/>
        <v>0.42728593441186269</v>
      </c>
      <c r="CX48">
        <f t="shared" si="110"/>
        <v>0.81428041156224684</v>
      </c>
      <c r="CY48">
        <f t="shared" si="111"/>
        <v>6.2506858551521577E-2</v>
      </c>
      <c r="CZ48">
        <f t="shared" si="112"/>
        <v>0.90921329376857141</v>
      </c>
      <c r="DA48">
        <f t="shared" si="113"/>
        <v>0.1638395185947053</v>
      </c>
      <c r="DB48">
        <f t="shared" si="114"/>
        <v>4.6711234807209893E-2</v>
      </c>
      <c r="DC48">
        <f t="shared" si="115"/>
        <v>0.91804430424026262</v>
      </c>
      <c r="DD48">
        <f t="shared" si="116"/>
        <v>0.87125116917760548</v>
      </c>
      <c r="DE48">
        <f t="shared" si="117"/>
        <v>0.82463434887571219</v>
      </c>
      <c r="DF48">
        <f t="shared" si="118"/>
        <v>0.86236422662991685</v>
      </c>
      <c r="DG48">
        <f t="shared" si="119"/>
        <v>7.6003200652102601E-2</v>
      </c>
      <c r="DH48">
        <f t="shared" si="120"/>
        <v>0.9857418642468242</v>
      </c>
      <c r="DI48">
        <f t="shared" si="121"/>
        <v>0.1924865928480389</v>
      </c>
      <c r="DJ48">
        <f t="shared" si="122"/>
        <v>2.9946663080701156E-2</v>
      </c>
      <c r="DK48">
        <f t="shared" si="123"/>
        <v>0.59364801771867626</v>
      </c>
      <c r="DL48">
        <f t="shared" si="124"/>
        <v>0.48102582734636673</v>
      </c>
      <c r="DM48">
        <f t="shared" si="95"/>
        <v>0.45315450777569793</v>
      </c>
      <c r="DN48">
        <f t="shared" si="96"/>
        <v>0.79900173571776334</v>
      </c>
      <c r="DO48">
        <f t="shared" si="97"/>
        <v>0.95581026255145585</v>
      </c>
      <c r="DP48">
        <f t="shared" si="98"/>
        <v>5.0262175581895933E-2</v>
      </c>
      <c r="DQ48">
        <f t="shared" si="99"/>
        <v>0.22601814360385045</v>
      </c>
      <c r="DR48">
        <f t="shared" si="100"/>
        <v>7.7993041863372928E-2</v>
      </c>
      <c r="DS48">
        <f t="shared" si="101"/>
        <v>0.12977685920138957</v>
      </c>
      <c r="DT48">
        <f t="shared" si="102"/>
        <v>0.60206263004001503</v>
      </c>
      <c r="DU48">
        <f t="shared" si="103"/>
        <v>2.9946663080701156E-2</v>
      </c>
      <c r="DV48">
        <f t="shared" si="104"/>
        <v>0.51950680547637984</v>
      </c>
      <c r="DW48">
        <f t="shared" si="105"/>
        <v>0.92656386415871217</v>
      </c>
      <c r="DX48">
        <f t="shared" si="106"/>
        <v>0.94235436425857699</v>
      </c>
      <c r="DY48">
        <f t="shared" si="107"/>
        <v>0.34934191339678572</v>
      </c>
      <c r="DZ48">
        <f t="shared" si="108"/>
        <v>0.69127074023695456</v>
      </c>
      <c r="EA48">
        <f t="shared" si="109"/>
        <v>0.83355945121226427</v>
      </c>
      <c r="EB48" s="31">
        <f t="shared" si="90"/>
        <v>0.51114860079574642</v>
      </c>
      <c r="EC48">
        <f t="shared" si="94"/>
        <v>4.7000000000000035E-2</v>
      </c>
      <c r="ED48">
        <f t="shared" si="140"/>
        <v>1</v>
      </c>
      <c r="EE48">
        <f t="shared" si="141"/>
        <v>4.7000000000000035E-2</v>
      </c>
      <c r="EF48">
        <f t="shared" si="142"/>
        <v>1</v>
      </c>
      <c r="EG48">
        <f t="shared" si="143"/>
        <v>2.3000000000000013E-2</v>
      </c>
      <c r="EH48">
        <f t="shared" si="144"/>
        <v>4.7000000000000035E-2</v>
      </c>
      <c r="EI48">
        <f t="shared" si="145"/>
        <v>1</v>
      </c>
      <c r="EJ48">
        <f t="shared" si="146"/>
        <v>1</v>
      </c>
      <c r="EK48">
        <f t="shared" si="147"/>
        <v>1</v>
      </c>
      <c r="EL48">
        <f t="shared" si="148"/>
        <v>1</v>
      </c>
      <c r="EM48">
        <f t="shared" si="149"/>
        <v>3.1000000000000021E-2</v>
      </c>
      <c r="EN48">
        <f t="shared" si="150"/>
        <v>1</v>
      </c>
      <c r="EO48">
        <f t="shared" si="151"/>
        <v>4.3000000000000031E-2</v>
      </c>
      <c r="EP48">
        <f t="shared" si="152"/>
        <v>4.7000000000000035E-2</v>
      </c>
      <c r="EQ48">
        <f t="shared" si="153"/>
        <v>4.7000000000000035E-2</v>
      </c>
      <c r="ER48">
        <f t="shared" si="154"/>
        <v>1.0000000000000002E-2</v>
      </c>
      <c r="ES48">
        <f t="shared" si="125"/>
        <v>7.0000000000000001E-3</v>
      </c>
      <c r="ET48">
        <f t="shared" si="126"/>
        <v>1E-3</v>
      </c>
      <c r="EU48">
        <f t="shared" si="127"/>
        <v>1</v>
      </c>
      <c r="EV48">
        <f t="shared" si="128"/>
        <v>1.900000000000001E-2</v>
      </c>
      <c r="EW48">
        <f t="shared" si="129"/>
        <v>1.900000000000001E-2</v>
      </c>
      <c r="EX48">
        <f t="shared" si="130"/>
        <v>4.7000000000000035E-2</v>
      </c>
      <c r="EY48">
        <f t="shared" si="131"/>
        <v>4.7000000000000035E-2</v>
      </c>
      <c r="EZ48">
        <f t="shared" si="132"/>
        <v>4.7000000000000035E-2</v>
      </c>
      <c r="FA48">
        <f t="shared" si="133"/>
        <v>4.7000000000000035E-2</v>
      </c>
      <c r="FB48">
        <f t="shared" si="134"/>
        <v>2.6000000000000016E-2</v>
      </c>
      <c r="FC48">
        <f t="shared" si="135"/>
        <v>1</v>
      </c>
      <c r="FD48">
        <f t="shared" si="136"/>
        <v>1</v>
      </c>
      <c r="FE48">
        <f t="shared" si="137"/>
        <v>4.0000000000000001E-3</v>
      </c>
      <c r="FF48">
        <f t="shared" si="138"/>
        <v>4.7000000000000035E-2</v>
      </c>
      <c r="FG48">
        <f t="shared" si="139"/>
        <v>1</v>
      </c>
    </row>
    <row r="49" spans="1:163">
      <c r="A49" s="15">
        <v>42370.979166666664</v>
      </c>
      <c r="B49">
        <v>0.52823663609449889</v>
      </c>
      <c r="C49">
        <v>0.77312943895453079</v>
      </c>
      <c r="D49">
        <v>5.6256482409381449E-2</v>
      </c>
      <c r="E49">
        <v>0.88686057203126245</v>
      </c>
      <c r="F49">
        <v>0.10988335180972719</v>
      </c>
      <c r="G49">
        <v>5.2653452661259349E-2</v>
      </c>
      <c r="H49">
        <v>0.93382997681123991</v>
      </c>
      <c r="I49">
        <v>0.94532213801089893</v>
      </c>
      <c r="J49">
        <v>0.79674394998031983</v>
      </c>
      <c r="K49">
        <v>0.73556955314787109</v>
      </c>
      <c r="L49">
        <v>0.20702811619055703</v>
      </c>
      <c r="M49">
        <v>0.97547105994436156</v>
      </c>
      <c r="N49">
        <v>0.12207418593387782</v>
      </c>
      <c r="O49">
        <v>3.5231991261102137E-2</v>
      </c>
      <c r="P49">
        <v>0.58857239145313855</v>
      </c>
      <c r="Q49">
        <v>0.24881671145134815</v>
      </c>
      <c r="R49">
        <v>0.43243257012130643</v>
      </c>
      <c r="S49">
        <v>0.56120818196086364</v>
      </c>
      <c r="T49">
        <v>0.92656386415871217</v>
      </c>
      <c r="U49">
        <v>9.5096757143287552E-2</v>
      </c>
      <c r="V49">
        <v>0.12587509688207638</v>
      </c>
      <c r="W49">
        <v>8.6437265292716087E-2</v>
      </c>
      <c r="X49">
        <v>0.14642336337976619</v>
      </c>
      <c r="Y49">
        <v>0.68977483495735381</v>
      </c>
      <c r="Z49">
        <v>2.5433311611784363E-2</v>
      </c>
      <c r="AA49">
        <v>0.4897681399824233</v>
      </c>
      <c r="AB49">
        <v>0.94882954466646374</v>
      </c>
      <c r="AC49">
        <v>0.96030656813596438</v>
      </c>
      <c r="AD49">
        <v>0.37356964392730041</v>
      </c>
      <c r="AE49">
        <v>0.68375162864835459</v>
      </c>
      <c r="AF49">
        <v>0.80012356886081404</v>
      </c>
      <c r="AG49">
        <f>AE50*744</f>
        <v>304.60822890274892</v>
      </c>
      <c r="CW49">
        <f>B49*$CV$1+AH49*$CV$2</f>
        <v>0.52823663609449889</v>
      </c>
      <c r="CX49">
        <f t="shared" si="110"/>
        <v>0.77312943895453079</v>
      </c>
      <c r="CY49">
        <f t="shared" si="111"/>
        <v>5.6256482409381449E-2</v>
      </c>
      <c r="CZ49">
        <f t="shared" si="112"/>
        <v>0.88686057203126245</v>
      </c>
      <c r="DA49">
        <f t="shared" si="113"/>
        <v>0.10988335180972719</v>
      </c>
      <c r="DB49">
        <f t="shared" si="114"/>
        <v>5.2653452661259349E-2</v>
      </c>
      <c r="DC49">
        <f t="shared" si="115"/>
        <v>0.93382997681123991</v>
      </c>
      <c r="DD49">
        <f t="shared" si="116"/>
        <v>0.94532213801089893</v>
      </c>
      <c r="DE49">
        <f t="shared" si="117"/>
        <v>0.79674394998031983</v>
      </c>
      <c r="DF49">
        <f t="shared" si="118"/>
        <v>0.73556955314787109</v>
      </c>
      <c r="DG49">
        <f t="shared" si="119"/>
        <v>0.20702811619055703</v>
      </c>
      <c r="DH49">
        <f t="shared" si="120"/>
        <v>0.97547105994436156</v>
      </c>
      <c r="DI49">
        <f t="shared" si="121"/>
        <v>0.12207418593387782</v>
      </c>
      <c r="DJ49">
        <f t="shared" si="122"/>
        <v>3.5231991261102137E-2</v>
      </c>
      <c r="DK49">
        <f t="shared" si="123"/>
        <v>0.58857239145313855</v>
      </c>
      <c r="DL49">
        <f t="shared" si="124"/>
        <v>0.24881671145134815</v>
      </c>
      <c r="DM49">
        <f t="shared" si="95"/>
        <v>0.43243257012130643</v>
      </c>
      <c r="DN49">
        <f t="shared" si="96"/>
        <v>0.56120818196086364</v>
      </c>
      <c r="DO49">
        <f t="shared" si="97"/>
        <v>0.92656386415871217</v>
      </c>
      <c r="DP49">
        <f t="shared" si="98"/>
        <v>9.5096757143287552E-2</v>
      </c>
      <c r="DQ49">
        <f t="shared" si="99"/>
        <v>0.12587509688207638</v>
      </c>
      <c r="DR49">
        <f t="shared" si="100"/>
        <v>8.6437265292716087E-2</v>
      </c>
      <c r="DS49">
        <f t="shared" si="101"/>
        <v>0.14642336337976619</v>
      </c>
      <c r="DT49">
        <f t="shared" si="102"/>
        <v>0.68977483495735381</v>
      </c>
      <c r="DU49">
        <f t="shared" si="103"/>
        <v>2.5433311611784363E-2</v>
      </c>
      <c r="DV49">
        <f t="shared" si="104"/>
        <v>0.4897681399824233</v>
      </c>
      <c r="DW49">
        <f t="shared" si="105"/>
        <v>0.94882954466646374</v>
      </c>
      <c r="DX49">
        <f t="shared" si="106"/>
        <v>0.96030656813596438</v>
      </c>
      <c r="DY49">
        <f t="shared" si="107"/>
        <v>0.37356964392730041</v>
      </c>
      <c r="DZ49">
        <f t="shared" si="108"/>
        <v>0.68375162864835459</v>
      </c>
      <c r="EA49">
        <f t="shared" si="109"/>
        <v>0.80012356886081404</v>
      </c>
      <c r="EB49" s="31">
        <f>AVERAGE(CW49:EA49)</f>
        <v>0.49487981767337297</v>
      </c>
      <c r="EC49">
        <f t="shared" si="94"/>
        <v>4.8000000000000036E-2</v>
      </c>
      <c r="ED49">
        <f t="shared" si="140"/>
        <v>1E-3</v>
      </c>
      <c r="EE49">
        <f t="shared" si="141"/>
        <v>4.8000000000000036E-2</v>
      </c>
      <c r="EF49">
        <f t="shared" si="142"/>
        <v>1</v>
      </c>
      <c r="EG49">
        <f t="shared" si="143"/>
        <v>2.4000000000000014E-2</v>
      </c>
      <c r="EH49">
        <f t="shared" si="144"/>
        <v>4.8000000000000036E-2</v>
      </c>
      <c r="EI49">
        <f t="shared" si="145"/>
        <v>1</v>
      </c>
      <c r="EJ49">
        <f t="shared" si="146"/>
        <v>1</v>
      </c>
      <c r="EK49">
        <f t="shared" si="147"/>
        <v>1E-3</v>
      </c>
      <c r="EL49">
        <f t="shared" si="148"/>
        <v>1E-3</v>
      </c>
      <c r="EM49">
        <f t="shared" si="149"/>
        <v>3.2000000000000021E-2</v>
      </c>
      <c r="EN49">
        <f t="shared" si="150"/>
        <v>1</v>
      </c>
      <c r="EO49">
        <f t="shared" si="151"/>
        <v>4.4000000000000032E-2</v>
      </c>
      <c r="EP49">
        <f t="shared" si="152"/>
        <v>4.8000000000000036E-2</v>
      </c>
      <c r="EQ49">
        <f t="shared" si="153"/>
        <v>4.8000000000000036E-2</v>
      </c>
      <c r="ER49">
        <f t="shared" si="154"/>
        <v>1.1000000000000003E-2</v>
      </c>
      <c r="ES49">
        <f t="shared" si="125"/>
        <v>8.0000000000000002E-3</v>
      </c>
      <c r="ET49">
        <f t="shared" si="126"/>
        <v>2E-3</v>
      </c>
      <c r="EU49">
        <f t="shared" si="127"/>
        <v>1</v>
      </c>
      <c r="EV49">
        <f t="shared" si="128"/>
        <v>2.0000000000000011E-2</v>
      </c>
      <c r="EW49">
        <f t="shared" si="129"/>
        <v>2.0000000000000011E-2</v>
      </c>
      <c r="EX49">
        <f t="shared" si="130"/>
        <v>4.8000000000000036E-2</v>
      </c>
      <c r="EY49">
        <f t="shared" si="131"/>
        <v>4.8000000000000036E-2</v>
      </c>
      <c r="EZ49">
        <f t="shared" si="132"/>
        <v>4.8000000000000036E-2</v>
      </c>
      <c r="FA49">
        <f t="shared" si="133"/>
        <v>4.8000000000000036E-2</v>
      </c>
      <c r="FB49">
        <f t="shared" si="134"/>
        <v>2.7000000000000017E-2</v>
      </c>
      <c r="FC49">
        <f t="shared" si="135"/>
        <v>1</v>
      </c>
      <c r="FD49">
        <f t="shared" si="136"/>
        <v>1</v>
      </c>
      <c r="FE49">
        <f t="shared" si="137"/>
        <v>5.0000000000000001E-3</v>
      </c>
      <c r="FF49">
        <f t="shared" si="138"/>
        <v>4.8000000000000036E-2</v>
      </c>
      <c r="FG49">
        <f t="shared" si="139"/>
        <v>1</v>
      </c>
    </row>
    <row r="50" spans="1:163">
      <c r="AE50" s="18">
        <f>AVERAGE(B2:AF49)</f>
        <v>0.40941966250369477</v>
      </c>
      <c r="AF50" s="24">
        <f>STDEV(B2:AF49)</f>
        <v>0.32880053967092249</v>
      </c>
      <c r="AG50">
        <f>AF51+BK36+2*AG36*AF50*BK35-EA51</f>
        <v>0</v>
      </c>
      <c r="DY50" s="68">
        <f>MAX(CW2:EA49)</f>
        <v>0.99983723931390311</v>
      </c>
      <c r="DZ50" s="18">
        <f>AVERAGE(CW2:EA49)</f>
        <v>0.40941966250369477</v>
      </c>
      <c r="EA50" s="24">
        <f>STDEV(CW2:EA49)</f>
        <v>0.32880053967092249</v>
      </c>
      <c r="EB50">
        <f>DZ50*744</f>
        <v>304.60822890274892</v>
      </c>
    </row>
    <row r="51" spans="1:163">
      <c r="A51" t="s">
        <v>18</v>
      </c>
      <c r="AF51" s="36">
        <f>AF50^2</f>
        <v>0.10810979488788987</v>
      </c>
      <c r="AG51" s="24"/>
      <c r="AH51" s="24">
        <v>0.05</v>
      </c>
      <c r="AI51" s="24">
        <f>AH51+0.05</f>
        <v>0.1</v>
      </c>
      <c r="AJ51" s="24">
        <f t="shared" ref="AJ51:BR51" si="198">AI51+0.05</f>
        <v>0.15000000000000002</v>
      </c>
      <c r="AK51" s="24">
        <f t="shared" si="198"/>
        <v>0.2</v>
      </c>
      <c r="AL51" s="24">
        <f t="shared" si="198"/>
        <v>0.25</v>
      </c>
      <c r="AM51" s="24">
        <f t="shared" si="198"/>
        <v>0.3</v>
      </c>
      <c r="AN51" s="24">
        <f t="shared" si="198"/>
        <v>0.35</v>
      </c>
      <c r="AO51" s="24">
        <f t="shared" si="198"/>
        <v>0.39999999999999997</v>
      </c>
      <c r="AP51" s="24">
        <f t="shared" si="198"/>
        <v>0.44999999999999996</v>
      </c>
      <c r="AQ51" s="24">
        <f t="shared" si="198"/>
        <v>0.49999999999999994</v>
      </c>
      <c r="AR51" s="24">
        <f t="shared" si="198"/>
        <v>0.54999999999999993</v>
      </c>
      <c r="AS51" s="24">
        <f t="shared" si="198"/>
        <v>0.6</v>
      </c>
      <c r="AT51" s="24">
        <f t="shared" si="198"/>
        <v>0.65</v>
      </c>
      <c r="AU51" s="24">
        <f t="shared" si="198"/>
        <v>0.70000000000000007</v>
      </c>
      <c r="AV51" s="24">
        <f t="shared" si="198"/>
        <v>0.75000000000000011</v>
      </c>
      <c r="AW51" s="24">
        <f t="shared" si="198"/>
        <v>0.80000000000000016</v>
      </c>
      <c r="AX51" s="24">
        <f t="shared" si="198"/>
        <v>0.8500000000000002</v>
      </c>
      <c r="AY51" s="24">
        <f t="shared" si="198"/>
        <v>0.90000000000000024</v>
      </c>
      <c r="AZ51" s="24">
        <f t="shared" si="198"/>
        <v>0.95000000000000029</v>
      </c>
      <c r="BA51" s="24">
        <f t="shared" si="198"/>
        <v>1.0000000000000002</v>
      </c>
      <c r="BB51" s="24">
        <f t="shared" si="198"/>
        <v>1.0500000000000003</v>
      </c>
      <c r="BC51" s="24">
        <f t="shared" si="198"/>
        <v>1.1000000000000003</v>
      </c>
      <c r="BD51" s="24">
        <f t="shared" si="198"/>
        <v>1.1500000000000004</v>
      </c>
      <c r="BE51" s="24">
        <f t="shared" si="198"/>
        <v>1.2000000000000004</v>
      </c>
      <c r="BF51" s="24">
        <f t="shared" si="198"/>
        <v>1.2500000000000004</v>
      </c>
      <c r="BG51" s="24">
        <f t="shared" si="198"/>
        <v>1.3000000000000005</v>
      </c>
      <c r="BH51" s="24">
        <f>BG51+0.05</f>
        <v>1.3500000000000005</v>
      </c>
      <c r="BI51" s="24">
        <f t="shared" si="198"/>
        <v>1.4000000000000006</v>
      </c>
      <c r="BJ51" s="24">
        <f t="shared" si="198"/>
        <v>1.4500000000000006</v>
      </c>
      <c r="BK51" s="24">
        <f t="shared" si="198"/>
        <v>1.5000000000000007</v>
      </c>
      <c r="BL51" s="24">
        <f t="shared" si="198"/>
        <v>1.5500000000000007</v>
      </c>
      <c r="BM51" s="24">
        <f t="shared" si="198"/>
        <v>1.6000000000000008</v>
      </c>
      <c r="BN51" s="24">
        <f t="shared" si="198"/>
        <v>1.6500000000000008</v>
      </c>
      <c r="BO51" s="24">
        <f t="shared" si="198"/>
        <v>1.7000000000000008</v>
      </c>
      <c r="BP51" s="24">
        <f t="shared" si="198"/>
        <v>1.7500000000000009</v>
      </c>
      <c r="BQ51" s="24">
        <f t="shared" si="198"/>
        <v>1.8000000000000009</v>
      </c>
      <c r="BR51" s="24">
        <f t="shared" si="198"/>
        <v>1.850000000000001</v>
      </c>
      <c r="BS51" s="24">
        <f>BR51+0.05</f>
        <v>1.900000000000001</v>
      </c>
      <c r="BT51" s="24"/>
      <c r="BV51">
        <v>0.1</v>
      </c>
      <c r="BW51">
        <f>BV51+0.1</f>
        <v>0.2</v>
      </c>
      <c r="BX51">
        <f t="shared" ref="BX51:CN51" si="199">BW51+0.1</f>
        <v>0.30000000000000004</v>
      </c>
      <c r="BY51">
        <f t="shared" si="199"/>
        <v>0.4</v>
      </c>
      <c r="BZ51">
        <f t="shared" si="199"/>
        <v>0.5</v>
      </c>
      <c r="CA51">
        <f t="shared" si="199"/>
        <v>0.6</v>
      </c>
      <c r="CB51">
        <f t="shared" si="199"/>
        <v>0.7</v>
      </c>
      <c r="CC51">
        <f t="shared" si="199"/>
        <v>0.79999999999999993</v>
      </c>
      <c r="CD51">
        <f t="shared" si="199"/>
        <v>0.89999999999999991</v>
      </c>
      <c r="CE51">
        <f t="shared" si="199"/>
        <v>0.99999999999999989</v>
      </c>
      <c r="CF51">
        <f t="shared" si="199"/>
        <v>1.0999999999999999</v>
      </c>
      <c r="CG51">
        <f t="shared" si="199"/>
        <v>1.2</v>
      </c>
      <c r="CH51">
        <f t="shared" si="199"/>
        <v>1.3</v>
      </c>
      <c r="CI51">
        <f t="shared" si="199"/>
        <v>1.4000000000000001</v>
      </c>
      <c r="CJ51">
        <f t="shared" si="199"/>
        <v>1.5000000000000002</v>
      </c>
      <c r="CK51">
        <f t="shared" si="199"/>
        <v>1.6000000000000003</v>
      </c>
      <c r="CL51">
        <f t="shared" si="199"/>
        <v>1.7000000000000004</v>
      </c>
      <c r="CM51">
        <f t="shared" si="199"/>
        <v>1.8000000000000005</v>
      </c>
      <c r="CN51">
        <f t="shared" si="199"/>
        <v>1.9000000000000006</v>
      </c>
      <c r="EA51" s="36">
        <f>EA50^2</f>
        <v>0.10810979488788987</v>
      </c>
      <c r="EG51" s="18">
        <v>2.0999999999999999E-3</v>
      </c>
      <c r="EH51" s="18">
        <f>EG51+0.002</f>
        <v>4.0999999999999995E-3</v>
      </c>
      <c r="EI51" s="18">
        <f t="shared" ref="EI51:EY51" si="200">EH51+0.002</f>
        <v>6.0999999999999995E-3</v>
      </c>
      <c r="EJ51" s="18">
        <f t="shared" si="200"/>
        <v>8.0999999999999996E-3</v>
      </c>
      <c r="EK51" s="18">
        <f>EJ51+0.002</f>
        <v>1.01E-2</v>
      </c>
      <c r="EL51" s="18">
        <f t="shared" si="200"/>
        <v>1.21E-2</v>
      </c>
      <c r="EM51" s="18">
        <f t="shared" si="200"/>
        <v>1.41E-2</v>
      </c>
      <c r="EN51" s="18">
        <f t="shared" si="200"/>
        <v>1.61E-2</v>
      </c>
      <c r="EO51" s="18">
        <f t="shared" si="200"/>
        <v>1.8099999999999998E-2</v>
      </c>
      <c r="EP51" s="31">
        <f t="shared" si="200"/>
        <v>2.01E-2</v>
      </c>
      <c r="EQ51" s="18">
        <f t="shared" si="200"/>
        <v>2.2100000000000002E-2</v>
      </c>
      <c r="ER51" s="18">
        <f t="shared" si="200"/>
        <v>2.4100000000000003E-2</v>
      </c>
      <c r="ES51" s="18">
        <f t="shared" si="200"/>
        <v>2.6100000000000005E-2</v>
      </c>
      <c r="ET51" s="18">
        <f t="shared" si="200"/>
        <v>2.8100000000000007E-2</v>
      </c>
      <c r="EU51" s="18">
        <f t="shared" si="200"/>
        <v>3.0100000000000009E-2</v>
      </c>
      <c r="EV51" s="18">
        <f t="shared" si="200"/>
        <v>3.210000000000001E-2</v>
      </c>
      <c r="EW51" s="18">
        <f t="shared" si="200"/>
        <v>3.4100000000000012E-2</v>
      </c>
      <c r="EX51" s="18">
        <f t="shared" si="200"/>
        <v>3.6100000000000014E-2</v>
      </c>
      <c r="EY51" s="18">
        <f t="shared" si="200"/>
        <v>3.8100000000000016E-2</v>
      </c>
      <c r="EZ51" s="18">
        <f t="shared" ref="EZ51" si="201">EY51+0.002</f>
        <v>4.0100000000000018E-2</v>
      </c>
      <c r="FA51" s="18">
        <f t="shared" ref="FA51" si="202">EZ51+0.002</f>
        <v>4.2100000000000019E-2</v>
      </c>
      <c r="FB51" s="18">
        <f t="shared" ref="FB51" si="203">FA51+0.002</f>
        <v>4.4100000000000021E-2</v>
      </c>
      <c r="FC51" s="18">
        <f t="shared" ref="FC51:FD51" si="204">FB51+0.002</f>
        <v>4.6100000000000023E-2</v>
      </c>
      <c r="FD51" s="18">
        <f t="shared" si="204"/>
        <v>4.8100000000000025E-2</v>
      </c>
    </row>
    <row r="52" spans="1:163">
      <c r="A52" s="30">
        <v>42461</v>
      </c>
      <c r="B52">
        <v>0.6137414644958491</v>
      </c>
      <c r="C52">
        <v>0.95976946557627474</v>
      </c>
      <c r="D52">
        <v>0.94348459842330257</v>
      </c>
      <c r="E52">
        <v>2.1291349108494183E-2</v>
      </c>
      <c r="F52">
        <v>0.90079299422246906</v>
      </c>
      <c r="G52">
        <v>3.2928523376063605E-2</v>
      </c>
      <c r="H52">
        <v>0.11548149292097697</v>
      </c>
      <c r="I52">
        <v>0.11476839659991801</v>
      </c>
      <c r="J52">
        <v>0.82765053902424568</v>
      </c>
      <c r="K52">
        <v>0.99668529634651326</v>
      </c>
      <c r="L52">
        <v>5.8528340599571224E-2</v>
      </c>
      <c r="M52">
        <v>1.2531078886938763E-2</v>
      </c>
      <c r="N52">
        <v>0.48102582734636673</v>
      </c>
      <c r="O52">
        <v>0.53868921657051949</v>
      </c>
      <c r="P52">
        <v>0.68977483495735381</v>
      </c>
      <c r="Q52">
        <v>0.32127182279907618</v>
      </c>
      <c r="R52">
        <v>0.30620256987516498</v>
      </c>
      <c r="S52">
        <v>0.16288280086096762</v>
      </c>
      <c r="T52">
        <v>0.10650648945371775</v>
      </c>
      <c r="U52">
        <v>0.2886533955954742</v>
      </c>
      <c r="V52">
        <v>0.99886168457784152</v>
      </c>
      <c r="W52">
        <v>0.7656782453517943</v>
      </c>
      <c r="X52">
        <v>0.62529086618176299</v>
      </c>
      <c r="Y52">
        <v>0.17466303318846818</v>
      </c>
      <c r="Z52">
        <v>0.44104226443974043</v>
      </c>
      <c r="AA52">
        <v>9.3304938129659634E-2</v>
      </c>
      <c r="AB52">
        <v>0.46880727293089697</v>
      </c>
      <c r="AC52">
        <v>0.9376180585577093</v>
      </c>
      <c r="AD52">
        <v>0.87890131664592896</v>
      </c>
      <c r="AE52">
        <v>0.33828792339748753</v>
      </c>
      <c r="AF52" s="46">
        <f>AVERAGE(B52:AE52)</f>
        <v>0.47383720334801821</v>
      </c>
      <c r="CW52">
        <f>B52*$CV$1+AH52*$CV$2</f>
        <v>0.6137414644958491</v>
      </c>
      <c r="CX52">
        <f t="shared" ref="CX52:DM67" si="205">C52*$CV$1+AI52*$CV$2</f>
        <v>0.95976946557627474</v>
      </c>
      <c r="CY52">
        <f t="shared" si="205"/>
        <v>0.94348459842330257</v>
      </c>
      <c r="CZ52">
        <f t="shared" si="205"/>
        <v>2.1291349108494183E-2</v>
      </c>
      <c r="DA52">
        <f t="shared" si="205"/>
        <v>0.90079299422246906</v>
      </c>
      <c r="DB52">
        <f t="shared" si="205"/>
        <v>3.2928523376063605E-2</v>
      </c>
      <c r="DC52">
        <f t="shared" si="205"/>
        <v>0.11548149292097697</v>
      </c>
      <c r="DD52">
        <f t="shared" si="205"/>
        <v>0.11476839659991801</v>
      </c>
      <c r="DE52">
        <f t="shared" si="205"/>
        <v>0.82765053902424568</v>
      </c>
      <c r="DF52">
        <f t="shared" si="205"/>
        <v>0.99668529634651326</v>
      </c>
      <c r="DG52">
        <f t="shared" si="205"/>
        <v>5.8528340599571224E-2</v>
      </c>
      <c r="DH52">
        <f t="shared" si="205"/>
        <v>1.2531078886938763E-2</v>
      </c>
      <c r="DI52">
        <f t="shared" si="205"/>
        <v>0.48102582734636673</v>
      </c>
      <c r="DJ52">
        <f t="shared" si="205"/>
        <v>0.53868921657051949</v>
      </c>
      <c r="DK52">
        <f t="shared" si="205"/>
        <v>0.68977483495735381</v>
      </c>
      <c r="DL52">
        <f t="shared" si="205"/>
        <v>0.32127182279907618</v>
      </c>
      <c r="DM52">
        <f t="shared" si="205"/>
        <v>0.30620256987516498</v>
      </c>
      <c r="DN52">
        <f t="shared" ref="DN52:DZ67" si="206">S52*$CV$1+AY52*$CV$2</f>
        <v>0.16288280086096762</v>
      </c>
      <c r="DO52">
        <f t="shared" si="206"/>
        <v>0.10650648945371775</v>
      </c>
      <c r="DP52">
        <f t="shared" si="206"/>
        <v>0.2886533955954742</v>
      </c>
      <c r="DQ52">
        <f t="shared" si="206"/>
        <v>0.99886168457784152</v>
      </c>
      <c r="DR52">
        <f t="shared" si="206"/>
        <v>0.7656782453517943</v>
      </c>
      <c r="DS52">
        <f t="shared" si="206"/>
        <v>0.62529086618176299</v>
      </c>
      <c r="DT52">
        <f t="shared" si="206"/>
        <v>0.17466303318846818</v>
      </c>
      <c r="DU52">
        <f t="shared" si="206"/>
        <v>0.44104226443974043</v>
      </c>
      <c r="DV52">
        <f t="shared" si="206"/>
        <v>9.3304938129659634E-2</v>
      </c>
      <c r="DW52">
        <f t="shared" si="206"/>
        <v>0.46880727293089697</v>
      </c>
      <c r="DX52">
        <f t="shared" si="206"/>
        <v>0.9376180585577093</v>
      </c>
      <c r="DY52">
        <f t="shared" si="206"/>
        <v>0.87890131664592896</v>
      </c>
      <c r="DZ52">
        <f t="shared" si="206"/>
        <v>0.33828792339748753</v>
      </c>
      <c r="EB52" s="31">
        <f t="shared" ref="EB52:EB98" si="207">AVERAGE(CW52:EA52)</f>
        <v>0.47383720334801821</v>
      </c>
      <c r="EC52">
        <f>IF(CW52&lt;$EB$1,0.001,1)</f>
        <v>1E-3</v>
      </c>
      <c r="ED52">
        <f t="shared" ref="ED52" si="208">IF(CX52&lt;$EB$1,0.001,1)</f>
        <v>1</v>
      </c>
      <c r="EE52">
        <f t="shared" ref="EE52" si="209">IF(CY52&lt;$EB$1,0.001,1)</f>
        <v>1</v>
      </c>
      <c r="EF52">
        <f t="shared" ref="EF52" si="210">IF(CZ52&lt;$EB$1,0.001,1)</f>
        <v>1E-3</v>
      </c>
      <c r="EG52">
        <f t="shared" ref="EG52" si="211">IF(DA52&lt;$EB$1,0.001,1)</f>
        <v>1</v>
      </c>
      <c r="EH52">
        <f t="shared" ref="EH52" si="212">IF(DB52&lt;$EB$1,0.001,1)</f>
        <v>1E-3</v>
      </c>
      <c r="EI52">
        <f t="shared" ref="EI52" si="213">IF(DC52&lt;$EB$1,0.001,1)</f>
        <v>1E-3</v>
      </c>
      <c r="EJ52">
        <f t="shared" ref="EJ52" si="214">IF(DD52&lt;$EB$1,0.001,1)</f>
        <v>1E-3</v>
      </c>
      <c r="EK52">
        <f t="shared" ref="EK52" si="215">IF(DE52&lt;$EB$1,0.001,1)</f>
        <v>1</v>
      </c>
      <c r="EL52">
        <f t="shared" ref="EL52" si="216">IF(DF52&lt;$EB$1,0.001,1)</f>
        <v>1</v>
      </c>
      <c r="EM52">
        <f t="shared" ref="EM52" si="217">IF(DG52&lt;$EB$1,0.001,1)</f>
        <v>1E-3</v>
      </c>
      <c r="EN52">
        <f t="shared" ref="EN52" si="218">IF(DH52&lt;$EB$1,0.001,1)</f>
        <v>1E-3</v>
      </c>
      <c r="EO52">
        <f t="shared" ref="EO52" si="219">IF(DI52&lt;$EB$1,0.001,1)</f>
        <v>1E-3</v>
      </c>
      <c r="EP52">
        <f t="shared" ref="EP52" si="220">IF(DJ52&lt;$EB$1,0.001,1)</f>
        <v>1E-3</v>
      </c>
      <c r="EQ52">
        <f t="shared" ref="EQ52" si="221">IF(DK52&lt;$EB$1,0.001,1)</f>
        <v>1E-3</v>
      </c>
      <c r="ER52">
        <f t="shared" ref="ER52" si="222">IF(DL52&lt;$EB$1,0.001,1)</f>
        <v>1E-3</v>
      </c>
      <c r="ES52">
        <f t="shared" ref="ES52" si="223">IF(DM52&lt;$EB$1,0.001,1)</f>
        <v>1E-3</v>
      </c>
      <c r="ET52">
        <f t="shared" ref="ET52" si="224">IF(DN52&lt;$EB$1,0.001,1)</f>
        <v>1E-3</v>
      </c>
      <c r="EU52">
        <f t="shared" ref="EU52" si="225">IF(DO52&lt;$EB$1,0.001,1)</f>
        <v>1E-3</v>
      </c>
      <c r="EV52">
        <f t="shared" ref="EV52" si="226">IF(DP52&lt;$EB$1,0.001,1)</f>
        <v>1E-3</v>
      </c>
      <c r="EW52">
        <f t="shared" ref="EW52" si="227">IF(DQ52&lt;$EB$1,0.001,1)</f>
        <v>1</v>
      </c>
      <c r="EX52">
        <f t="shared" ref="EX52" si="228">IF(DR52&lt;$EB$1,0.001,1)</f>
        <v>1E-3</v>
      </c>
      <c r="EY52">
        <f t="shared" ref="EY52" si="229">IF(DS52&lt;$EB$1,0.001,1)</f>
        <v>1E-3</v>
      </c>
      <c r="EZ52">
        <f t="shared" ref="EZ52" si="230">IF(DT52&lt;$EB$1,0.001,1)</f>
        <v>1E-3</v>
      </c>
      <c r="FA52">
        <f t="shared" ref="FA52" si="231">IF(DU52&lt;$EB$1,0.001,1)</f>
        <v>1E-3</v>
      </c>
      <c r="FB52">
        <f t="shared" ref="FB52" si="232">IF(DV52&lt;$EB$1,0.001,1)</f>
        <v>1E-3</v>
      </c>
      <c r="FC52">
        <f t="shared" ref="FC52" si="233">IF(DW52&lt;$EB$1,0.001,1)</f>
        <v>1E-3</v>
      </c>
      <c r="FD52">
        <f t="shared" ref="FD52" si="234">IF(DX52&lt;$EB$1,0.001,1)</f>
        <v>1</v>
      </c>
      <c r="FE52">
        <f t="shared" ref="FE52" si="235">IF(DY52&lt;$EB$1,0.001,1)</f>
        <v>1</v>
      </c>
      <c r="FF52">
        <f t="shared" ref="FF52" si="236">IF(DZ52&lt;$EB$1,0.001,1)</f>
        <v>1E-3</v>
      </c>
      <c r="FG52">
        <f t="shared" ref="FG52" si="237">IF(EA52&lt;$EB$1,0.001,1)</f>
        <v>1E-3</v>
      </c>
    </row>
    <row r="53" spans="1:163">
      <c r="A53" s="30">
        <v>42461.020833333336</v>
      </c>
      <c r="B53">
        <v>0.69868985841373021</v>
      </c>
      <c r="C53">
        <v>0.97875306741944201</v>
      </c>
      <c r="D53">
        <v>0.97563799455277389</v>
      </c>
      <c r="E53">
        <v>7.2972540166495225E-3</v>
      </c>
      <c r="F53">
        <v>0.93596011946547519</v>
      </c>
      <c r="G53">
        <v>1.0111357529824491E-2</v>
      </c>
      <c r="H53">
        <v>8.6991628929287357E-2</v>
      </c>
      <c r="I53">
        <v>7.1695411172198673E-2</v>
      </c>
      <c r="J53">
        <v>0.87815430183626475</v>
      </c>
      <c r="K53">
        <v>0.99677652570146458</v>
      </c>
      <c r="L53">
        <v>2.7978728743830842E-2</v>
      </c>
      <c r="M53">
        <v>9.972186646530528E-3</v>
      </c>
      <c r="N53">
        <v>0.67613518559692554</v>
      </c>
      <c r="O53">
        <v>0.33516116449323968</v>
      </c>
      <c r="P53">
        <v>0.75288651948727203</v>
      </c>
      <c r="Q53">
        <v>0.34458379711909043</v>
      </c>
      <c r="R53">
        <v>0.34142887196584476</v>
      </c>
      <c r="S53">
        <v>8.0547363522954732E-2</v>
      </c>
      <c r="T53">
        <v>9.7533720684629024E-2</v>
      </c>
      <c r="U53">
        <v>0.45488970819353369</v>
      </c>
      <c r="V53">
        <v>0.99383735100373094</v>
      </c>
      <c r="W53">
        <v>0.85208731184827635</v>
      </c>
      <c r="X53">
        <v>0.88963977500420144</v>
      </c>
      <c r="Y53">
        <v>0.31519704554468969</v>
      </c>
      <c r="Z53">
        <v>0.29009284757037307</v>
      </c>
      <c r="AA53">
        <v>7.5513070350222006E-2</v>
      </c>
      <c r="AB53">
        <v>0.39009018298025189</v>
      </c>
      <c r="AC53">
        <v>0.93339612018420681</v>
      </c>
      <c r="AD53">
        <v>0.83645257919938165</v>
      </c>
      <c r="AE53">
        <v>0.48627016386050664</v>
      </c>
      <c r="AF53" s="46">
        <f t="shared" ref="AF53:AF99" si="238">AVERAGE(B53:AE53)</f>
        <v>0.49412537376789339</v>
      </c>
      <c r="CW53">
        <f t="shared" ref="CW53:CW99" si="239">B53*$CV$1+AH53*$CV$2</f>
        <v>0.69868985841373021</v>
      </c>
      <c r="CX53">
        <f t="shared" si="205"/>
        <v>0.97875306741944201</v>
      </c>
      <c r="CY53">
        <f t="shared" si="205"/>
        <v>0.97563799455277389</v>
      </c>
      <c r="CZ53">
        <f t="shared" si="205"/>
        <v>7.2972540166495225E-3</v>
      </c>
      <c r="DA53">
        <f t="shared" si="205"/>
        <v>0.93596011946547519</v>
      </c>
      <c r="DB53">
        <f t="shared" si="205"/>
        <v>1.0111357529824491E-2</v>
      </c>
      <c r="DC53">
        <f t="shared" si="205"/>
        <v>8.6991628929287357E-2</v>
      </c>
      <c r="DD53">
        <f t="shared" si="205"/>
        <v>7.1695411172198673E-2</v>
      </c>
      <c r="DE53">
        <f t="shared" si="205"/>
        <v>0.87815430183626475</v>
      </c>
      <c r="DF53">
        <f t="shared" si="205"/>
        <v>0.99677652570146458</v>
      </c>
      <c r="DG53">
        <f t="shared" si="205"/>
        <v>2.7978728743830842E-2</v>
      </c>
      <c r="DH53">
        <f t="shared" si="205"/>
        <v>9.972186646530528E-3</v>
      </c>
      <c r="DI53">
        <f t="shared" si="205"/>
        <v>0.67613518559692554</v>
      </c>
      <c r="DJ53">
        <f t="shared" si="205"/>
        <v>0.33516116449323968</v>
      </c>
      <c r="DK53">
        <f t="shared" si="205"/>
        <v>0.75288651948727203</v>
      </c>
      <c r="DL53">
        <f t="shared" si="205"/>
        <v>0.34458379711909043</v>
      </c>
      <c r="DM53">
        <f t="shared" si="205"/>
        <v>0.34142887196584476</v>
      </c>
      <c r="DN53">
        <f t="shared" si="206"/>
        <v>8.0547363522954732E-2</v>
      </c>
      <c r="DO53">
        <f t="shared" si="206"/>
        <v>9.7533720684629024E-2</v>
      </c>
      <c r="DP53">
        <f t="shared" si="206"/>
        <v>0.45488970819353369</v>
      </c>
      <c r="DQ53">
        <f t="shared" si="206"/>
        <v>0.99383735100373094</v>
      </c>
      <c r="DR53">
        <f t="shared" si="206"/>
        <v>0.85208731184827635</v>
      </c>
      <c r="DS53">
        <f t="shared" si="206"/>
        <v>0.88963977500420144</v>
      </c>
      <c r="DT53">
        <f t="shared" si="206"/>
        <v>0.31519704554468969</v>
      </c>
      <c r="DU53">
        <f t="shared" si="206"/>
        <v>0.29009284757037307</v>
      </c>
      <c r="DV53">
        <f t="shared" si="206"/>
        <v>7.5513070350222006E-2</v>
      </c>
      <c r="DW53">
        <f t="shared" si="206"/>
        <v>0.39009018298025189</v>
      </c>
      <c r="DX53">
        <f t="shared" si="206"/>
        <v>0.93339612018420681</v>
      </c>
      <c r="DY53">
        <f t="shared" si="206"/>
        <v>0.83645257919938165</v>
      </c>
      <c r="DZ53">
        <f t="shared" si="206"/>
        <v>0.48627016386050664</v>
      </c>
      <c r="EB53" s="31">
        <f t="shared" si="207"/>
        <v>0.49412537376789339</v>
      </c>
      <c r="EC53">
        <f>IF(CW53&lt;$EB$1,IF(EC52&lt;$EB$1,0.001+EC52,0.001),1)</f>
        <v>2E-3</v>
      </c>
      <c r="ED53">
        <f t="shared" ref="ED53:FG61" si="240">IF(CX53&lt;$EB$1,IF(ED52&lt;$EB$1,0.001+ED52,0.001),1)</f>
        <v>1</v>
      </c>
      <c r="EE53">
        <f t="shared" si="240"/>
        <v>1</v>
      </c>
      <c r="EF53">
        <f t="shared" si="240"/>
        <v>2E-3</v>
      </c>
      <c r="EG53">
        <f t="shared" si="240"/>
        <v>1</v>
      </c>
      <c r="EH53">
        <f t="shared" si="240"/>
        <v>2E-3</v>
      </c>
      <c r="EI53">
        <f t="shared" si="240"/>
        <v>2E-3</v>
      </c>
      <c r="EJ53">
        <f t="shared" si="240"/>
        <v>2E-3</v>
      </c>
      <c r="EK53">
        <f t="shared" si="240"/>
        <v>1</v>
      </c>
      <c r="EL53">
        <f t="shared" si="240"/>
        <v>1</v>
      </c>
      <c r="EM53">
        <f t="shared" si="240"/>
        <v>2E-3</v>
      </c>
      <c r="EN53">
        <f t="shared" si="240"/>
        <v>2E-3</v>
      </c>
      <c r="EO53">
        <f t="shared" si="240"/>
        <v>2E-3</v>
      </c>
      <c r="EP53">
        <f t="shared" si="240"/>
        <v>2E-3</v>
      </c>
      <c r="EQ53">
        <f t="shared" si="240"/>
        <v>2E-3</v>
      </c>
      <c r="ER53">
        <f t="shared" si="240"/>
        <v>2E-3</v>
      </c>
      <c r="ES53">
        <f t="shared" si="240"/>
        <v>2E-3</v>
      </c>
      <c r="ET53">
        <f t="shared" si="240"/>
        <v>2E-3</v>
      </c>
      <c r="EU53">
        <f t="shared" si="240"/>
        <v>2E-3</v>
      </c>
      <c r="EV53">
        <f t="shared" si="240"/>
        <v>2E-3</v>
      </c>
      <c r="EW53">
        <f t="shared" si="240"/>
        <v>1</v>
      </c>
      <c r="EX53">
        <f t="shared" si="240"/>
        <v>1</v>
      </c>
      <c r="EY53">
        <f t="shared" si="240"/>
        <v>1</v>
      </c>
      <c r="EZ53">
        <f t="shared" si="240"/>
        <v>2E-3</v>
      </c>
      <c r="FA53">
        <f t="shared" si="240"/>
        <v>2E-3</v>
      </c>
      <c r="FB53">
        <f t="shared" si="240"/>
        <v>2E-3</v>
      </c>
      <c r="FC53">
        <f t="shared" si="240"/>
        <v>2E-3</v>
      </c>
      <c r="FD53">
        <f t="shared" si="240"/>
        <v>1</v>
      </c>
      <c r="FE53">
        <f t="shared" si="240"/>
        <v>1</v>
      </c>
      <c r="FF53">
        <f t="shared" si="240"/>
        <v>2E-3</v>
      </c>
      <c r="FG53">
        <f t="shared" si="240"/>
        <v>2E-3</v>
      </c>
    </row>
    <row r="54" spans="1:163">
      <c r="A54" s="30">
        <v>42461.041666666664</v>
      </c>
      <c r="B54">
        <v>0.77066444922415966</v>
      </c>
      <c r="C54">
        <v>0.98969805149485968</v>
      </c>
      <c r="D54">
        <v>0.9688732688558731</v>
      </c>
      <c r="E54">
        <v>7.0971949228101723E-3</v>
      </c>
      <c r="F54">
        <v>0.94235436425857699</v>
      </c>
      <c r="G54">
        <v>1.6064742205599732E-2</v>
      </c>
      <c r="H54">
        <v>8.0030466928821292E-2</v>
      </c>
      <c r="I54">
        <v>2.875036244718027E-2</v>
      </c>
      <c r="J54">
        <v>0.86887712375615767</v>
      </c>
      <c r="K54">
        <v>0.99157479727636366</v>
      </c>
      <c r="L54">
        <v>2.3432197259546823E-2</v>
      </c>
      <c r="M54">
        <v>2.1882701641747663E-2</v>
      </c>
      <c r="N54">
        <v>0.61041734521733082</v>
      </c>
      <c r="O54">
        <v>0.23219947563744989</v>
      </c>
      <c r="P54">
        <v>0.86483784784880302</v>
      </c>
      <c r="Q54">
        <v>0.45836335608127204</v>
      </c>
      <c r="R54">
        <v>0.20817964537528486</v>
      </c>
      <c r="S54">
        <v>7.1695411172198673E-2</v>
      </c>
      <c r="T54">
        <v>0.2423326341249869</v>
      </c>
      <c r="U54">
        <v>0.44276863776974751</v>
      </c>
      <c r="V54">
        <v>0.99526989638818064</v>
      </c>
      <c r="W54">
        <v>0.84762152723845741</v>
      </c>
      <c r="X54">
        <v>0.88615629542444585</v>
      </c>
      <c r="Y54">
        <v>0.59195830661021187</v>
      </c>
      <c r="Z54">
        <v>0.11548149292097697</v>
      </c>
      <c r="AA54">
        <v>0.12358255110610029</v>
      </c>
      <c r="AB54">
        <v>0.54216632043136448</v>
      </c>
      <c r="AC54">
        <v>0.94311018775787037</v>
      </c>
      <c r="AD54">
        <v>0.80346085536309297</v>
      </c>
      <c r="AE54">
        <v>0.39009018298025189</v>
      </c>
      <c r="AF54" s="46">
        <f t="shared" si="238"/>
        <v>0.5026330563239908</v>
      </c>
      <c r="CW54">
        <f t="shared" si="239"/>
        <v>0.77066444922415966</v>
      </c>
      <c r="CX54">
        <f t="shared" si="205"/>
        <v>0.98969805149485968</v>
      </c>
      <c r="CY54">
        <f t="shared" si="205"/>
        <v>0.9688732688558731</v>
      </c>
      <c r="CZ54">
        <f t="shared" si="205"/>
        <v>7.0971949228101723E-3</v>
      </c>
      <c r="DA54">
        <f t="shared" si="205"/>
        <v>0.94235436425857699</v>
      </c>
      <c r="DB54">
        <f t="shared" si="205"/>
        <v>1.6064742205599732E-2</v>
      </c>
      <c r="DC54">
        <f t="shared" si="205"/>
        <v>8.0030466928821292E-2</v>
      </c>
      <c r="DD54">
        <f t="shared" si="205"/>
        <v>2.875036244718027E-2</v>
      </c>
      <c r="DE54">
        <f t="shared" si="205"/>
        <v>0.86887712375615767</v>
      </c>
      <c r="DF54">
        <f t="shared" si="205"/>
        <v>0.99157479727636366</v>
      </c>
      <c r="DG54">
        <f t="shared" si="205"/>
        <v>2.3432197259546823E-2</v>
      </c>
      <c r="DH54">
        <f t="shared" si="205"/>
        <v>2.1882701641747663E-2</v>
      </c>
      <c r="DI54">
        <f t="shared" si="205"/>
        <v>0.61041734521733082</v>
      </c>
      <c r="DJ54">
        <f t="shared" si="205"/>
        <v>0.23219947563744989</v>
      </c>
      <c r="DK54">
        <f t="shared" si="205"/>
        <v>0.86483784784880302</v>
      </c>
      <c r="DL54">
        <f t="shared" si="205"/>
        <v>0.45836335608127204</v>
      </c>
      <c r="DM54">
        <f t="shared" si="205"/>
        <v>0.20817964537528486</v>
      </c>
      <c r="DN54">
        <f t="shared" si="206"/>
        <v>7.1695411172198673E-2</v>
      </c>
      <c r="DO54">
        <f t="shared" si="206"/>
        <v>0.2423326341249869</v>
      </c>
      <c r="DP54">
        <f t="shared" si="206"/>
        <v>0.44276863776974751</v>
      </c>
      <c r="DQ54">
        <f t="shared" si="206"/>
        <v>0.99526989638818064</v>
      </c>
      <c r="DR54">
        <f t="shared" si="206"/>
        <v>0.84762152723845741</v>
      </c>
      <c r="DS54">
        <f t="shared" si="206"/>
        <v>0.88615629542444585</v>
      </c>
      <c r="DT54">
        <f t="shared" si="206"/>
        <v>0.59195830661021187</v>
      </c>
      <c r="DU54">
        <f t="shared" si="206"/>
        <v>0.11548149292097697</v>
      </c>
      <c r="DV54">
        <f t="shared" si="206"/>
        <v>0.12358255110610029</v>
      </c>
      <c r="DW54">
        <f t="shared" si="206"/>
        <v>0.54216632043136448</v>
      </c>
      <c r="DX54">
        <f t="shared" si="206"/>
        <v>0.94311018775787037</v>
      </c>
      <c r="DY54">
        <f t="shared" si="206"/>
        <v>0.80346085536309297</v>
      </c>
      <c r="DZ54">
        <f t="shared" si="206"/>
        <v>0.39009018298025189</v>
      </c>
      <c r="EB54" s="31">
        <f t="shared" si="207"/>
        <v>0.5026330563239908</v>
      </c>
      <c r="EC54">
        <f t="shared" ref="EC54:EC99" si="241">IF(CW54&lt;$EB$1,IF(EC53&lt;$EB$1,0.001+EC53,0.001),1)</f>
        <v>3.0000000000000001E-3</v>
      </c>
      <c r="ED54">
        <f t="shared" si="240"/>
        <v>1</v>
      </c>
      <c r="EE54">
        <f t="shared" si="240"/>
        <v>1</v>
      </c>
      <c r="EF54">
        <f t="shared" si="240"/>
        <v>3.0000000000000001E-3</v>
      </c>
      <c r="EG54">
        <f t="shared" si="240"/>
        <v>1</v>
      </c>
      <c r="EH54">
        <f t="shared" si="240"/>
        <v>3.0000000000000001E-3</v>
      </c>
      <c r="EI54">
        <f t="shared" si="240"/>
        <v>3.0000000000000001E-3</v>
      </c>
      <c r="EJ54">
        <f t="shared" si="240"/>
        <v>3.0000000000000001E-3</v>
      </c>
      <c r="EK54">
        <f t="shared" si="240"/>
        <v>1</v>
      </c>
      <c r="EL54">
        <f t="shared" si="240"/>
        <v>1</v>
      </c>
      <c r="EM54">
        <f t="shared" si="240"/>
        <v>3.0000000000000001E-3</v>
      </c>
      <c r="EN54">
        <f t="shared" si="240"/>
        <v>3.0000000000000001E-3</v>
      </c>
      <c r="EO54">
        <f t="shared" si="240"/>
        <v>3.0000000000000001E-3</v>
      </c>
      <c r="EP54">
        <f t="shared" si="240"/>
        <v>3.0000000000000001E-3</v>
      </c>
      <c r="EQ54">
        <f t="shared" si="240"/>
        <v>1</v>
      </c>
      <c r="ER54">
        <f t="shared" si="240"/>
        <v>3.0000000000000001E-3</v>
      </c>
      <c r="ES54">
        <f t="shared" si="240"/>
        <v>3.0000000000000001E-3</v>
      </c>
      <c r="ET54">
        <f t="shared" si="240"/>
        <v>3.0000000000000001E-3</v>
      </c>
      <c r="EU54">
        <f t="shared" si="240"/>
        <v>3.0000000000000001E-3</v>
      </c>
      <c r="EV54">
        <f t="shared" si="240"/>
        <v>3.0000000000000001E-3</v>
      </c>
      <c r="EW54">
        <f t="shared" si="240"/>
        <v>1</v>
      </c>
      <c r="EX54">
        <f t="shared" si="240"/>
        <v>1</v>
      </c>
      <c r="EY54">
        <f t="shared" si="240"/>
        <v>1</v>
      </c>
      <c r="EZ54">
        <f t="shared" si="240"/>
        <v>3.0000000000000001E-3</v>
      </c>
      <c r="FA54">
        <f t="shared" si="240"/>
        <v>3.0000000000000001E-3</v>
      </c>
      <c r="FB54">
        <f t="shared" si="240"/>
        <v>3.0000000000000001E-3</v>
      </c>
      <c r="FC54">
        <f t="shared" si="240"/>
        <v>3.0000000000000001E-3</v>
      </c>
      <c r="FD54">
        <f t="shared" si="240"/>
        <v>1</v>
      </c>
      <c r="FE54">
        <f t="shared" si="240"/>
        <v>1</v>
      </c>
      <c r="FF54">
        <f t="shared" si="240"/>
        <v>3.0000000000000001E-3</v>
      </c>
      <c r="FG54">
        <f t="shared" si="240"/>
        <v>3.0000000000000001E-3</v>
      </c>
    </row>
    <row r="55" spans="1:163">
      <c r="A55" s="30">
        <v>42461.0625</v>
      </c>
      <c r="B55">
        <v>0.83930511268329222</v>
      </c>
      <c r="C55">
        <v>0.99004885672458742</v>
      </c>
      <c r="D55">
        <v>0.94639749407609597</v>
      </c>
      <c r="E55">
        <v>2.875036244718027E-2</v>
      </c>
      <c r="F55">
        <v>0.91537211516158534</v>
      </c>
      <c r="G55">
        <v>2.7788985023748866E-2</v>
      </c>
      <c r="H55">
        <v>8.8110014494748742E-2</v>
      </c>
      <c r="I55">
        <v>1.3708536735099355E-2</v>
      </c>
      <c r="J55">
        <v>0.92798003494752823</v>
      </c>
      <c r="K55">
        <v>0.99618908150488183</v>
      </c>
      <c r="L55">
        <v>9.6995090305601675E-3</v>
      </c>
      <c r="M55">
        <v>2.0574108584177294E-2</v>
      </c>
      <c r="N55">
        <v>0.52300046709450165</v>
      </c>
      <c r="O55">
        <v>0.27449535125018848</v>
      </c>
      <c r="P55">
        <v>0.81000872136140567</v>
      </c>
      <c r="Q55">
        <v>0.44795589748681369</v>
      </c>
      <c r="R55">
        <v>0.15356192296957022</v>
      </c>
      <c r="S55">
        <v>3.2928523376063605E-2</v>
      </c>
      <c r="T55">
        <v>0.30620256987516498</v>
      </c>
      <c r="U55">
        <v>0.53868921657051949</v>
      </c>
      <c r="V55">
        <v>0.95639782160219577</v>
      </c>
      <c r="W55">
        <v>0.85296738090048441</v>
      </c>
      <c r="X55">
        <v>0.8656540135525963</v>
      </c>
      <c r="Y55">
        <v>0.75805891219843158</v>
      </c>
      <c r="Z55">
        <v>7.6496248994255639E-2</v>
      </c>
      <c r="AA55">
        <v>0.12510689793730767</v>
      </c>
      <c r="AB55">
        <v>0.59195830661021187</v>
      </c>
      <c r="AC55">
        <v>0.73828365557793896</v>
      </c>
      <c r="AD55">
        <v>0.57665747238139653</v>
      </c>
      <c r="AE55">
        <v>0.54042826050534543</v>
      </c>
      <c r="AF55" s="46">
        <f t="shared" si="238"/>
        <v>0.49909252838859591</v>
      </c>
      <c r="CW55">
        <f t="shared" si="239"/>
        <v>0.83930511268329222</v>
      </c>
      <c r="CX55">
        <f t="shared" si="205"/>
        <v>0.99004885672458742</v>
      </c>
      <c r="CY55">
        <f t="shared" si="205"/>
        <v>0.94639749407609597</v>
      </c>
      <c r="CZ55">
        <f t="shared" si="205"/>
        <v>2.875036244718027E-2</v>
      </c>
      <c r="DA55">
        <f t="shared" si="205"/>
        <v>0.91537211516158534</v>
      </c>
      <c r="DB55">
        <f t="shared" si="205"/>
        <v>2.7788985023748866E-2</v>
      </c>
      <c r="DC55">
        <f t="shared" si="205"/>
        <v>8.8110014494748742E-2</v>
      </c>
      <c r="DD55">
        <f t="shared" si="205"/>
        <v>1.3708536735099355E-2</v>
      </c>
      <c r="DE55">
        <f t="shared" si="205"/>
        <v>0.92798003494752823</v>
      </c>
      <c r="DF55">
        <f t="shared" si="205"/>
        <v>0.99618908150488183</v>
      </c>
      <c r="DG55">
        <f t="shared" si="205"/>
        <v>9.6995090305601675E-3</v>
      </c>
      <c r="DH55">
        <f t="shared" si="205"/>
        <v>2.0574108584177294E-2</v>
      </c>
      <c r="DI55">
        <f t="shared" si="205"/>
        <v>0.52300046709450165</v>
      </c>
      <c r="DJ55">
        <f t="shared" si="205"/>
        <v>0.27449535125018848</v>
      </c>
      <c r="DK55">
        <f t="shared" si="205"/>
        <v>0.81000872136140567</v>
      </c>
      <c r="DL55">
        <f t="shared" si="205"/>
        <v>0.44795589748681369</v>
      </c>
      <c r="DM55">
        <f t="shared" si="205"/>
        <v>0.15356192296957022</v>
      </c>
      <c r="DN55">
        <f t="shared" si="206"/>
        <v>3.2928523376063605E-2</v>
      </c>
      <c r="DO55">
        <f t="shared" si="206"/>
        <v>0.30620256987516498</v>
      </c>
      <c r="DP55">
        <f t="shared" si="206"/>
        <v>0.53868921657051949</v>
      </c>
      <c r="DQ55">
        <f t="shared" si="206"/>
        <v>0.95639782160219577</v>
      </c>
      <c r="DR55">
        <f t="shared" si="206"/>
        <v>0.85296738090048441</v>
      </c>
      <c r="DS55">
        <f t="shared" si="206"/>
        <v>0.8656540135525963</v>
      </c>
      <c r="DT55">
        <f t="shared" si="206"/>
        <v>0.75805891219843158</v>
      </c>
      <c r="DU55">
        <f t="shared" si="206"/>
        <v>7.6496248994255639E-2</v>
      </c>
      <c r="DV55">
        <f t="shared" si="206"/>
        <v>0.12510689793730767</v>
      </c>
      <c r="DW55">
        <f t="shared" si="206"/>
        <v>0.59195830661021187</v>
      </c>
      <c r="DX55">
        <f t="shared" si="206"/>
        <v>0.73828365557793896</v>
      </c>
      <c r="DY55">
        <f t="shared" si="206"/>
        <v>0.57665747238139653</v>
      </c>
      <c r="DZ55">
        <f t="shared" si="206"/>
        <v>0.54042826050534543</v>
      </c>
      <c r="EB55" s="31">
        <f t="shared" si="207"/>
        <v>0.49909252838859591</v>
      </c>
      <c r="EC55">
        <f t="shared" si="241"/>
        <v>1</v>
      </c>
      <c r="ED55">
        <f t="shared" si="240"/>
        <v>1</v>
      </c>
      <c r="EE55">
        <f t="shared" si="240"/>
        <v>1</v>
      </c>
      <c r="EF55">
        <f t="shared" si="240"/>
        <v>4.0000000000000001E-3</v>
      </c>
      <c r="EG55">
        <f t="shared" si="240"/>
        <v>1</v>
      </c>
      <c r="EH55">
        <f t="shared" si="240"/>
        <v>4.0000000000000001E-3</v>
      </c>
      <c r="EI55">
        <f t="shared" si="240"/>
        <v>4.0000000000000001E-3</v>
      </c>
      <c r="EJ55">
        <f t="shared" si="240"/>
        <v>4.0000000000000001E-3</v>
      </c>
      <c r="EK55">
        <f t="shared" si="240"/>
        <v>1</v>
      </c>
      <c r="EL55">
        <f t="shared" si="240"/>
        <v>1</v>
      </c>
      <c r="EM55">
        <f t="shared" si="240"/>
        <v>4.0000000000000001E-3</v>
      </c>
      <c r="EN55">
        <f t="shared" si="240"/>
        <v>4.0000000000000001E-3</v>
      </c>
      <c r="EO55">
        <f t="shared" si="240"/>
        <v>4.0000000000000001E-3</v>
      </c>
      <c r="EP55">
        <f t="shared" si="240"/>
        <v>4.0000000000000001E-3</v>
      </c>
      <c r="EQ55">
        <f t="shared" si="240"/>
        <v>1</v>
      </c>
      <c r="ER55">
        <f t="shared" si="240"/>
        <v>4.0000000000000001E-3</v>
      </c>
      <c r="ES55">
        <f t="shared" si="240"/>
        <v>4.0000000000000001E-3</v>
      </c>
      <c r="ET55">
        <f t="shared" si="240"/>
        <v>4.0000000000000001E-3</v>
      </c>
      <c r="EU55">
        <f t="shared" si="240"/>
        <v>4.0000000000000001E-3</v>
      </c>
      <c r="EV55">
        <f t="shared" si="240"/>
        <v>4.0000000000000001E-3</v>
      </c>
      <c r="EW55">
        <f t="shared" si="240"/>
        <v>1</v>
      </c>
      <c r="EX55">
        <f t="shared" si="240"/>
        <v>1</v>
      </c>
      <c r="EY55">
        <f t="shared" si="240"/>
        <v>1</v>
      </c>
      <c r="EZ55">
        <f t="shared" si="240"/>
        <v>4.0000000000000001E-3</v>
      </c>
      <c r="FA55">
        <f t="shared" si="240"/>
        <v>4.0000000000000001E-3</v>
      </c>
      <c r="FB55">
        <f t="shared" si="240"/>
        <v>4.0000000000000001E-3</v>
      </c>
      <c r="FC55">
        <f t="shared" si="240"/>
        <v>4.0000000000000001E-3</v>
      </c>
      <c r="FD55">
        <f t="shared" si="240"/>
        <v>1E-3</v>
      </c>
      <c r="FE55">
        <f t="shared" si="240"/>
        <v>1E-3</v>
      </c>
      <c r="FF55">
        <f t="shared" si="240"/>
        <v>4.0000000000000001E-3</v>
      </c>
      <c r="FG55">
        <f t="shared" si="240"/>
        <v>4.0000000000000001E-3</v>
      </c>
    </row>
    <row r="56" spans="1:163">
      <c r="A56" s="30">
        <v>42461.083333333336</v>
      </c>
      <c r="B56">
        <v>0.7656782453517943</v>
      </c>
      <c r="C56">
        <v>0.98926090035642855</v>
      </c>
      <c r="D56">
        <v>0.93720736911510483</v>
      </c>
      <c r="E56">
        <v>0.11619843836900148</v>
      </c>
      <c r="F56">
        <v>0.85296738090048441</v>
      </c>
      <c r="G56">
        <v>2.5782637218109108E-2</v>
      </c>
      <c r="H56">
        <v>0.11195423029000519</v>
      </c>
      <c r="I56">
        <v>1.674229402242854E-2</v>
      </c>
      <c r="J56">
        <v>0.97580382124827536</v>
      </c>
      <c r="K56">
        <v>0.99157479727636366</v>
      </c>
      <c r="L56">
        <v>1.1296146970138041E-2</v>
      </c>
      <c r="M56">
        <v>1.8561439064638623E-2</v>
      </c>
      <c r="N56">
        <v>0.45142044498861444</v>
      </c>
      <c r="O56">
        <v>0.2462092260569694</v>
      </c>
      <c r="P56">
        <v>0.88544820106162847</v>
      </c>
      <c r="Q56">
        <v>0.72592936379626005</v>
      </c>
      <c r="R56">
        <v>0.10129360099877091</v>
      </c>
      <c r="S56">
        <v>0.10322136838620129</v>
      </c>
      <c r="T56">
        <v>0.22601814360385045</v>
      </c>
      <c r="U56">
        <v>0.34142887196584476</v>
      </c>
      <c r="V56">
        <v>0.76942492051960232</v>
      </c>
      <c r="W56">
        <v>0.75418655171227067</v>
      </c>
      <c r="X56">
        <v>0.61208070884502297</v>
      </c>
      <c r="Y56">
        <v>0.88686057203126245</v>
      </c>
      <c r="Z56">
        <v>7.07692075531383E-2</v>
      </c>
      <c r="AA56">
        <v>0.13297194665563361</v>
      </c>
      <c r="AB56">
        <v>0.70600651235354195</v>
      </c>
      <c r="AC56">
        <v>0.90508669558622323</v>
      </c>
      <c r="AD56">
        <v>0.46532247346179251</v>
      </c>
      <c r="AE56">
        <v>0.63993149937060734</v>
      </c>
      <c r="AF56" s="46">
        <f t="shared" si="238"/>
        <v>0.49455460030433351</v>
      </c>
      <c r="CW56">
        <f t="shared" si="239"/>
        <v>0.7656782453517943</v>
      </c>
      <c r="CX56">
        <f t="shared" si="205"/>
        <v>0.98926090035642855</v>
      </c>
      <c r="CY56">
        <f t="shared" si="205"/>
        <v>0.93720736911510483</v>
      </c>
      <c r="CZ56">
        <f t="shared" si="205"/>
        <v>0.11619843836900148</v>
      </c>
      <c r="DA56">
        <f t="shared" si="205"/>
        <v>0.85296738090048441</v>
      </c>
      <c r="DB56">
        <f t="shared" si="205"/>
        <v>2.5782637218109108E-2</v>
      </c>
      <c r="DC56">
        <f t="shared" si="205"/>
        <v>0.11195423029000519</v>
      </c>
      <c r="DD56">
        <f t="shared" si="205"/>
        <v>1.674229402242854E-2</v>
      </c>
      <c r="DE56">
        <f t="shared" si="205"/>
        <v>0.97580382124827536</v>
      </c>
      <c r="DF56">
        <f t="shared" si="205"/>
        <v>0.99157479727636366</v>
      </c>
      <c r="DG56">
        <f t="shared" si="205"/>
        <v>1.1296146970138041E-2</v>
      </c>
      <c r="DH56">
        <f t="shared" si="205"/>
        <v>1.8561439064638623E-2</v>
      </c>
      <c r="DI56">
        <f t="shared" si="205"/>
        <v>0.45142044498861444</v>
      </c>
      <c r="DJ56">
        <f t="shared" si="205"/>
        <v>0.2462092260569694</v>
      </c>
      <c r="DK56">
        <f t="shared" si="205"/>
        <v>0.88544820106162847</v>
      </c>
      <c r="DL56">
        <f t="shared" si="205"/>
        <v>0.72592936379626005</v>
      </c>
      <c r="DM56">
        <f t="shared" si="205"/>
        <v>0.10129360099877091</v>
      </c>
      <c r="DN56">
        <f t="shared" si="206"/>
        <v>0.10322136838620129</v>
      </c>
      <c r="DO56">
        <f t="shared" si="206"/>
        <v>0.22601814360385045</v>
      </c>
      <c r="DP56">
        <f t="shared" si="206"/>
        <v>0.34142887196584476</v>
      </c>
      <c r="DQ56">
        <f t="shared" si="206"/>
        <v>0.76942492051960232</v>
      </c>
      <c r="DR56">
        <f t="shared" si="206"/>
        <v>0.75418655171227067</v>
      </c>
      <c r="DS56">
        <f t="shared" si="206"/>
        <v>0.61208070884502297</v>
      </c>
      <c r="DT56">
        <f t="shared" si="206"/>
        <v>0.88686057203126245</v>
      </c>
      <c r="DU56">
        <f t="shared" si="206"/>
        <v>7.07692075531383E-2</v>
      </c>
      <c r="DV56">
        <f t="shared" si="206"/>
        <v>0.13297194665563361</v>
      </c>
      <c r="DW56">
        <f t="shared" si="206"/>
        <v>0.70600651235354195</v>
      </c>
      <c r="DX56">
        <f t="shared" si="206"/>
        <v>0.90508669558622323</v>
      </c>
      <c r="DY56">
        <f t="shared" si="206"/>
        <v>0.46532247346179251</v>
      </c>
      <c r="DZ56">
        <f t="shared" si="206"/>
        <v>0.63993149937060734</v>
      </c>
      <c r="EB56" s="31">
        <f t="shared" si="207"/>
        <v>0.49455460030433351</v>
      </c>
      <c r="EC56">
        <f t="shared" si="241"/>
        <v>1E-3</v>
      </c>
      <c r="ED56">
        <f t="shared" si="240"/>
        <v>1</v>
      </c>
      <c r="EE56">
        <f t="shared" si="240"/>
        <v>1</v>
      </c>
      <c r="EF56">
        <f t="shared" si="240"/>
        <v>5.0000000000000001E-3</v>
      </c>
      <c r="EG56">
        <f t="shared" si="240"/>
        <v>1</v>
      </c>
      <c r="EH56">
        <f t="shared" si="240"/>
        <v>5.0000000000000001E-3</v>
      </c>
      <c r="EI56">
        <f t="shared" si="240"/>
        <v>5.0000000000000001E-3</v>
      </c>
      <c r="EJ56">
        <f t="shared" si="240"/>
        <v>5.0000000000000001E-3</v>
      </c>
      <c r="EK56">
        <f t="shared" si="240"/>
        <v>1</v>
      </c>
      <c r="EL56">
        <f t="shared" si="240"/>
        <v>1</v>
      </c>
      <c r="EM56">
        <f t="shared" si="240"/>
        <v>5.0000000000000001E-3</v>
      </c>
      <c r="EN56">
        <f t="shared" si="240"/>
        <v>5.0000000000000001E-3</v>
      </c>
      <c r="EO56">
        <f t="shared" si="240"/>
        <v>5.0000000000000001E-3</v>
      </c>
      <c r="EP56">
        <f t="shared" si="240"/>
        <v>5.0000000000000001E-3</v>
      </c>
      <c r="EQ56">
        <f t="shared" si="240"/>
        <v>1</v>
      </c>
      <c r="ER56">
        <f t="shared" si="240"/>
        <v>5.0000000000000001E-3</v>
      </c>
      <c r="ES56">
        <f t="shared" si="240"/>
        <v>5.0000000000000001E-3</v>
      </c>
      <c r="ET56">
        <f t="shared" si="240"/>
        <v>5.0000000000000001E-3</v>
      </c>
      <c r="EU56">
        <f t="shared" si="240"/>
        <v>5.0000000000000001E-3</v>
      </c>
      <c r="EV56">
        <f t="shared" si="240"/>
        <v>5.0000000000000001E-3</v>
      </c>
      <c r="EW56">
        <f t="shared" si="240"/>
        <v>1E-3</v>
      </c>
      <c r="EX56">
        <f t="shared" si="240"/>
        <v>1E-3</v>
      </c>
      <c r="EY56">
        <f t="shared" si="240"/>
        <v>1E-3</v>
      </c>
      <c r="EZ56">
        <f t="shared" si="240"/>
        <v>1</v>
      </c>
      <c r="FA56">
        <f t="shared" si="240"/>
        <v>5.0000000000000001E-3</v>
      </c>
      <c r="FB56">
        <f t="shared" si="240"/>
        <v>5.0000000000000001E-3</v>
      </c>
      <c r="FC56">
        <f t="shared" si="240"/>
        <v>5.0000000000000001E-3</v>
      </c>
      <c r="FD56">
        <f t="shared" si="240"/>
        <v>1</v>
      </c>
      <c r="FE56">
        <f t="shared" si="240"/>
        <v>2E-3</v>
      </c>
      <c r="FF56">
        <f t="shared" si="240"/>
        <v>5.0000000000000001E-3</v>
      </c>
      <c r="FG56">
        <f t="shared" si="240"/>
        <v>5.0000000000000001E-3</v>
      </c>
    </row>
    <row r="57" spans="1:163">
      <c r="A57" s="30">
        <v>42461.104166666664</v>
      </c>
      <c r="B57">
        <v>0.84762152723845741</v>
      </c>
      <c r="C57">
        <v>0.98808613286139368</v>
      </c>
      <c r="D57">
        <v>0.95461241695333732</v>
      </c>
      <c r="E57">
        <v>0.14642336337976619</v>
      </c>
      <c r="F57">
        <v>0.8656540135525963</v>
      </c>
      <c r="G57">
        <v>2.6495355184453742E-2</v>
      </c>
      <c r="H57">
        <v>9.6919307898377174E-2</v>
      </c>
      <c r="I57">
        <v>1.1374594822419648E-2</v>
      </c>
      <c r="J57">
        <v>0.88330087526483136</v>
      </c>
      <c r="K57">
        <v>0.99352986305488344</v>
      </c>
      <c r="L57">
        <v>5.6415822582510794E-3</v>
      </c>
      <c r="M57">
        <v>3.0770852895805379E-2</v>
      </c>
      <c r="N57">
        <v>0.48102582734636673</v>
      </c>
      <c r="O57">
        <v>0.45836335608127204</v>
      </c>
      <c r="P57">
        <v>0.84024697606747012</v>
      </c>
      <c r="Q57">
        <v>0.62035772166066094</v>
      </c>
      <c r="R57">
        <v>3.9508353503557941E-2</v>
      </c>
      <c r="S57">
        <v>0.11619843836900148</v>
      </c>
      <c r="T57">
        <v>0.19467206307358093</v>
      </c>
      <c r="U57">
        <v>0.47578566830591168</v>
      </c>
      <c r="V57">
        <v>0.94348459842330257</v>
      </c>
      <c r="W57">
        <v>0.67460046486068159</v>
      </c>
      <c r="X57">
        <v>0.58517806884715995</v>
      </c>
      <c r="Y57">
        <v>0.80675587784923108</v>
      </c>
      <c r="Z57">
        <v>3.7945026438856083E-2</v>
      </c>
      <c r="AA57">
        <v>0.17976607457474877</v>
      </c>
      <c r="AB57">
        <v>0.72870591908686477</v>
      </c>
      <c r="AC57">
        <v>0.90921329376857141</v>
      </c>
      <c r="AD57">
        <v>0.20817964537528486</v>
      </c>
      <c r="AE57">
        <v>0.51426284086236984</v>
      </c>
      <c r="AF57" s="46">
        <f t="shared" si="238"/>
        <v>0.48882266999531548</v>
      </c>
      <c r="CW57">
        <f t="shared" si="239"/>
        <v>0.84762152723845741</v>
      </c>
      <c r="CX57">
        <f t="shared" si="205"/>
        <v>0.98808613286139368</v>
      </c>
      <c r="CY57">
        <f t="shared" si="205"/>
        <v>0.95461241695333732</v>
      </c>
      <c r="CZ57">
        <f t="shared" si="205"/>
        <v>0.14642336337976619</v>
      </c>
      <c r="DA57">
        <f t="shared" si="205"/>
        <v>0.8656540135525963</v>
      </c>
      <c r="DB57">
        <f t="shared" si="205"/>
        <v>2.6495355184453742E-2</v>
      </c>
      <c r="DC57">
        <f t="shared" si="205"/>
        <v>9.6919307898377174E-2</v>
      </c>
      <c r="DD57">
        <f t="shared" si="205"/>
        <v>1.1374594822419648E-2</v>
      </c>
      <c r="DE57">
        <f t="shared" si="205"/>
        <v>0.88330087526483136</v>
      </c>
      <c r="DF57">
        <f t="shared" si="205"/>
        <v>0.99352986305488344</v>
      </c>
      <c r="DG57">
        <f t="shared" si="205"/>
        <v>5.6415822582510794E-3</v>
      </c>
      <c r="DH57">
        <f t="shared" si="205"/>
        <v>3.0770852895805379E-2</v>
      </c>
      <c r="DI57">
        <f t="shared" si="205"/>
        <v>0.48102582734636673</v>
      </c>
      <c r="DJ57">
        <f t="shared" si="205"/>
        <v>0.45836335608127204</v>
      </c>
      <c r="DK57">
        <f t="shared" si="205"/>
        <v>0.84024697606747012</v>
      </c>
      <c r="DL57">
        <f t="shared" si="205"/>
        <v>0.62035772166066094</v>
      </c>
      <c r="DM57">
        <f t="shared" si="205"/>
        <v>3.9508353503557941E-2</v>
      </c>
      <c r="DN57">
        <f t="shared" si="206"/>
        <v>0.11619843836900148</v>
      </c>
      <c r="DO57">
        <f t="shared" si="206"/>
        <v>0.19467206307358093</v>
      </c>
      <c r="DP57">
        <f t="shared" si="206"/>
        <v>0.47578566830591168</v>
      </c>
      <c r="DQ57">
        <f t="shared" si="206"/>
        <v>0.94348459842330257</v>
      </c>
      <c r="DR57">
        <f t="shared" si="206"/>
        <v>0.67460046486068159</v>
      </c>
      <c r="DS57">
        <f t="shared" si="206"/>
        <v>0.58517806884715995</v>
      </c>
      <c r="DT57">
        <f t="shared" si="206"/>
        <v>0.80675587784923108</v>
      </c>
      <c r="DU57">
        <f t="shared" si="206"/>
        <v>3.7945026438856083E-2</v>
      </c>
      <c r="DV57">
        <f t="shared" si="206"/>
        <v>0.17976607457474877</v>
      </c>
      <c r="DW57">
        <f t="shared" si="206"/>
        <v>0.72870591908686477</v>
      </c>
      <c r="DX57">
        <f t="shared" si="206"/>
        <v>0.90921329376857141</v>
      </c>
      <c r="DY57">
        <f t="shared" si="206"/>
        <v>0.20817964537528486</v>
      </c>
      <c r="DZ57">
        <f t="shared" si="206"/>
        <v>0.51426284086236984</v>
      </c>
      <c r="EB57" s="31">
        <f t="shared" si="207"/>
        <v>0.48882266999531548</v>
      </c>
      <c r="EC57">
        <f t="shared" si="241"/>
        <v>1</v>
      </c>
      <c r="ED57">
        <f t="shared" si="240"/>
        <v>1</v>
      </c>
      <c r="EE57">
        <f t="shared" si="240"/>
        <v>1</v>
      </c>
      <c r="EF57">
        <f t="shared" si="240"/>
        <v>6.0000000000000001E-3</v>
      </c>
      <c r="EG57">
        <f t="shared" si="240"/>
        <v>1</v>
      </c>
      <c r="EH57">
        <f t="shared" si="240"/>
        <v>6.0000000000000001E-3</v>
      </c>
      <c r="EI57">
        <f t="shared" si="240"/>
        <v>6.0000000000000001E-3</v>
      </c>
      <c r="EJ57">
        <f t="shared" si="240"/>
        <v>6.0000000000000001E-3</v>
      </c>
      <c r="EK57">
        <f t="shared" si="240"/>
        <v>1</v>
      </c>
      <c r="EL57">
        <f t="shared" si="240"/>
        <v>1</v>
      </c>
      <c r="EM57">
        <f t="shared" si="240"/>
        <v>6.0000000000000001E-3</v>
      </c>
      <c r="EN57">
        <f t="shared" si="240"/>
        <v>6.0000000000000001E-3</v>
      </c>
      <c r="EO57">
        <f t="shared" si="240"/>
        <v>6.0000000000000001E-3</v>
      </c>
      <c r="EP57">
        <f t="shared" si="240"/>
        <v>6.0000000000000001E-3</v>
      </c>
      <c r="EQ57">
        <f t="shared" si="240"/>
        <v>1</v>
      </c>
      <c r="ER57">
        <f t="shared" si="240"/>
        <v>6.0000000000000001E-3</v>
      </c>
      <c r="ES57">
        <f t="shared" si="240"/>
        <v>6.0000000000000001E-3</v>
      </c>
      <c r="ET57">
        <f t="shared" si="240"/>
        <v>6.0000000000000001E-3</v>
      </c>
      <c r="EU57">
        <f t="shared" si="240"/>
        <v>6.0000000000000001E-3</v>
      </c>
      <c r="EV57">
        <f t="shared" si="240"/>
        <v>6.0000000000000001E-3</v>
      </c>
      <c r="EW57">
        <f t="shared" si="240"/>
        <v>1</v>
      </c>
      <c r="EX57">
        <f t="shared" si="240"/>
        <v>2E-3</v>
      </c>
      <c r="EY57">
        <f t="shared" si="240"/>
        <v>2E-3</v>
      </c>
      <c r="EZ57">
        <f t="shared" si="240"/>
        <v>1</v>
      </c>
      <c r="FA57">
        <f t="shared" si="240"/>
        <v>6.0000000000000001E-3</v>
      </c>
      <c r="FB57">
        <f t="shared" si="240"/>
        <v>6.0000000000000001E-3</v>
      </c>
      <c r="FC57">
        <f t="shared" si="240"/>
        <v>6.0000000000000001E-3</v>
      </c>
      <c r="FD57">
        <f t="shared" si="240"/>
        <v>1</v>
      </c>
      <c r="FE57">
        <f t="shared" si="240"/>
        <v>3.0000000000000001E-3</v>
      </c>
      <c r="FF57">
        <f t="shared" si="240"/>
        <v>6.0000000000000001E-3</v>
      </c>
      <c r="FG57">
        <f t="shared" si="240"/>
        <v>6.0000000000000001E-3</v>
      </c>
    </row>
    <row r="58" spans="1:163">
      <c r="A58" s="30">
        <v>42461.125</v>
      </c>
      <c r="B58">
        <v>0.73146475100548192</v>
      </c>
      <c r="C58">
        <v>0.99366346721420862</v>
      </c>
      <c r="D58">
        <v>0.9561049800331276</v>
      </c>
      <c r="E58">
        <v>0.13872346334463759</v>
      </c>
      <c r="F58">
        <v>0.83355945121226427</v>
      </c>
      <c r="G58">
        <v>1.2531078886938763E-2</v>
      </c>
      <c r="H58">
        <v>0.10002623111430121</v>
      </c>
      <c r="I58">
        <v>9.972186646530528E-3</v>
      </c>
      <c r="J58">
        <v>0.98895932306110035</v>
      </c>
      <c r="K58">
        <v>0.9855437524675974</v>
      </c>
      <c r="L58">
        <v>7.1965343522982792E-3</v>
      </c>
      <c r="M58">
        <v>3.6196215750896675E-2</v>
      </c>
      <c r="N58">
        <v>0.27449535125018848</v>
      </c>
      <c r="O58">
        <v>0.41024971785209952</v>
      </c>
      <c r="P58">
        <v>0.92114936587677521</v>
      </c>
      <c r="Q58">
        <v>0.78160887440898319</v>
      </c>
      <c r="R58">
        <v>2.4917950960382896E-2</v>
      </c>
      <c r="S58">
        <v>0.22601814360385045</v>
      </c>
      <c r="T58">
        <v>0.188171832326089</v>
      </c>
      <c r="U58">
        <v>0.41874360332719029</v>
      </c>
      <c r="V58">
        <v>0.8936963882694805</v>
      </c>
      <c r="W58">
        <v>0.80566222811072996</v>
      </c>
      <c r="X58">
        <v>0.33985663718162329</v>
      </c>
      <c r="Y58">
        <v>0.56809103588854137</v>
      </c>
      <c r="Z58">
        <v>6.1287511165796511E-2</v>
      </c>
      <c r="AA58">
        <v>0.19909931907441888</v>
      </c>
      <c r="AB58">
        <v>0.64955115479526204</v>
      </c>
      <c r="AC58">
        <v>0.90508669558622323</v>
      </c>
      <c r="AD58">
        <v>0.19031985937031604</v>
      </c>
      <c r="AE58">
        <v>0.42728593441186269</v>
      </c>
      <c r="AF58" s="46">
        <f t="shared" si="238"/>
        <v>0.46930776795163992</v>
      </c>
      <c r="CW58">
        <f t="shared" si="239"/>
        <v>0.73146475100548192</v>
      </c>
      <c r="CX58">
        <f t="shared" si="205"/>
        <v>0.99366346721420862</v>
      </c>
      <c r="CY58">
        <f t="shared" si="205"/>
        <v>0.9561049800331276</v>
      </c>
      <c r="CZ58">
        <f t="shared" si="205"/>
        <v>0.13872346334463759</v>
      </c>
      <c r="DA58">
        <f t="shared" si="205"/>
        <v>0.83355945121226427</v>
      </c>
      <c r="DB58">
        <f t="shared" si="205"/>
        <v>1.2531078886938763E-2</v>
      </c>
      <c r="DC58">
        <f t="shared" si="205"/>
        <v>0.10002623111430121</v>
      </c>
      <c r="DD58">
        <f t="shared" si="205"/>
        <v>9.972186646530528E-3</v>
      </c>
      <c r="DE58">
        <f t="shared" si="205"/>
        <v>0.98895932306110035</v>
      </c>
      <c r="DF58">
        <f t="shared" si="205"/>
        <v>0.9855437524675974</v>
      </c>
      <c r="DG58">
        <f t="shared" si="205"/>
        <v>7.1965343522982792E-3</v>
      </c>
      <c r="DH58">
        <f t="shared" si="205"/>
        <v>3.6196215750896675E-2</v>
      </c>
      <c r="DI58">
        <f t="shared" si="205"/>
        <v>0.27449535125018848</v>
      </c>
      <c r="DJ58">
        <f t="shared" si="205"/>
        <v>0.41024971785209952</v>
      </c>
      <c r="DK58">
        <f t="shared" si="205"/>
        <v>0.92114936587677521</v>
      </c>
      <c r="DL58">
        <f t="shared" si="205"/>
        <v>0.78160887440898319</v>
      </c>
      <c r="DM58">
        <f t="shared" si="205"/>
        <v>2.4917950960382896E-2</v>
      </c>
      <c r="DN58">
        <f t="shared" si="206"/>
        <v>0.22601814360385045</v>
      </c>
      <c r="DO58">
        <f t="shared" si="206"/>
        <v>0.188171832326089</v>
      </c>
      <c r="DP58">
        <f t="shared" si="206"/>
        <v>0.41874360332719029</v>
      </c>
      <c r="DQ58">
        <f t="shared" si="206"/>
        <v>0.8936963882694805</v>
      </c>
      <c r="DR58">
        <f t="shared" si="206"/>
        <v>0.80566222811072996</v>
      </c>
      <c r="DS58">
        <f t="shared" si="206"/>
        <v>0.33985663718162329</v>
      </c>
      <c r="DT58">
        <f t="shared" si="206"/>
        <v>0.56809103588854137</v>
      </c>
      <c r="DU58">
        <f t="shared" si="206"/>
        <v>6.1287511165796511E-2</v>
      </c>
      <c r="DV58">
        <f t="shared" si="206"/>
        <v>0.19909931907441888</v>
      </c>
      <c r="DW58">
        <f t="shared" si="206"/>
        <v>0.64955115479526204</v>
      </c>
      <c r="DX58">
        <f t="shared" si="206"/>
        <v>0.90508669558622323</v>
      </c>
      <c r="DY58">
        <f t="shared" si="206"/>
        <v>0.19031985937031604</v>
      </c>
      <c r="DZ58">
        <f t="shared" si="206"/>
        <v>0.42728593441186269</v>
      </c>
      <c r="EB58" s="31">
        <f t="shared" si="207"/>
        <v>0.46930776795163992</v>
      </c>
      <c r="EC58">
        <f t="shared" si="241"/>
        <v>1E-3</v>
      </c>
      <c r="ED58">
        <f t="shared" si="240"/>
        <v>1</v>
      </c>
      <c r="EE58">
        <f t="shared" si="240"/>
        <v>1</v>
      </c>
      <c r="EF58">
        <f t="shared" si="240"/>
        <v>7.0000000000000001E-3</v>
      </c>
      <c r="EG58">
        <f t="shared" si="240"/>
        <v>1</v>
      </c>
      <c r="EH58">
        <f t="shared" si="240"/>
        <v>7.0000000000000001E-3</v>
      </c>
      <c r="EI58">
        <f t="shared" si="240"/>
        <v>7.0000000000000001E-3</v>
      </c>
      <c r="EJ58">
        <f t="shared" si="240"/>
        <v>7.0000000000000001E-3</v>
      </c>
      <c r="EK58">
        <f t="shared" si="240"/>
        <v>1</v>
      </c>
      <c r="EL58">
        <f t="shared" si="240"/>
        <v>1</v>
      </c>
      <c r="EM58">
        <f t="shared" si="240"/>
        <v>7.0000000000000001E-3</v>
      </c>
      <c r="EN58">
        <f t="shared" si="240"/>
        <v>7.0000000000000001E-3</v>
      </c>
      <c r="EO58">
        <f t="shared" si="240"/>
        <v>7.0000000000000001E-3</v>
      </c>
      <c r="EP58">
        <f t="shared" si="240"/>
        <v>7.0000000000000001E-3</v>
      </c>
      <c r="EQ58">
        <f t="shared" si="240"/>
        <v>1</v>
      </c>
      <c r="ER58">
        <f t="shared" si="240"/>
        <v>7.0000000000000001E-3</v>
      </c>
      <c r="ES58">
        <f t="shared" si="240"/>
        <v>7.0000000000000001E-3</v>
      </c>
      <c r="ET58">
        <f t="shared" si="240"/>
        <v>7.0000000000000001E-3</v>
      </c>
      <c r="EU58">
        <f t="shared" si="240"/>
        <v>7.0000000000000001E-3</v>
      </c>
      <c r="EV58">
        <f t="shared" si="240"/>
        <v>7.0000000000000001E-3</v>
      </c>
      <c r="EW58">
        <f t="shared" si="240"/>
        <v>1</v>
      </c>
      <c r="EX58">
        <f t="shared" si="240"/>
        <v>1</v>
      </c>
      <c r="EY58">
        <f t="shared" si="240"/>
        <v>3.0000000000000001E-3</v>
      </c>
      <c r="EZ58">
        <f t="shared" si="240"/>
        <v>1E-3</v>
      </c>
      <c r="FA58">
        <f t="shared" si="240"/>
        <v>7.0000000000000001E-3</v>
      </c>
      <c r="FB58">
        <f t="shared" si="240"/>
        <v>7.0000000000000001E-3</v>
      </c>
      <c r="FC58">
        <f t="shared" si="240"/>
        <v>7.0000000000000001E-3</v>
      </c>
      <c r="FD58">
        <f t="shared" si="240"/>
        <v>1</v>
      </c>
      <c r="FE58">
        <f t="shared" si="240"/>
        <v>4.0000000000000001E-3</v>
      </c>
      <c r="FF58">
        <f t="shared" si="240"/>
        <v>7.0000000000000001E-3</v>
      </c>
      <c r="FG58">
        <f t="shared" si="240"/>
        <v>7.0000000000000001E-3</v>
      </c>
    </row>
    <row r="59" spans="1:163">
      <c r="A59" s="30">
        <v>42461.145833333336</v>
      </c>
      <c r="B59">
        <v>0.71321842272548996</v>
      </c>
      <c r="C59">
        <v>0.97427090241111158</v>
      </c>
      <c r="D59">
        <v>0.96691616001928715</v>
      </c>
      <c r="E59">
        <v>0.10920055618176604</v>
      </c>
      <c r="F59">
        <v>0.75158187647030639</v>
      </c>
      <c r="G59">
        <v>1.9744599210953513E-2</v>
      </c>
      <c r="H59">
        <v>0.12358255110610029</v>
      </c>
      <c r="I59">
        <v>7.9869036355042968E-3</v>
      </c>
      <c r="J59">
        <v>0.98732123424599216</v>
      </c>
      <c r="K59">
        <v>0.98451179093340369</v>
      </c>
      <c r="L59">
        <v>1.1613183728678566E-2</v>
      </c>
      <c r="M59">
        <v>7.9005750284506501E-2</v>
      </c>
      <c r="N59">
        <v>9.2127274889201291E-2</v>
      </c>
      <c r="O59">
        <v>0.17669041624417006</v>
      </c>
      <c r="P59">
        <v>0.96363363425766513</v>
      </c>
      <c r="Q59">
        <v>0.85031411699091819</v>
      </c>
      <c r="R59">
        <v>2.2184369859772318E-2</v>
      </c>
      <c r="S59">
        <v>0.2128329076901157</v>
      </c>
      <c r="T59">
        <v>7.6003200652102601E-2</v>
      </c>
      <c r="U59">
        <v>0.15356192296957022</v>
      </c>
      <c r="V59">
        <v>0.91317768825759227</v>
      </c>
      <c r="W59">
        <v>0.86646601186046757</v>
      </c>
      <c r="X59">
        <v>0.27869719579983743</v>
      </c>
      <c r="Y59">
        <v>0.87358848488399077</v>
      </c>
      <c r="Z59">
        <v>7.2632789136357845E-2</v>
      </c>
      <c r="AA59">
        <v>0.30471749267569975</v>
      </c>
      <c r="AB59">
        <v>0.26212882768246915</v>
      </c>
      <c r="AC59">
        <v>0.86727385486780006</v>
      </c>
      <c r="AD59">
        <v>0.16098287096306976</v>
      </c>
      <c r="AE59">
        <v>0.35093470164450136</v>
      </c>
      <c r="AF59" s="46">
        <f t="shared" si="238"/>
        <v>0.44089672307594679</v>
      </c>
      <c r="CW59">
        <f t="shared" si="239"/>
        <v>0.71321842272548996</v>
      </c>
      <c r="CX59">
        <f t="shared" si="205"/>
        <v>0.97427090241111158</v>
      </c>
      <c r="CY59">
        <f t="shared" si="205"/>
        <v>0.96691616001928715</v>
      </c>
      <c r="CZ59">
        <f t="shared" si="205"/>
        <v>0.10920055618176604</v>
      </c>
      <c r="DA59">
        <f t="shared" si="205"/>
        <v>0.75158187647030639</v>
      </c>
      <c r="DB59">
        <f t="shared" si="205"/>
        <v>1.9744599210953513E-2</v>
      </c>
      <c r="DC59">
        <f t="shared" si="205"/>
        <v>0.12358255110610029</v>
      </c>
      <c r="DD59">
        <f t="shared" si="205"/>
        <v>7.9869036355042968E-3</v>
      </c>
      <c r="DE59">
        <f t="shared" si="205"/>
        <v>0.98732123424599216</v>
      </c>
      <c r="DF59">
        <f t="shared" si="205"/>
        <v>0.98451179093340369</v>
      </c>
      <c r="DG59">
        <f t="shared" si="205"/>
        <v>1.1613183728678566E-2</v>
      </c>
      <c r="DH59">
        <f t="shared" si="205"/>
        <v>7.9005750284506501E-2</v>
      </c>
      <c r="DI59">
        <f t="shared" si="205"/>
        <v>9.2127274889201291E-2</v>
      </c>
      <c r="DJ59">
        <f t="shared" si="205"/>
        <v>0.17669041624417006</v>
      </c>
      <c r="DK59">
        <f t="shared" si="205"/>
        <v>0.96363363425766513</v>
      </c>
      <c r="DL59">
        <f t="shared" si="205"/>
        <v>0.85031411699091819</v>
      </c>
      <c r="DM59">
        <f t="shared" si="205"/>
        <v>2.2184369859772318E-2</v>
      </c>
      <c r="DN59">
        <f t="shared" si="206"/>
        <v>0.2128329076901157</v>
      </c>
      <c r="DO59">
        <f t="shared" si="206"/>
        <v>7.6003200652102601E-2</v>
      </c>
      <c r="DP59">
        <f t="shared" si="206"/>
        <v>0.15356192296957022</v>
      </c>
      <c r="DQ59">
        <f t="shared" si="206"/>
        <v>0.91317768825759227</v>
      </c>
      <c r="DR59">
        <f t="shared" si="206"/>
        <v>0.86646601186046757</v>
      </c>
      <c r="DS59">
        <f t="shared" si="206"/>
        <v>0.27869719579983743</v>
      </c>
      <c r="DT59">
        <f t="shared" si="206"/>
        <v>0.87358848488399077</v>
      </c>
      <c r="DU59">
        <f t="shared" si="206"/>
        <v>7.2632789136357845E-2</v>
      </c>
      <c r="DV59">
        <f t="shared" si="206"/>
        <v>0.30471749267569975</v>
      </c>
      <c r="DW59">
        <f t="shared" si="206"/>
        <v>0.26212882768246915</v>
      </c>
      <c r="DX59">
        <f t="shared" si="206"/>
        <v>0.86727385486780006</v>
      </c>
      <c r="DY59">
        <f t="shared" si="206"/>
        <v>0.16098287096306976</v>
      </c>
      <c r="DZ59">
        <f t="shared" si="206"/>
        <v>0.35093470164450136</v>
      </c>
      <c r="EB59" s="31">
        <f t="shared" si="207"/>
        <v>0.44089672307594679</v>
      </c>
      <c r="EC59">
        <f t="shared" si="241"/>
        <v>2E-3</v>
      </c>
      <c r="ED59">
        <f t="shared" si="240"/>
        <v>1</v>
      </c>
      <c r="EE59">
        <f t="shared" si="240"/>
        <v>1</v>
      </c>
      <c r="EF59">
        <f t="shared" si="240"/>
        <v>8.0000000000000002E-3</v>
      </c>
      <c r="EG59">
        <f t="shared" si="240"/>
        <v>1E-3</v>
      </c>
      <c r="EH59">
        <f t="shared" si="240"/>
        <v>8.0000000000000002E-3</v>
      </c>
      <c r="EI59">
        <f t="shared" si="240"/>
        <v>8.0000000000000002E-3</v>
      </c>
      <c r="EJ59">
        <f t="shared" si="240"/>
        <v>8.0000000000000002E-3</v>
      </c>
      <c r="EK59">
        <f t="shared" si="240"/>
        <v>1</v>
      </c>
      <c r="EL59">
        <f t="shared" si="240"/>
        <v>1</v>
      </c>
      <c r="EM59">
        <f t="shared" si="240"/>
        <v>8.0000000000000002E-3</v>
      </c>
      <c r="EN59">
        <f t="shared" si="240"/>
        <v>8.0000000000000002E-3</v>
      </c>
      <c r="EO59">
        <f t="shared" si="240"/>
        <v>8.0000000000000002E-3</v>
      </c>
      <c r="EP59">
        <f t="shared" si="240"/>
        <v>8.0000000000000002E-3</v>
      </c>
      <c r="EQ59">
        <f t="shared" si="240"/>
        <v>1</v>
      </c>
      <c r="ER59">
        <f t="shared" si="240"/>
        <v>1</v>
      </c>
      <c r="ES59">
        <f t="shared" si="240"/>
        <v>8.0000000000000002E-3</v>
      </c>
      <c r="ET59">
        <f t="shared" si="240"/>
        <v>8.0000000000000002E-3</v>
      </c>
      <c r="EU59">
        <f t="shared" si="240"/>
        <v>8.0000000000000002E-3</v>
      </c>
      <c r="EV59">
        <f t="shared" si="240"/>
        <v>8.0000000000000002E-3</v>
      </c>
      <c r="EW59">
        <f t="shared" si="240"/>
        <v>1</v>
      </c>
      <c r="EX59">
        <f t="shared" si="240"/>
        <v>1</v>
      </c>
      <c r="EY59">
        <f t="shared" si="240"/>
        <v>4.0000000000000001E-3</v>
      </c>
      <c r="EZ59">
        <f t="shared" si="240"/>
        <v>1</v>
      </c>
      <c r="FA59">
        <f t="shared" si="240"/>
        <v>8.0000000000000002E-3</v>
      </c>
      <c r="FB59">
        <f t="shared" si="240"/>
        <v>8.0000000000000002E-3</v>
      </c>
      <c r="FC59">
        <f t="shared" si="240"/>
        <v>8.0000000000000002E-3</v>
      </c>
      <c r="FD59">
        <f t="shared" si="240"/>
        <v>1</v>
      </c>
      <c r="FE59">
        <f t="shared" si="240"/>
        <v>5.0000000000000001E-3</v>
      </c>
      <c r="FF59">
        <f t="shared" si="240"/>
        <v>8.0000000000000002E-3</v>
      </c>
      <c r="FG59">
        <f t="shared" si="240"/>
        <v>8.0000000000000002E-3</v>
      </c>
    </row>
    <row r="60" spans="1:163">
      <c r="A60" s="30">
        <v>42461.166666666664</v>
      </c>
      <c r="B60">
        <v>0.71321842272548996</v>
      </c>
      <c r="C60">
        <v>0.94158912100591441</v>
      </c>
      <c r="D60">
        <v>0.97391762292301565</v>
      </c>
      <c r="E60">
        <v>0.11195423029000519</v>
      </c>
      <c r="F60">
        <v>0.73828365557793896</v>
      </c>
      <c r="G60">
        <v>2.8169730498517041E-2</v>
      </c>
      <c r="H60">
        <v>0.15356192296957022</v>
      </c>
      <c r="I60">
        <v>1.1774983828141603E-2</v>
      </c>
      <c r="J60">
        <v>0.98833082627336866</v>
      </c>
      <c r="K60">
        <v>0.9841882965344968</v>
      </c>
      <c r="L60">
        <v>1.3708536735099355E-2</v>
      </c>
      <c r="M60">
        <v>8.425167251037656E-2</v>
      </c>
      <c r="N60">
        <v>3.0770852895805379E-2</v>
      </c>
      <c r="O60">
        <v>0.18183964033415148</v>
      </c>
      <c r="P60">
        <v>0.96109935074745956</v>
      </c>
      <c r="Q60">
        <v>0.87664836321680206</v>
      </c>
      <c r="R60">
        <v>2.9542630469841877E-2</v>
      </c>
      <c r="S60">
        <v>0.13623338207581581</v>
      </c>
      <c r="T60">
        <v>8.0030466928821292E-2</v>
      </c>
      <c r="U60">
        <v>6.7613916491137405E-2</v>
      </c>
      <c r="V60">
        <v>0.93802623954314823</v>
      </c>
      <c r="W60">
        <v>0.75677275493498097</v>
      </c>
      <c r="X60">
        <v>0.26484567321203017</v>
      </c>
      <c r="Y60">
        <v>0.94675149140693637</v>
      </c>
      <c r="Z60">
        <v>0.12977685920138957</v>
      </c>
      <c r="AA60">
        <v>0.25408682731808346</v>
      </c>
      <c r="AB60">
        <v>0.43587185230883418</v>
      </c>
      <c r="AC60">
        <v>0.72032350139916457</v>
      </c>
      <c r="AD60">
        <v>0.13623338207581581</v>
      </c>
      <c r="AE60">
        <v>0.12898836207813333</v>
      </c>
      <c r="AF60" s="46">
        <f t="shared" si="238"/>
        <v>0.427280152283676</v>
      </c>
      <c r="CW60">
        <f t="shared" si="239"/>
        <v>0.71321842272548996</v>
      </c>
      <c r="CX60">
        <f t="shared" si="205"/>
        <v>0.94158912100591441</v>
      </c>
      <c r="CY60">
        <f t="shared" si="205"/>
        <v>0.97391762292301565</v>
      </c>
      <c r="CZ60">
        <f t="shared" si="205"/>
        <v>0.11195423029000519</v>
      </c>
      <c r="DA60">
        <f t="shared" si="205"/>
        <v>0.73828365557793896</v>
      </c>
      <c r="DB60">
        <f t="shared" si="205"/>
        <v>2.8169730498517041E-2</v>
      </c>
      <c r="DC60">
        <f t="shared" si="205"/>
        <v>0.15356192296957022</v>
      </c>
      <c r="DD60">
        <f t="shared" si="205"/>
        <v>1.1774983828141603E-2</v>
      </c>
      <c r="DE60">
        <f t="shared" si="205"/>
        <v>0.98833082627336866</v>
      </c>
      <c r="DF60">
        <f t="shared" si="205"/>
        <v>0.9841882965344968</v>
      </c>
      <c r="DG60">
        <f t="shared" si="205"/>
        <v>1.3708536735099355E-2</v>
      </c>
      <c r="DH60">
        <f t="shared" si="205"/>
        <v>8.425167251037656E-2</v>
      </c>
      <c r="DI60">
        <f t="shared" si="205"/>
        <v>3.0770852895805379E-2</v>
      </c>
      <c r="DJ60">
        <f t="shared" si="205"/>
        <v>0.18183964033415148</v>
      </c>
      <c r="DK60">
        <f t="shared" si="205"/>
        <v>0.96109935074745956</v>
      </c>
      <c r="DL60">
        <f t="shared" si="205"/>
        <v>0.87664836321680206</v>
      </c>
      <c r="DM60">
        <f t="shared" si="205"/>
        <v>2.9542630469841877E-2</v>
      </c>
      <c r="DN60">
        <f t="shared" si="206"/>
        <v>0.13623338207581581</v>
      </c>
      <c r="DO60">
        <f t="shared" si="206"/>
        <v>8.0030466928821292E-2</v>
      </c>
      <c r="DP60">
        <f t="shared" si="206"/>
        <v>6.7613916491137405E-2</v>
      </c>
      <c r="DQ60">
        <f t="shared" si="206"/>
        <v>0.93802623954314823</v>
      </c>
      <c r="DR60">
        <f t="shared" si="206"/>
        <v>0.75677275493498097</v>
      </c>
      <c r="DS60">
        <f t="shared" si="206"/>
        <v>0.26484567321203017</v>
      </c>
      <c r="DT60">
        <f t="shared" si="206"/>
        <v>0.94675149140693637</v>
      </c>
      <c r="DU60">
        <f t="shared" si="206"/>
        <v>0.12977685920138957</v>
      </c>
      <c r="DV60">
        <f t="shared" si="206"/>
        <v>0.25408682731808346</v>
      </c>
      <c r="DW60">
        <f t="shared" si="206"/>
        <v>0.43587185230883418</v>
      </c>
      <c r="DX60">
        <f t="shared" si="206"/>
        <v>0.72032350139916457</v>
      </c>
      <c r="DY60">
        <f t="shared" si="206"/>
        <v>0.13623338207581581</v>
      </c>
      <c r="DZ60">
        <f t="shared" si="206"/>
        <v>0.12898836207813333</v>
      </c>
      <c r="EB60" s="31">
        <f t="shared" si="207"/>
        <v>0.427280152283676</v>
      </c>
      <c r="EC60">
        <f t="shared" si="241"/>
        <v>3.0000000000000001E-3</v>
      </c>
      <c r="ED60">
        <f t="shared" si="240"/>
        <v>1</v>
      </c>
      <c r="EE60">
        <f t="shared" si="240"/>
        <v>1</v>
      </c>
      <c r="EF60">
        <f t="shared" si="240"/>
        <v>9.0000000000000011E-3</v>
      </c>
      <c r="EG60">
        <f t="shared" si="240"/>
        <v>2E-3</v>
      </c>
      <c r="EH60">
        <f t="shared" si="240"/>
        <v>9.0000000000000011E-3</v>
      </c>
      <c r="EI60">
        <f t="shared" si="240"/>
        <v>9.0000000000000011E-3</v>
      </c>
      <c r="EJ60">
        <f t="shared" si="240"/>
        <v>9.0000000000000011E-3</v>
      </c>
      <c r="EK60">
        <f t="shared" si="240"/>
        <v>1</v>
      </c>
      <c r="EL60">
        <f t="shared" si="240"/>
        <v>1</v>
      </c>
      <c r="EM60">
        <f t="shared" si="240"/>
        <v>9.0000000000000011E-3</v>
      </c>
      <c r="EN60">
        <f t="shared" si="240"/>
        <v>9.0000000000000011E-3</v>
      </c>
      <c r="EO60">
        <f t="shared" si="240"/>
        <v>9.0000000000000011E-3</v>
      </c>
      <c r="EP60">
        <f t="shared" si="240"/>
        <v>9.0000000000000011E-3</v>
      </c>
      <c r="EQ60">
        <f t="shared" si="240"/>
        <v>1</v>
      </c>
      <c r="ER60">
        <f t="shared" si="240"/>
        <v>1</v>
      </c>
      <c r="ES60">
        <f t="shared" si="240"/>
        <v>9.0000000000000011E-3</v>
      </c>
      <c r="ET60">
        <f t="shared" si="240"/>
        <v>9.0000000000000011E-3</v>
      </c>
      <c r="EU60">
        <f t="shared" si="240"/>
        <v>9.0000000000000011E-3</v>
      </c>
      <c r="EV60">
        <f t="shared" si="240"/>
        <v>9.0000000000000011E-3</v>
      </c>
      <c r="EW60">
        <f t="shared" si="240"/>
        <v>1</v>
      </c>
      <c r="EX60">
        <f t="shared" si="240"/>
        <v>1E-3</v>
      </c>
      <c r="EY60">
        <f t="shared" si="240"/>
        <v>5.0000000000000001E-3</v>
      </c>
      <c r="EZ60">
        <f t="shared" si="240"/>
        <v>1</v>
      </c>
      <c r="FA60">
        <f t="shared" si="240"/>
        <v>9.0000000000000011E-3</v>
      </c>
      <c r="FB60">
        <f t="shared" si="240"/>
        <v>9.0000000000000011E-3</v>
      </c>
      <c r="FC60">
        <f t="shared" si="240"/>
        <v>9.0000000000000011E-3</v>
      </c>
      <c r="FD60">
        <f t="shared" si="240"/>
        <v>1E-3</v>
      </c>
      <c r="FE60">
        <f t="shared" si="240"/>
        <v>6.0000000000000001E-3</v>
      </c>
      <c r="FF60">
        <f t="shared" si="240"/>
        <v>9.0000000000000011E-3</v>
      </c>
      <c r="FG60">
        <f t="shared" si="240"/>
        <v>9.0000000000000011E-3</v>
      </c>
    </row>
    <row r="61" spans="1:163">
      <c r="A61" s="30">
        <v>42461.1875</v>
      </c>
      <c r="B61">
        <v>0.48452165860586799</v>
      </c>
      <c r="C61">
        <v>0.91537211516158534</v>
      </c>
      <c r="D61">
        <v>0.94983958037325489</v>
      </c>
      <c r="E61">
        <v>0.1169192464856971</v>
      </c>
      <c r="F61">
        <v>0.72313518851083869</v>
      </c>
      <c r="G61">
        <v>7.8767406754126582E-3</v>
      </c>
      <c r="H61">
        <v>0.14468224063404417</v>
      </c>
      <c r="I61">
        <v>1.3708536735099355E-2</v>
      </c>
      <c r="J61">
        <v>0.98895932306110035</v>
      </c>
      <c r="K61">
        <v>0.97629472336993883</v>
      </c>
      <c r="L61">
        <v>1.9880538906367869E-2</v>
      </c>
      <c r="M61">
        <v>0.34458379711909043</v>
      </c>
      <c r="N61">
        <v>4.578497081113516E-2</v>
      </c>
      <c r="O61">
        <v>0.16480074947973122</v>
      </c>
      <c r="P61">
        <v>0.93073706144687596</v>
      </c>
      <c r="Q61">
        <v>0.89632730281002082</v>
      </c>
      <c r="R61">
        <v>3.2706341058399313E-2</v>
      </c>
      <c r="S61">
        <v>9.9397846153288921E-2</v>
      </c>
      <c r="T61">
        <v>0.13297194665563361</v>
      </c>
      <c r="U61">
        <v>3.9774843534973563E-2</v>
      </c>
      <c r="V61">
        <v>0.95050241609757069</v>
      </c>
      <c r="W61">
        <v>0.76818070756087076</v>
      </c>
      <c r="X61">
        <v>0.11335369696036468</v>
      </c>
      <c r="Y61">
        <v>0.97932760220769877</v>
      </c>
      <c r="Z61">
        <v>0.22357846624132288</v>
      </c>
      <c r="AA61">
        <v>0.15723678850117662</v>
      </c>
      <c r="AB61">
        <v>0.63019812050034518</v>
      </c>
      <c r="AC61">
        <v>0.65589792811976877</v>
      </c>
      <c r="AD61">
        <v>0.15175100651062709</v>
      </c>
      <c r="AE61">
        <v>5.5151890763336528E-2</v>
      </c>
      <c r="AF61" s="46">
        <f t="shared" si="238"/>
        <v>0.42378177916838133</v>
      </c>
      <c r="CW61">
        <f t="shared" si="239"/>
        <v>0.48452165860586799</v>
      </c>
      <c r="CX61">
        <f t="shared" si="205"/>
        <v>0.91537211516158534</v>
      </c>
      <c r="CY61">
        <f t="shared" si="205"/>
        <v>0.94983958037325489</v>
      </c>
      <c r="CZ61">
        <f t="shared" si="205"/>
        <v>0.1169192464856971</v>
      </c>
      <c r="DA61">
        <f t="shared" si="205"/>
        <v>0.72313518851083869</v>
      </c>
      <c r="DB61">
        <f t="shared" si="205"/>
        <v>7.8767406754126582E-3</v>
      </c>
      <c r="DC61">
        <f t="shared" si="205"/>
        <v>0.14468224063404417</v>
      </c>
      <c r="DD61">
        <f t="shared" si="205"/>
        <v>1.3708536735099355E-2</v>
      </c>
      <c r="DE61">
        <f t="shared" si="205"/>
        <v>0.98895932306110035</v>
      </c>
      <c r="DF61">
        <f t="shared" si="205"/>
        <v>0.97629472336993883</v>
      </c>
      <c r="DG61">
        <f t="shared" si="205"/>
        <v>1.9880538906367869E-2</v>
      </c>
      <c r="DH61">
        <f t="shared" si="205"/>
        <v>0.34458379711909043</v>
      </c>
      <c r="DI61">
        <f t="shared" si="205"/>
        <v>4.578497081113516E-2</v>
      </c>
      <c r="DJ61">
        <f t="shared" si="205"/>
        <v>0.16480074947973122</v>
      </c>
      <c r="DK61">
        <f t="shared" si="205"/>
        <v>0.93073706144687596</v>
      </c>
      <c r="DL61">
        <f t="shared" si="205"/>
        <v>0.89632730281002082</v>
      </c>
      <c r="DM61">
        <f t="shared" si="205"/>
        <v>3.2706341058399313E-2</v>
      </c>
      <c r="DN61">
        <f t="shared" si="206"/>
        <v>9.9397846153288921E-2</v>
      </c>
      <c r="DO61">
        <f t="shared" si="206"/>
        <v>0.13297194665563361</v>
      </c>
      <c r="DP61">
        <f t="shared" si="206"/>
        <v>3.9774843534973563E-2</v>
      </c>
      <c r="DQ61">
        <f t="shared" si="206"/>
        <v>0.95050241609757069</v>
      </c>
      <c r="DR61">
        <f t="shared" si="206"/>
        <v>0.76818070756087076</v>
      </c>
      <c r="DS61">
        <f t="shared" si="206"/>
        <v>0.11335369696036468</v>
      </c>
      <c r="DT61">
        <f t="shared" si="206"/>
        <v>0.97932760220769877</v>
      </c>
      <c r="DU61">
        <f t="shared" si="206"/>
        <v>0.22357846624132288</v>
      </c>
      <c r="DV61">
        <f t="shared" si="206"/>
        <v>0.15723678850117662</v>
      </c>
      <c r="DW61">
        <f t="shared" si="206"/>
        <v>0.63019812050034518</v>
      </c>
      <c r="DX61">
        <f t="shared" si="206"/>
        <v>0.65589792811976877</v>
      </c>
      <c r="DY61">
        <f t="shared" si="206"/>
        <v>0.15175100651062709</v>
      </c>
      <c r="DZ61">
        <f t="shared" si="206"/>
        <v>5.5151890763336528E-2</v>
      </c>
      <c r="EB61" s="31">
        <f t="shared" si="207"/>
        <v>0.42378177916838133</v>
      </c>
      <c r="EC61">
        <f t="shared" si="241"/>
        <v>4.0000000000000001E-3</v>
      </c>
      <c r="ED61">
        <f t="shared" si="240"/>
        <v>1</v>
      </c>
      <c r="EE61">
        <f t="shared" si="240"/>
        <v>1</v>
      </c>
      <c r="EF61">
        <f t="shared" si="240"/>
        <v>1.0000000000000002E-2</v>
      </c>
      <c r="EG61">
        <f t="shared" si="240"/>
        <v>3.0000000000000001E-3</v>
      </c>
      <c r="EH61">
        <f t="shared" si="240"/>
        <v>1.0000000000000002E-2</v>
      </c>
      <c r="EI61">
        <f t="shared" si="240"/>
        <v>1.0000000000000002E-2</v>
      </c>
      <c r="EJ61">
        <f t="shared" si="240"/>
        <v>1.0000000000000002E-2</v>
      </c>
      <c r="EK61">
        <f t="shared" si="240"/>
        <v>1</v>
      </c>
      <c r="EL61">
        <f t="shared" si="240"/>
        <v>1</v>
      </c>
      <c r="EM61">
        <f t="shared" si="240"/>
        <v>1.0000000000000002E-2</v>
      </c>
      <c r="EN61">
        <f t="shared" si="240"/>
        <v>1.0000000000000002E-2</v>
      </c>
      <c r="EO61">
        <f t="shared" si="240"/>
        <v>1.0000000000000002E-2</v>
      </c>
      <c r="EP61">
        <f t="shared" si="240"/>
        <v>1.0000000000000002E-2</v>
      </c>
      <c r="EQ61">
        <f t="shared" si="240"/>
        <v>1</v>
      </c>
      <c r="ER61">
        <f t="shared" si="240"/>
        <v>1</v>
      </c>
      <c r="ES61">
        <f t="shared" ref="ES61:ES99" si="242">IF(DM61&lt;$EB$1,IF(ES60&lt;$EB$1,0.001+ES60,0.001),1)</f>
        <v>1.0000000000000002E-2</v>
      </c>
      <c r="ET61">
        <f t="shared" ref="ET61:ET99" si="243">IF(DN61&lt;$EB$1,IF(ET60&lt;$EB$1,0.001+ET60,0.001),1)</f>
        <v>1.0000000000000002E-2</v>
      </c>
      <c r="EU61">
        <f t="shared" ref="EU61:EU99" si="244">IF(DO61&lt;$EB$1,IF(EU60&lt;$EB$1,0.001+EU60,0.001),1)</f>
        <v>1.0000000000000002E-2</v>
      </c>
      <c r="EV61">
        <f t="shared" ref="EV61:EV99" si="245">IF(DP61&lt;$EB$1,IF(EV60&lt;$EB$1,0.001+EV60,0.001),1)</f>
        <v>1.0000000000000002E-2</v>
      </c>
      <c r="EW61">
        <f t="shared" ref="EW61:EW99" si="246">IF(DQ61&lt;$EB$1,IF(EW60&lt;$EB$1,0.001+EW60,0.001),1)</f>
        <v>1</v>
      </c>
      <c r="EX61">
        <f t="shared" ref="EX61:EX99" si="247">IF(DR61&lt;$EB$1,IF(EX60&lt;$EB$1,0.001+EX60,0.001),1)</f>
        <v>2E-3</v>
      </c>
      <c r="EY61">
        <f t="shared" ref="EY61:EY99" si="248">IF(DS61&lt;$EB$1,IF(EY60&lt;$EB$1,0.001+EY60,0.001),1)</f>
        <v>6.0000000000000001E-3</v>
      </c>
      <c r="EZ61">
        <f t="shared" ref="EZ61:EZ99" si="249">IF(DT61&lt;$EB$1,IF(EZ60&lt;$EB$1,0.001+EZ60,0.001),1)</f>
        <v>1</v>
      </c>
      <c r="FA61">
        <f t="shared" ref="FA61:FA99" si="250">IF(DU61&lt;$EB$1,IF(FA60&lt;$EB$1,0.001+FA60,0.001),1)</f>
        <v>1.0000000000000002E-2</v>
      </c>
      <c r="FB61">
        <f t="shared" ref="FB61:FB99" si="251">IF(DV61&lt;$EB$1,IF(FB60&lt;$EB$1,0.001+FB60,0.001),1)</f>
        <v>1.0000000000000002E-2</v>
      </c>
      <c r="FC61">
        <f t="shared" ref="FC61:FC99" si="252">IF(DW61&lt;$EB$1,IF(FC60&lt;$EB$1,0.001+FC60,0.001),1)</f>
        <v>1.0000000000000002E-2</v>
      </c>
      <c r="FD61">
        <f t="shared" ref="FD61:FD99" si="253">IF(DX61&lt;$EB$1,IF(FD60&lt;$EB$1,0.001+FD60,0.001),1)</f>
        <v>2E-3</v>
      </c>
      <c r="FE61">
        <f t="shared" ref="FE61:FE99" si="254">IF(DY61&lt;$EB$1,IF(FE60&lt;$EB$1,0.001+FE60,0.001),1)</f>
        <v>7.0000000000000001E-3</v>
      </c>
      <c r="FF61">
        <f t="shared" ref="FF61:FF99" si="255">IF(DZ61&lt;$EB$1,IF(FF60&lt;$EB$1,0.001+FF60,0.001),1)</f>
        <v>1.0000000000000002E-2</v>
      </c>
      <c r="FG61">
        <f t="shared" ref="FG61:FG99" si="256">IF(EA61&lt;$EB$1,IF(FG60&lt;$EB$1,0.001+FG60,0.001),1)</f>
        <v>1.0000000000000002E-2</v>
      </c>
    </row>
    <row r="62" spans="1:163">
      <c r="A62" s="30">
        <v>42461.208333333336</v>
      </c>
      <c r="B62">
        <v>0.647956050295865</v>
      </c>
      <c r="C62">
        <v>0.97801289791690149</v>
      </c>
      <c r="D62">
        <v>0.79674394998031983</v>
      </c>
      <c r="E62">
        <v>9.8772975576002051E-2</v>
      </c>
      <c r="F62">
        <v>0.75677275493498097</v>
      </c>
      <c r="G62">
        <v>4.6421109342359808E-3</v>
      </c>
      <c r="H62">
        <v>0.17567442336309114</v>
      </c>
      <c r="I62">
        <v>1.2105295041978714E-2</v>
      </c>
      <c r="J62">
        <v>0.98824981866578754</v>
      </c>
      <c r="K62">
        <v>0.97547105994436156</v>
      </c>
      <c r="L62">
        <v>3.8201390983477114E-2</v>
      </c>
      <c r="M62">
        <v>0.22601814360385045</v>
      </c>
      <c r="N62">
        <v>4.3984654436677734E-2</v>
      </c>
      <c r="O62">
        <v>0.2093358887257607</v>
      </c>
      <c r="P62">
        <v>0.70162894762996908</v>
      </c>
      <c r="Q62">
        <v>0.85730286929964039</v>
      </c>
      <c r="R62">
        <v>4.2251993966671744E-2</v>
      </c>
      <c r="S62">
        <v>0.11335369696036468</v>
      </c>
      <c r="T62">
        <v>0.24104970065430228</v>
      </c>
      <c r="U62">
        <v>4.7338616083290964E-2</v>
      </c>
      <c r="V62">
        <v>0.94950501777939922</v>
      </c>
      <c r="W62">
        <v>0.85644438301069148</v>
      </c>
      <c r="X62">
        <v>6.2097914335106391E-2</v>
      </c>
      <c r="Y62">
        <v>0.89890047056609579</v>
      </c>
      <c r="Z62">
        <v>0.1481818089609305</v>
      </c>
      <c r="AA62">
        <v>0.36704075285481597</v>
      </c>
      <c r="AB62">
        <v>0.57665747238139653</v>
      </c>
      <c r="AC62">
        <v>0.68977483495735381</v>
      </c>
      <c r="AD62">
        <v>0.16869096822614074</v>
      </c>
      <c r="AE62">
        <v>7.5025844161872968E-2</v>
      </c>
      <c r="AF62" s="46">
        <f t="shared" si="238"/>
        <v>0.42490622354104446</v>
      </c>
      <c r="CW62">
        <f t="shared" si="239"/>
        <v>0.647956050295865</v>
      </c>
      <c r="CX62">
        <f t="shared" si="205"/>
        <v>0.97801289791690149</v>
      </c>
      <c r="CY62">
        <f t="shared" si="205"/>
        <v>0.79674394998031983</v>
      </c>
      <c r="CZ62">
        <f t="shared" si="205"/>
        <v>9.8772975576002051E-2</v>
      </c>
      <c r="DA62">
        <f t="shared" si="205"/>
        <v>0.75677275493498097</v>
      </c>
      <c r="DB62">
        <f t="shared" si="205"/>
        <v>4.6421109342359808E-3</v>
      </c>
      <c r="DC62">
        <f t="shared" si="205"/>
        <v>0.17567442336309114</v>
      </c>
      <c r="DD62">
        <f t="shared" si="205"/>
        <v>1.2105295041978714E-2</v>
      </c>
      <c r="DE62">
        <f t="shared" si="205"/>
        <v>0.98824981866578754</v>
      </c>
      <c r="DF62">
        <f t="shared" si="205"/>
        <v>0.97547105994436156</v>
      </c>
      <c r="DG62">
        <f t="shared" si="205"/>
        <v>3.8201390983477114E-2</v>
      </c>
      <c r="DH62">
        <f t="shared" si="205"/>
        <v>0.22601814360385045</v>
      </c>
      <c r="DI62">
        <f t="shared" si="205"/>
        <v>4.3984654436677734E-2</v>
      </c>
      <c r="DJ62">
        <f t="shared" si="205"/>
        <v>0.2093358887257607</v>
      </c>
      <c r="DK62">
        <f t="shared" si="205"/>
        <v>0.70162894762996908</v>
      </c>
      <c r="DL62">
        <f t="shared" si="205"/>
        <v>0.85730286929964039</v>
      </c>
      <c r="DM62">
        <f t="shared" si="205"/>
        <v>4.2251993966671744E-2</v>
      </c>
      <c r="DN62">
        <f t="shared" si="206"/>
        <v>0.11335369696036468</v>
      </c>
      <c r="DO62">
        <f t="shared" si="206"/>
        <v>0.24104970065430228</v>
      </c>
      <c r="DP62">
        <f t="shared" si="206"/>
        <v>4.7338616083290964E-2</v>
      </c>
      <c r="DQ62">
        <f t="shared" si="206"/>
        <v>0.94950501777939922</v>
      </c>
      <c r="DR62">
        <f t="shared" si="206"/>
        <v>0.85644438301069148</v>
      </c>
      <c r="DS62">
        <f t="shared" si="206"/>
        <v>6.2097914335106391E-2</v>
      </c>
      <c r="DT62">
        <f t="shared" si="206"/>
        <v>0.89890047056609579</v>
      </c>
      <c r="DU62">
        <f t="shared" si="206"/>
        <v>0.1481818089609305</v>
      </c>
      <c r="DV62">
        <f t="shared" si="206"/>
        <v>0.36704075285481597</v>
      </c>
      <c r="DW62">
        <f t="shared" si="206"/>
        <v>0.57665747238139653</v>
      </c>
      <c r="DX62">
        <f t="shared" si="206"/>
        <v>0.68977483495735381</v>
      </c>
      <c r="DY62">
        <f t="shared" si="206"/>
        <v>0.16869096822614074</v>
      </c>
      <c r="DZ62">
        <f t="shared" si="206"/>
        <v>7.5025844161872968E-2</v>
      </c>
      <c r="EB62" s="31">
        <f t="shared" si="207"/>
        <v>0.42490622354104446</v>
      </c>
      <c r="EC62">
        <f t="shared" si="241"/>
        <v>5.0000000000000001E-3</v>
      </c>
      <c r="ED62">
        <f t="shared" ref="ED62:ED99" si="257">IF(CX62&lt;$EB$1,IF(ED61&lt;$EB$1,0.001+ED61,0.001),1)</f>
        <v>1</v>
      </c>
      <c r="EE62">
        <f t="shared" ref="EE62:EE99" si="258">IF(CY62&lt;$EB$1,IF(EE61&lt;$EB$1,0.001+EE61,0.001),1)</f>
        <v>1E-3</v>
      </c>
      <c r="EF62">
        <f t="shared" ref="EF62:EF99" si="259">IF(CZ62&lt;$EB$1,IF(EF61&lt;$EB$1,0.001+EF61,0.001),1)</f>
        <v>1.1000000000000003E-2</v>
      </c>
      <c r="EG62">
        <f t="shared" ref="EG62:EG99" si="260">IF(DA62&lt;$EB$1,IF(EG61&lt;$EB$1,0.001+EG61,0.001),1)</f>
        <v>4.0000000000000001E-3</v>
      </c>
      <c r="EH62">
        <f t="shared" ref="EH62:EH99" si="261">IF(DB62&lt;$EB$1,IF(EH61&lt;$EB$1,0.001+EH61,0.001),1)</f>
        <v>1.1000000000000003E-2</v>
      </c>
      <c r="EI62">
        <f t="shared" ref="EI62:EI99" si="262">IF(DC62&lt;$EB$1,IF(EI61&lt;$EB$1,0.001+EI61,0.001),1)</f>
        <v>1.1000000000000003E-2</v>
      </c>
      <c r="EJ62">
        <f t="shared" ref="EJ62:EJ99" si="263">IF(DD62&lt;$EB$1,IF(EJ61&lt;$EB$1,0.001+EJ61,0.001),1)</f>
        <v>1.1000000000000003E-2</v>
      </c>
      <c r="EK62">
        <f t="shared" ref="EK62:EK99" si="264">IF(DE62&lt;$EB$1,IF(EK61&lt;$EB$1,0.001+EK61,0.001),1)</f>
        <v>1</v>
      </c>
      <c r="EL62">
        <f t="shared" ref="EL62:EL99" si="265">IF(DF62&lt;$EB$1,IF(EL61&lt;$EB$1,0.001+EL61,0.001),1)</f>
        <v>1</v>
      </c>
      <c r="EM62">
        <f t="shared" ref="EM62:EM99" si="266">IF(DG62&lt;$EB$1,IF(EM61&lt;$EB$1,0.001+EM61,0.001),1)</f>
        <v>1.1000000000000003E-2</v>
      </c>
      <c r="EN62">
        <f t="shared" ref="EN62:EN99" si="267">IF(DH62&lt;$EB$1,IF(EN61&lt;$EB$1,0.001+EN61,0.001),1)</f>
        <v>1.1000000000000003E-2</v>
      </c>
      <c r="EO62">
        <f t="shared" ref="EO62:EO99" si="268">IF(DI62&lt;$EB$1,IF(EO61&lt;$EB$1,0.001+EO61,0.001),1)</f>
        <v>1.1000000000000003E-2</v>
      </c>
      <c r="EP62">
        <f t="shared" ref="EP62:EP99" si="269">IF(DJ62&lt;$EB$1,IF(EP61&lt;$EB$1,0.001+EP61,0.001),1)</f>
        <v>1.1000000000000003E-2</v>
      </c>
      <c r="EQ62">
        <f t="shared" ref="EQ62:EQ99" si="270">IF(DK62&lt;$EB$1,IF(EQ61&lt;$EB$1,0.001+EQ61,0.001),1)</f>
        <v>1E-3</v>
      </c>
      <c r="ER62">
        <f t="shared" ref="ER62:ER99" si="271">IF(DL62&lt;$EB$1,IF(ER61&lt;$EB$1,0.001+ER61,0.001),1)</f>
        <v>1</v>
      </c>
      <c r="ES62">
        <f t="shared" si="242"/>
        <v>1.1000000000000003E-2</v>
      </c>
      <c r="ET62">
        <f t="shared" si="243"/>
        <v>1.1000000000000003E-2</v>
      </c>
      <c r="EU62">
        <f t="shared" si="244"/>
        <v>1.1000000000000003E-2</v>
      </c>
      <c r="EV62">
        <f t="shared" si="245"/>
        <v>1.1000000000000003E-2</v>
      </c>
      <c r="EW62">
        <f t="shared" si="246"/>
        <v>1</v>
      </c>
      <c r="EX62">
        <f t="shared" si="247"/>
        <v>1</v>
      </c>
      <c r="EY62">
        <f t="shared" si="248"/>
        <v>7.0000000000000001E-3</v>
      </c>
      <c r="EZ62">
        <f t="shared" si="249"/>
        <v>1</v>
      </c>
      <c r="FA62">
        <f t="shared" si="250"/>
        <v>1.1000000000000003E-2</v>
      </c>
      <c r="FB62">
        <f t="shared" si="251"/>
        <v>1.1000000000000003E-2</v>
      </c>
      <c r="FC62">
        <f t="shared" si="252"/>
        <v>1.1000000000000003E-2</v>
      </c>
      <c r="FD62">
        <f t="shared" si="253"/>
        <v>3.0000000000000001E-3</v>
      </c>
      <c r="FE62">
        <f t="shared" si="254"/>
        <v>8.0000000000000002E-3</v>
      </c>
      <c r="FF62">
        <f t="shared" si="255"/>
        <v>1.1000000000000003E-2</v>
      </c>
      <c r="FG62">
        <f t="shared" si="256"/>
        <v>1.1000000000000003E-2</v>
      </c>
    </row>
    <row r="63" spans="1:163">
      <c r="A63" s="30">
        <v>42461.229166666664</v>
      </c>
      <c r="B63">
        <v>0.47055083561312505</v>
      </c>
      <c r="C63">
        <v>0.98234748519978365</v>
      </c>
      <c r="D63">
        <v>0.93252047221019629</v>
      </c>
      <c r="E63">
        <v>0.13705919846857645</v>
      </c>
      <c r="F63">
        <v>0.77435489316428618</v>
      </c>
      <c r="G63">
        <v>9.4342164100991166E-3</v>
      </c>
      <c r="H63">
        <v>0.20246912312260584</v>
      </c>
      <c r="I63">
        <v>1.1374594822419648E-2</v>
      </c>
      <c r="J63">
        <v>0.97355962429069365</v>
      </c>
      <c r="K63">
        <v>0.9855437524675974</v>
      </c>
      <c r="L63">
        <v>0.13623338207581581</v>
      </c>
      <c r="M63">
        <v>0.24362020392037861</v>
      </c>
      <c r="N63">
        <v>3.4525111813637946E-2</v>
      </c>
      <c r="O63">
        <v>0.16288280086096762</v>
      </c>
      <c r="P63">
        <v>0.77312943895453079</v>
      </c>
      <c r="Q63">
        <v>0.80892912082193213</v>
      </c>
      <c r="R63">
        <v>4.0313001453455295E-2</v>
      </c>
      <c r="S63">
        <v>5.7004400233383788E-2</v>
      </c>
      <c r="T63">
        <v>0.12132596384277851</v>
      </c>
      <c r="U63">
        <v>0.13541176064612001</v>
      </c>
      <c r="V63">
        <v>0.93637841266302912</v>
      </c>
      <c r="W63">
        <v>0.86887712375615767</v>
      </c>
      <c r="X63">
        <v>4.2822173313817317E-2</v>
      </c>
      <c r="Y63">
        <v>0.91206126981271118</v>
      </c>
      <c r="Z63">
        <v>0.62364931779565247</v>
      </c>
      <c r="AA63">
        <v>0.37356964392730041</v>
      </c>
      <c r="AB63">
        <v>0.14125161558482904</v>
      </c>
      <c r="AC63">
        <v>0.65905073709874262</v>
      </c>
      <c r="AD63">
        <v>0.13378105496632256</v>
      </c>
      <c r="AE63">
        <v>9.3304938129659634E-2</v>
      </c>
      <c r="AF63" s="46">
        <f t="shared" si="238"/>
        <v>0.42591118891468682</v>
      </c>
      <c r="BN63" s="31"/>
      <c r="BO63" s="24"/>
      <c r="BP63" s="35">
        <f>$CV$2*AG83+$CV$1*AG84</f>
        <v>0.41217953762769177</v>
      </c>
      <c r="CW63">
        <f t="shared" si="239"/>
        <v>0.47055083561312505</v>
      </c>
      <c r="CX63">
        <f t="shared" si="205"/>
        <v>0.98234748519978365</v>
      </c>
      <c r="CY63">
        <f t="shared" si="205"/>
        <v>0.93252047221019629</v>
      </c>
      <c r="CZ63">
        <f t="shared" si="205"/>
        <v>0.13705919846857645</v>
      </c>
      <c r="DA63">
        <f t="shared" si="205"/>
        <v>0.77435489316428618</v>
      </c>
      <c r="DB63">
        <f t="shared" si="205"/>
        <v>9.4342164100991166E-3</v>
      </c>
      <c r="DC63">
        <f t="shared" si="205"/>
        <v>0.20246912312260584</v>
      </c>
      <c r="DD63">
        <f t="shared" si="205"/>
        <v>1.1374594822419648E-2</v>
      </c>
      <c r="DE63">
        <f t="shared" si="205"/>
        <v>0.97355962429069365</v>
      </c>
      <c r="DF63">
        <f t="shared" si="205"/>
        <v>0.9855437524675974</v>
      </c>
      <c r="DG63">
        <f t="shared" si="205"/>
        <v>0.13623338207581581</v>
      </c>
      <c r="DH63">
        <f t="shared" si="205"/>
        <v>0.24362020392037861</v>
      </c>
      <c r="DI63">
        <f t="shared" si="205"/>
        <v>3.4525111813637946E-2</v>
      </c>
      <c r="DJ63">
        <f t="shared" si="205"/>
        <v>0.16288280086096762</v>
      </c>
      <c r="DK63">
        <f t="shared" si="205"/>
        <v>0.77312943895453079</v>
      </c>
      <c r="DL63">
        <f t="shared" si="205"/>
        <v>0.80892912082193213</v>
      </c>
      <c r="DM63">
        <f t="shared" si="205"/>
        <v>4.0313001453455295E-2</v>
      </c>
      <c r="DN63">
        <f t="shared" si="206"/>
        <v>5.7004400233383788E-2</v>
      </c>
      <c r="DO63">
        <f t="shared" si="206"/>
        <v>0.12132596384277851</v>
      </c>
      <c r="DP63">
        <f t="shared" si="206"/>
        <v>0.13541176064612001</v>
      </c>
      <c r="DQ63">
        <f t="shared" si="206"/>
        <v>0.93637841266302912</v>
      </c>
      <c r="DR63">
        <f t="shared" si="206"/>
        <v>0.86887712375615767</v>
      </c>
      <c r="DS63">
        <f t="shared" si="206"/>
        <v>4.2822173313817317E-2</v>
      </c>
      <c r="DT63">
        <f t="shared" si="206"/>
        <v>0.91206126981271118</v>
      </c>
      <c r="DU63">
        <f t="shared" si="206"/>
        <v>0.62364931779565247</v>
      </c>
      <c r="DV63">
        <f t="shared" si="206"/>
        <v>0.37356964392730041</v>
      </c>
      <c r="DW63">
        <f t="shared" si="206"/>
        <v>0.14125161558482904</v>
      </c>
      <c r="DX63">
        <f t="shared" si="206"/>
        <v>0.65905073709874262</v>
      </c>
      <c r="DY63">
        <f t="shared" si="206"/>
        <v>0.13378105496632256</v>
      </c>
      <c r="DZ63">
        <f t="shared" si="206"/>
        <v>9.3304938129659634E-2</v>
      </c>
      <c r="EB63" s="31">
        <f t="shared" si="207"/>
        <v>0.42591118891468682</v>
      </c>
      <c r="EC63">
        <f t="shared" si="241"/>
        <v>6.0000000000000001E-3</v>
      </c>
      <c r="ED63">
        <f t="shared" si="257"/>
        <v>1</v>
      </c>
      <c r="EE63">
        <f t="shared" si="258"/>
        <v>1</v>
      </c>
      <c r="EF63">
        <f t="shared" si="259"/>
        <v>1.2000000000000004E-2</v>
      </c>
      <c r="EG63">
        <f t="shared" si="260"/>
        <v>5.0000000000000001E-3</v>
      </c>
      <c r="EH63">
        <f t="shared" si="261"/>
        <v>1.2000000000000004E-2</v>
      </c>
      <c r="EI63">
        <f t="shared" si="262"/>
        <v>1.2000000000000004E-2</v>
      </c>
      <c r="EJ63">
        <f t="shared" si="263"/>
        <v>1.2000000000000004E-2</v>
      </c>
      <c r="EK63">
        <f t="shared" si="264"/>
        <v>1</v>
      </c>
      <c r="EL63">
        <f t="shared" si="265"/>
        <v>1</v>
      </c>
      <c r="EM63">
        <f t="shared" si="266"/>
        <v>1.2000000000000004E-2</v>
      </c>
      <c r="EN63">
        <f t="shared" si="267"/>
        <v>1.2000000000000004E-2</v>
      </c>
      <c r="EO63">
        <f t="shared" si="268"/>
        <v>1.2000000000000004E-2</v>
      </c>
      <c r="EP63">
        <f t="shared" si="269"/>
        <v>1.2000000000000004E-2</v>
      </c>
      <c r="EQ63">
        <f t="shared" si="270"/>
        <v>2E-3</v>
      </c>
      <c r="ER63">
        <f t="shared" si="271"/>
        <v>1</v>
      </c>
      <c r="ES63">
        <f t="shared" si="242"/>
        <v>1.2000000000000004E-2</v>
      </c>
      <c r="ET63">
        <f t="shared" si="243"/>
        <v>1.2000000000000004E-2</v>
      </c>
      <c r="EU63">
        <f t="shared" si="244"/>
        <v>1.2000000000000004E-2</v>
      </c>
      <c r="EV63">
        <f t="shared" si="245"/>
        <v>1.2000000000000004E-2</v>
      </c>
      <c r="EW63">
        <f t="shared" si="246"/>
        <v>1</v>
      </c>
      <c r="EX63">
        <f t="shared" si="247"/>
        <v>1</v>
      </c>
      <c r="EY63">
        <f t="shared" si="248"/>
        <v>8.0000000000000002E-3</v>
      </c>
      <c r="EZ63">
        <f t="shared" si="249"/>
        <v>1</v>
      </c>
      <c r="FA63">
        <f t="shared" si="250"/>
        <v>1.2000000000000004E-2</v>
      </c>
      <c r="FB63">
        <f t="shared" si="251"/>
        <v>1.2000000000000004E-2</v>
      </c>
      <c r="FC63">
        <f t="shared" si="252"/>
        <v>1.2000000000000004E-2</v>
      </c>
      <c r="FD63">
        <f t="shared" si="253"/>
        <v>4.0000000000000001E-3</v>
      </c>
      <c r="FE63">
        <f t="shared" si="254"/>
        <v>9.0000000000000011E-3</v>
      </c>
      <c r="FF63">
        <f t="shared" si="255"/>
        <v>1.2000000000000004E-2</v>
      </c>
      <c r="FG63">
        <f t="shared" si="256"/>
        <v>1.2000000000000004E-2</v>
      </c>
    </row>
    <row r="64" spans="1:163">
      <c r="A64" s="30">
        <v>42461.25</v>
      </c>
      <c r="B64">
        <v>0.71891112602682961</v>
      </c>
      <c r="C64">
        <v>0.98234748519978365</v>
      </c>
      <c r="D64">
        <v>0.82463434887571219</v>
      </c>
      <c r="E64">
        <v>8.588610207603746E-2</v>
      </c>
      <c r="F64">
        <v>0.65114292310472066</v>
      </c>
      <c r="G64">
        <v>5.1533933808261883E-3</v>
      </c>
      <c r="H64">
        <v>0.22115759840260626</v>
      </c>
      <c r="I64">
        <v>2.1001563575560812E-2</v>
      </c>
      <c r="J64">
        <v>0.9514811200866129</v>
      </c>
      <c r="K64">
        <v>0.98294428070304762</v>
      </c>
      <c r="L64">
        <v>0.30620256987516498</v>
      </c>
      <c r="M64">
        <v>0.15085214290965862</v>
      </c>
      <c r="N64">
        <v>2.7042435403019788E-2</v>
      </c>
      <c r="O64">
        <v>0.28721819643750007</v>
      </c>
      <c r="P64">
        <v>0.75418655171227067</v>
      </c>
      <c r="Q64">
        <v>0.78398920122024007</v>
      </c>
      <c r="R64">
        <v>6.7173953999744185E-2</v>
      </c>
      <c r="S64">
        <v>8.0547363522954732E-2</v>
      </c>
      <c r="T64">
        <v>5.2305376590878139E-2</v>
      </c>
      <c r="U64">
        <v>0.2514426000504002</v>
      </c>
      <c r="V64">
        <v>0.92266123656893984</v>
      </c>
      <c r="W64">
        <v>0.86967257421671074</v>
      </c>
      <c r="X64">
        <v>2.6858865902049976E-2</v>
      </c>
      <c r="Y64">
        <v>0.88756104455923535</v>
      </c>
      <c r="Z64">
        <v>0.79332194751775509</v>
      </c>
      <c r="AA64">
        <v>0.18393176077758322</v>
      </c>
      <c r="AB64">
        <v>3.0770852895805379E-2</v>
      </c>
      <c r="AC64">
        <v>0.47404007564927547</v>
      </c>
      <c r="AD64">
        <v>7.3105702829487682E-2</v>
      </c>
      <c r="AE64">
        <v>0.22115759840260626</v>
      </c>
      <c r="AF64" s="46">
        <f t="shared" si="238"/>
        <v>0.42295673308243392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2.0625000000000001E-2</v>
      </c>
      <c r="AY64">
        <v>2.0625000000000001E-2</v>
      </c>
      <c r="AZ64">
        <v>0</v>
      </c>
      <c r="BA64">
        <v>2.0625000000000001E-2</v>
      </c>
      <c r="BB64">
        <v>0</v>
      </c>
      <c r="BC64">
        <v>2.0625000000000001E-2</v>
      </c>
      <c r="BD64">
        <v>2.0625000000000001E-2</v>
      </c>
      <c r="BE64">
        <v>2.0625000000000001E-2</v>
      </c>
      <c r="BF64">
        <v>2.0625000000000001E-2</v>
      </c>
      <c r="BG64">
        <v>2.0625000000000001E-2</v>
      </c>
      <c r="BH64">
        <v>0</v>
      </c>
      <c r="BI64">
        <v>2.0625000000000001E-2</v>
      </c>
      <c r="BJ64">
        <v>2.0625000000000001E-2</v>
      </c>
      <c r="BK64">
        <v>2.0625000000000001E-2</v>
      </c>
      <c r="BL64">
        <f>BL63+1</f>
        <v>1</v>
      </c>
      <c r="BM64" s="34">
        <f>MAX(AH64:BK64)</f>
        <v>2.0625000000000001E-2</v>
      </c>
      <c r="BN64" s="31">
        <f t="shared" ref="BN64:BN90" si="272">AVERAGE(AH64:BK64)</f>
        <v>7.5625000000000006E-3</v>
      </c>
      <c r="BO64" s="24">
        <v>8.0000000000000002E-3</v>
      </c>
      <c r="CU64" s="31" t="e">
        <f>AVERAGE(BP64:CT64)</f>
        <v>#DIV/0!</v>
      </c>
      <c r="CW64">
        <f t="shared" si="239"/>
        <v>0.71891112602682961</v>
      </c>
      <c r="CX64">
        <f t="shared" si="205"/>
        <v>0.98234748519978365</v>
      </c>
      <c r="CY64">
        <f t="shared" si="205"/>
        <v>0.82463434887571219</v>
      </c>
      <c r="CZ64">
        <f t="shared" si="205"/>
        <v>8.588610207603746E-2</v>
      </c>
      <c r="DA64">
        <f t="shared" si="205"/>
        <v>0.65114292310472066</v>
      </c>
      <c r="DB64">
        <f t="shared" si="205"/>
        <v>5.1533933808261883E-3</v>
      </c>
      <c r="DC64">
        <f t="shared" si="205"/>
        <v>0.22115759840260626</v>
      </c>
      <c r="DD64">
        <f t="shared" si="205"/>
        <v>2.1001563575560812E-2</v>
      </c>
      <c r="DE64">
        <f t="shared" si="205"/>
        <v>0.9514811200866129</v>
      </c>
      <c r="DF64">
        <f t="shared" si="205"/>
        <v>0.98294428070304762</v>
      </c>
      <c r="DG64">
        <f t="shared" si="205"/>
        <v>0.30620256987516498</v>
      </c>
      <c r="DH64">
        <f t="shared" si="205"/>
        <v>0.15085214290965862</v>
      </c>
      <c r="DI64">
        <f t="shared" si="205"/>
        <v>2.7042435403019788E-2</v>
      </c>
      <c r="DJ64">
        <f t="shared" si="205"/>
        <v>0.28721819643750007</v>
      </c>
      <c r="DK64">
        <f t="shared" si="205"/>
        <v>0.75418655171227067</v>
      </c>
      <c r="DL64">
        <f t="shared" si="205"/>
        <v>0.78398920122024007</v>
      </c>
      <c r="DM64">
        <f t="shared" si="205"/>
        <v>6.7173953999744185E-2</v>
      </c>
      <c r="DN64">
        <f t="shared" si="206"/>
        <v>8.0547363522954732E-2</v>
      </c>
      <c r="DO64">
        <f t="shared" si="206"/>
        <v>5.2305376590878139E-2</v>
      </c>
      <c r="DP64">
        <f t="shared" si="206"/>
        <v>0.2514426000504002</v>
      </c>
      <c r="DQ64">
        <f t="shared" si="206"/>
        <v>0.92266123656893984</v>
      </c>
      <c r="DR64">
        <f t="shared" si="206"/>
        <v>0.86967257421671074</v>
      </c>
      <c r="DS64">
        <f t="shared" si="206"/>
        <v>2.6858865902049976E-2</v>
      </c>
      <c r="DT64">
        <f t="shared" si="206"/>
        <v>0.88756104455923535</v>
      </c>
      <c r="DU64">
        <f t="shared" si="206"/>
        <v>0.79332194751775509</v>
      </c>
      <c r="DV64">
        <f t="shared" si="206"/>
        <v>0.18393176077758322</v>
      </c>
      <c r="DW64">
        <f t="shared" si="206"/>
        <v>3.0770852895805379E-2</v>
      </c>
      <c r="DX64">
        <f t="shared" si="206"/>
        <v>0.47404007564927547</v>
      </c>
      <c r="DY64">
        <f t="shared" si="206"/>
        <v>7.3105702829487682E-2</v>
      </c>
      <c r="DZ64">
        <f t="shared" si="206"/>
        <v>0.22115759840260626</v>
      </c>
      <c r="EB64" s="31">
        <f t="shared" si="207"/>
        <v>0.42295673308243392</v>
      </c>
      <c r="EC64">
        <f t="shared" si="241"/>
        <v>7.0000000000000001E-3</v>
      </c>
      <c r="ED64">
        <f t="shared" si="257"/>
        <v>1</v>
      </c>
      <c r="EE64">
        <f t="shared" si="258"/>
        <v>1</v>
      </c>
      <c r="EF64">
        <f t="shared" si="259"/>
        <v>1.3000000000000005E-2</v>
      </c>
      <c r="EG64">
        <f t="shared" si="260"/>
        <v>6.0000000000000001E-3</v>
      </c>
      <c r="EH64">
        <f t="shared" si="261"/>
        <v>1.3000000000000005E-2</v>
      </c>
      <c r="EI64">
        <f t="shared" si="262"/>
        <v>1.3000000000000005E-2</v>
      </c>
      <c r="EJ64">
        <f t="shared" si="263"/>
        <v>1.3000000000000005E-2</v>
      </c>
      <c r="EK64">
        <f t="shared" si="264"/>
        <v>1</v>
      </c>
      <c r="EL64">
        <f t="shared" si="265"/>
        <v>1</v>
      </c>
      <c r="EM64">
        <f t="shared" si="266"/>
        <v>1.3000000000000005E-2</v>
      </c>
      <c r="EN64">
        <f t="shared" si="267"/>
        <v>1.3000000000000005E-2</v>
      </c>
      <c r="EO64">
        <f t="shared" si="268"/>
        <v>1.3000000000000005E-2</v>
      </c>
      <c r="EP64">
        <f t="shared" si="269"/>
        <v>1.3000000000000005E-2</v>
      </c>
      <c r="EQ64">
        <f t="shared" si="270"/>
        <v>3.0000000000000001E-3</v>
      </c>
      <c r="ER64">
        <f t="shared" si="271"/>
        <v>1E-3</v>
      </c>
      <c r="ES64">
        <f t="shared" si="242"/>
        <v>1.3000000000000005E-2</v>
      </c>
      <c r="ET64">
        <f t="shared" si="243"/>
        <v>1.3000000000000005E-2</v>
      </c>
      <c r="EU64">
        <f t="shared" si="244"/>
        <v>1.3000000000000005E-2</v>
      </c>
      <c r="EV64">
        <f t="shared" si="245"/>
        <v>1.3000000000000005E-2</v>
      </c>
      <c r="EW64">
        <f t="shared" si="246"/>
        <v>1</v>
      </c>
      <c r="EX64">
        <f t="shared" si="247"/>
        <v>1</v>
      </c>
      <c r="EY64">
        <f t="shared" si="248"/>
        <v>9.0000000000000011E-3</v>
      </c>
      <c r="EZ64">
        <f t="shared" si="249"/>
        <v>1</v>
      </c>
      <c r="FA64">
        <f t="shared" si="250"/>
        <v>1.3000000000000005E-2</v>
      </c>
      <c r="FB64">
        <f t="shared" si="251"/>
        <v>1.3000000000000005E-2</v>
      </c>
      <c r="FC64">
        <f t="shared" si="252"/>
        <v>1.3000000000000005E-2</v>
      </c>
      <c r="FD64">
        <f t="shared" si="253"/>
        <v>5.0000000000000001E-3</v>
      </c>
      <c r="FE64">
        <f t="shared" si="254"/>
        <v>1.0000000000000002E-2</v>
      </c>
      <c r="FF64">
        <f t="shared" si="255"/>
        <v>1.3000000000000005E-2</v>
      </c>
      <c r="FG64">
        <f t="shared" si="256"/>
        <v>1.3000000000000005E-2</v>
      </c>
    </row>
    <row r="65" spans="1:163">
      <c r="A65" s="30">
        <v>42461.270833333336</v>
      </c>
      <c r="B65">
        <v>0.70600651235354195</v>
      </c>
      <c r="C65">
        <v>0.99127731171602629</v>
      </c>
      <c r="D65">
        <v>0.56980775590172017</v>
      </c>
      <c r="E65">
        <v>0.30028666643837121</v>
      </c>
      <c r="F65">
        <v>0.55775773175860444</v>
      </c>
      <c r="G65">
        <v>1.0613763825446655E-2</v>
      </c>
      <c r="H65">
        <v>9.1543465232563154E-2</v>
      </c>
      <c r="I65">
        <v>2.2490101161211442E-2</v>
      </c>
      <c r="J65">
        <v>0.88544820106162847</v>
      </c>
      <c r="K65">
        <v>0.98613009421238018</v>
      </c>
      <c r="L65">
        <v>0.14555064202628737</v>
      </c>
      <c r="M65">
        <v>9.6919307898377174E-2</v>
      </c>
      <c r="N65">
        <v>2.7600491552936399E-2</v>
      </c>
      <c r="O65">
        <v>0.10988335180972719</v>
      </c>
      <c r="P65">
        <v>0.6366993517958156</v>
      </c>
      <c r="Q65">
        <v>0.75027263022197377</v>
      </c>
      <c r="R65">
        <v>3.2266314042780436E-2</v>
      </c>
      <c r="S65">
        <v>0.10784612751763048</v>
      </c>
      <c r="T65">
        <v>1.114085239295028E-2</v>
      </c>
      <c r="U65">
        <v>0.75288651948727203</v>
      </c>
      <c r="V65">
        <v>0.85296738090048441</v>
      </c>
      <c r="W65">
        <v>0.78752434133621907</v>
      </c>
      <c r="X65">
        <v>1.6513378658372893E-2</v>
      </c>
      <c r="Y65">
        <v>0.88895063227613325</v>
      </c>
      <c r="Z65">
        <v>0.86153127202968627</v>
      </c>
      <c r="AA65">
        <v>0.26621083189658695</v>
      </c>
      <c r="AB65">
        <v>5.4426875671589346E-2</v>
      </c>
      <c r="AC65">
        <v>0.56120818196086364</v>
      </c>
      <c r="AD65">
        <v>0.20360180519385226</v>
      </c>
      <c r="AE65">
        <v>8.588610207603746E-2</v>
      </c>
      <c r="AF65" s="46">
        <f t="shared" si="238"/>
        <v>0.41237493314690232</v>
      </c>
      <c r="AH65">
        <v>2.0625000000000001E-2</v>
      </c>
      <c r="AI65">
        <v>0</v>
      </c>
      <c r="AJ65">
        <v>2.0625000000000001E-2</v>
      </c>
      <c r="AK65">
        <v>2.0625000000000001E-2</v>
      </c>
      <c r="AL65">
        <v>2.0625000000000001E-2</v>
      </c>
      <c r="AM65">
        <v>2.0625000000000001E-2</v>
      </c>
      <c r="AN65">
        <v>2.0625000000000001E-2</v>
      </c>
      <c r="AO65">
        <v>2.0625000000000001E-2</v>
      </c>
      <c r="AP65">
        <v>3.1350000000000003E-2</v>
      </c>
      <c r="AQ65">
        <v>3.1350000000000003E-2</v>
      </c>
      <c r="AR65">
        <v>2.0625000000000001E-2</v>
      </c>
      <c r="AS65">
        <v>2.0625000000000001E-2</v>
      </c>
      <c r="AT65">
        <v>2.0625000000000001E-2</v>
      </c>
      <c r="AU65">
        <v>0</v>
      </c>
      <c r="AV65">
        <v>2.0625000000000001E-2</v>
      </c>
      <c r="AW65">
        <v>2.0625000000000001E-2</v>
      </c>
      <c r="AX65">
        <v>4.2075000000000001E-2</v>
      </c>
      <c r="AY65">
        <v>3.1350000000000003E-2</v>
      </c>
      <c r="AZ65">
        <v>2.0625000000000001E-2</v>
      </c>
      <c r="BA65">
        <v>2.0625000000000001E-2</v>
      </c>
      <c r="BB65">
        <v>4.2075000000000001E-2</v>
      </c>
      <c r="BC65">
        <v>3.1350000000000003E-2</v>
      </c>
      <c r="BD65">
        <v>4.2075000000000001E-2</v>
      </c>
      <c r="BE65">
        <v>3.1350000000000003E-2</v>
      </c>
      <c r="BF65">
        <v>3.1350000000000003E-2</v>
      </c>
      <c r="BG65">
        <v>2.0625000000000001E-2</v>
      </c>
      <c r="BH65">
        <v>0</v>
      </c>
      <c r="BI65">
        <v>6.3524999999999998E-2</v>
      </c>
      <c r="BJ65">
        <v>4.2075000000000001E-2</v>
      </c>
      <c r="BK65">
        <v>3.1350000000000003E-2</v>
      </c>
      <c r="BL65">
        <f t="shared" ref="BL65:BL90" si="273">BL64+1</f>
        <v>2</v>
      </c>
      <c r="BM65" s="34">
        <f t="shared" ref="BM65:BM90" si="274">MAX(AH65:BK65)</f>
        <v>6.3524999999999998E-2</v>
      </c>
      <c r="BN65" s="31">
        <f t="shared" si="272"/>
        <v>2.5354999999999999E-2</v>
      </c>
      <c r="BO65" s="24">
        <v>2.5000000000000001E-2</v>
      </c>
      <c r="CU65" s="31" t="e">
        <f t="shared" ref="CU65:CU87" si="275">AVERAGE(BP65:CT65)</f>
        <v>#DIV/0!</v>
      </c>
      <c r="CW65">
        <f t="shared" si="239"/>
        <v>0.70600651235354195</v>
      </c>
      <c r="CX65">
        <f t="shared" si="205"/>
        <v>0.99127731171602629</v>
      </c>
      <c r="CY65">
        <f t="shared" si="205"/>
        <v>0.56980775590172017</v>
      </c>
      <c r="CZ65">
        <f t="shared" si="205"/>
        <v>0.30028666643837121</v>
      </c>
      <c r="DA65">
        <f t="shared" si="205"/>
        <v>0.55775773175860444</v>
      </c>
      <c r="DB65">
        <f t="shared" si="205"/>
        <v>1.0613763825446655E-2</v>
      </c>
      <c r="DC65">
        <f t="shared" si="205"/>
        <v>9.1543465232563154E-2</v>
      </c>
      <c r="DD65">
        <f t="shared" si="205"/>
        <v>2.2490101161211442E-2</v>
      </c>
      <c r="DE65">
        <f t="shared" si="205"/>
        <v>0.88544820106162847</v>
      </c>
      <c r="DF65">
        <f t="shared" si="205"/>
        <v>0.98613009421238018</v>
      </c>
      <c r="DG65">
        <f t="shared" si="205"/>
        <v>0.14555064202628737</v>
      </c>
      <c r="DH65">
        <f t="shared" si="205"/>
        <v>9.6919307898377174E-2</v>
      </c>
      <c r="DI65">
        <f t="shared" si="205"/>
        <v>2.7600491552936399E-2</v>
      </c>
      <c r="DJ65">
        <f t="shared" si="205"/>
        <v>0.10988335180972719</v>
      </c>
      <c r="DK65">
        <f t="shared" si="205"/>
        <v>0.6366993517958156</v>
      </c>
      <c r="DL65">
        <f t="shared" si="205"/>
        <v>0.75027263022197377</v>
      </c>
      <c r="DM65">
        <f t="shared" si="205"/>
        <v>3.2266314042780436E-2</v>
      </c>
      <c r="DN65">
        <f t="shared" si="206"/>
        <v>0.10784612751763048</v>
      </c>
      <c r="DO65">
        <f t="shared" si="206"/>
        <v>1.114085239295028E-2</v>
      </c>
      <c r="DP65">
        <f t="shared" si="206"/>
        <v>0.75288651948727203</v>
      </c>
      <c r="DQ65">
        <f t="shared" si="206"/>
        <v>0.85296738090048441</v>
      </c>
      <c r="DR65">
        <f t="shared" si="206"/>
        <v>0.78752434133621907</v>
      </c>
      <c r="DS65">
        <f t="shared" si="206"/>
        <v>1.6513378658372893E-2</v>
      </c>
      <c r="DT65">
        <f t="shared" si="206"/>
        <v>0.88895063227613325</v>
      </c>
      <c r="DU65">
        <f t="shared" si="206"/>
        <v>0.86153127202968627</v>
      </c>
      <c r="DV65">
        <f t="shared" si="206"/>
        <v>0.26621083189658695</v>
      </c>
      <c r="DW65">
        <f t="shared" si="206"/>
        <v>5.4426875671589346E-2</v>
      </c>
      <c r="DX65">
        <f t="shared" si="206"/>
        <v>0.56120818196086364</v>
      </c>
      <c r="DY65">
        <f t="shared" si="206"/>
        <v>0.20360180519385226</v>
      </c>
      <c r="DZ65">
        <f t="shared" si="206"/>
        <v>8.588610207603746E-2</v>
      </c>
      <c r="EB65" s="31">
        <f t="shared" si="207"/>
        <v>0.41237493314690232</v>
      </c>
      <c r="EC65">
        <f t="shared" si="241"/>
        <v>8.0000000000000002E-3</v>
      </c>
      <c r="ED65">
        <f t="shared" si="257"/>
        <v>1</v>
      </c>
      <c r="EE65">
        <f t="shared" si="258"/>
        <v>1E-3</v>
      </c>
      <c r="EF65">
        <f t="shared" si="259"/>
        <v>1.4000000000000005E-2</v>
      </c>
      <c r="EG65">
        <f t="shared" si="260"/>
        <v>7.0000000000000001E-3</v>
      </c>
      <c r="EH65">
        <f t="shared" si="261"/>
        <v>1.4000000000000005E-2</v>
      </c>
      <c r="EI65">
        <f t="shared" si="262"/>
        <v>1.4000000000000005E-2</v>
      </c>
      <c r="EJ65">
        <f t="shared" si="263"/>
        <v>1.4000000000000005E-2</v>
      </c>
      <c r="EK65">
        <f t="shared" si="264"/>
        <v>1</v>
      </c>
      <c r="EL65">
        <f t="shared" si="265"/>
        <v>1</v>
      </c>
      <c r="EM65">
        <f t="shared" si="266"/>
        <v>1.4000000000000005E-2</v>
      </c>
      <c r="EN65">
        <f t="shared" si="267"/>
        <v>1.4000000000000005E-2</v>
      </c>
      <c r="EO65">
        <f t="shared" si="268"/>
        <v>1.4000000000000005E-2</v>
      </c>
      <c r="EP65">
        <f t="shared" si="269"/>
        <v>1.4000000000000005E-2</v>
      </c>
      <c r="EQ65">
        <f t="shared" si="270"/>
        <v>4.0000000000000001E-3</v>
      </c>
      <c r="ER65">
        <f t="shared" si="271"/>
        <v>2E-3</v>
      </c>
      <c r="ES65">
        <f t="shared" si="242"/>
        <v>1.4000000000000005E-2</v>
      </c>
      <c r="ET65">
        <f t="shared" si="243"/>
        <v>1.4000000000000005E-2</v>
      </c>
      <c r="EU65">
        <f t="shared" si="244"/>
        <v>1.4000000000000005E-2</v>
      </c>
      <c r="EV65">
        <f t="shared" si="245"/>
        <v>1.4000000000000005E-2</v>
      </c>
      <c r="EW65">
        <f t="shared" si="246"/>
        <v>1</v>
      </c>
      <c r="EX65">
        <f t="shared" si="247"/>
        <v>1E-3</v>
      </c>
      <c r="EY65">
        <f t="shared" si="248"/>
        <v>1.0000000000000002E-2</v>
      </c>
      <c r="EZ65">
        <f t="shared" si="249"/>
        <v>1</v>
      </c>
      <c r="FA65">
        <f t="shared" si="250"/>
        <v>1</v>
      </c>
      <c r="FB65">
        <f t="shared" si="251"/>
        <v>1.4000000000000005E-2</v>
      </c>
      <c r="FC65">
        <f t="shared" si="252"/>
        <v>1.4000000000000005E-2</v>
      </c>
      <c r="FD65">
        <f t="shared" si="253"/>
        <v>6.0000000000000001E-3</v>
      </c>
      <c r="FE65">
        <f t="shared" si="254"/>
        <v>1.1000000000000003E-2</v>
      </c>
      <c r="FF65">
        <f t="shared" si="255"/>
        <v>1.4000000000000005E-2</v>
      </c>
      <c r="FG65">
        <f t="shared" si="256"/>
        <v>1.4000000000000005E-2</v>
      </c>
    </row>
    <row r="66" spans="1:163">
      <c r="A66" s="30">
        <v>42461.291666666664</v>
      </c>
      <c r="B66">
        <v>0.68071657573232724</v>
      </c>
      <c r="C66">
        <v>0.98990997652749046</v>
      </c>
      <c r="D66">
        <v>0.56465272384060516</v>
      </c>
      <c r="E66">
        <v>0.38179574297616442</v>
      </c>
      <c r="F66">
        <v>0.41874360332719029</v>
      </c>
      <c r="G66">
        <v>1.3708536735099355E-2</v>
      </c>
      <c r="H66">
        <v>0.11910498159666649</v>
      </c>
      <c r="I66">
        <v>1.5098694516015488E-2</v>
      </c>
      <c r="J66">
        <v>0.94311018775787037</v>
      </c>
      <c r="K66">
        <v>0.98622551184558471</v>
      </c>
      <c r="L66">
        <v>0.18924350956103264</v>
      </c>
      <c r="M66">
        <v>6.6301989373155651E-2</v>
      </c>
      <c r="N66">
        <v>2.0715638681094342E-2</v>
      </c>
      <c r="O66">
        <v>0.10518153017472939</v>
      </c>
      <c r="P66">
        <v>0.78398920122024007</v>
      </c>
      <c r="Q66">
        <v>0.76188952995273262</v>
      </c>
      <c r="R66">
        <v>2.1291349108494183E-2</v>
      </c>
      <c r="S66">
        <v>9.6308352553647725E-2</v>
      </c>
      <c r="T66">
        <v>1.5844941637400297E-2</v>
      </c>
      <c r="U66">
        <v>0.42557382421176781</v>
      </c>
      <c r="V66">
        <v>0.91482827406566036</v>
      </c>
      <c r="W66">
        <v>0.29153653587032996</v>
      </c>
      <c r="X66">
        <v>2.0715638681094342E-2</v>
      </c>
      <c r="Y66">
        <v>0.67919326430434623</v>
      </c>
      <c r="Z66">
        <v>0.63993149937060734</v>
      </c>
      <c r="AA66">
        <v>0.27310352041002056</v>
      </c>
      <c r="AB66">
        <v>0.15356192296957022</v>
      </c>
      <c r="AC66">
        <v>0.45142044498861444</v>
      </c>
      <c r="AD66">
        <v>4.3110012337315484E-2</v>
      </c>
      <c r="AE66">
        <v>4.3399698411314226E-2</v>
      </c>
      <c r="AF66" s="46">
        <f t="shared" si="238"/>
        <v>0.37034024042460606</v>
      </c>
      <c r="AH66">
        <v>4.2075000000000001E-2</v>
      </c>
      <c r="AI66">
        <v>3.1350000000000003E-2</v>
      </c>
      <c r="AJ66">
        <v>6.3524999999999998E-2</v>
      </c>
      <c r="AK66">
        <v>3.1350000000000003E-2</v>
      </c>
      <c r="AL66">
        <v>6.3524999999999998E-2</v>
      </c>
      <c r="AM66">
        <v>5.28E-2</v>
      </c>
      <c r="AN66">
        <v>6.3524999999999998E-2</v>
      </c>
      <c r="AO66">
        <v>6.3524999999999998E-2</v>
      </c>
      <c r="AP66">
        <v>7.4249999999999997E-2</v>
      </c>
      <c r="AQ66">
        <v>8.4974999999999995E-2</v>
      </c>
      <c r="AR66">
        <v>3.1350000000000003E-2</v>
      </c>
      <c r="AS66">
        <v>2.0625000000000001E-2</v>
      </c>
      <c r="AT66">
        <v>5.28E-2</v>
      </c>
      <c r="AU66">
        <v>0</v>
      </c>
      <c r="AV66">
        <v>2.0625000000000001E-2</v>
      </c>
      <c r="AW66">
        <v>4.2075000000000001E-2</v>
      </c>
      <c r="AX66">
        <v>8.4974999999999995E-2</v>
      </c>
      <c r="AY66">
        <v>0.11715</v>
      </c>
      <c r="AZ66">
        <v>3.1350000000000003E-2</v>
      </c>
      <c r="BA66">
        <v>4.2075000000000001E-2</v>
      </c>
      <c r="BB66">
        <v>0.11715</v>
      </c>
      <c r="BC66">
        <v>0.11715</v>
      </c>
      <c r="BD66">
        <v>0.10642500000000001</v>
      </c>
      <c r="BE66">
        <v>0.11715</v>
      </c>
      <c r="BF66">
        <v>6.3524999999999998E-2</v>
      </c>
      <c r="BG66">
        <v>3.1350000000000003E-2</v>
      </c>
      <c r="BH66">
        <v>3.1350000000000003E-2</v>
      </c>
      <c r="BI66">
        <v>0.11715</v>
      </c>
      <c r="BJ66">
        <v>0.10642500000000001</v>
      </c>
      <c r="BK66">
        <v>0.10642500000000001</v>
      </c>
      <c r="BL66">
        <f t="shared" si="273"/>
        <v>3</v>
      </c>
      <c r="BM66" s="34">
        <v>0.13</v>
      </c>
      <c r="BN66" s="31">
        <f t="shared" si="272"/>
        <v>6.4267500000000005E-2</v>
      </c>
      <c r="BO66" s="24">
        <v>6.5000000000000002E-2</v>
      </c>
      <c r="BQ66">
        <f>STDEV(BP67:CT87)</f>
        <v>4.2410277147953277</v>
      </c>
      <c r="CU66" s="31">
        <f t="shared" si="275"/>
        <v>4.2410277147953277</v>
      </c>
      <c r="CW66">
        <f t="shared" si="239"/>
        <v>0.68071657573232724</v>
      </c>
      <c r="CX66">
        <f t="shared" si="205"/>
        <v>0.98990997652749046</v>
      </c>
      <c r="CY66">
        <f t="shared" si="205"/>
        <v>0.56465272384060516</v>
      </c>
      <c r="CZ66">
        <f t="shared" si="205"/>
        <v>0.38179574297616442</v>
      </c>
      <c r="DA66">
        <f t="shared" si="205"/>
        <v>0.41874360332719029</v>
      </c>
      <c r="DB66">
        <f t="shared" si="205"/>
        <v>1.3708536735099355E-2</v>
      </c>
      <c r="DC66">
        <f t="shared" si="205"/>
        <v>0.11910498159666649</v>
      </c>
      <c r="DD66">
        <f t="shared" si="205"/>
        <v>1.5098694516015488E-2</v>
      </c>
      <c r="DE66">
        <f t="shared" si="205"/>
        <v>0.94311018775787037</v>
      </c>
      <c r="DF66">
        <f t="shared" si="205"/>
        <v>0.98622551184558471</v>
      </c>
      <c r="DG66">
        <f t="shared" si="205"/>
        <v>0.18924350956103264</v>
      </c>
      <c r="DH66">
        <f t="shared" si="205"/>
        <v>6.6301989373155651E-2</v>
      </c>
      <c r="DI66">
        <f t="shared" si="205"/>
        <v>2.0715638681094342E-2</v>
      </c>
      <c r="DJ66">
        <f t="shared" si="205"/>
        <v>0.10518153017472939</v>
      </c>
      <c r="DK66">
        <f t="shared" si="205"/>
        <v>0.78398920122024007</v>
      </c>
      <c r="DL66">
        <f t="shared" si="205"/>
        <v>0.76188952995273262</v>
      </c>
      <c r="DM66">
        <f t="shared" si="205"/>
        <v>2.1291349108494183E-2</v>
      </c>
      <c r="DN66">
        <f t="shared" si="206"/>
        <v>9.6308352553647725E-2</v>
      </c>
      <c r="DO66">
        <f t="shared" si="206"/>
        <v>1.5844941637400297E-2</v>
      </c>
      <c r="DP66">
        <f t="shared" si="206"/>
        <v>0.42557382421176781</v>
      </c>
      <c r="DQ66">
        <f t="shared" si="206"/>
        <v>0.91482827406566036</v>
      </c>
      <c r="DR66">
        <f t="shared" si="206"/>
        <v>0.29153653587032996</v>
      </c>
      <c r="DS66">
        <f t="shared" si="206"/>
        <v>2.0715638681094342E-2</v>
      </c>
      <c r="DT66">
        <f t="shared" si="206"/>
        <v>0.67919326430434623</v>
      </c>
      <c r="DU66">
        <f t="shared" si="206"/>
        <v>0.63993149937060734</v>
      </c>
      <c r="DV66">
        <f t="shared" si="206"/>
        <v>0.27310352041002056</v>
      </c>
      <c r="DW66">
        <f t="shared" si="206"/>
        <v>0.15356192296957022</v>
      </c>
      <c r="DX66">
        <f t="shared" si="206"/>
        <v>0.45142044498861444</v>
      </c>
      <c r="DY66">
        <f t="shared" si="206"/>
        <v>4.3110012337315484E-2</v>
      </c>
      <c r="DZ66">
        <f t="shared" si="206"/>
        <v>4.3399698411314226E-2</v>
      </c>
      <c r="EB66" s="31">
        <f t="shared" si="207"/>
        <v>0.37034024042460606</v>
      </c>
      <c r="EC66">
        <f t="shared" si="241"/>
        <v>9.0000000000000011E-3</v>
      </c>
      <c r="ED66">
        <f t="shared" si="257"/>
        <v>1</v>
      </c>
      <c r="EE66">
        <f t="shared" si="258"/>
        <v>2E-3</v>
      </c>
      <c r="EF66">
        <f t="shared" si="259"/>
        <v>1.5000000000000006E-2</v>
      </c>
      <c r="EG66">
        <f t="shared" si="260"/>
        <v>8.0000000000000002E-3</v>
      </c>
      <c r="EH66">
        <f t="shared" si="261"/>
        <v>1.5000000000000006E-2</v>
      </c>
      <c r="EI66">
        <f t="shared" si="262"/>
        <v>1.5000000000000006E-2</v>
      </c>
      <c r="EJ66">
        <f t="shared" si="263"/>
        <v>1.5000000000000006E-2</v>
      </c>
      <c r="EK66">
        <f t="shared" si="264"/>
        <v>1</v>
      </c>
      <c r="EL66">
        <f t="shared" si="265"/>
        <v>1</v>
      </c>
      <c r="EM66">
        <f t="shared" si="266"/>
        <v>1.5000000000000006E-2</v>
      </c>
      <c r="EN66">
        <f t="shared" si="267"/>
        <v>1.5000000000000006E-2</v>
      </c>
      <c r="EO66">
        <f t="shared" si="268"/>
        <v>1.5000000000000006E-2</v>
      </c>
      <c r="EP66">
        <f t="shared" si="269"/>
        <v>1.5000000000000006E-2</v>
      </c>
      <c r="EQ66">
        <f t="shared" si="270"/>
        <v>5.0000000000000001E-3</v>
      </c>
      <c r="ER66">
        <f t="shared" si="271"/>
        <v>3.0000000000000001E-3</v>
      </c>
      <c r="ES66">
        <f t="shared" si="242"/>
        <v>1.5000000000000006E-2</v>
      </c>
      <c r="ET66">
        <f t="shared" si="243"/>
        <v>1.5000000000000006E-2</v>
      </c>
      <c r="EU66">
        <f t="shared" si="244"/>
        <v>1.5000000000000006E-2</v>
      </c>
      <c r="EV66">
        <f t="shared" si="245"/>
        <v>1.5000000000000006E-2</v>
      </c>
      <c r="EW66">
        <f t="shared" si="246"/>
        <v>1</v>
      </c>
      <c r="EX66">
        <f t="shared" si="247"/>
        <v>2E-3</v>
      </c>
      <c r="EY66">
        <f t="shared" si="248"/>
        <v>1.1000000000000003E-2</v>
      </c>
      <c r="EZ66">
        <f t="shared" si="249"/>
        <v>1E-3</v>
      </c>
      <c r="FA66">
        <f t="shared" si="250"/>
        <v>1E-3</v>
      </c>
      <c r="FB66">
        <f t="shared" si="251"/>
        <v>1.5000000000000006E-2</v>
      </c>
      <c r="FC66">
        <f t="shared" si="252"/>
        <v>1.5000000000000006E-2</v>
      </c>
      <c r="FD66">
        <f t="shared" si="253"/>
        <v>7.0000000000000001E-3</v>
      </c>
      <c r="FE66">
        <f t="shared" si="254"/>
        <v>1.2000000000000004E-2</v>
      </c>
      <c r="FF66">
        <f t="shared" si="255"/>
        <v>1.5000000000000006E-2</v>
      </c>
      <c r="FG66">
        <f t="shared" si="256"/>
        <v>1.5000000000000006E-2</v>
      </c>
    </row>
    <row r="67" spans="1:163">
      <c r="A67" s="30">
        <v>42461.3125</v>
      </c>
      <c r="B67">
        <v>0.75027263022197377</v>
      </c>
      <c r="C67">
        <v>0.9963196740616399</v>
      </c>
      <c r="D67">
        <v>0.86727385486780006</v>
      </c>
      <c r="E67">
        <v>0.27310352041002056</v>
      </c>
      <c r="F67">
        <v>0.45836335608127204</v>
      </c>
      <c r="G67">
        <v>7.9316324292554048E-3</v>
      </c>
      <c r="H67">
        <v>7.5513070350222006E-2</v>
      </c>
      <c r="I67">
        <v>1.9475446773677216E-2</v>
      </c>
      <c r="J67">
        <v>0.92315926341255516</v>
      </c>
      <c r="K67">
        <v>0.98895932306110035</v>
      </c>
      <c r="L67">
        <v>0.13541176064612001</v>
      </c>
      <c r="M67">
        <v>7.9005750284506501E-2</v>
      </c>
      <c r="N67">
        <v>5.8008495713766824E-3</v>
      </c>
      <c r="O67">
        <v>0.188171832326089</v>
      </c>
      <c r="P67">
        <v>0.85384311178965977</v>
      </c>
      <c r="Q67">
        <v>0.58517806884715995</v>
      </c>
      <c r="R67">
        <v>2.7978728743830842E-2</v>
      </c>
      <c r="S67">
        <v>7.1230919422184485E-2</v>
      </c>
      <c r="T67">
        <v>2.6495355184453742E-2</v>
      </c>
      <c r="U67">
        <v>0.32586808601649003</v>
      </c>
      <c r="V67">
        <v>0.9320786540586834</v>
      </c>
      <c r="W67">
        <v>9.1543465232563154E-2</v>
      </c>
      <c r="X67">
        <v>1.818272669082719E-2</v>
      </c>
      <c r="Y67">
        <v>0.49851671573038664</v>
      </c>
      <c r="Z67">
        <v>0.56980775590172017</v>
      </c>
      <c r="AA67">
        <v>0.23722877948258392</v>
      </c>
      <c r="AB67">
        <v>0.17165641212694344</v>
      </c>
      <c r="AC67">
        <v>0.39175689731724073</v>
      </c>
      <c r="AD67">
        <v>0.1266473300083677</v>
      </c>
      <c r="AE67">
        <v>5.4426875671589346E-2</v>
      </c>
      <c r="AF67" s="46">
        <f t="shared" si="238"/>
        <v>0.3583733948907431</v>
      </c>
      <c r="AH67">
        <v>6.3524999999999998E-2</v>
      </c>
      <c r="AI67">
        <v>5.28E-2</v>
      </c>
      <c r="AJ67">
        <v>0.12787499999999999</v>
      </c>
      <c r="AK67">
        <v>5.28E-2</v>
      </c>
      <c r="AL67">
        <v>0.1386</v>
      </c>
      <c r="AM67">
        <v>0.11715</v>
      </c>
      <c r="AN67">
        <v>0.1386</v>
      </c>
      <c r="AO67">
        <v>0.12787499999999999</v>
      </c>
      <c r="AP67">
        <v>0.12787499999999999</v>
      </c>
      <c r="AQ67">
        <v>0.18149999999999999</v>
      </c>
      <c r="AR67">
        <v>8.4974999999999995E-2</v>
      </c>
      <c r="AS67">
        <v>2.0625000000000001E-2</v>
      </c>
      <c r="AT67">
        <v>0.12787499999999999</v>
      </c>
      <c r="AU67">
        <v>4.2075000000000001E-2</v>
      </c>
      <c r="AV67">
        <v>2.0625000000000001E-2</v>
      </c>
      <c r="AW67">
        <v>5.28E-2</v>
      </c>
      <c r="AX67">
        <v>0.10642500000000001</v>
      </c>
      <c r="AY67">
        <v>0.17077500000000001</v>
      </c>
      <c r="AZ67">
        <v>8.4974999999999995E-2</v>
      </c>
      <c r="BA67">
        <v>8.4974999999999995E-2</v>
      </c>
      <c r="BB67">
        <v>8.4974999999999995E-2</v>
      </c>
      <c r="BC67">
        <v>0.202125</v>
      </c>
      <c r="BD67">
        <v>0.19139999999999999</v>
      </c>
      <c r="BE67">
        <v>0.19139999999999999</v>
      </c>
      <c r="BF67">
        <v>0.17077500000000001</v>
      </c>
      <c r="BG67">
        <v>2.0625000000000001E-2</v>
      </c>
      <c r="BH67">
        <v>2.0625000000000001E-2</v>
      </c>
      <c r="BI67">
        <v>0.12787499999999999</v>
      </c>
      <c r="BJ67">
        <v>0.202125</v>
      </c>
      <c r="BK67">
        <v>0.202125</v>
      </c>
      <c r="BL67">
        <f t="shared" si="273"/>
        <v>4</v>
      </c>
      <c r="BM67" s="34">
        <f t="shared" si="274"/>
        <v>0.202125</v>
      </c>
      <c r="BN67" s="31">
        <f t="shared" si="272"/>
        <v>0.11129249999999997</v>
      </c>
      <c r="BO67" s="24">
        <v>0.12</v>
      </c>
      <c r="BP67" s="20">
        <f>$CV$2*AH67+$CV$1*B67-$BP$63</f>
        <v>0.338093092594282</v>
      </c>
      <c r="BQ67" s="20">
        <f t="shared" ref="BQ67:CS67" si="276">$CV$2*AI67+$CV$1*C67-$BP$63</f>
        <v>0.58414013643394813</v>
      </c>
      <c r="BR67" s="20">
        <f t="shared" si="276"/>
        <v>0.45509431724010829</v>
      </c>
      <c r="BS67" s="20">
        <f t="shared" si="276"/>
        <v>-0.13907601721767121</v>
      </c>
      <c r="BT67" s="20">
        <f t="shared" si="276"/>
        <v>4.6183818453580272E-2</v>
      </c>
      <c r="BU67" s="20">
        <f t="shared" si="276"/>
        <v>-0.40424790519843634</v>
      </c>
      <c r="BV67" s="20">
        <f t="shared" si="276"/>
        <v>-0.33666646727746974</v>
      </c>
      <c r="BW67" s="20">
        <f t="shared" si="276"/>
        <v>-0.39270409085401453</v>
      </c>
      <c r="BX67" s="20">
        <f t="shared" si="276"/>
        <v>0.51097972578486339</v>
      </c>
      <c r="BY67" s="20">
        <f t="shared" si="276"/>
        <v>0.57677978543340858</v>
      </c>
      <c r="BZ67" s="20">
        <f t="shared" si="276"/>
        <v>-0.27676777698157173</v>
      </c>
      <c r="CA67" s="20">
        <f t="shared" si="276"/>
        <v>-0.33317378734318526</v>
      </c>
      <c r="CB67" s="20">
        <f t="shared" si="276"/>
        <v>-0.40637868805631511</v>
      </c>
      <c r="CC67" s="20">
        <f t="shared" si="276"/>
        <v>-0.22400770530160277</v>
      </c>
      <c r="CD67" s="20">
        <f t="shared" si="276"/>
        <v>0.441663574161968</v>
      </c>
      <c r="CE67" s="20">
        <f t="shared" si="276"/>
        <v>0.17299853121946818</v>
      </c>
      <c r="CF67" s="20">
        <f t="shared" si="276"/>
        <v>-0.38420080888386093</v>
      </c>
      <c r="CG67" s="20">
        <f t="shared" si="276"/>
        <v>-0.34094861820550726</v>
      </c>
      <c r="CH67" s="20">
        <f t="shared" si="276"/>
        <v>-0.38568418244323804</v>
      </c>
      <c r="CI67" s="20">
        <f t="shared" si="276"/>
        <v>-8.6311451611201739E-2</v>
      </c>
      <c r="CJ67" s="20">
        <f t="shared" si="276"/>
        <v>0.51989911643099163</v>
      </c>
      <c r="CK67" s="20">
        <f t="shared" si="276"/>
        <v>-0.32063607239512859</v>
      </c>
      <c r="CL67" s="20">
        <f t="shared" si="276"/>
        <v>-0.39399681093686456</v>
      </c>
      <c r="CM67" s="20">
        <f t="shared" si="276"/>
        <v>8.6337178102694867E-2</v>
      </c>
      <c r="CN67" s="20">
        <f t="shared" si="276"/>
        <v>0.1576282182740284</v>
      </c>
      <c r="CO67" s="20">
        <f t="shared" si="276"/>
        <v>-0.17495075814510785</v>
      </c>
      <c r="CP67" s="20">
        <f t="shared" si="276"/>
        <v>-0.24052312550074834</v>
      </c>
      <c r="CQ67" s="20">
        <f t="shared" si="276"/>
        <v>-2.0422640310451046E-2</v>
      </c>
      <c r="CR67" s="20">
        <f t="shared" si="276"/>
        <v>-0.28553220761932407</v>
      </c>
      <c r="CS67" s="20">
        <f t="shared" si="276"/>
        <v>-0.35775266195610245</v>
      </c>
      <c r="CU67" s="31">
        <f t="shared" si="275"/>
        <v>-5.3806142736948663E-2</v>
      </c>
      <c r="CW67">
        <f t="shared" si="239"/>
        <v>0.75027263022197377</v>
      </c>
      <c r="CX67">
        <f t="shared" si="205"/>
        <v>0.9963196740616399</v>
      </c>
      <c r="CY67">
        <f t="shared" si="205"/>
        <v>0.86727385486780006</v>
      </c>
      <c r="CZ67">
        <f t="shared" si="205"/>
        <v>0.27310352041002056</v>
      </c>
      <c r="DA67">
        <f t="shared" si="205"/>
        <v>0.45836335608127204</v>
      </c>
      <c r="DB67">
        <f t="shared" si="205"/>
        <v>7.9316324292554048E-3</v>
      </c>
      <c r="DC67">
        <f t="shared" si="205"/>
        <v>7.5513070350222006E-2</v>
      </c>
      <c r="DD67">
        <f t="shared" si="205"/>
        <v>1.9475446773677216E-2</v>
      </c>
      <c r="DE67">
        <f t="shared" si="205"/>
        <v>0.92315926341255516</v>
      </c>
      <c r="DF67">
        <f t="shared" si="205"/>
        <v>0.98895932306110035</v>
      </c>
      <c r="DG67">
        <f t="shared" si="205"/>
        <v>0.13541176064612001</v>
      </c>
      <c r="DH67">
        <f t="shared" si="205"/>
        <v>7.9005750284506501E-2</v>
      </c>
      <c r="DI67">
        <f t="shared" si="205"/>
        <v>5.8008495713766824E-3</v>
      </c>
      <c r="DJ67">
        <f t="shared" si="205"/>
        <v>0.188171832326089</v>
      </c>
      <c r="DK67">
        <f t="shared" si="205"/>
        <v>0.85384311178965977</v>
      </c>
      <c r="DL67">
        <f t="shared" si="205"/>
        <v>0.58517806884715995</v>
      </c>
      <c r="DM67">
        <f t="shared" ref="DM67:DM99" si="277">R67*$CV$1+AX67*$CV$2</f>
        <v>2.7978728743830842E-2</v>
      </c>
      <c r="DN67">
        <f t="shared" si="206"/>
        <v>7.1230919422184485E-2</v>
      </c>
      <c r="DO67">
        <f t="shared" si="206"/>
        <v>2.6495355184453742E-2</v>
      </c>
      <c r="DP67">
        <f t="shared" si="206"/>
        <v>0.32586808601649003</v>
      </c>
      <c r="DQ67">
        <f t="shared" si="206"/>
        <v>0.9320786540586834</v>
      </c>
      <c r="DR67">
        <f t="shared" si="206"/>
        <v>9.1543465232563154E-2</v>
      </c>
      <c r="DS67">
        <f t="shared" si="206"/>
        <v>1.818272669082719E-2</v>
      </c>
      <c r="DT67">
        <f t="shared" si="206"/>
        <v>0.49851671573038664</v>
      </c>
      <c r="DU67">
        <f t="shared" si="206"/>
        <v>0.56980775590172017</v>
      </c>
      <c r="DV67">
        <f t="shared" si="206"/>
        <v>0.23722877948258392</v>
      </c>
      <c r="DW67">
        <f t="shared" si="206"/>
        <v>0.17165641212694344</v>
      </c>
      <c r="DX67">
        <f t="shared" si="206"/>
        <v>0.39175689731724073</v>
      </c>
      <c r="DY67">
        <f t="shared" si="206"/>
        <v>0.1266473300083677</v>
      </c>
      <c r="DZ67">
        <f t="shared" si="206"/>
        <v>5.4426875671589346E-2</v>
      </c>
      <c r="EB67" s="31">
        <f t="shared" si="207"/>
        <v>0.3583733948907431</v>
      </c>
      <c r="EC67">
        <f t="shared" si="241"/>
        <v>1.0000000000000002E-2</v>
      </c>
      <c r="ED67">
        <f t="shared" si="257"/>
        <v>1</v>
      </c>
      <c r="EE67">
        <f t="shared" si="258"/>
        <v>1</v>
      </c>
      <c r="EF67">
        <f t="shared" si="259"/>
        <v>1.6000000000000007E-2</v>
      </c>
      <c r="EG67">
        <f t="shared" si="260"/>
        <v>9.0000000000000011E-3</v>
      </c>
      <c r="EH67">
        <f t="shared" si="261"/>
        <v>1.6000000000000007E-2</v>
      </c>
      <c r="EI67">
        <f t="shared" si="262"/>
        <v>1.6000000000000007E-2</v>
      </c>
      <c r="EJ67">
        <f t="shared" si="263"/>
        <v>1.6000000000000007E-2</v>
      </c>
      <c r="EK67">
        <f t="shared" si="264"/>
        <v>1</v>
      </c>
      <c r="EL67">
        <f t="shared" si="265"/>
        <v>1</v>
      </c>
      <c r="EM67">
        <f t="shared" si="266"/>
        <v>1.6000000000000007E-2</v>
      </c>
      <c r="EN67">
        <f t="shared" si="267"/>
        <v>1.6000000000000007E-2</v>
      </c>
      <c r="EO67">
        <f t="shared" si="268"/>
        <v>1.6000000000000007E-2</v>
      </c>
      <c r="EP67">
        <f t="shared" si="269"/>
        <v>1.6000000000000007E-2</v>
      </c>
      <c r="EQ67">
        <f t="shared" si="270"/>
        <v>1</v>
      </c>
      <c r="ER67">
        <f t="shared" si="271"/>
        <v>4.0000000000000001E-3</v>
      </c>
      <c r="ES67">
        <f t="shared" si="242"/>
        <v>1.6000000000000007E-2</v>
      </c>
      <c r="ET67">
        <f t="shared" si="243"/>
        <v>1.6000000000000007E-2</v>
      </c>
      <c r="EU67">
        <f t="shared" si="244"/>
        <v>1.6000000000000007E-2</v>
      </c>
      <c r="EV67">
        <f t="shared" si="245"/>
        <v>1.6000000000000007E-2</v>
      </c>
      <c r="EW67">
        <f t="shared" si="246"/>
        <v>1</v>
      </c>
      <c r="EX67">
        <f t="shared" si="247"/>
        <v>3.0000000000000001E-3</v>
      </c>
      <c r="EY67">
        <f t="shared" si="248"/>
        <v>1.2000000000000004E-2</v>
      </c>
      <c r="EZ67">
        <f t="shared" si="249"/>
        <v>2E-3</v>
      </c>
      <c r="FA67">
        <f t="shared" si="250"/>
        <v>2E-3</v>
      </c>
      <c r="FB67">
        <f t="shared" si="251"/>
        <v>1.6000000000000007E-2</v>
      </c>
      <c r="FC67">
        <f t="shared" si="252"/>
        <v>1.6000000000000007E-2</v>
      </c>
      <c r="FD67">
        <f t="shared" si="253"/>
        <v>8.0000000000000002E-3</v>
      </c>
      <c r="FE67">
        <f t="shared" si="254"/>
        <v>1.3000000000000005E-2</v>
      </c>
      <c r="FF67">
        <f t="shared" si="255"/>
        <v>1.6000000000000007E-2</v>
      </c>
      <c r="FG67">
        <f t="shared" si="256"/>
        <v>1.6000000000000007E-2</v>
      </c>
    </row>
    <row r="68" spans="1:163">
      <c r="A68" s="30">
        <v>42461.333333333336</v>
      </c>
      <c r="B68">
        <v>0.79446732673249143</v>
      </c>
      <c r="C68">
        <v>0.9753030104136563</v>
      </c>
      <c r="D68">
        <v>0.84024697606747012</v>
      </c>
      <c r="E68">
        <v>0.23095383565104174</v>
      </c>
      <c r="F68">
        <v>0.35253081736307817</v>
      </c>
      <c r="G68">
        <v>7.7143165803636483E-3</v>
      </c>
      <c r="H68">
        <v>6.3332297319190226E-2</v>
      </c>
      <c r="I68">
        <v>1.6287541379506235E-2</v>
      </c>
      <c r="J68">
        <v>0.93923586160252892</v>
      </c>
      <c r="K68">
        <v>0.9840789946675258</v>
      </c>
      <c r="L68">
        <v>0.10387113745682147</v>
      </c>
      <c r="M68">
        <v>0.12898836207813333</v>
      </c>
      <c r="N68">
        <v>5.2621834595141673E-3</v>
      </c>
      <c r="O68">
        <v>7.2632789136357845E-2</v>
      </c>
      <c r="P68">
        <v>0.72313518851083869</v>
      </c>
      <c r="Q68">
        <v>0.6822360380185013</v>
      </c>
      <c r="R68">
        <v>2.8361998114668038E-2</v>
      </c>
      <c r="S68">
        <v>0.1924865928480389</v>
      </c>
      <c r="T68">
        <v>2.9542630469841877E-2</v>
      </c>
      <c r="U68">
        <v>0.43587185230883418</v>
      </c>
      <c r="V68">
        <v>0.92315926341255516</v>
      </c>
      <c r="W68">
        <v>0.11619843836900148</v>
      </c>
      <c r="X68">
        <v>3.1832012275987365E-2</v>
      </c>
      <c r="Y68">
        <v>0.83740792293699673</v>
      </c>
      <c r="Z68">
        <v>0.78869329212234773</v>
      </c>
      <c r="AA68">
        <v>0.17873623567434915</v>
      </c>
      <c r="AB68">
        <v>0.18710482339021217</v>
      </c>
      <c r="AC68">
        <v>0.30175952155664021</v>
      </c>
      <c r="AD68">
        <v>7.9005750284506501E-2</v>
      </c>
      <c r="AE68">
        <v>9.8772975576002051E-2</v>
      </c>
      <c r="AF68" s="46">
        <f t="shared" si="238"/>
        <v>0.37164033285923348</v>
      </c>
      <c r="AH68">
        <v>0.21285000000000001</v>
      </c>
      <c r="AI68">
        <v>8.4974999999999995E-2</v>
      </c>
      <c r="AJ68">
        <v>0.28792499999999999</v>
      </c>
      <c r="AK68">
        <v>8.4974999999999995E-2</v>
      </c>
      <c r="AL68">
        <v>0.24502499999999999</v>
      </c>
      <c r="AM68">
        <v>0.23430000000000001</v>
      </c>
      <c r="AN68">
        <v>0.23430000000000001</v>
      </c>
      <c r="AO68">
        <v>0.223575</v>
      </c>
      <c r="AP68">
        <v>0.16005</v>
      </c>
      <c r="AQ68">
        <v>0.25574999999999998</v>
      </c>
      <c r="AR68">
        <v>0.12787499999999999</v>
      </c>
      <c r="AS68">
        <v>5.28E-2</v>
      </c>
      <c r="AT68">
        <v>0.14932499999999999</v>
      </c>
      <c r="AU68">
        <v>5.28E-2</v>
      </c>
      <c r="AV68">
        <v>3.1350000000000003E-2</v>
      </c>
      <c r="AW68">
        <v>0.14932499999999999</v>
      </c>
      <c r="AX68">
        <v>0.21285000000000001</v>
      </c>
      <c r="AY68">
        <v>0.1386</v>
      </c>
      <c r="AZ68">
        <v>0.16005</v>
      </c>
      <c r="BA68">
        <v>8.4974999999999995E-2</v>
      </c>
      <c r="BB68">
        <v>0.29864999999999997</v>
      </c>
      <c r="BC68">
        <v>0.30937500000000001</v>
      </c>
      <c r="BD68">
        <v>0.36299999999999999</v>
      </c>
      <c r="BE68">
        <v>0.19139999999999999</v>
      </c>
      <c r="BF68">
        <v>0.26647500000000002</v>
      </c>
      <c r="BG68">
        <v>5.28E-2</v>
      </c>
      <c r="BH68">
        <v>2.0625000000000001E-2</v>
      </c>
      <c r="BI68">
        <v>0.28792499999999999</v>
      </c>
      <c r="BJ68">
        <v>0.29864999999999997</v>
      </c>
      <c r="BK68">
        <v>0.29864999999999997</v>
      </c>
      <c r="BL68">
        <f t="shared" si="273"/>
        <v>5</v>
      </c>
      <c r="BM68" s="34">
        <v>0.32</v>
      </c>
      <c r="BN68" s="31">
        <f t="shared" si="272"/>
        <v>0.1857075</v>
      </c>
      <c r="BO68" s="24">
        <v>0.19</v>
      </c>
      <c r="BP68" s="20">
        <f>$CV$2*AH68+$CV$1*B68-$BP$63+BP67</f>
        <v>0.72038088169908165</v>
      </c>
      <c r="BQ68" s="20">
        <f t="shared" ref="BQ68:CS76" si="278">$CV$2*AI68+$CV$1*C68-$BP$63+BQ67</f>
        <v>1.1472636092199127</v>
      </c>
      <c r="BR68" s="20">
        <f t="shared" si="278"/>
        <v>0.88316175567988664</v>
      </c>
      <c r="BS68" s="20">
        <f t="shared" si="278"/>
        <v>-0.32030171919432127</v>
      </c>
      <c r="BT68" s="20">
        <f t="shared" si="278"/>
        <v>-1.3464901811033325E-2</v>
      </c>
      <c r="BU68" s="20">
        <f t="shared" si="278"/>
        <v>-0.80871312624576452</v>
      </c>
      <c r="BV68" s="20">
        <f t="shared" si="278"/>
        <v>-0.6855137075859713</v>
      </c>
      <c r="BW68" s="20">
        <f t="shared" si="278"/>
        <v>-0.78859608710220008</v>
      </c>
      <c r="BX68" s="20">
        <f t="shared" si="278"/>
        <v>1.0380360497597005</v>
      </c>
      <c r="BY68" s="20">
        <f t="shared" si="278"/>
        <v>1.1486792424732426</v>
      </c>
      <c r="BZ68" s="20">
        <f t="shared" si="278"/>
        <v>-0.58507617715244198</v>
      </c>
      <c r="CA68" s="20">
        <f t="shared" si="278"/>
        <v>-0.61636496289274367</v>
      </c>
      <c r="CB68" s="20">
        <f t="shared" si="278"/>
        <v>-0.8132960422244927</v>
      </c>
      <c r="CC68" s="20">
        <f t="shared" si="278"/>
        <v>-0.56355445379293667</v>
      </c>
      <c r="CD68" s="20">
        <f t="shared" si="278"/>
        <v>0.75261922504511491</v>
      </c>
      <c r="CE68" s="20">
        <f t="shared" si="278"/>
        <v>0.44305503161027771</v>
      </c>
      <c r="CF68" s="20">
        <f t="shared" si="278"/>
        <v>-0.76801834839688465</v>
      </c>
      <c r="CG68" s="20">
        <f t="shared" si="278"/>
        <v>-0.5606415629851601</v>
      </c>
      <c r="CH68" s="20">
        <f t="shared" si="278"/>
        <v>-0.76832108960108791</v>
      </c>
      <c r="CI68" s="20">
        <f t="shared" si="278"/>
        <v>-6.2619136930059327E-2</v>
      </c>
      <c r="CJ68" s="20">
        <f t="shared" si="278"/>
        <v>1.030878842215855</v>
      </c>
      <c r="CK68" s="20">
        <f t="shared" si="278"/>
        <v>-0.61661717165381891</v>
      </c>
      <c r="CL68" s="20">
        <f t="shared" si="278"/>
        <v>-0.77434433628856891</v>
      </c>
      <c r="CM68" s="20">
        <f t="shared" si="278"/>
        <v>0.51156556341199977</v>
      </c>
      <c r="CN68" s="20">
        <f t="shared" si="278"/>
        <v>0.53414197276868436</v>
      </c>
      <c r="CO68" s="20">
        <f t="shared" si="278"/>
        <v>-0.40839406009845047</v>
      </c>
      <c r="CP68" s="20">
        <f t="shared" si="278"/>
        <v>-0.46559783973822794</v>
      </c>
      <c r="CQ68" s="20">
        <f t="shared" si="278"/>
        <v>-0.13084265638150261</v>
      </c>
      <c r="CR68" s="20">
        <f t="shared" si="278"/>
        <v>-0.61870599496250933</v>
      </c>
      <c r="CS68" s="20">
        <f t="shared" si="278"/>
        <v>-0.67115922400779215</v>
      </c>
      <c r="CU68" s="31">
        <f t="shared" si="275"/>
        <v>-9.4345347505407059E-2</v>
      </c>
      <c r="CW68">
        <f t="shared" si="239"/>
        <v>0.79446732673249143</v>
      </c>
      <c r="CX68">
        <f t="shared" ref="CX68:CX99" si="279">C68*$CV$1+AI68*$CV$2</f>
        <v>0.9753030104136563</v>
      </c>
      <c r="CY68">
        <f t="shared" ref="CY68:CY99" si="280">D68*$CV$1+AJ68*$CV$2</f>
        <v>0.84024697606747012</v>
      </c>
      <c r="CZ68">
        <f t="shared" ref="CZ68:CZ99" si="281">E68*$CV$1+AK68*$CV$2</f>
        <v>0.23095383565104174</v>
      </c>
      <c r="DA68">
        <f t="shared" ref="DA68:DA99" si="282">F68*$CV$1+AL68*$CV$2</f>
        <v>0.35253081736307817</v>
      </c>
      <c r="DB68">
        <f t="shared" ref="DB68:DB99" si="283">G68*$CV$1+AM68*$CV$2</f>
        <v>7.7143165803636483E-3</v>
      </c>
      <c r="DC68">
        <f t="shared" ref="DC68:DC99" si="284">H68*$CV$1+AN68*$CV$2</f>
        <v>6.3332297319190226E-2</v>
      </c>
      <c r="DD68">
        <f t="shared" ref="DD68:DD99" si="285">I68*$CV$1+AO68*$CV$2</f>
        <v>1.6287541379506235E-2</v>
      </c>
      <c r="DE68">
        <f t="shared" ref="DE68:DE99" si="286">J68*$CV$1+AP68*$CV$2</f>
        <v>0.93923586160252892</v>
      </c>
      <c r="DF68">
        <f t="shared" ref="DF68:DF99" si="287">K68*$CV$1+AQ68*$CV$2</f>
        <v>0.9840789946675258</v>
      </c>
      <c r="DG68">
        <f t="shared" ref="DG68:DG99" si="288">L68*$CV$1+AR68*$CV$2</f>
        <v>0.10387113745682147</v>
      </c>
      <c r="DH68">
        <f t="shared" ref="DH68:DH99" si="289">M68*$CV$1+AS68*$CV$2</f>
        <v>0.12898836207813333</v>
      </c>
      <c r="DI68">
        <f t="shared" ref="DI68:DI99" si="290">N68*$CV$1+AT68*$CV$2</f>
        <v>5.2621834595141673E-3</v>
      </c>
      <c r="DJ68">
        <f t="shared" ref="DJ68:DJ99" si="291">O68*$CV$1+AU68*$CV$2</f>
        <v>7.2632789136357845E-2</v>
      </c>
      <c r="DK68">
        <f t="shared" ref="DK68:DK99" si="292">P68*$CV$1+AV68*$CV$2</f>
        <v>0.72313518851083869</v>
      </c>
      <c r="DL68">
        <f t="shared" ref="DL68:DL99" si="293">Q68*$CV$1+AW68*$CV$2</f>
        <v>0.6822360380185013</v>
      </c>
      <c r="DM68">
        <f t="shared" si="277"/>
        <v>2.8361998114668038E-2</v>
      </c>
      <c r="DN68">
        <f t="shared" ref="DN68:DN99" si="294">S68*$CV$1+AY68*$CV$2</f>
        <v>0.1924865928480389</v>
      </c>
      <c r="DO68">
        <f t="shared" ref="DO68:DO99" si="295">T68*$CV$1+AZ68*$CV$2</f>
        <v>2.9542630469841877E-2</v>
      </c>
      <c r="DP68">
        <f t="shared" ref="DP68:DP99" si="296">U68*$CV$1+BA68*$CV$2</f>
        <v>0.43587185230883418</v>
      </c>
      <c r="DQ68">
        <f t="shared" ref="DQ68:DQ99" si="297">V68*$CV$1+BB68*$CV$2</f>
        <v>0.92315926341255516</v>
      </c>
      <c r="DR68">
        <f t="shared" ref="DR68:DR99" si="298">W68*$CV$1+BC68*$CV$2</f>
        <v>0.11619843836900148</v>
      </c>
      <c r="DS68">
        <f t="shared" ref="DS68:DS99" si="299">X68*$CV$1+BD68*$CV$2</f>
        <v>3.1832012275987365E-2</v>
      </c>
      <c r="DT68">
        <f t="shared" ref="DT68:DT99" si="300">Y68*$CV$1+BE68*$CV$2</f>
        <v>0.83740792293699673</v>
      </c>
      <c r="DU68">
        <f t="shared" ref="DU68:DU99" si="301">Z68*$CV$1+BF68*$CV$2</f>
        <v>0.78869329212234773</v>
      </c>
      <c r="DV68">
        <f t="shared" ref="DV68:DV99" si="302">AA68*$CV$1+BG68*$CV$2</f>
        <v>0.17873623567434915</v>
      </c>
      <c r="DW68">
        <f t="shared" ref="DW68:DW99" si="303">AB68*$CV$1+BH68*$CV$2</f>
        <v>0.18710482339021217</v>
      </c>
      <c r="DX68">
        <f t="shared" ref="DX68:DX99" si="304">AC68*$CV$1+BI68*$CV$2</f>
        <v>0.30175952155664021</v>
      </c>
      <c r="DY68">
        <f t="shared" ref="DY68:DY99" si="305">AD68*$CV$1+BJ68*$CV$2</f>
        <v>7.9005750284506501E-2</v>
      </c>
      <c r="DZ68">
        <f t="shared" ref="DZ68:DZ99" si="306">AE68*$CV$1+BK68*$CV$2</f>
        <v>9.8772975576002051E-2</v>
      </c>
      <c r="EB68" s="31">
        <f t="shared" si="207"/>
        <v>0.37164033285923348</v>
      </c>
      <c r="EC68">
        <f t="shared" si="241"/>
        <v>1.1000000000000003E-2</v>
      </c>
      <c r="ED68">
        <f t="shared" si="257"/>
        <v>1</v>
      </c>
      <c r="EE68">
        <f t="shared" si="258"/>
        <v>1</v>
      </c>
      <c r="EF68">
        <f t="shared" si="259"/>
        <v>1.7000000000000008E-2</v>
      </c>
      <c r="EG68">
        <f t="shared" si="260"/>
        <v>1.0000000000000002E-2</v>
      </c>
      <c r="EH68">
        <f t="shared" si="261"/>
        <v>1.7000000000000008E-2</v>
      </c>
      <c r="EI68">
        <f t="shared" si="262"/>
        <v>1.7000000000000008E-2</v>
      </c>
      <c r="EJ68">
        <f t="shared" si="263"/>
        <v>1.7000000000000008E-2</v>
      </c>
      <c r="EK68">
        <f t="shared" si="264"/>
        <v>1</v>
      </c>
      <c r="EL68">
        <f t="shared" si="265"/>
        <v>1</v>
      </c>
      <c r="EM68">
        <f t="shared" si="266"/>
        <v>1.7000000000000008E-2</v>
      </c>
      <c r="EN68">
        <f t="shared" si="267"/>
        <v>1.7000000000000008E-2</v>
      </c>
      <c r="EO68">
        <f t="shared" si="268"/>
        <v>1.7000000000000008E-2</v>
      </c>
      <c r="EP68">
        <f t="shared" si="269"/>
        <v>1.7000000000000008E-2</v>
      </c>
      <c r="EQ68">
        <f t="shared" si="270"/>
        <v>1E-3</v>
      </c>
      <c r="ER68">
        <f t="shared" si="271"/>
        <v>5.0000000000000001E-3</v>
      </c>
      <c r="ES68">
        <f t="shared" si="242"/>
        <v>1.7000000000000008E-2</v>
      </c>
      <c r="ET68">
        <f t="shared" si="243"/>
        <v>1.7000000000000008E-2</v>
      </c>
      <c r="EU68">
        <f t="shared" si="244"/>
        <v>1.7000000000000008E-2</v>
      </c>
      <c r="EV68">
        <f t="shared" si="245"/>
        <v>1.7000000000000008E-2</v>
      </c>
      <c r="EW68">
        <f t="shared" si="246"/>
        <v>1</v>
      </c>
      <c r="EX68">
        <f t="shared" si="247"/>
        <v>4.0000000000000001E-3</v>
      </c>
      <c r="EY68">
        <f t="shared" si="248"/>
        <v>1.3000000000000005E-2</v>
      </c>
      <c r="EZ68">
        <f t="shared" si="249"/>
        <v>1</v>
      </c>
      <c r="FA68">
        <f t="shared" si="250"/>
        <v>3.0000000000000001E-3</v>
      </c>
      <c r="FB68">
        <f t="shared" si="251"/>
        <v>1.7000000000000008E-2</v>
      </c>
      <c r="FC68">
        <f t="shared" si="252"/>
        <v>1.7000000000000008E-2</v>
      </c>
      <c r="FD68">
        <f t="shared" si="253"/>
        <v>9.0000000000000011E-3</v>
      </c>
      <c r="FE68">
        <f t="shared" si="254"/>
        <v>1.4000000000000005E-2</v>
      </c>
      <c r="FF68">
        <f t="shared" si="255"/>
        <v>1.7000000000000008E-2</v>
      </c>
      <c r="FG68">
        <f t="shared" si="256"/>
        <v>1.7000000000000008E-2</v>
      </c>
    </row>
    <row r="69" spans="1:163">
      <c r="A69" s="30">
        <v>42461.354166666664</v>
      </c>
      <c r="B69">
        <v>0.73828365557793896</v>
      </c>
      <c r="C69">
        <v>0.86069409080240322</v>
      </c>
      <c r="D69">
        <v>0.42044834780190704</v>
      </c>
      <c r="E69">
        <v>0.12358255110610029</v>
      </c>
      <c r="F69">
        <v>8.425167251037656E-2</v>
      </c>
      <c r="G69">
        <v>1.4189901976448384E-2</v>
      </c>
      <c r="H69">
        <v>6.3748818008374314E-2</v>
      </c>
      <c r="I69">
        <v>1.5308304187608588E-2</v>
      </c>
      <c r="J69">
        <v>0.92798003494752823</v>
      </c>
      <c r="K69">
        <v>0.97613217874419955</v>
      </c>
      <c r="L69">
        <v>5.738185345303759E-2</v>
      </c>
      <c r="M69">
        <v>2.6136632123343419E-2</v>
      </c>
      <c r="N69">
        <v>5.9232263162427752E-3</v>
      </c>
      <c r="O69">
        <v>0.12977685920138957</v>
      </c>
      <c r="P69">
        <v>0.65905073709874262</v>
      </c>
      <c r="Q69">
        <v>0.65905073709874262</v>
      </c>
      <c r="R69">
        <v>5.5517799804785835E-2</v>
      </c>
      <c r="S69">
        <v>0.10452452002451998</v>
      </c>
      <c r="T69">
        <v>2.6315398930761697E-2</v>
      </c>
      <c r="U69">
        <v>0.38344929870078209</v>
      </c>
      <c r="V69">
        <v>0.78160887440898319</v>
      </c>
      <c r="W69">
        <v>0.26621083189658695</v>
      </c>
      <c r="X69">
        <v>3.9243575975063345E-2</v>
      </c>
      <c r="Y69">
        <v>0.91206126981271118</v>
      </c>
      <c r="Z69">
        <v>0.41024971785209952</v>
      </c>
      <c r="AA69">
        <v>0.30028666643837121</v>
      </c>
      <c r="AB69">
        <v>9.4496088537212197E-2</v>
      </c>
      <c r="AC69">
        <v>0.26895456419921976</v>
      </c>
      <c r="AD69">
        <v>3.4525111813637946E-2</v>
      </c>
      <c r="AE69">
        <v>4.1133335471649587E-2</v>
      </c>
      <c r="AF69" s="46">
        <f t="shared" si="238"/>
        <v>0.31601722182735886</v>
      </c>
      <c r="AH69">
        <v>0.30937500000000001</v>
      </c>
      <c r="AI69">
        <v>0.11715</v>
      </c>
      <c r="AJ69">
        <v>0.10642500000000001</v>
      </c>
      <c r="AK69">
        <v>0.11715</v>
      </c>
      <c r="AL69">
        <v>0.352275</v>
      </c>
      <c r="AM69">
        <v>0.24502499999999999</v>
      </c>
      <c r="AN69">
        <v>0.33082499999999998</v>
      </c>
      <c r="AO69">
        <v>0.3201</v>
      </c>
      <c r="AP69">
        <v>0.223575</v>
      </c>
      <c r="AQ69">
        <v>0.3201</v>
      </c>
      <c r="AR69">
        <v>0.12787499999999999</v>
      </c>
      <c r="AS69">
        <v>0.12787499999999999</v>
      </c>
      <c r="AT69">
        <v>0.14932499999999999</v>
      </c>
      <c r="AU69">
        <v>5.28E-2</v>
      </c>
      <c r="AV69">
        <v>3.1350000000000003E-2</v>
      </c>
      <c r="AW69">
        <v>0.37290000000000001</v>
      </c>
      <c r="AX69">
        <v>0.36299999999999999</v>
      </c>
      <c r="AY69">
        <v>0.36299999999999999</v>
      </c>
      <c r="AZ69">
        <v>0.14932499999999999</v>
      </c>
      <c r="BA69">
        <v>0.17077500000000001</v>
      </c>
      <c r="BB69">
        <v>0.38362499999999999</v>
      </c>
      <c r="BC69">
        <v>0.40507500000000002</v>
      </c>
      <c r="BD69">
        <v>0.40507500000000002</v>
      </c>
      <c r="BE69">
        <v>0.40507500000000002</v>
      </c>
      <c r="BF69">
        <v>0.352275</v>
      </c>
      <c r="BG69">
        <v>3.1350000000000003E-2</v>
      </c>
      <c r="BH69">
        <v>2.0625000000000001E-2</v>
      </c>
      <c r="BI69">
        <v>0.38362499999999999</v>
      </c>
      <c r="BJ69">
        <v>0.39434999999999998</v>
      </c>
      <c r="BK69">
        <v>0.40507500000000002</v>
      </c>
      <c r="BL69">
        <f t="shared" si="273"/>
        <v>6</v>
      </c>
      <c r="BM69" s="34">
        <v>0.42</v>
      </c>
      <c r="BN69" s="31">
        <f t="shared" si="272"/>
        <v>0.25121250000000001</v>
      </c>
      <c r="BO69" s="24">
        <v>0.25</v>
      </c>
      <c r="BP69" s="20">
        <f t="shared" ref="BP69:BP87" si="307">$CV$2*AH69+$CV$1*B69-$BP$63+BP68</f>
        <v>1.0464849996493288</v>
      </c>
      <c r="BQ69" s="20">
        <f t="shared" si="278"/>
        <v>1.5957781623946241</v>
      </c>
      <c r="BR69" s="20">
        <f t="shared" si="278"/>
        <v>0.89143056585410196</v>
      </c>
      <c r="BS69" s="20">
        <f t="shared" si="278"/>
        <v>-0.60889870571591276</v>
      </c>
      <c r="BT69" s="20">
        <f t="shared" si="278"/>
        <v>-0.34139276692834852</v>
      </c>
      <c r="BU69" s="20">
        <f t="shared" si="278"/>
        <v>-1.2067027618970079</v>
      </c>
      <c r="BV69" s="20">
        <f t="shared" si="278"/>
        <v>-1.0339444272052889</v>
      </c>
      <c r="BW69" s="20">
        <f t="shared" si="278"/>
        <v>-1.1854673205422832</v>
      </c>
      <c r="BX69" s="20">
        <f t="shared" si="278"/>
        <v>1.553836547079537</v>
      </c>
      <c r="BY69" s="20">
        <f t="shared" si="278"/>
        <v>1.7126318835897503</v>
      </c>
      <c r="BZ69" s="20">
        <f t="shared" si="278"/>
        <v>-0.93987386132709616</v>
      </c>
      <c r="CA69" s="20">
        <f t="shared" si="278"/>
        <v>-1.0024078683970921</v>
      </c>
      <c r="CB69" s="20">
        <f t="shared" si="278"/>
        <v>-1.2195523535359416</v>
      </c>
      <c r="CC69" s="20">
        <f t="shared" si="278"/>
        <v>-0.84595713221923885</v>
      </c>
      <c r="CD69" s="20">
        <f t="shared" si="278"/>
        <v>0.99949042451616577</v>
      </c>
      <c r="CE69" s="20">
        <f t="shared" si="278"/>
        <v>0.68992623108132856</v>
      </c>
      <c r="CF69" s="20">
        <f t="shared" si="278"/>
        <v>-1.1246800862197905</v>
      </c>
      <c r="CG69" s="20">
        <f t="shared" si="278"/>
        <v>-0.86829658058833192</v>
      </c>
      <c r="CH69" s="20">
        <f t="shared" si="278"/>
        <v>-1.1541852282980181</v>
      </c>
      <c r="CI69" s="20">
        <f t="shared" si="278"/>
        <v>-9.1349375856969006E-2</v>
      </c>
      <c r="CJ69" s="20">
        <f t="shared" si="278"/>
        <v>1.4003081789971463</v>
      </c>
      <c r="CK69" s="20">
        <f t="shared" si="278"/>
        <v>-0.76258587738492367</v>
      </c>
      <c r="CL69" s="20">
        <f t="shared" si="278"/>
        <v>-1.1472802979411973</v>
      </c>
      <c r="CM69" s="20">
        <f t="shared" si="278"/>
        <v>1.0114472955970193</v>
      </c>
      <c r="CN69" s="20">
        <f t="shared" si="278"/>
        <v>0.5322121529930921</v>
      </c>
      <c r="CO69" s="20">
        <f t="shared" si="278"/>
        <v>-0.52028693128777104</v>
      </c>
      <c r="CP69" s="20">
        <f t="shared" si="278"/>
        <v>-0.78328128882870751</v>
      </c>
      <c r="CQ69" s="20">
        <f t="shared" si="278"/>
        <v>-0.27406762980997462</v>
      </c>
      <c r="CR69" s="20">
        <f t="shared" si="278"/>
        <v>-0.99636042077656317</v>
      </c>
      <c r="CS69" s="20">
        <f t="shared" si="278"/>
        <v>-1.0422054261638343</v>
      </c>
      <c r="CU69" s="31">
        <f t="shared" si="275"/>
        <v>-0.19050766330573984</v>
      </c>
      <c r="CW69">
        <f t="shared" si="239"/>
        <v>0.73828365557793896</v>
      </c>
      <c r="CX69">
        <f t="shared" si="279"/>
        <v>0.86069409080240322</v>
      </c>
      <c r="CY69">
        <f t="shared" si="280"/>
        <v>0.42044834780190704</v>
      </c>
      <c r="CZ69">
        <f t="shared" si="281"/>
        <v>0.12358255110610029</v>
      </c>
      <c r="DA69">
        <f t="shared" si="282"/>
        <v>8.425167251037656E-2</v>
      </c>
      <c r="DB69">
        <f t="shared" si="283"/>
        <v>1.4189901976448384E-2</v>
      </c>
      <c r="DC69">
        <f t="shared" si="284"/>
        <v>6.3748818008374314E-2</v>
      </c>
      <c r="DD69">
        <f t="shared" si="285"/>
        <v>1.5308304187608588E-2</v>
      </c>
      <c r="DE69">
        <f t="shared" si="286"/>
        <v>0.92798003494752823</v>
      </c>
      <c r="DF69">
        <f t="shared" si="287"/>
        <v>0.97613217874419955</v>
      </c>
      <c r="DG69">
        <f t="shared" si="288"/>
        <v>5.738185345303759E-2</v>
      </c>
      <c r="DH69">
        <f t="shared" si="289"/>
        <v>2.6136632123343419E-2</v>
      </c>
      <c r="DI69">
        <f t="shared" si="290"/>
        <v>5.9232263162427752E-3</v>
      </c>
      <c r="DJ69">
        <f t="shared" si="291"/>
        <v>0.12977685920138957</v>
      </c>
      <c r="DK69">
        <f t="shared" si="292"/>
        <v>0.65905073709874262</v>
      </c>
      <c r="DL69">
        <f t="shared" si="293"/>
        <v>0.65905073709874262</v>
      </c>
      <c r="DM69">
        <f t="shared" si="277"/>
        <v>5.5517799804785835E-2</v>
      </c>
      <c r="DN69">
        <f t="shared" si="294"/>
        <v>0.10452452002451998</v>
      </c>
      <c r="DO69">
        <f t="shared" si="295"/>
        <v>2.6315398930761697E-2</v>
      </c>
      <c r="DP69">
        <f t="shared" si="296"/>
        <v>0.38344929870078209</v>
      </c>
      <c r="DQ69">
        <f t="shared" si="297"/>
        <v>0.78160887440898319</v>
      </c>
      <c r="DR69">
        <f t="shared" si="298"/>
        <v>0.26621083189658695</v>
      </c>
      <c r="DS69">
        <f t="shared" si="299"/>
        <v>3.9243575975063345E-2</v>
      </c>
      <c r="DT69">
        <f t="shared" si="300"/>
        <v>0.91206126981271118</v>
      </c>
      <c r="DU69">
        <f t="shared" si="301"/>
        <v>0.41024971785209952</v>
      </c>
      <c r="DV69">
        <f t="shared" si="302"/>
        <v>0.30028666643837121</v>
      </c>
      <c r="DW69">
        <f t="shared" si="303"/>
        <v>9.4496088537212197E-2</v>
      </c>
      <c r="DX69">
        <f t="shared" si="304"/>
        <v>0.26895456419921976</v>
      </c>
      <c r="DY69">
        <f t="shared" si="305"/>
        <v>3.4525111813637946E-2</v>
      </c>
      <c r="DZ69">
        <f t="shared" si="306"/>
        <v>4.1133335471649587E-2</v>
      </c>
      <c r="EB69" s="31">
        <f t="shared" si="207"/>
        <v>0.31601722182735886</v>
      </c>
      <c r="EC69">
        <f t="shared" si="241"/>
        <v>1.2000000000000004E-2</v>
      </c>
      <c r="ED69">
        <f t="shared" si="257"/>
        <v>1</v>
      </c>
      <c r="EE69">
        <f t="shared" si="258"/>
        <v>1E-3</v>
      </c>
      <c r="EF69">
        <f t="shared" si="259"/>
        <v>1.8000000000000009E-2</v>
      </c>
      <c r="EG69">
        <f t="shared" si="260"/>
        <v>1.1000000000000003E-2</v>
      </c>
      <c r="EH69">
        <f t="shared" si="261"/>
        <v>1.8000000000000009E-2</v>
      </c>
      <c r="EI69">
        <f t="shared" si="262"/>
        <v>1.8000000000000009E-2</v>
      </c>
      <c r="EJ69">
        <f t="shared" si="263"/>
        <v>1.8000000000000009E-2</v>
      </c>
      <c r="EK69">
        <f t="shared" si="264"/>
        <v>1</v>
      </c>
      <c r="EL69">
        <f t="shared" si="265"/>
        <v>1</v>
      </c>
      <c r="EM69">
        <f t="shared" si="266"/>
        <v>1.8000000000000009E-2</v>
      </c>
      <c r="EN69">
        <f t="shared" si="267"/>
        <v>1.8000000000000009E-2</v>
      </c>
      <c r="EO69">
        <f t="shared" si="268"/>
        <v>1.8000000000000009E-2</v>
      </c>
      <c r="EP69">
        <f t="shared" si="269"/>
        <v>1.8000000000000009E-2</v>
      </c>
      <c r="EQ69">
        <f t="shared" si="270"/>
        <v>2E-3</v>
      </c>
      <c r="ER69">
        <f t="shared" si="271"/>
        <v>6.0000000000000001E-3</v>
      </c>
      <c r="ES69">
        <f t="shared" si="242"/>
        <v>1.8000000000000009E-2</v>
      </c>
      <c r="ET69">
        <f t="shared" si="243"/>
        <v>1.8000000000000009E-2</v>
      </c>
      <c r="EU69">
        <f t="shared" si="244"/>
        <v>1.8000000000000009E-2</v>
      </c>
      <c r="EV69">
        <f t="shared" si="245"/>
        <v>1.8000000000000009E-2</v>
      </c>
      <c r="EW69">
        <f t="shared" si="246"/>
        <v>1E-3</v>
      </c>
      <c r="EX69">
        <f t="shared" si="247"/>
        <v>5.0000000000000001E-3</v>
      </c>
      <c r="EY69">
        <f t="shared" si="248"/>
        <v>1.4000000000000005E-2</v>
      </c>
      <c r="EZ69">
        <f t="shared" si="249"/>
        <v>1</v>
      </c>
      <c r="FA69">
        <f t="shared" si="250"/>
        <v>4.0000000000000001E-3</v>
      </c>
      <c r="FB69">
        <f t="shared" si="251"/>
        <v>1.8000000000000009E-2</v>
      </c>
      <c r="FC69">
        <f t="shared" si="252"/>
        <v>1.8000000000000009E-2</v>
      </c>
      <c r="FD69">
        <f t="shared" si="253"/>
        <v>1.0000000000000002E-2</v>
      </c>
      <c r="FE69">
        <f t="shared" si="254"/>
        <v>1.5000000000000006E-2</v>
      </c>
      <c r="FF69">
        <f t="shared" si="255"/>
        <v>1.8000000000000009E-2</v>
      </c>
      <c r="FG69">
        <f t="shared" si="256"/>
        <v>1.8000000000000009E-2</v>
      </c>
    </row>
    <row r="70" spans="1:163">
      <c r="A70" s="30">
        <v>42461.375</v>
      </c>
      <c r="B70">
        <v>0.80566222811072996</v>
      </c>
      <c r="C70">
        <v>0.8903251687290582</v>
      </c>
      <c r="D70">
        <v>0.43243257012130643</v>
      </c>
      <c r="E70">
        <v>8.211637571529766E-2</v>
      </c>
      <c r="F70">
        <v>0.10387113745682147</v>
      </c>
      <c r="G70">
        <v>2.722722442465814E-2</v>
      </c>
      <c r="H70">
        <v>2.9743981782303055E-2</v>
      </c>
      <c r="I70">
        <v>2.6676508342143461E-2</v>
      </c>
      <c r="J70">
        <v>0.97188862307805768</v>
      </c>
      <c r="K70">
        <v>0.97988692035386393</v>
      </c>
      <c r="L70">
        <v>5.1274149650498951E-2</v>
      </c>
      <c r="M70">
        <v>6.5869960478728312E-2</v>
      </c>
      <c r="N70">
        <v>6.8547631401038268E-3</v>
      </c>
      <c r="O70">
        <v>7.2162696501597928E-2</v>
      </c>
      <c r="P70">
        <v>0.70600651235354195</v>
      </c>
      <c r="Q70">
        <v>0.64955115479526204</v>
      </c>
      <c r="R70">
        <v>6.0090425468768992E-2</v>
      </c>
      <c r="S70">
        <v>0.22115759840260626</v>
      </c>
      <c r="T70">
        <v>2.1585045024197558E-2</v>
      </c>
      <c r="U70">
        <v>0.4034926829560973</v>
      </c>
      <c r="V70">
        <v>0.66218953671674652</v>
      </c>
      <c r="W70">
        <v>0.2886533955954742</v>
      </c>
      <c r="X70">
        <v>9.1543465232563154E-2</v>
      </c>
      <c r="Y70">
        <v>0.85900700221768578</v>
      </c>
      <c r="Z70">
        <v>0.33828792339748753</v>
      </c>
      <c r="AA70">
        <v>0.25012735927823671</v>
      </c>
      <c r="AB70">
        <v>0.12742361010896819</v>
      </c>
      <c r="AC70">
        <v>0.21637235858951745</v>
      </c>
      <c r="AD70">
        <v>2.4246607918620482E-2</v>
      </c>
      <c r="AE70">
        <v>1.7209521360402793E-2</v>
      </c>
      <c r="AF70" s="46">
        <f t="shared" si="238"/>
        <v>0.31609788357671154</v>
      </c>
      <c r="AH70">
        <v>0.38362499999999999</v>
      </c>
      <c r="AI70">
        <v>0.19139999999999999</v>
      </c>
      <c r="AJ70">
        <v>0.202125</v>
      </c>
      <c r="AK70">
        <v>0.12787499999999999</v>
      </c>
      <c r="AL70">
        <v>0.44797500000000001</v>
      </c>
      <c r="AM70">
        <v>0.36299999999999999</v>
      </c>
      <c r="AN70">
        <v>0.42652499999999999</v>
      </c>
      <c r="AO70">
        <v>0.40507500000000002</v>
      </c>
      <c r="AP70">
        <v>0.24502499999999999</v>
      </c>
      <c r="AQ70">
        <v>0.3201</v>
      </c>
      <c r="AR70">
        <v>0.42652499999999999</v>
      </c>
      <c r="AS70">
        <v>0.18149999999999999</v>
      </c>
      <c r="AT70">
        <v>0.33082499999999998</v>
      </c>
      <c r="AU70">
        <v>6.3524999999999998E-2</v>
      </c>
      <c r="AV70">
        <v>0.12787499999999999</v>
      </c>
      <c r="AW70">
        <v>0.43724999999999997</v>
      </c>
      <c r="AX70">
        <v>0.28792499999999999</v>
      </c>
      <c r="AY70">
        <v>0.18149999999999999</v>
      </c>
      <c r="AZ70">
        <v>8.4974999999999995E-2</v>
      </c>
      <c r="BA70">
        <v>8.4974999999999995E-2</v>
      </c>
      <c r="BB70">
        <v>0.46942499999999998</v>
      </c>
      <c r="BC70">
        <v>0.49087500000000001</v>
      </c>
      <c r="BD70">
        <v>0.49087500000000001</v>
      </c>
      <c r="BE70">
        <v>0.19139999999999999</v>
      </c>
      <c r="BF70">
        <v>0.30937500000000001</v>
      </c>
      <c r="BG70">
        <v>0.10642500000000001</v>
      </c>
      <c r="BH70">
        <v>4.2075000000000001E-2</v>
      </c>
      <c r="BI70">
        <v>0.50160000000000005</v>
      </c>
      <c r="BJ70">
        <v>0.49087500000000001</v>
      </c>
      <c r="BK70">
        <v>0.50160000000000005</v>
      </c>
      <c r="BL70">
        <f t="shared" si="273"/>
        <v>7</v>
      </c>
      <c r="BM70" s="34">
        <v>0.52</v>
      </c>
      <c r="BN70" s="31">
        <f t="shared" si="272"/>
        <v>0.29713749999999994</v>
      </c>
      <c r="BO70" s="24">
        <v>0.31</v>
      </c>
      <c r="BP70" s="20">
        <f t="shared" si="307"/>
        <v>1.439967690132367</v>
      </c>
      <c r="BQ70" s="20">
        <f t="shared" si="278"/>
        <v>2.0739237934959904</v>
      </c>
      <c r="BR70" s="20">
        <f t="shared" si="278"/>
        <v>0.91168359834771662</v>
      </c>
      <c r="BS70" s="20">
        <f t="shared" si="278"/>
        <v>-0.93896186762830691</v>
      </c>
      <c r="BT70" s="20">
        <f t="shared" si="278"/>
        <v>-0.64970116709921877</v>
      </c>
      <c r="BU70" s="20">
        <f t="shared" si="278"/>
        <v>-1.5916550751000416</v>
      </c>
      <c r="BV70" s="20">
        <f t="shared" si="278"/>
        <v>-1.4163799830506776</v>
      </c>
      <c r="BW70" s="20">
        <f t="shared" si="278"/>
        <v>-1.5709703498278316</v>
      </c>
      <c r="BX70" s="20">
        <f t="shared" si="278"/>
        <v>2.1135456325299029</v>
      </c>
      <c r="BY70" s="20">
        <f t="shared" si="278"/>
        <v>2.2803392663159223</v>
      </c>
      <c r="BZ70" s="20">
        <f t="shared" si="278"/>
        <v>-1.3007792493042891</v>
      </c>
      <c r="CA70" s="20">
        <f t="shared" si="278"/>
        <v>-1.3487174455460555</v>
      </c>
      <c r="CB70" s="20">
        <f t="shared" si="278"/>
        <v>-1.6248771280235297</v>
      </c>
      <c r="CC70" s="20">
        <f t="shared" si="278"/>
        <v>-1.1859739733453327</v>
      </c>
      <c r="CD70" s="20">
        <f t="shared" si="278"/>
        <v>1.2933173992420159</v>
      </c>
      <c r="CE70" s="20">
        <f t="shared" si="278"/>
        <v>0.92729784824889883</v>
      </c>
      <c r="CF70" s="20">
        <f t="shared" si="278"/>
        <v>-1.4767691983787135</v>
      </c>
      <c r="CG70" s="20">
        <f t="shared" si="278"/>
        <v>-1.0593185198134174</v>
      </c>
      <c r="CH70" s="20">
        <f t="shared" si="278"/>
        <v>-1.5447797209015124</v>
      </c>
      <c r="CI70" s="20">
        <f t="shared" si="278"/>
        <v>-0.10003623052856347</v>
      </c>
      <c r="CJ70" s="20">
        <f t="shared" si="278"/>
        <v>1.6503181780862011</v>
      </c>
      <c r="CK70" s="20">
        <f t="shared" si="278"/>
        <v>-0.88611201941714124</v>
      </c>
      <c r="CL70" s="20">
        <f t="shared" si="278"/>
        <v>-1.4679163703363258</v>
      </c>
      <c r="CM70" s="20">
        <f t="shared" si="278"/>
        <v>1.4582747601870132</v>
      </c>
      <c r="CN70" s="20">
        <f t="shared" si="278"/>
        <v>0.45832053876288786</v>
      </c>
      <c r="CO70" s="20">
        <f t="shared" si="278"/>
        <v>-0.6823391096372261</v>
      </c>
      <c r="CP70" s="20">
        <f t="shared" si="278"/>
        <v>-1.068037216347431</v>
      </c>
      <c r="CQ70" s="20">
        <f t="shared" si="278"/>
        <v>-0.46987480884814892</v>
      </c>
      <c r="CR70" s="20">
        <f t="shared" si="278"/>
        <v>-1.3842933504856345</v>
      </c>
      <c r="CS70" s="20">
        <f t="shared" si="278"/>
        <v>-1.4371754424311232</v>
      </c>
      <c r="CU70" s="31">
        <f t="shared" si="275"/>
        <v>-0.28658931735672016</v>
      </c>
      <c r="CW70">
        <f t="shared" si="239"/>
        <v>0.80566222811072996</v>
      </c>
      <c r="CX70">
        <f t="shared" si="279"/>
        <v>0.8903251687290582</v>
      </c>
      <c r="CY70">
        <f t="shared" si="280"/>
        <v>0.43243257012130643</v>
      </c>
      <c r="CZ70">
        <f t="shared" si="281"/>
        <v>8.211637571529766E-2</v>
      </c>
      <c r="DA70">
        <f t="shared" si="282"/>
        <v>0.10387113745682147</v>
      </c>
      <c r="DB70">
        <f t="shared" si="283"/>
        <v>2.722722442465814E-2</v>
      </c>
      <c r="DC70">
        <f t="shared" si="284"/>
        <v>2.9743981782303055E-2</v>
      </c>
      <c r="DD70">
        <f t="shared" si="285"/>
        <v>2.6676508342143461E-2</v>
      </c>
      <c r="DE70">
        <f t="shared" si="286"/>
        <v>0.97188862307805768</v>
      </c>
      <c r="DF70">
        <f t="shared" si="287"/>
        <v>0.97988692035386393</v>
      </c>
      <c r="DG70">
        <f t="shared" si="288"/>
        <v>5.1274149650498951E-2</v>
      </c>
      <c r="DH70">
        <f t="shared" si="289"/>
        <v>6.5869960478728312E-2</v>
      </c>
      <c r="DI70">
        <f t="shared" si="290"/>
        <v>6.8547631401038268E-3</v>
      </c>
      <c r="DJ70">
        <f t="shared" si="291"/>
        <v>7.2162696501597928E-2</v>
      </c>
      <c r="DK70">
        <f t="shared" si="292"/>
        <v>0.70600651235354195</v>
      </c>
      <c r="DL70">
        <f t="shared" si="293"/>
        <v>0.64955115479526204</v>
      </c>
      <c r="DM70">
        <f t="shared" si="277"/>
        <v>6.0090425468768992E-2</v>
      </c>
      <c r="DN70">
        <f t="shared" si="294"/>
        <v>0.22115759840260626</v>
      </c>
      <c r="DO70">
        <f t="shared" si="295"/>
        <v>2.1585045024197558E-2</v>
      </c>
      <c r="DP70">
        <f t="shared" si="296"/>
        <v>0.4034926829560973</v>
      </c>
      <c r="DQ70">
        <f t="shared" si="297"/>
        <v>0.66218953671674652</v>
      </c>
      <c r="DR70">
        <f t="shared" si="298"/>
        <v>0.2886533955954742</v>
      </c>
      <c r="DS70">
        <f t="shared" si="299"/>
        <v>9.1543465232563154E-2</v>
      </c>
      <c r="DT70">
        <f t="shared" si="300"/>
        <v>0.85900700221768578</v>
      </c>
      <c r="DU70">
        <f t="shared" si="301"/>
        <v>0.33828792339748753</v>
      </c>
      <c r="DV70">
        <f t="shared" si="302"/>
        <v>0.25012735927823671</v>
      </c>
      <c r="DW70">
        <f t="shared" si="303"/>
        <v>0.12742361010896819</v>
      </c>
      <c r="DX70">
        <f t="shared" si="304"/>
        <v>0.21637235858951745</v>
      </c>
      <c r="DY70">
        <f t="shared" si="305"/>
        <v>2.4246607918620482E-2</v>
      </c>
      <c r="DZ70">
        <f t="shared" si="306"/>
        <v>1.7209521360402793E-2</v>
      </c>
      <c r="EB70" s="31">
        <f t="shared" si="207"/>
        <v>0.31609788357671154</v>
      </c>
      <c r="EC70">
        <f t="shared" si="241"/>
        <v>1</v>
      </c>
      <c r="ED70">
        <f t="shared" si="257"/>
        <v>1</v>
      </c>
      <c r="EE70">
        <f t="shared" si="258"/>
        <v>2E-3</v>
      </c>
      <c r="EF70">
        <f t="shared" si="259"/>
        <v>1.900000000000001E-2</v>
      </c>
      <c r="EG70">
        <f t="shared" si="260"/>
        <v>1.2000000000000004E-2</v>
      </c>
      <c r="EH70">
        <f t="shared" si="261"/>
        <v>1.900000000000001E-2</v>
      </c>
      <c r="EI70">
        <f t="shared" si="262"/>
        <v>1.900000000000001E-2</v>
      </c>
      <c r="EJ70">
        <f t="shared" si="263"/>
        <v>1.900000000000001E-2</v>
      </c>
      <c r="EK70">
        <f t="shared" si="264"/>
        <v>1</v>
      </c>
      <c r="EL70">
        <f t="shared" si="265"/>
        <v>1</v>
      </c>
      <c r="EM70">
        <f t="shared" si="266"/>
        <v>1.900000000000001E-2</v>
      </c>
      <c r="EN70">
        <f t="shared" si="267"/>
        <v>1.900000000000001E-2</v>
      </c>
      <c r="EO70">
        <f t="shared" si="268"/>
        <v>1.900000000000001E-2</v>
      </c>
      <c r="EP70">
        <f t="shared" si="269"/>
        <v>1.900000000000001E-2</v>
      </c>
      <c r="EQ70">
        <f t="shared" si="270"/>
        <v>3.0000000000000001E-3</v>
      </c>
      <c r="ER70">
        <f t="shared" si="271"/>
        <v>7.0000000000000001E-3</v>
      </c>
      <c r="ES70">
        <f t="shared" si="242"/>
        <v>1.900000000000001E-2</v>
      </c>
      <c r="ET70">
        <f t="shared" si="243"/>
        <v>1.900000000000001E-2</v>
      </c>
      <c r="EU70">
        <f t="shared" si="244"/>
        <v>1.900000000000001E-2</v>
      </c>
      <c r="EV70">
        <f t="shared" si="245"/>
        <v>1.900000000000001E-2</v>
      </c>
      <c r="EW70">
        <f t="shared" si="246"/>
        <v>2E-3</v>
      </c>
      <c r="EX70">
        <f t="shared" si="247"/>
        <v>6.0000000000000001E-3</v>
      </c>
      <c r="EY70">
        <f t="shared" si="248"/>
        <v>1.5000000000000006E-2</v>
      </c>
      <c r="EZ70">
        <f t="shared" si="249"/>
        <v>1</v>
      </c>
      <c r="FA70">
        <f t="shared" si="250"/>
        <v>5.0000000000000001E-3</v>
      </c>
      <c r="FB70">
        <f t="shared" si="251"/>
        <v>1.900000000000001E-2</v>
      </c>
      <c r="FC70">
        <f t="shared" si="252"/>
        <v>1.900000000000001E-2</v>
      </c>
      <c r="FD70">
        <f t="shared" si="253"/>
        <v>1.1000000000000003E-2</v>
      </c>
      <c r="FE70">
        <f t="shared" si="254"/>
        <v>1.6000000000000007E-2</v>
      </c>
      <c r="FF70">
        <f t="shared" si="255"/>
        <v>1.900000000000001E-2</v>
      </c>
      <c r="FG70">
        <f t="shared" si="256"/>
        <v>1.900000000000001E-2</v>
      </c>
    </row>
    <row r="71" spans="1:163">
      <c r="A71" s="30">
        <v>42461.395833333336</v>
      </c>
      <c r="B71">
        <v>0.91537211516158534</v>
      </c>
      <c r="C71">
        <v>0.89890047056609579</v>
      </c>
      <c r="D71">
        <v>0.45836335608127204</v>
      </c>
      <c r="E71">
        <v>0.13378105496632256</v>
      </c>
      <c r="F71">
        <v>5.2305376590878139E-2</v>
      </c>
      <c r="G71">
        <v>3.0562769165583623E-2</v>
      </c>
      <c r="H71">
        <v>3.6936001027454805E-2</v>
      </c>
      <c r="I71">
        <v>2.8361998114668038E-2</v>
      </c>
      <c r="J71">
        <v>0.97391762292301565</v>
      </c>
      <c r="K71">
        <v>0.98270797937305454</v>
      </c>
      <c r="L71">
        <v>4.7655301950974241E-2</v>
      </c>
      <c r="M71">
        <v>4.2536170716475967E-2</v>
      </c>
      <c r="N71">
        <v>7.3993728050255761E-3</v>
      </c>
      <c r="O71">
        <v>0.11837250467060842</v>
      </c>
      <c r="P71">
        <v>0.55775773175860444</v>
      </c>
      <c r="Q71">
        <v>0.8555816019868222</v>
      </c>
      <c r="R71">
        <v>0.10002623111430121</v>
      </c>
      <c r="S71">
        <v>0.34300460096897978</v>
      </c>
      <c r="T71">
        <v>8.9250064610604547E-3</v>
      </c>
      <c r="U71">
        <v>0.27033311417006628</v>
      </c>
      <c r="V71">
        <v>0.81847758191619679</v>
      </c>
      <c r="W71">
        <v>0.11265206635110174</v>
      </c>
      <c r="X71">
        <v>3.6196215750896675E-2</v>
      </c>
      <c r="Y71">
        <v>0.88686057203126245</v>
      </c>
      <c r="Z71">
        <v>0.75027263022197377</v>
      </c>
      <c r="AA71">
        <v>0.23849776747522738</v>
      </c>
      <c r="AB71">
        <v>0.2128329076901157</v>
      </c>
      <c r="AC71">
        <v>0.14995766228684221</v>
      </c>
      <c r="AD71">
        <v>5.4426875671589346E-2</v>
      </c>
      <c r="AE71">
        <v>1.6064742205599732E-2</v>
      </c>
      <c r="AF71" s="46">
        <f t="shared" si="238"/>
        <v>0.33796798007245515</v>
      </c>
      <c r="AH71">
        <v>0.48015000000000002</v>
      </c>
      <c r="AI71">
        <v>0.68310000000000004</v>
      </c>
      <c r="AJ71">
        <v>0.26647500000000002</v>
      </c>
      <c r="AK71">
        <v>0.1386</v>
      </c>
      <c r="AL71">
        <v>0.533775</v>
      </c>
      <c r="AM71">
        <v>0.50160000000000005</v>
      </c>
      <c r="AN71">
        <v>0.52305000000000001</v>
      </c>
      <c r="AO71">
        <v>0.49087500000000001</v>
      </c>
      <c r="AP71">
        <v>0.28792499999999999</v>
      </c>
      <c r="AQ71">
        <v>0.34155000000000002</v>
      </c>
      <c r="AR71">
        <v>0.51232500000000003</v>
      </c>
      <c r="AS71">
        <v>0.37290000000000001</v>
      </c>
      <c r="AT71">
        <v>0.46942499999999998</v>
      </c>
      <c r="AU71">
        <v>8.4974999999999995E-2</v>
      </c>
      <c r="AV71">
        <v>0.26647500000000002</v>
      </c>
      <c r="AW71">
        <v>0.57584999999999997</v>
      </c>
      <c r="AX71">
        <v>0.37290000000000001</v>
      </c>
      <c r="AY71">
        <v>0.51232500000000003</v>
      </c>
      <c r="AZ71">
        <v>0.42652499999999999</v>
      </c>
      <c r="BA71">
        <v>0.12787499999999999</v>
      </c>
      <c r="BB71">
        <v>0.59729999999999994</v>
      </c>
      <c r="BC71">
        <v>0.4158</v>
      </c>
      <c r="BD71">
        <v>0.62947500000000001</v>
      </c>
      <c r="BE71">
        <v>0.25574999999999998</v>
      </c>
      <c r="BF71">
        <v>0.17077500000000001</v>
      </c>
      <c r="BG71">
        <v>0.11715</v>
      </c>
      <c r="BH71">
        <v>0.12787499999999999</v>
      </c>
      <c r="BI71">
        <v>0.59729999999999994</v>
      </c>
      <c r="BJ71">
        <v>0.57584999999999997</v>
      </c>
      <c r="BK71">
        <v>0.58657499999999996</v>
      </c>
      <c r="BL71">
        <f t="shared" si="273"/>
        <v>8</v>
      </c>
      <c r="BM71" s="34">
        <v>0.64</v>
      </c>
      <c r="BN71" s="31">
        <f t="shared" si="272"/>
        <v>0.40141750000000004</v>
      </c>
      <c r="BO71" s="24">
        <v>0.4</v>
      </c>
      <c r="BP71" s="20">
        <f t="shared" si="307"/>
        <v>1.9431602676662605</v>
      </c>
      <c r="BQ71" s="20">
        <f t="shared" si="278"/>
        <v>2.5606447264343943</v>
      </c>
      <c r="BR71" s="20">
        <f t="shared" si="278"/>
        <v>0.95786741680129683</v>
      </c>
      <c r="BS71" s="20">
        <f t="shared" si="278"/>
        <v>-1.2173603502896762</v>
      </c>
      <c r="BT71" s="20">
        <f t="shared" si="278"/>
        <v>-1.0095753281360325</v>
      </c>
      <c r="BU71" s="20">
        <f t="shared" si="278"/>
        <v>-1.9732718435621497</v>
      </c>
      <c r="BV71" s="20">
        <f t="shared" si="278"/>
        <v>-1.7916235196509145</v>
      </c>
      <c r="BW71" s="20">
        <f t="shared" si="278"/>
        <v>-1.9547878893408552</v>
      </c>
      <c r="BX71" s="20">
        <f t="shared" si="278"/>
        <v>2.6752837178252267</v>
      </c>
      <c r="BY71" s="20">
        <f t="shared" si="278"/>
        <v>2.8508677080612852</v>
      </c>
      <c r="BZ71" s="20">
        <f t="shared" si="278"/>
        <v>-1.6653034849810067</v>
      </c>
      <c r="CA71" s="20">
        <f t="shared" si="278"/>
        <v>-1.7183608124572713</v>
      </c>
      <c r="CB71" s="20">
        <f t="shared" si="278"/>
        <v>-2.029657292846196</v>
      </c>
      <c r="CC71" s="20">
        <f t="shared" si="278"/>
        <v>-1.4797810063024159</v>
      </c>
      <c r="CD71" s="20">
        <f t="shared" si="278"/>
        <v>1.4388955933729286</v>
      </c>
      <c r="CE71" s="20">
        <f t="shared" si="278"/>
        <v>1.3706999126080293</v>
      </c>
      <c r="CF71" s="20">
        <f t="shared" si="278"/>
        <v>-1.788922504892104</v>
      </c>
      <c r="CG71" s="20">
        <f t="shared" si="278"/>
        <v>-1.1284934564721294</v>
      </c>
      <c r="CH71" s="20">
        <f t="shared" si="278"/>
        <v>-1.9480342520681437</v>
      </c>
      <c r="CI71" s="20">
        <f t="shared" si="278"/>
        <v>-0.24188265398618897</v>
      </c>
      <c r="CJ71" s="20">
        <f t="shared" si="278"/>
        <v>2.0566162223747062</v>
      </c>
      <c r="CK71" s="20">
        <f t="shared" si="278"/>
        <v>-1.1856394906937313</v>
      </c>
      <c r="CL71" s="20">
        <f t="shared" si="278"/>
        <v>-1.843899692213121</v>
      </c>
      <c r="CM71" s="20">
        <f t="shared" si="278"/>
        <v>1.9329557945905838</v>
      </c>
      <c r="CN71" s="20">
        <f t="shared" si="278"/>
        <v>0.79641363135716992</v>
      </c>
      <c r="CO71" s="20">
        <f t="shared" si="278"/>
        <v>-0.85602087978969044</v>
      </c>
      <c r="CP71" s="20">
        <f t="shared" si="278"/>
        <v>-1.2673838462850071</v>
      </c>
      <c r="CQ71" s="20">
        <f t="shared" si="278"/>
        <v>-0.73209668418899843</v>
      </c>
      <c r="CR71" s="20">
        <f t="shared" si="278"/>
        <v>-1.742046012441737</v>
      </c>
      <c r="CS71" s="20">
        <f t="shared" si="278"/>
        <v>-1.8332902378532152</v>
      </c>
      <c r="CU71" s="31">
        <f t="shared" si="275"/>
        <v>-0.36080087491195684</v>
      </c>
      <c r="CW71">
        <f t="shared" si="239"/>
        <v>0.91537211516158534</v>
      </c>
      <c r="CX71">
        <f t="shared" si="279"/>
        <v>0.89890047056609579</v>
      </c>
      <c r="CY71">
        <f t="shared" si="280"/>
        <v>0.45836335608127204</v>
      </c>
      <c r="CZ71">
        <f t="shared" si="281"/>
        <v>0.13378105496632256</v>
      </c>
      <c r="DA71">
        <f t="shared" si="282"/>
        <v>5.2305376590878139E-2</v>
      </c>
      <c r="DB71">
        <f t="shared" si="283"/>
        <v>3.0562769165583623E-2</v>
      </c>
      <c r="DC71">
        <f t="shared" si="284"/>
        <v>3.6936001027454805E-2</v>
      </c>
      <c r="DD71">
        <f t="shared" si="285"/>
        <v>2.8361998114668038E-2</v>
      </c>
      <c r="DE71">
        <f t="shared" si="286"/>
        <v>0.97391762292301565</v>
      </c>
      <c r="DF71">
        <f t="shared" si="287"/>
        <v>0.98270797937305454</v>
      </c>
      <c r="DG71">
        <f t="shared" si="288"/>
        <v>4.7655301950974241E-2</v>
      </c>
      <c r="DH71">
        <f t="shared" si="289"/>
        <v>4.2536170716475967E-2</v>
      </c>
      <c r="DI71">
        <f t="shared" si="290"/>
        <v>7.3993728050255761E-3</v>
      </c>
      <c r="DJ71">
        <f t="shared" si="291"/>
        <v>0.11837250467060842</v>
      </c>
      <c r="DK71">
        <f t="shared" si="292"/>
        <v>0.55775773175860444</v>
      </c>
      <c r="DL71">
        <f t="shared" si="293"/>
        <v>0.8555816019868222</v>
      </c>
      <c r="DM71">
        <f t="shared" si="277"/>
        <v>0.10002623111430121</v>
      </c>
      <c r="DN71">
        <f t="shared" si="294"/>
        <v>0.34300460096897978</v>
      </c>
      <c r="DO71">
        <f t="shared" si="295"/>
        <v>8.9250064610604547E-3</v>
      </c>
      <c r="DP71">
        <f t="shared" si="296"/>
        <v>0.27033311417006628</v>
      </c>
      <c r="DQ71">
        <f t="shared" si="297"/>
        <v>0.81847758191619679</v>
      </c>
      <c r="DR71">
        <f t="shared" si="298"/>
        <v>0.11265206635110174</v>
      </c>
      <c r="DS71">
        <f t="shared" si="299"/>
        <v>3.6196215750896675E-2</v>
      </c>
      <c r="DT71">
        <f t="shared" si="300"/>
        <v>0.88686057203126245</v>
      </c>
      <c r="DU71">
        <f t="shared" si="301"/>
        <v>0.75027263022197377</v>
      </c>
      <c r="DV71">
        <f t="shared" si="302"/>
        <v>0.23849776747522738</v>
      </c>
      <c r="DW71">
        <f t="shared" si="303"/>
        <v>0.2128329076901157</v>
      </c>
      <c r="DX71">
        <f t="shared" si="304"/>
        <v>0.14995766228684221</v>
      </c>
      <c r="DY71">
        <f t="shared" si="305"/>
        <v>5.4426875671589346E-2</v>
      </c>
      <c r="DZ71">
        <f t="shared" si="306"/>
        <v>1.6064742205599732E-2</v>
      </c>
      <c r="EB71" s="31">
        <f t="shared" si="207"/>
        <v>0.33796798007245515</v>
      </c>
      <c r="EC71">
        <f t="shared" si="241"/>
        <v>1</v>
      </c>
      <c r="ED71">
        <f t="shared" si="257"/>
        <v>1</v>
      </c>
      <c r="EE71">
        <f t="shared" si="258"/>
        <v>3.0000000000000001E-3</v>
      </c>
      <c r="EF71">
        <f t="shared" si="259"/>
        <v>2.0000000000000011E-2</v>
      </c>
      <c r="EG71">
        <f t="shared" si="260"/>
        <v>1.3000000000000005E-2</v>
      </c>
      <c r="EH71">
        <f t="shared" si="261"/>
        <v>2.0000000000000011E-2</v>
      </c>
      <c r="EI71">
        <f t="shared" si="262"/>
        <v>2.0000000000000011E-2</v>
      </c>
      <c r="EJ71">
        <f t="shared" si="263"/>
        <v>2.0000000000000011E-2</v>
      </c>
      <c r="EK71">
        <f t="shared" si="264"/>
        <v>1</v>
      </c>
      <c r="EL71">
        <f t="shared" si="265"/>
        <v>1</v>
      </c>
      <c r="EM71">
        <f t="shared" si="266"/>
        <v>2.0000000000000011E-2</v>
      </c>
      <c r="EN71">
        <f t="shared" si="267"/>
        <v>2.0000000000000011E-2</v>
      </c>
      <c r="EO71">
        <f t="shared" si="268"/>
        <v>2.0000000000000011E-2</v>
      </c>
      <c r="EP71">
        <f t="shared" si="269"/>
        <v>2.0000000000000011E-2</v>
      </c>
      <c r="EQ71">
        <f t="shared" si="270"/>
        <v>4.0000000000000001E-3</v>
      </c>
      <c r="ER71">
        <f t="shared" si="271"/>
        <v>1</v>
      </c>
      <c r="ES71">
        <f t="shared" si="242"/>
        <v>2.0000000000000011E-2</v>
      </c>
      <c r="ET71">
        <f t="shared" si="243"/>
        <v>2.0000000000000011E-2</v>
      </c>
      <c r="EU71">
        <f t="shared" si="244"/>
        <v>2.0000000000000011E-2</v>
      </c>
      <c r="EV71">
        <f t="shared" si="245"/>
        <v>2.0000000000000011E-2</v>
      </c>
      <c r="EW71">
        <f t="shared" si="246"/>
        <v>1</v>
      </c>
      <c r="EX71">
        <f t="shared" si="247"/>
        <v>7.0000000000000001E-3</v>
      </c>
      <c r="EY71">
        <f t="shared" si="248"/>
        <v>1.6000000000000007E-2</v>
      </c>
      <c r="EZ71">
        <f t="shared" si="249"/>
        <v>1</v>
      </c>
      <c r="FA71">
        <f t="shared" si="250"/>
        <v>6.0000000000000001E-3</v>
      </c>
      <c r="FB71">
        <f t="shared" si="251"/>
        <v>2.0000000000000011E-2</v>
      </c>
      <c r="FC71">
        <f t="shared" si="252"/>
        <v>2.0000000000000011E-2</v>
      </c>
      <c r="FD71">
        <f t="shared" si="253"/>
        <v>1.2000000000000004E-2</v>
      </c>
      <c r="FE71">
        <f t="shared" si="254"/>
        <v>1.7000000000000008E-2</v>
      </c>
      <c r="FF71">
        <f t="shared" si="255"/>
        <v>2.0000000000000011E-2</v>
      </c>
      <c r="FG71">
        <f t="shared" si="256"/>
        <v>2.0000000000000011E-2</v>
      </c>
    </row>
    <row r="72" spans="1:163">
      <c r="A72" s="30">
        <v>42461.416666666664</v>
      </c>
      <c r="B72">
        <v>0.96412107631725785</v>
      </c>
      <c r="C72">
        <v>0.88111870122609282</v>
      </c>
      <c r="D72">
        <v>0.44449639488623977</v>
      </c>
      <c r="E72">
        <v>9.3898820293799173E-2</v>
      </c>
      <c r="F72">
        <v>2.4081547320133345E-2</v>
      </c>
      <c r="G72">
        <v>4.3110012337315484E-2</v>
      </c>
      <c r="H72">
        <v>4.0584689628285105E-2</v>
      </c>
      <c r="I72">
        <v>4.3399698411314226E-2</v>
      </c>
      <c r="J72">
        <v>0.97613217874419955</v>
      </c>
      <c r="K72">
        <v>0.95839608406349963</v>
      </c>
      <c r="L72">
        <v>0.11548149292097697</v>
      </c>
      <c r="M72">
        <v>5.4426875671589346E-2</v>
      </c>
      <c r="N72">
        <v>2.0574108584177294E-2</v>
      </c>
      <c r="O72">
        <v>0.11837250467060842</v>
      </c>
      <c r="P72">
        <v>0.67613518559692554</v>
      </c>
      <c r="Q72">
        <v>0.91373107485445126</v>
      </c>
      <c r="R72">
        <v>0.13788922164634598</v>
      </c>
      <c r="S72">
        <v>0.13705919846857645</v>
      </c>
      <c r="T72">
        <v>6.1329159681133855E-3</v>
      </c>
      <c r="U72">
        <v>0.32127182279907618</v>
      </c>
      <c r="V72">
        <v>0.80124069826505995</v>
      </c>
      <c r="W72">
        <v>0.16193058784255521</v>
      </c>
      <c r="X72">
        <v>6.6301989373155651E-2</v>
      </c>
      <c r="Y72">
        <v>0.85296738090048441</v>
      </c>
      <c r="Z72">
        <v>0.18604247828754716</v>
      </c>
      <c r="AA72">
        <v>9.6308352553647725E-2</v>
      </c>
      <c r="AB72">
        <v>0.72870591908686477</v>
      </c>
      <c r="AC72">
        <v>0.11265206635110174</v>
      </c>
      <c r="AD72">
        <v>4.2822173313817317E-2</v>
      </c>
      <c r="AE72">
        <v>2.0433525250773972E-2</v>
      </c>
      <c r="AF72" s="46">
        <f t="shared" si="238"/>
        <v>0.33466062585446621</v>
      </c>
      <c r="AH72">
        <v>0.58657499999999996</v>
      </c>
      <c r="AI72">
        <v>0.21285000000000001</v>
      </c>
      <c r="AJ72">
        <v>0.64019999999999999</v>
      </c>
      <c r="AK72">
        <v>0.18149999999999999</v>
      </c>
      <c r="AL72">
        <v>0.61875000000000002</v>
      </c>
      <c r="AM72">
        <v>0.58657499999999996</v>
      </c>
      <c r="AN72">
        <v>0.59729999999999994</v>
      </c>
      <c r="AO72">
        <v>0.57584999999999997</v>
      </c>
      <c r="AP72">
        <v>0.24502499999999999</v>
      </c>
      <c r="AQ72">
        <v>0.39434999999999998</v>
      </c>
      <c r="AR72">
        <v>0.58657499999999996</v>
      </c>
      <c r="AS72">
        <v>0.56512499999999999</v>
      </c>
      <c r="AT72">
        <v>0.42652499999999999</v>
      </c>
      <c r="AU72">
        <v>0.10642500000000001</v>
      </c>
      <c r="AV72">
        <v>0.1386</v>
      </c>
      <c r="AW72">
        <v>0.66164999999999996</v>
      </c>
      <c r="AX72">
        <v>0.65092499999999998</v>
      </c>
      <c r="AY72">
        <v>0.71527499999999999</v>
      </c>
      <c r="AZ72">
        <v>0.4587</v>
      </c>
      <c r="BA72">
        <v>6.3524999999999998E-2</v>
      </c>
      <c r="BB72">
        <v>0</v>
      </c>
      <c r="BC72">
        <v>0.64019999999999999</v>
      </c>
      <c r="BD72">
        <v>0.64019999999999999</v>
      </c>
      <c r="BE72">
        <v>0.17077500000000001</v>
      </c>
      <c r="BF72">
        <v>0.16005</v>
      </c>
      <c r="BG72">
        <v>0.14932499999999999</v>
      </c>
      <c r="BH72">
        <v>0.2772</v>
      </c>
      <c r="BI72">
        <v>0.66164999999999996</v>
      </c>
      <c r="BJ72">
        <v>0.66164999999999996</v>
      </c>
      <c r="BK72">
        <v>0.66164999999999996</v>
      </c>
      <c r="BL72">
        <f t="shared" si="273"/>
        <v>9</v>
      </c>
      <c r="BM72" s="34">
        <v>0.73</v>
      </c>
      <c r="BN72" s="31">
        <f t="shared" si="272"/>
        <v>0.4345</v>
      </c>
      <c r="BO72" s="24">
        <v>0.46</v>
      </c>
      <c r="BP72" s="20">
        <f t="shared" si="307"/>
        <v>2.4951018063558266</v>
      </c>
      <c r="BQ72" s="20">
        <f t="shared" si="278"/>
        <v>3.0295838900327956</v>
      </c>
      <c r="BR72" s="20">
        <f t="shared" si="278"/>
        <v>0.99018427405984477</v>
      </c>
      <c r="BS72" s="20">
        <f t="shared" si="278"/>
        <v>-1.5356410676235688</v>
      </c>
      <c r="BT72" s="20">
        <f t="shared" si="278"/>
        <v>-1.3976733184435908</v>
      </c>
      <c r="BU72" s="20">
        <f t="shared" si="278"/>
        <v>-2.3423413688525261</v>
      </c>
      <c r="BV72" s="20">
        <f t="shared" si="278"/>
        <v>-2.1632183676503214</v>
      </c>
      <c r="BW72" s="20">
        <f t="shared" si="278"/>
        <v>-2.3235677285572329</v>
      </c>
      <c r="BX72" s="20">
        <f t="shared" si="278"/>
        <v>3.2392363589417346</v>
      </c>
      <c r="BY72" s="20">
        <f t="shared" si="278"/>
        <v>3.3970842544970932</v>
      </c>
      <c r="BZ72" s="20">
        <f t="shared" si="278"/>
        <v>-1.9620015296877216</v>
      </c>
      <c r="CA72" s="20">
        <f t="shared" si="278"/>
        <v>-2.0761134744133738</v>
      </c>
      <c r="CB72" s="20">
        <f t="shared" si="278"/>
        <v>-2.4212627218897103</v>
      </c>
      <c r="CC72" s="20">
        <f t="shared" si="278"/>
        <v>-1.7735880392594994</v>
      </c>
      <c r="CD72" s="20">
        <f t="shared" si="278"/>
        <v>1.7028512413421624</v>
      </c>
      <c r="CE72" s="20">
        <f t="shared" si="278"/>
        <v>1.8722514498347889</v>
      </c>
      <c r="CF72" s="20">
        <f t="shared" si="278"/>
        <v>-2.0632128208734497</v>
      </c>
      <c r="CG72" s="20">
        <f t="shared" si="278"/>
        <v>-1.4036137956312447</v>
      </c>
      <c r="CH72" s="20">
        <f t="shared" si="278"/>
        <v>-2.3540808737277219</v>
      </c>
      <c r="CI72" s="20">
        <f t="shared" si="278"/>
        <v>-0.33279036881480456</v>
      </c>
      <c r="CJ72" s="20">
        <f t="shared" si="278"/>
        <v>2.4456773830120744</v>
      </c>
      <c r="CK72" s="20">
        <f t="shared" si="278"/>
        <v>-1.4358884404788679</v>
      </c>
      <c r="CL72" s="20">
        <f t="shared" si="278"/>
        <v>-2.1897772404676572</v>
      </c>
      <c r="CM72" s="20">
        <f t="shared" si="278"/>
        <v>2.3737436378633765</v>
      </c>
      <c r="CN72" s="20">
        <f t="shared" si="278"/>
        <v>0.57027657201702531</v>
      </c>
      <c r="CO72" s="20">
        <f t="shared" si="278"/>
        <v>-1.1718920648637345</v>
      </c>
      <c r="CP72" s="20">
        <f t="shared" si="278"/>
        <v>-0.95085746482583411</v>
      </c>
      <c r="CQ72" s="20">
        <f t="shared" si="278"/>
        <v>-1.0316241554655885</v>
      </c>
      <c r="CR72" s="20">
        <f t="shared" si="278"/>
        <v>-2.1114033767556113</v>
      </c>
      <c r="CS72" s="20">
        <f t="shared" si="278"/>
        <v>-2.2250362502301329</v>
      </c>
      <c r="CU72" s="31">
        <f t="shared" si="275"/>
        <v>-0.43831978668518229</v>
      </c>
      <c r="CW72">
        <f t="shared" si="239"/>
        <v>0.96412107631725785</v>
      </c>
      <c r="CX72">
        <f t="shared" si="279"/>
        <v>0.88111870122609282</v>
      </c>
      <c r="CY72">
        <f t="shared" si="280"/>
        <v>0.44449639488623977</v>
      </c>
      <c r="CZ72">
        <f t="shared" si="281"/>
        <v>9.3898820293799173E-2</v>
      </c>
      <c r="DA72">
        <f t="shared" si="282"/>
        <v>2.4081547320133345E-2</v>
      </c>
      <c r="DB72">
        <f t="shared" si="283"/>
        <v>4.3110012337315484E-2</v>
      </c>
      <c r="DC72">
        <f t="shared" si="284"/>
        <v>4.0584689628285105E-2</v>
      </c>
      <c r="DD72">
        <f t="shared" si="285"/>
        <v>4.3399698411314226E-2</v>
      </c>
      <c r="DE72">
        <f t="shared" si="286"/>
        <v>0.97613217874419955</v>
      </c>
      <c r="DF72">
        <f t="shared" si="287"/>
        <v>0.95839608406349963</v>
      </c>
      <c r="DG72">
        <f t="shared" si="288"/>
        <v>0.11548149292097697</v>
      </c>
      <c r="DH72">
        <f t="shared" si="289"/>
        <v>5.4426875671589346E-2</v>
      </c>
      <c r="DI72">
        <f t="shared" si="290"/>
        <v>2.0574108584177294E-2</v>
      </c>
      <c r="DJ72">
        <f t="shared" si="291"/>
        <v>0.11837250467060842</v>
      </c>
      <c r="DK72">
        <f t="shared" si="292"/>
        <v>0.67613518559692554</v>
      </c>
      <c r="DL72">
        <f t="shared" si="293"/>
        <v>0.91373107485445126</v>
      </c>
      <c r="DM72">
        <f t="shared" si="277"/>
        <v>0.13788922164634598</v>
      </c>
      <c r="DN72">
        <f t="shared" si="294"/>
        <v>0.13705919846857645</v>
      </c>
      <c r="DO72">
        <f t="shared" si="295"/>
        <v>6.1329159681133855E-3</v>
      </c>
      <c r="DP72">
        <f t="shared" si="296"/>
        <v>0.32127182279907618</v>
      </c>
      <c r="DQ72">
        <f t="shared" si="297"/>
        <v>0.80124069826505995</v>
      </c>
      <c r="DR72">
        <f t="shared" si="298"/>
        <v>0.16193058784255521</v>
      </c>
      <c r="DS72">
        <f t="shared" si="299"/>
        <v>6.6301989373155651E-2</v>
      </c>
      <c r="DT72">
        <f t="shared" si="300"/>
        <v>0.85296738090048441</v>
      </c>
      <c r="DU72">
        <f t="shared" si="301"/>
        <v>0.18604247828754716</v>
      </c>
      <c r="DV72">
        <f t="shared" si="302"/>
        <v>9.6308352553647725E-2</v>
      </c>
      <c r="DW72">
        <f t="shared" si="303"/>
        <v>0.72870591908686477</v>
      </c>
      <c r="DX72">
        <f t="shared" si="304"/>
        <v>0.11265206635110174</v>
      </c>
      <c r="DY72">
        <f t="shared" si="305"/>
        <v>4.2822173313817317E-2</v>
      </c>
      <c r="DZ72">
        <f t="shared" si="306"/>
        <v>2.0433525250773972E-2</v>
      </c>
      <c r="EB72" s="31">
        <f t="shared" si="207"/>
        <v>0.33466062585446621</v>
      </c>
      <c r="EC72">
        <f t="shared" si="241"/>
        <v>1</v>
      </c>
      <c r="ED72">
        <f t="shared" si="257"/>
        <v>1</v>
      </c>
      <c r="EE72">
        <f t="shared" si="258"/>
        <v>4.0000000000000001E-3</v>
      </c>
      <c r="EF72">
        <f t="shared" si="259"/>
        <v>2.1000000000000012E-2</v>
      </c>
      <c r="EG72">
        <f t="shared" si="260"/>
        <v>1.4000000000000005E-2</v>
      </c>
      <c r="EH72">
        <f t="shared" si="261"/>
        <v>2.1000000000000012E-2</v>
      </c>
      <c r="EI72">
        <f t="shared" si="262"/>
        <v>2.1000000000000012E-2</v>
      </c>
      <c r="EJ72">
        <f t="shared" si="263"/>
        <v>2.1000000000000012E-2</v>
      </c>
      <c r="EK72">
        <f t="shared" si="264"/>
        <v>1</v>
      </c>
      <c r="EL72">
        <f t="shared" si="265"/>
        <v>1</v>
      </c>
      <c r="EM72">
        <f t="shared" si="266"/>
        <v>2.1000000000000012E-2</v>
      </c>
      <c r="EN72">
        <f t="shared" si="267"/>
        <v>2.1000000000000012E-2</v>
      </c>
      <c r="EO72">
        <f t="shared" si="268"/>
        <v>2.1000000000000012E-2</v>
      </c>
      <c r="EP72">
        <f t="shared" si="269"/>
        <v>2.1000000000000012E-2</v>
      </c>
      <c r="EQ72">
        <f t="shared" si="270"/>
        <v>5.0000000000000001E-3</v>
      </c>
      <c r="ER72">
        <f t="shared" si="271"/>
        <v>1</v>
      </c>
      <c r="ES72">
        <f t="shared" si="242"/>
        <v>2.1000000000000012E-2</v>
      </c>
      <c r="ET72">
        <f t="shared" si="243"/>
        <v>2.1000000000000012E-2</v>
      </c>
      <c r="EU72">
        <f t="shared" si="244"/>
        <v>2.1000000000000012E-2</v>
      </c>
      <c r="EV72">
        <f t="shared" si="245"/>
        <v>2.1000000000000012E-2</v>
      </c>
      <c r="EW72">
        <f t="shared" si="246"/>
        <v>1</v>
      </c>
      <c r="EX72">
        <f t="shared" si="247"/>
        <v>8.0000000000000002E-3</v>
      </c>
      <c r="EY72">
        <f t="shared" si="248"/>
        <v>1.7000000000000008E-2</v>
      </c>
      <c r="EZ72">
        <f t="shared" si="249"/>
        <v>1</v>
      </c>
      <c r="FA72">
        <f t="shared" si="250"/>
        <v>7.0000000000000001E-3</v>
      </c>
      <c r="FB72">
        <f t="shared" si="251"/>
        <v>2.1000000000000012E-2</v>
      </c>
      <c r="FC72">
        <f t="shared" si="252"/>
        <v>2.1000000000000012E-2</v>
      </c>
      <c r="FD72">
        <f t="shared" si="253"/>
        <v>1.3000000000000005E-2</v>
      </c>
      <c r="FE72">
        <f t="shared" si="254"/>
        <v>1.8000000000000009E-2</v>
      </c>
      <c r="FF72">
        <f t="shared" si="255"/>
        <v>2.1000000000000012E-2</v>
      </c>
      <c r="FG72">
        <f t="shared" si="256"/>
        <v>2.1000000000000012E-2</v>
      </c>
    </row>
    <row r="73" spans="1:163">
      <c r="A73" s="30">
        <v>42461.4375</v>
      </c>
      <c r="B73">
        <v>0.96691616001928715</v>
      </c>
      <c r="C73">
        <v>0.94814552919204198</v>
      </c>
      <c r="D73">
        <v>0.647956050295865</v>
      </c>
      <c r="E73">
        <v>6.7173953999744185E-2</v>
      </c>
      <c r="F73">
        <v>3.1832012275987365E-2</v>
      </c>
      <c r="G73">
        <v>4.6711234807209893E-2</v>
      </c>
      <c r="H73">
        <v>4.4577127298237124E-2</v>
      </c>
      <c r="I73">
        <v>3.8980500919899026E-2</v>
      </c>
      <c r="J73">
        <v>0.97319684711190901</v>
      </c>
      <c r="K73">
        <v>0.98210306601292885</v>
      </c>
      <c r="L73">
        <v>9.7533720684629024E-2</v>
      </c>
      <c r="M73">
        <v>7.5025844161872968E-2</v>
      </c>
      <c r="N73">
        <v>2.2956430464493017E-2</v>
      </c>
      <c r="O73">
        <v>0.16003964150764391</v>
      </c>
      <c r="P73">
        <v>0.77679170514145401</v>
      </c>
      <c r="Q73">
        <v>0.97282923133715549</v>
      </c>
      <c r="R73">
        <v>0.10065814466532551</v>
      </c>
      <c r="S73">
        <v>0.20473919716680802</v>
      </c>
      <c r="T73">
        <v>2.1882701641747663E-2</v>
      </c>
      <c r="U73">
        <v>0.35413023176368863</v>
      </c>
      <c r="V73">
        <v>0.83930511268329222</v>
      </c>
      <c r="W73">
        <v>0.40012767565867124</v>
      </c>
      <c r="X73">
        <v>4.6711234807209893E-2</v>
      </c>
      <c r="Y73">
        <v>0.81951526852823664</v>
      </c>
      <c r="Z73">
        <v>0.18288337850376538</v>
      </c>
      <c r="AA73">
        <v>7.7491155618163887E-2</v>
      </c>
      <c r="AB73">
        <v>0.8936963882694805</v>
      </c>
      <c r="AC73">
        <v>0.13705919846857645</v>
      </c>
      <c r="AD73">
        <v>6.2918315195926611E-2</v>
      </c>
      <c r="AE73">
        <v>1.5736153617275959E-2</v>
      </c>
      <c r="AF73" s="46">
        <f t="shared" si="238"/>
        <v>0.36698744039395087</v>
      </c>
      <c r="AH73">
        <v>0.66164999999999996</v>
      </c>
      <c r="AI73">
        <v>0.80025000000000002</v>
      </c>
      <c r="AJ73">
        <v>0.70455000000000001</v>
      </c>
      <c r="AK73">
        <v>0.28792499999999999</v>
      </c>
      <c r="AL73">
        <v>0.68310000000000004</v>
      </c>
      <c r="AM73">
        <v>0.54449999999999998</v>
      </c>
      <c r="AN73">
        <v>0.66164999999999996</v>
      </c>
      <c r="AO73">
        <v>0.64019999999999999</v>
      </c>
      <c r="AP73">
        <v>0.23430000000000001</v>
      </c>
      <c r="AQ73">
        <v>0.71527499999999999</v>
      </c>
      <c r="AR73">
        <v>0.65092499999999998</v>
      </c>
      <c r="AS73">
        <v>0.30937500000000001</v>
      </c>
      <c r="AT73">
        <v>0.64019999999999999</v>
      </c>
      <c r="AU73">
        <v>0.11715</v>
      </c>
      <c r="AV73">
        <v>0.17077500000000001</v>
      </c>
      <c r="AW73">
        <v>0.7359</v>
      </c>
      <c r="AX73">
        <v>0.75734999999999997</v>
      </c>
      <c r="AY73">
        <v>0.46942499999999998</v>
      </c>
      <c r="AZ73">
        <v>0.64019999999999999</v>
      </c>
      <c r="BA73">
        <v>5.28E-2</v>
      </c>
      <c r="BB73">
        <v>0</v>
      </c>
      <c r="BC73">
        <v>0.72599999999999998</v>
      </c>
      <c r="BD73">
        <v>0.7359</v>
      </c>
      <c r="BE73">
        <v>0.10642500000000001</v>
      </c>
      <c r="BF73">
        <v>0.19139999999999999</v>
      </c>
      <c r="BG73">
        <v>0.16005</v>
      </c>
      <c r="BH73">
        <v>0.26647500000000002</v>
      </c>
      <c r="BI73">
        <v>0.72599999999999998</v>
      </c>
      <c r="BJ73">
        <v>0.71527499999999999</v>
      </c>
      <c r="BK73">
        <v>0.810975</v>
      </c>
      <c r="BL73">
        <f t="shared" si="273"/>
        <v>10</v>
      </c>
      <c r="BM73" s="34">
        <v>0.83</v>
      </c>
      <c r="BN73" s="31">
        <f t="shared" si="272"/>
        <v>0.49720000000000014</v>
      </c>
      <c r="BO73" s="24">
        <v>0.5</v>
      </c>
      <c r="BP73" s="20">
        <f t="shared" si="307"/>
        <v>3.0498384287474218</v>
      </c>
      <c r="BQ73" s="20">
        <f t="shared" si="278"/>
        <v>3.5655498815971458</v>
      </c>
      <c r="BR73" s="20">
        <f t="shared" si="278"/>
        <v>1.225960786728018</v>
      </c>
      <c r="BS73" s="20">
        <f t="shared" si="278"/>
        <v>-1.8806466512515163</v>
      </c>
      <c r="BT73" s="20">
        <f t="shared" si="278"/>
        <v>-1.7780208437952951</v>
      </c>
      <c r="BU73" s="20">
        <f t="shared" si="278"/>
        <v>-2.707809671673008</v>
      </c>
      <c r="BV73" s="20">
        <f t="shared" si="278"/>
        <v>-2.530820777979776</v>
      </c>
      <c r="BW73" s="20">
        <f t="shared" si="278"/>
        <v>-2.6967667652650258</v>
      </c>
      <c r="BX73" s="20">
        <f t="shared" si="278"/>
        <v>3.8002536684259516</v>
      </c>
      <c r="BY73" s="20">
        <f t="shared" si="278"/>
        <v>3.9670077828823302</v>
      </c>
      <c r="BZ73" s="20">
        <f t="shared" si="278"/>
        <v>-2.2766473466307842</v>
      </c>
      <c r="CA73" s="20">
        <f t="shared" si="278"/>
        <v>-2.4132671678791926</v>
      </c>
      <c r="CB73" s="20">
        <f t="shared" si="278"/>
        <v>-2.8104858290529089</v>
      </c>
      <c r="CC73" s="20">
        <f t="shared" si="278"/>
        <v>-2.025727935379547</v>
      </c>
      <c r="CD73" s="20">
        <f t="shared" si="278"/>
        <v>2.0674634088559247</v>
      </c>
      <c r="CE73" s="20">
        <f t="shared" si="278"/>
        <v>2.4329011435442527</v>
      </c>
      <c r="CF73" s="20">
        <f t="shared" si="278"/>
        <v>-2.3747342138358158</v>
      </c>
      <c r="CG73" s="20">
        <f t="shared" si="278"/>
        <v>-1.6110541360921284</v>
      </c>
      <c r="CH73" s="20">
        <f t="shared" si="278"/>
        <v>-2.7443777097136661</v>
      </c>
      <c r="CI73" s="20">
        <f t="shared" si="278"/>
        <v>-0.3908396746788077</v>
      </c>
      <c r="CJ73" s="20">
        <f t="shared" si="278"/>
        <v>2.872802958067675</v>
      </c>
      <c r="CK73" s="20">
        <f t="shared" si="278"/>
        <v>-1.4479403024478885</v>
      </c>
      <c r="CL73" s="20">
        <f t="shared" si="278"/>
        <v>-2.5552455432881391</v>
      </c>
      <c r="CM73" s="20">
        <f t="shared" si="278"/>
        <v>2.7810793687639213</v>
      </c>
      <c r="CN73" s="20">
        <f t="shared" si="278"/>
        <v>0.34098041289309888</v>
      </c>
      <c r="CO73" s="20">
        <f t="shared" si="278"/>
        <v>-1.5065804468732624</v>
      </c>
      <c r="CP73" s="20">
        <f t="shared" si="278"/>
        <v>-0.46934061418404538</v>
      </c>
      <c r="CQ73" s="20">
        <f t="shared" si="278"/>
        <v>-1.3067444946247038</v>
      </c>
      <c r="CR73" s="20">
        <f t="shared" si="278"/>
        <v>-2.4606645991873766</v>
      </c>
      <c r="CS73" s="20">
        <f t="shared" si="278"/>
        <v>-2.6214796342405489</v>
      </c>
      <c r="CU73" s="31">
        <f t="shared" si="275"/>
        <v>-0.48351188391892325</v>
      </c>
      <c r="CW73">
        <f t="shared" si="239"/>
        <v>0.96691616001928715</v>
      </c>
      <c r="CX73">
        <f t="shared" si="279"/>
        <v>0.94814552919204198</v>
      </c>
      <c r="CY73">
        <f t="shared" si="280"/>
        <v>0.647956050295865</v>
      </c>
      <c r="CZ73">
        <f t="shared" si="281"/>
        <v>6.7173953999744185E-2</v>
      </c>
      <c r="DA73">
        <f t="shared" si="282"/>
        <v>3.1832012275987365E-2</v>
      </c>
      <c r="DB73">
        <f t="shared" si="283"/>
        <v>4.6711234807209893E-2</v>
      </c>
      <c r="DC73">
        <f t="shared" si="284"/>
        <v>4.4577127298237124E-2</v>
      </c>
      <c r="DD73">
        <f t="shared" si="285"/>
        <v>3.8980500919899026E-2</v>
      </c>
      <c r="DE73">
        <f t="shared" si="286"/>
        <v>0.97319684711190901</v>
      </c>
      <c r="DF73">
        <f t="shared" si="287"/>
        <v>0.98210306601292885</v>
      </c>
      <c r="DG73">
        <f t="shared" si="288"/>
        <v>9.7533720684629024E-2</v>
      </c>
      <c r="DH73">
        <f t="shared" si="289"/>
        <v>7.5025844161872968E-2</v>
      </c>
      <c r="DI73">
        <f t="shared" si="290"/>
        <v>2.2956430464493017E-2</v>
      </c>
      <c r="DJ73">
        <f t="shared" si="291"/>
        <v>0.16003964150764391</v>
      </c>
      <c r="DK73">
        <f t="shared" si="292"/>
        <v>0.77679170514145401</v>
      </c>
      <c r="DL73">
        <f t="shared" si="293"/>
        <v>0.97282923133715549</v>
      </c>
      <c r="DM73">
        <f t="shared" si="277"/>
        <v>0.10065814466532551</v>
      </c>
      <c r="DN73">
        <f t="shared" si="294"/>
        <v>0.20473919716680802</v>
      </c>
      <c r="DO73">
        <f t="shared" si="295"/>
        <v>2.1882701641747663E-2</v>
      </c>
      <c r="DP73">
        <f t="shared" si="296"/>
        <v>0.35413023176368863</v>
      </c>
      <c r="DQ73">
        <f t="shared" si="297"/>
        <v>0.83930511268329222</v>
      </c>
      <c r="DR73">
        <f t="shared" si="298"/>
        <v>0.40012767565867124</v>
      </c>
      <c r="DS73">
        <f t="shared" si="299"/>
        <v>4.6711234807209893E-2</v>
      </c>
      <c r="DT73">
        <f t="shared" si="300"/>
        <v>0.81951526852823664</v>
      </c>
      <c r="DU73">
        <f t="shared" si="301"/>
        <v>0.18288337850376538</v>
      </c>
      <c r="DV73">
        <f t="shared" si="302"/>
        <v>7.7491155618163887E-2</v>
      </c>
      <c r="DW73">
        <f t="shared" si="303"/>
        <v>0.8936963882694805</v>
      </c>
      <c r="DX73">
        <f t="shared" si="304"/>
        <v>0.13705919846857645</v>
      </c>
      <c r="DY73">
        <f t="shared" si="305"/>
        <v>6.2918315195926611E-2</v>
      </c>
      <c r="DZ73">
        <f t="shared" si="306"/>
        <v>1.5736153617275959E-2</v>
      </c>
      <c r="EB73" s="31">
        <f t="shared" si="207"/>
        <v>0.36698744039395087</v>
      </c>
      <c r="EC73">
        <f t="shared" si="241"/>
        <v>1</v>
      </c>
      <c r="ED73">
        <f t="shared" si="257"/>
        <v>1</v>
      </c>
      <c r="EE73">
        <f t="shared" si="258"/>
        <v>5.0000000000000001E-3</v>
      </c>
      <c r="EF73">
        <f t="shared" si="259"/>
        <v>2.2000000000000013E-2</v>
      </c>
      <c r="EG73">
        <f t="shared" si="260"/>
        <v>1.5000000000000006E-2</v>
      </c>
      <c r="EH73">
        <f t="shared" si="261"/>
        <v>2.2000000000000013E-2</v>
      </c>
      <c r="EI73">
        <f t="shared" si="262"/>
        <v>2.2000000000000013E-2</v>
      </c>
      <c r="EJ73">
        <f t="shared" si="263"/>
        <v>2.2000000000000013E-2</v>
      </c>
      <c r="EK73">
        <f t="shared" si="264"/>
        <v>1</v>
      </c>
      <c r="EL73">
        <f t="shared" si="265"/>
        <v>1</v>
      </c>
      <c r="EM73">
        <f t="shared" si="266"/>
        <v>2.2000000000000013E-2</v>
      </c>
      <c r="EN73">
        <f t="shared" si="267"/>
        <v>2.2000000000000013E-2</v>
      </c>
      <c r="EO73">
        <f t="shared" si="268"/>
        <v>2.2000000000000013E-2</v>
      </c>
      <c r="EP73">
        <f t="shared" si="269"/>
        <v>2.2000000000000013E-2</v>
      </c>
      <c r="EQ73">
        <f t="shared" si="270"/>
        <v>6.0000000000000001E-3</v>
      </c>
      <c r="ER73">
        <f t="shared" si="271"/>
        <v>1</v>
      </c>
      <c r="ES73">
        <f t="shared" si="242"/>
        <v>2.2000000000000013E-2</v>
      </c>
      <c r="ET73">
        <f t="shared" si="243"/>
        <v>2.2000000000000013E-2</v>
      </c>
      <c r="EU73">
        <f t="shared" si="244"/>
        <v>2.2000000000000013E-2</v>
      </c>
      <c r="EV73">
        <f t="shared" si="245"/>
        <v>2.2000000000000013E-2</v>
      </c>
      <c r="EW73">
        <f t="shared" si="246"/>
        <v>1</v>
      </c>
      <c r="EX73">
        <f t="shared" si="247"/>
        <v>9.0000000000000011E-3</v>
      </c>
      <c r="EY73">
        <f t="shared" si="248"/>
        <v>1.8000000000000009E-2</v>
      </c>
      <c r="EZ73">
        <f t="shared" si="249"/>
        <v>1</v>
      </c>
      <c r="FA73">
        <f t="shared" si="250"/>
        <v>8.0000000000000002E-3</v>
      </c>
      <c r="FB73">
        <f t="shared" si="251"/>
        <v>2.2000000000000013E-2</v>
      </c>
      <c r="FC73">
        <f t="shared" si="252"/>
        <v>1</v>
      </c>
      <c r="FD73">
        <f t="shared" si="253"/>
        <v>1.4000000000000005E-2</v>
      </c>
      <c r="FE73">
        <f t="shared" si="254"/>
        <v>1.900000000000001E-2</v>
      </c>
      <c r="FF73">
        <f t="shared" si="255"/>
        <v>2.2000000000000013E-2</v>
      </c>
      <c r="FG73">
        <f t="shared" si="256"/>
        <v>2.2000000000000013E-2</v>
      </c>
    </row>
    <row r="74" spans="1:163">
      <c r="A74" s="30">
        <v>42461.458333333336</v>
      </c>
      <c r="B74">
        <v>0.97461952151423148</v>
      </c>
      <c r="C74">
        <v>0.99437037460854383</v>
      </c>
      <c r="D74">
        <v>0.64315100809268666</v>
      </c>
      <c r="E74">
        <v>0.11265206635110174</v>
      </c>
      <c r="F74">
        <v>5.0262175581895933E-2</v>
      </c>
      <c r="G74">
        <v>5.6256482409381449E-2</v>
      </c>
      <c r="H74">
        <v>5.195947534102166E-2</v>
      </c>
      <c r="I74">
        <v>7.2162696501597928E-2</v>
      </c>
      <c r="J74">
        <v>0.98800344720661737</v>
      </c>
      <c r="K74">
        <v>0.97693416723057658</v>
      </c>
      <c r="L74">
        <v>0.11910498159666649</v>
      </c>
      <c r="M74">
        <v>0.1169192464856971</v>
      </c>
      <c r="N74">
        <v>3.7437246623510383E-2</v>
      </c>
      <c r="O74">
        <v>0.16003964150764391</v>
      </c>
      <c r="P74">
        <v>0.71749441544345105</v>
      </c>
      <c r="Q74">
        <v>0.96003888166080142</v>
      </c>
      <c r="R74">
        <v>0.10452452002451998</v>
      </c>
      <c r="S74">
        <v>0.29443655395065643</v>
      </c>
      <c r="T74">
        <v>4.1410313702486955E-2</v>
      </c>
      <c r="U74">
        <v>0.35093470164450136</v>
      </c>
      <c r="V74">
        <v>0.79446732673249143</v>
      </c>
      <c r="W74">
        <v>0.73963394409886229</v>
      </c>
      <c r="X74">
        <v>8.2645534377628421E-2</v>
      </c>
      <c r="Y74">
        <v>0.96600865451087148</v>
      </c>
      <c r="Z74">
        <v>0.10650648945371775</v>
      </c>
      <c r="AA74">
        <v>0.15356192296957022</v>
      </c>
      <c r="AB74">
        <v>0.76315709815565524</v>
      </c>
      <c r="AC74">
        <v>0.18498479236366652</v>
      </c>
      <c r="AD74">
        <v>6.8949885911459424E-2</v>
      </c>
      <c r="AE74">
        <v>4.4876209588536692E-2</v>
      </c>
      <c r="AF74" s="46">
        <f t="shared" si="238"/>
        <v>0.39091679252133493</v>
      </c>
      <c r="AH74">
        <v>0.69382500000000003</v>
      </c>
      <c r="AI74">
        <v>0.77880000000000005</v>
      </c>
      <c r="AJ74">
        <v>0.91739999999999999</v>
      </c>
      <c r="AK74">
        <v>0.52305000000000001</v>
      </c>
      <c r="AL74">
        <v>0.7359</v>
      </c>
      <c r="AM74">
        <v>0.3201</v>
      </c>
      <c r="AN74">
        <v>0.71527499999999999</v>
      </c>
      <c r="AO74">
        <v>0.69382500000000003</v>
      </c>
      <c r="AP74">
        <v>0.23430000000000001</v>
      </c>
      <c r="AQ74">
        <v>0.7359</v>
      </c>
      <c r="AR74">
        <v>0.29864999999999997</v>
      </c>
      <c r="AS74">
        <v>0.4587</v>
      </c>
      <c r="AT74">
        <v>0.56512499999999999</v>
      </c>
      <c r="AU74">
        <v>0.19139999999999999</v>
      </c>
      <c r="AV74">
        <v>0.14932499999999999</v>
      </c>
      <c r="AW74">
        <v>0.78952500000000003</v>
      </c>
      <c r="AX74">
        <v>0.810975</v>
      </c>
      <c r="AY74">
        <v>0.49087500000000001</v>
      </c>
      <c r="AZ74">
        <v>0.42652499999999999</v>
      </c>
      <c r="BA74">
        <v>0.16005</v>
      </c>
      <c r="BB74">
        <v>0</v>
      </c>
      <c r="BC74">
        <v>0.78952500000000003</v>
      </c>
      <c r="BD74">
        <v>0.74662499999999998</v>
      </c>
      <c r="BE74">
        <v>0.11715</v>
      </c>
      <c r="BF74">
        <v>0.10642500000000001</v>
      </c>
      <c r="BG74">
        <v>0.1386</v>
      </c>
      <c r="BH74">
        <v>0.352275</v>
      </c>
      <c r="BI74">
        <v>0.80025000000000002</v>
      </c>
      <c r="BJ74">
        <v>0.75734999999999997</v>
      </c>
      <c r="BK74">
        <v>0.76807499999999995</v>
      </c>
      <c r="BL74">
        <f t="shared" si="273"/>
        <v>11</v>
      </c>
      <c r="BM74" s="34">
        <v>0.91</v>
      </c>
      <c r="BN74" s="31">
        <f t="shared" si="272"/>
        <v>0.50886000000000009</v>
      </c>
      <c r="BO74" s="24">
        <v>0.54500000000000004</v>
      </c>
      <c r="BP74" s="20">
        <f t="shared" si="307"/>
        <v>3.6122784126339615</v>
      </c>
      <c r="BQ74" s="20">
        <f t="shared" si="278"/>
        <v>4.1477407185779978</v>
      </c>
      <c r="BR74" s="20">
        <f t="shared" si="278"/>
        <v>1.4569322571930128</v>
      </c>
      <c r="BS74" s="20">
        <f t="shared" si="278"/>
        <v>-2.1801741225281064</v>
      </c>
      <c r="BT74" s="20">
        <f t="shared" si="278"/>
        <v>-2.1399382058410907</v>
      </c>
      <c r="BU74" s="20">
        <f t="shared" si="278"/>
        <v>-3.0637327268913181</v>
      </c>
      <c r="BV74" s="20">
        <f t="shared" si="278"/>
        <v>-2.891040840266446</v>
      </c>
      <c r="BW74" s="20">
        <f t="shared" si="278"/>
        <v>-3.0367836063911198</v>
      </c>
      <c r="BX74" s="20">
        <f t="shared" si="278"/>
        <v>4.3760775780048773</v>
      </c>
      <c r="BY74" s="20">
        <f t="shared" si="278"/>
        <v>4.5317624124852154</v>
      </c>
      <c r="BZ74" s="20">
        <f t="shared" si="278"/>
        <v>-2.5697219026618097</v>
      </c>
      <c r="CA74" s="20">
        <f t="shared" si="278"/>
        <v>-2.7085274590211874</v>
      </c>
      <c r="CB74" s="20">
        <f t="shared" si="278"/>
        <v>-3.1852281200570904</v>
      </c>
      <c r="CC74" s="20">
        <f t="shared" si="278"/>
        <v>-2.277867831499595</v>
      </c>
      <c r="CD74" s="20">
        <f t="shared" si="278"/>
        <v>2.372778286671684</v>
      </c>
      <c r="CE74" s="20">
        <f t="shared" si="278"/>
        <v>2.9807604875773626</v>
      </c>
      <c r="CF74" s="20">
        <f t="shared" si="278"/>
        <v>-2.6823892314389877</v>
      </c>
      <c r="CG74" s="20">
        <f t="shared" si="278"/>
        <v>-1.7287971197691638</v>
      </c>
      <c r="CH74" s="20">
        <f t="shared" si="278"/>
        <v>-3.1151469336388709</v>
      </c>
      <c r="CI74" s="20">
        <f t="shared" si="278"/>
        <v>-0.45208451066199812</v>
      </c>
      <c r="CJ74" s="20">
        <f t="shared" si="278"/>
        <v>3.2550907471724746</v>
      </c>
      <c r="CK74" s="20">
        <f t="shared" si="278"/>
        <v>-1.1204858959767181</v>
      </c>
      <c r="CL74" s="20">
        <f t="shared" si="278"/>
        <v>-2.8847795465382022</v>
      </c>
      <c r="CM74" s="20">
        <f t="shared" si="278"/>
        <v>3.3349084856471007</v>
      </c>
      <c r="CN74" s="20">
        <f t="shared" si="278"/>
        <v>3.5307364719124879E-2</v>
      </c>
      <c r="CO74" s="20">
        <f t="shared" si="278"/>
        <v>-1.765198061531384</v>
      </c>
      <c r="CP74" s="20">
        <f t="shared" si="278"/>
        <v>-0.11836305365608191</v>
      </c>
      <c r="CQ74" s="20">
        <f t="shared" si="278"/>
        <v>-1.533939239888729</v>
      </c>
      <c r="CR74" s="20">
        <f t="shared" si="278"/>
        <v>-2.8038942509036087</v>
      </c>
      <c r="CS74" s="20">
        <f t="shared" si="278"/>
        <v>-2.988782962279704</v>
      </c>
      <c r="CU74" s="31">
        <f t="shared" si="275"/>
        <v>-0.50477462902527992</v>
      </c>
      <c r="CW74">
        <f t="shared" si="239"/>
        <v>0.97461952151423148</v>
      </c>
      <c r="CX74">
        <f t="shared" si="279"/>
        <v>0.99437037460854383</v>
      </c>
      <c r="CY74">
        <f t="shared" si="280"/>
        <v>0.64315100809268666</v>
      </c>
      <c r="CZ74">
        <f t="shared" si="281"/>
        <v>0.11265206635110174</v>
      </c>
      <c r="DA74">
        <f t="shared" si="282"/>
        <v>5.0262175581895933E-2</v>
      </c>
      <c r="DB74">
        <f t="shared" si="283"/>
        <v>5.6256482409381449E-2</v>
      </c>
      <c r="DC74">
        <f t="shared" si="284"/>
        <v>5.195947534102166E-2</v>
      </c>
      <c r="DD74">
        <f t="shared" si="285"/>
        <v>7.2162696501597928E-2</v>
      </c>
      <c r="DE74">
        <f t="shared" si="286"/>
        <v>0.98800344720661737</v>
      </c>
      <c r="DF74">
        <f t="shared" si="287"/>
        <v>0.97693416723057658</v>
      </c>
      <c r="DG74">
        <f t="shared" si="288"/>
        <v>0.11910498159666649</v>
      </c>
      <c r="DH74">
        <f t="shared" si="289"/>
        <v>0.1169192464856971</v>
      </c>
      <c r="DI74">
        <f t="shared" si="290"/>
        <v>3.7437246623510383E-2</v>
      </c>
      <c r="DJ74">
        <f t="shared" si="291"/>
        <v>0.16003964150764391</v>
      </c>
      <c r="DK74">
        <f t="shared" si="292"/>
        <v>0.71749441544345105</v>
      </c>
      <c r="DL74">
        <f t="shared" si="293"/>
        <v>0.96003888166080142</v>
      </c>
      <c r="DM74">
        <f t="shared" si="277"/>
        <v>0.10452452002451998</v>
      </c>
      <c r="DN74">
        <f t="shared" si="294"/>
        <v>0.29443655395065643</v>
      </c>
      <c r="DO74">
        <f t="shared" si="295"/>
        <v>4.1410313702486955E-2</v>
      </c>
      <c r="DP74">
        <f t="shared" si="296"/>
        <v>0.35093470164450136</v>
      </c>
      <c r="DQ74">
        <f t="shared" si="297"/>
        <v>0.79446732673249143</v>
      </c>
      <c r="DR74">
        <f t="shared" si="298"/>
        <v>0.73963394409886229</v>
      </c>
      <c r="DS74">
        <f t="shared" si="299"/>
        <v>8.2645534377628421E-2</v>
      </c>
      <c r="DT74">
        <f t="shared" si="300"/>
        <v>0.96600865451087148</v>
      </c>
      <c r="DU74">
        <f t="shared" si="301"/>
        <v>0.10650648945371775</v>
      </c>
      <c r="DV74">
        <f t="shared" si="302"/>
        <v>0.15356192296957022</v>
      </c>
      <c r="DW74">
        <f t="shared" si="303"/>
        <v>0.76315709815565524</v>
      </c>
      <c r="DX74">
        <f t="shared" si="304"/>
        <v>0.18498479236366652</v>
      </c>
      <c r="DY74">
        <f t="shared" si="305"/>
        <v>6.8949885911459424E-2</v>
      </c>
      <c r="DZ74">
        <f t="shared" si="306"/>
        <v>4.4876209588536692E-2</v>
      </c>
      <c r="EB74" s="31">
        <f t="shared" si="207"/>
        <v>0.39091679252133493</v>
      </c>
      <c r="EC74">
        <f t="shared" si="241"/>
        <v>1</v>
      </c>
      <c r="ED74">
        <f t="shared" si="257"/>
        <v>1</v>
      </c>
      <c r="EE74">
        <f t="shared" si="258"/>
        <v>6.0000000000000001E-3</v>
      </c>
      <c r="EF74">
        <f t="shared" si="259"/>
        <v>2.3000000000000013E-2</v>
      </c>
      <c r="EG74">
        <f t="shared" si="260"/>
        <v>1.6000000000000007E-2</v>
      </c>
      <c r="EH74">
        <f t="shared" si="261"/>
        <v>2.3000000000000013E-2</v>
      </c>
      <c r="EI74">
        <f t="shared" si="262"/>
        <v>2.3000000000000013E-2</v>
      </c>
      <c r="EJ74">
        <f t="shared" si="263"/>
        <v>2.3000000000000013E-2</v>
      </c>
      <c r="EK74">
        <f t="shared" si="264"/>
        <v>1</v>
      </c>
      <c r="EL74">
        <f t="shared" si="265"/>
        <v>1</v>
      </c>
      <c r="EM74">
        <f t="shared" si="266"/>
        <v>2.3000000000000013E-2</v>
      </c>
      <c r="EN74">
        <f t="shared" si="267"/>
        <v>2.3000000000000013E-2</v>
      </c>
      <c r="EO74">
        <f t="shared" si="268"/>
        <v>2.3000000000000013E-2</v>
      </c>
      <c r="EP74">
        <f t="shared" si="269"/>
        <v>2.3000000000000013E-2</v>
      </c>
      <c r="EQ74">
        <f t="shared" si="270"/>
        <v>7.0000000000000001E-3</v>
      </c>
      <c r="ER74">
        <f t="shared" si="271"/>
        <v>1</v>
      </c>
      <c r="ES74">
        <f t="shared" si="242"/>
        <v>2.3000000000000013E-2</v>
      </c>
      <c r="ET74">
        <f t="shared" si="243"/>
        <v>2.3000000000000013E-2</v>
      </c>
      <c r="EU74">
        <f t="shared" si="244"/>
        <v>2.3000000000000013E-2</v>
      </c>
      <c r="EV74">
        <f t="shared" si="245"/>
        <v>2.3000000000000013E-2</v>
      </c>
      <c r="EW74">
        <f t="shared" si="246"/>
        <v>1E-3</v>
      </c>
      <c r="EX74">
        <f t="shared" si="247"/>
        <v>1.0000000000000002E-2</v>
      </c>
      <c r="EY74">
        <f t="shared" si="248"/>
        <v>1.900000000000001E-2</v>
      </c>
      <c r="EZ74">
        <f t="shared" si="249"/>
        <v>1</v>
      </c>
      <c r="FA74">
        <f t="shared" si="250"/>
        <v>9.0000000000000011E-3</v>
      </c>
      <c r="FB74">
        <f t="shared" si="251"/>
        <v>2.3000000000000013E-2</v>
      </c>
      <c r="FC74">
        <f t="shared" si="252"/>
        <v>1E-3</v>
      </c>
      <c r="FD74">
        <f t="shared" si="253"/>
        <v>1.5000000000000006E-2</v>
      </c>
      <c r="FE74">
        <f t="shared" si="254"/>
        <v>2.0000000000000011E-2</v>
      </c>
      <c r="FF74">
        <f t="shared" si="255"/>
        <v>2.3000000000000013E-2</v>
      </c>
      <c r="FG74">
        <f t="shared" si="256"/>
        <v>2.3000000000000013E-2</v>
      </c>
    </row>
    <row r="75" spans="1:163">
      <c r="A75" s="30">
        <v>42461.479166666664</v>
      </c>
      <c r="B75">
        <v>0.9320786540586834</v>
      </c>
      <c r="C75">
        <v>0.99276861360362123</v>
      </c>
      <c r="D75">
        <v>0.7898575279005563</v>
      </c>
      <c r="E75">
        <v>0.14381814832466694</v>
      </c>
      <c r="F75">
        <v>8.2645534377628421E-2</v>
      </c>
      <c r="G75">
        <v>9.5096757143287552E-2</v>
      </c>
      <c r="H75">
        <v>3.6196215750896675E-2</v>
      </c>
      <c r="I75">
        <v>4.9598065435300591E-2</v>
      </c>
      <c r="J75">
        <v>0.98933501263181056</v>
      </c>
      <c r="K75">
        <v>0.93883512811805869</v>
      </c>
      <c r="L75">
        <v>8.3713168586678072E-2</v>
      </c>
      <c r="M75">
        <v>0.13136615834163387</v>
      </c>
      <c r="N75">
        <v>4.3984654436677734E-2</v>
      </c>
      <c r="O75">
        <v>0.16003964150764391</v>
      </c>
      <c r="P75">
        <v>0.54737417955240986</v>
      </c>
      <c r="Q75">
        <v>0.91909150371091486</v>
      </c>
      <c r="R75">
        <v>0.18924350956103264</v>
      </c>
      <c r="S75">
        <v>0.36866851405965018</v>
      </c>
      <c r="T75">
        <v>2.3592914658185325E-2</v>
      </c>
      <c r="U75">
        <v>0.41704079704163288</v>
      </c>
      <c r="V75">
        <v>0.88257737391507318</v>
      </c>
      <c r="W75">
        <v>0.73556955314787109</v>
      </c>
      <c r="X75">
        <v>0.13623338207581581</v>
      </c>
      <c r="Y75">
        <v>0.9175160879546308</v>
      </c>
      <c r="Z75">
        <v>5.776165287944978E-2</v>
      </c>
      <c r="AA75">
        <v>0.13541176064612001</v>
      </c>
      <c r="AB75">
        <v>0.83645257919938165</v>
      </c>
      <c r="AC75">
        <v>0.18183964033415148</v>
      </c>
      <c r="AD75">
        <v>7.1230919422184485E-2</v>
      </c>
      <c r="AE75">
        <v>5.093470149212561E-2</v>
      </c>
      <c r="AF75" s="46">
        <f t="shared" si="238"/>
        <v>0.39799574499559237</v>
      </c>
      <c r="AH75">
        <v>0.71527499999999999</v>
      </c>
      <c r="AI75">
        <v>1.013925</v>
      </c>
      <c r="AJ75">
        <v>0.96030000000000004</v>
      </c>
      <c r="AK75">
        <v>0.5544</v>
      </c>
      <c r="AL75">
        <v>0.77880000000000005</v>
      </c>
      <c r="AM75">
        <v>0.5544</v>
      </c>
      <c r="AN75">
        <v>0.75734999999999997</v>
      </c>
      <c r="AO75">
        <v>0.7359</v>
      </c>
      <c r="AP75">
        <v>0.26647500000000002</v>
      </c>
      <c r="AQ75">
        <v>0.74662499999999998</v>
      </c>
      <c r="AR75">
        <v>0.82169999999999999</v>
      </c>
      <c r="AS75">
        <v>0.2772</v>
      </c>
      <c r="AT75">
        <v>0.48015000000000002</v>
      </c>
      <c r="AU75">
        <v>0.26647500000000002</v>
      </c>
      <c r="AV75">
        <v>0.44797500000000001</v>
      </c>
      <c r="AW75">
        <v>0.82169999999999999</v>
      </c>
      <c r="AX75">
        <v>0.90749999999999997</v>
      </c>
      <c r="AY75">
        <v>0.82169999999999999</v>
      </c>
      <c r="AZ75">
        <v>0.7359</v>
      </c>
      <c r="BA75">
        <v>0.10642500000000001</v>
      </c>
      <c r="BB75">
        <v>0</v>
      </c>
      <c r="BC75">
        <v>0.83242499999999997</v>
      </c>
      <c r="BD75">
        <v>0.7359</v>
      </c>
      <c r="BE75">
        <v>0.12787499999999999</v>
      </c>
      <c r="BF75">
        <v>7.4249999999999997E-2</v>
      </c>
      <c r="BG75">
        <v>0.36299999999999999</v>
      </c>
      <c r="BH75">
        <v>0.98175000000000001</v>
      </c>
      <c r="BI75">
        <v>0.88605</v>
      </c>
      <c r="BJ75">
        <v>0.80025000000000002</v>
      </c>
      <c r="BK75">
        <v>0.80025000000000002</v>
      </c>
      <c r="BL75">
        <f t="shared" si="273"/>
        <v>12</v>
      </c>
      <c r="BM75" s="34">
        <v>0.96</v>
      </c>
      <c r="BN75" s="31">
        <f t="shared" si="272"/>
        <v>0.61239749999999982</v>
      </c>
      <c r="BO75" s="24">
        <v>0.57999999999999996</v>
      </c>
      <c r="BP75" s="20">
        <f t="shared" si="307"/>
        <v>4.1321775290649532</v>
      </c>
      <c r="BQ75" s="20">
        <f t="shared" si="278"/>
        <v>4.7283297945539271</v>
      </c>
      <c r="BR75" s="20">
        <f t="shared" si="278"/>
        <v>1.8346102474658772</v>
      </c>
      <c r="BS75" s="20">
        <f t="shared" si="278"/>
        <v>-2.4485355118311314</v>
      </c>
      <c r="BT75" s="20">
        <f t="shared" si="278"/>
        <v>-2.4694722090911538</v>
      </c>
      <c r="BU75" s="20">
        <f t="shared" si="278"/>
        <v>-3.3808155073757225</v>
      </c>
      <c r="BV75" s="20">
        <f t="shared" si="278"/>
        <v>-3.2670241621432412</v>
      </c>
      <c r="BW75" s="20">
        <f t="shared" si="278"/>
        <v>-3.3993650785835108</v>
      </c>
      <c r="BX75" s="20">
        <f t="shared" si="278"/>
        <v>4.9532330530089963</v>
      </c>
      <c r="BY75" s="20">
        <f t="shared" si="278"/>
        <v>5.0584180029755821</v>
      </c>
      <c r="BZ75" s="20">
        <f t="shared" si="278"/>
        <v>-2.8981882717028231</v>
      </c>
      <c r="CA75" s="20">
        <f t="shared" si="278"/>
        <v>-2.9893408383072453</v>
      </c>
      <c r="CB75" s="20">
        <f t="shared" si="278"/>
        <v>-3.5534230032481045</v>
      </c>
      <c r="CC75" s="20">
        <f t="shared" si="278"/>
        <v>-2.5300077276196431</v>
      </c>
      <c r="CD75" s="20">
        <f t="shared" si="278"/>
        <v>2.5079729285964021</v>
      </c>
      <c r="CE75" s="20">
        <f t="shared" si="278"/>
        <v>3.4876724536605854</v>
      </c>
      <c r="CF75" s="20">
        <f t="shared" si="278"/>
        <v>-2.9053252595056467</v>
      </c>
      <c r="CG75" s="20">
        <f t="shared" si="278"/>
        <v>-1.7723081433372054</v>
      </c>
      <c r="CH75" s="20">
        <f t="shared" si="278"/>
        <v>-3.5037335566083772</v>
      </c>
      <c r="CI75" s="20">
        <f t="shared" si="278"/>
        <v>-0.44722325124805701</v>
      </c>
      <c r="CJ75" s="20">
        <f t="shared" si="278"/>
        <v>3.7254885834598559</v>
      </c>
      <c r="CK75" s="20">
        <f t="shared" si="278"/>
        <v>-0.79709588045653879</v>
      </c>
      <c r="CL75" s="20">
        <f t="shared" si="278"/>
        <v>-3.1607257020900783</v>
      </c>
      <c r="CM75" s="20">
        <f t="shared" si="278"/>
        <v>3.8402450359740397</v>
      </c>
      <c r="CN75" s="20">
        <f t="shared" si="278"/>
        <v>-0.31911052002911711</v>
      </c>
      <c r="CO75" s="20">
        <f t="shared" si="278"/>
        <v>-2.0419658385129558</v>
      </c>
      <c r="CP75" s="20">
        <f t="shared" si="278"/>
        <v>0.30590998791560797</v>
      </c>
      <c r="CQ75" s="20">
        <f t="shared" si="278"/>
        <v>-1.7642791371822693</v>
      </c>
      <c r="CR75" s="20">
        <f t="shared" si="278"/>
        <v>-3.1448428691091159</v>
      </c>
      <c r="CS75" s="20">
        <f t="shared" si="278"/>
        <v>-3.3500277984152702</v>
      </c>
      <c r="CU75" s="31">
        <f t="shared" si="275"/>
        <v>-0.51895842165737949</v>
      </c>
      <c r="CW75">
        <f t="shared" si="239"/>
        <v>0.9320786540586834</v>
      </c>
      <c r="CX75">
        <f t="shared" si="279"/>
        <v>0.99276861360362123</v>
      </c>
      <c r="CY75">
        <f t="shared" si="280"/>
        <v>0.7898575279005563</v>
      </c>
      <c r="CZ75">
        <f t="shared" si="281"/>
        <v>0.14381814832466694</v>
      </c>
      <c r="DA75">
        <f t="shared" si="282"/>
        <v>8.2645534377628421E-2</v>
      </c>
      <c r="DB75">
        <f t="shared" si="283"/>
        <v>9.5096757143287552E-2</v>
      </c>
      <c r="DC75">
        <f t="shared" si="284"/>
        <v>3.6196215750896675E-2</v>
      </c>
      <c r="DD75">
        <f t="shared" si="285"/>
        <v>4.9598065435300591E-2</v>
      </c>
      <c r="DE75">
        <f t="shared" si="286"/>
        <v>0.98933501263181056</v>
      </c>
      <c r="DF75">
        <f t="shared" si="287"/>
        <v>0.93883512811805869</v>
      </c>
      <c r="DG75">
        <f t="shared" si="288"/>
        <v>8.3713168586678072E-2</v>
      </c>
      <c r="DH75">
        <f t="shared" si="289"/>
        <v>0.13136615834163387</v>
      </c>
      <c r="DI75">
        <f t="shared" si="290"/>
        <v>4.3984654436677734E-2</v>
      </c>
      <c r="DJ75">
        <f t="shared" si="291"/>
        <v>0.16003964150764391</v>
      </c>
      <c r="DK75">
        <f t="shared" si="292"/>
        <v>0.54737417955240986</v>
      </c>
      <c r="DL75">
        <f t="shared" si="293"/>
        <v>0.91909150371091486</v>
      </c>
      <c r="DM75">
        <f t="shared" si="277"/>
        <v>0.18924350956103264</v>
      </c>
      <c r="DN75">
        <f t="shared" si="294"/>
        <v>0.36866851405965018</v>
      </c>
      <c r="DO75">
        <f t="shared" si="295"/>
        <v>2.3592914658185325E-2</v>
      </c>
      <c r="DP75">
        <f t="shared" si="296"/>
        <v>0.41704079704163288</v>
      </c>
      <c r="DQ75">
        <f t="shared" si="297"/>
        <v>0.88257737391507318</v>
      </c>
      <c r="DR75">
        <f t="shared" si="298"/>
        <v>0.73556955314787109</v>
      </c>
      <c r="DS75">
        <f t="shared" si="299"/>
        <v>0.13623338207581581</v>
      </c>
      <c r="DT75">
        <f t="shared" si="300"/>
        <v>0.9175160879546308</v>
      </c>
      <c r="DU75">
        <f t="shared" si="301"/>
        <v>5.776165287944978E-2</v>
      </c>
      <c r="DV75">
        <f t="shared" si="302"/>
        <v>0.13541176064612001</v>
      </c>
      <c r="DW75">
        <f t="shared" si="303"/>
        <v>0.83645257919938165</v>
      </c>
      <c r="DX75">
        <f t="shared" si="304"/>
        <v>0.18183964033415148</v>
      </c>
      <c r="DY75">
        <f t="shared" si="305"/>
        <v>7.1230919422184485E-2</v>
      </c>
      <c r="DZ75">
        <f t="shared" si="306"/>
        <v>5.093470149212561E-2</v>
      </c>
      <c r="EB75" s="31">
        <f t="shared" si="207"/>
        <v>0.39799574499559237</v>
      </c>
      <c r="EC75">
        <f t="shared" si="241"/>
        <v>1</v>
      </c>
      <c r="ED75">
        <f t="shared" si="257"/>
        <v>1</v>
      </c>
      <c r="EE75">
        <f t="shared" si="258"/>
        <v>7.0000000000000001E-3</v>
      </c>
      <c r="EF75">
        <f t="shared" si="259"/>
        <v>2.4000000000000014E-2</v>
      </c>
      <c r="EG75">
        <f t="shared" si="260"/>
        <v>1.7000000000000008E-2</v>
      </c>
      <c r="EH75">
        <f t="shared" si="261"/>
        <v>2.4000000000000014E-2</v>
      </c>
      <c r="EI75">
        <f t="shared" si="262"/>
        <v>2.4000000000000014E-2</v>
      </c>
      <c r="EJ75">
        <f t="shared" si="263"/>
        <v>2.4000000000000014E-2</v>
      </c>
      <c r="EK75">
        <f t="shared" si="264"/>
        <v>1</v>
      </c>
      <c r="EL75">
        <f t="shared" si="265"/>
        <v>1</v>
      </c>
      <c r="EM75">
        <f t="shared" si="266"/>
        <v>2.4000000000000014E-2</v>
      </c>
      <c r="EN75">
        <f t="shared" si="267"/>
        <v>2.4000000000000014E-2</v>
      </c>
      <c r="EO75">
        <f t="shared" si="268"/>
        <v>2.4000000000000014E-2</v>
      </c>
      <c r="EP75">
        <f t="shared" si="269"/>
        <v>2.4000000000000014E-2</v>
      </c>
      <c r="EQ75">
        <f t="shared" si="270"/>
        <v>8.0000000000000002E-3</v>
      </c>
      <c r="ER75">
        <f t="shared" si="271"/>
        <v>1</v>
      </c>
      <c r="ES75">
        <f t="shared" si="242"/>
        <v>2.4000000000000014E-2</v>
      </c>
      <c r="ET75">
        <f t="shared" si="243"/>
        <v>2.4000000000000014E-2</v>
      </c>
      <c r="EU75">
        <f t="shared" si="244"/>
        <v>2.4000000000000014E-2</v>
      </c>
      <c r="EV75">
        <f t="shared" si="245"/>
        <v>2.4000000000000014E-2</v>
      </c>
      <c r="EW75">
        <f t="shared" si="246"/>
        <v>1</v>
      </c>
      <c r="EX75">
        <f t="shared" si="247"/>
        <v>1.1000000000000003E-2</v>
      </c>
      <c r="EY75">
        <f t="shared" si="248"/>
        <v>2.0000000000000011E-2</v>
      </c>
      <c r="EZ75">
        <f t="shared" si="249"/>
        <v>1</v>
      </c>
      <c r="FA75">
        <f t="shared" si="250"/>
        <v>1.0000000000000002E-2</v>
      </c>
      <c r="FB75">
        <f t="shared" si="251"/>
        <v>2.4000000000000014E-2</v>
      </c>
      <c r="FC75">
        <f t="shared" si="252"/>
        <v>1</v>
      </c>
      <c r="FD75">
        <f t="shared" si="253"/>
        <v>1.6000000000000007E-2</v>
      </c>
      <c r="FE75">
        <f t="shared" si="254"/>
        <v>2.1000000000000012E-2</v>
      </c>
      <c r="FF75">
        <f t="shared" si="255"/>
        <v>2.4000000000000014E-2</v>
      </c>
      <c r="FG75">
        <f t="shared" si="256"/>
        <v>2.4000000000000014E-2</v>
      </c>
    </row>
    <row r="76" spans="1:163">
      <c r="A76" s="30">
        <v>42461.5</v>
      </c>
      <c r="B76">
        <v>0.98147739029539371</v>
      </c>
      <c r="C76">
        <v>0.99485753416101075</v>
      </c>
      <c r="D76">
        <v>0.78160887440898319</v>
      </c>
      <c r="E76">
        <v>0.11056988681315257</v>
      </c>
      <c r="F76">
        <v>7.406004853484624E-2</v>
      </c>
      <c r="G76">
        <v>0.10387113745682147</v>
      </c>
      <c r="H76">
        <v>3.5470701787851701E-2</v>
      </c>
      <c r="I76">
        <v>7.1230919422184485E-2</v>
      </c>
      <c r="J76">
        <v>0.98800344720661737</v>
      </c>
      <c r="K76">
        <v>0.90203710274333782</v>
      </c>
      <c r="L76">
        <v>5.4426875671589346E-2</v>
      </c>
      <c r="M76">
        <v>0.20021788200291499</v>
      </c>
      <c r="N76">
        <v>6.3332297319190226E-2</v>
      </c>
      <c r="O76">
        <v>0.16003964150764391</v>
      </c>
      <c r="P76">
        <v>0.33049808631951566</v>
      </c>
      <c r="Q76">
        <v>0.91206126981271118</v>
      </c>
      <c r="R76">
        <v>0.4068667953458508</v>
      </c>
      <c r="S76">
        <v>0.48801900523974662</v>
      </c>
      <c r="T76">
        <v>1.3427484336851718E-2</v>
      </c>
      <c r="U76">
        <v>0.80675587784923108</v>
      </c>
      <c r="V76">
        <v>0.42044834780190704</v>
      </c>
      <c r="W76">
        <v>0.73828365557793896</v>
      </c>
      <c r="X76">
        <v>7.8497902074505854E-2</v>
      </c>
      <c r="Y76">
        <v>0.94348459842330257</v>
      </c>
      <c r="Z76">
        <v>9.8772975576002051E-2</v>
      </c>
      <c r="AA76">
        <v>9.5096757143287552E-2</v>
      </c>
      <c r="AB76">
        <v>0.74895878858267106</v>
      </c>
      <c r="AC76">
        <v>0.16193058784255521</v>
      </c>
      <c r="AD76">
        <v>6.2506858551521577E-2</v>
      </c>
      <c r="AE76">
        <v>3.2485607537159872E-2</v>
      </c>
      <c r="AF76" s="46">
        <f t="shared" si="238"/>
        <v>0.39530994457820989</v>
      </c>
      <c r="AH76">
        <v>0.76807499999999995</v>
      </c>
      <c r="AI76">
        <v>0.86460000000000004</v>
      </c>
      <c r="AJ76">
        <v>0.96030000000000004</v>
      </c>
      <c r="AK76">
        <v>0.44797500000000001</v>
      </c>
      <c r="AL76">
        <v>0.80025000000000002</v>
      </c>
      <c r="AM76">
        <v>0.76807499999999995</v>
      </c>
      <c r="AN76">
        <v>0.77880000000000005</v>
      </c>
      <c r="AO76">
        <v>0.75734999999999997</v>
      </c>
      <c r="AP76">
        <v>0.3201</v>
      </c>
      <c r="AQ76">
        <v>0.80025000000000002</v>
      </c>
      <c r="AR76">
        <v>0.810975</v>
      </c>
      <c r="AS76">
        <v>0.76807499999999995</v>
      </c>
      <c r="AT76">
        <v>0.352275</v>
      </c>
      <c r="AU76">
        <v>0.34155000000000002</v>
      </c>
      <c r="AV76">
        <v>0.33082499999999998</v>
      </c>
      <c r="AW76">
        <v>0.84314999999999996</v>
      </c>
      <c r="AX76">
        <v>0.5544</v>
      </c>
      <c r="AY76">
        <v>0.37290000000000001</v>
      </c>
      <c r="AZ76">
        <v>0.56512499999999999</v>
      </c>
      <c r="BA76">
        <v>0.18149999999999999</v>
      </c>
      <c r="BB76">
        <v>0</v>
      </c>
      <c r="BC76">
        <v>0.85387500000000005</v>
      </c>
      <c r="BD76">
        <v>0.78952500000000003</v>
      </c>
      <c r="BE76">
        <v>0.21285000000000001</v>
      </c>
      <c r="BF76">
        <v>0.10642500000000001</v>
      </c>
      <c r="BG76">
        <v>0.202125</v>
      </c>
      <c r="BH76">
        <v>0.43724999999999997</v>
      </c>
      <c r="BI76">
        <v>1.0032000000000001</v>
      </c>
      <c r="BJ76">
        <v>0.83242499999999997</v>
      </c>
      <c r="BK76">
        <v>0.83242499999999997</v>
      </c>
      <c r="BL76">
        <f t="shared" si="273"/>
        <v>13</v>
      </c>
      <c r="BM76" s="34">
        <v>0.98</v>
      </c>
      <c r="BN76" s="31">
        <f t="shared" si="272"/>
        <v>0.58855499999999994</v>
      </c>
      <c r="BO76" s="24">
        <v>0.6</v>
      </c>
      <c r="BP76" s="20">
        <f t="shared" si="307"/>
        <v>4.7014753817326547</v>
      </c>
      <c r="BQ76" s="20">
        <f t="shared" si="278"/>
        <v>5.3110077910872464</v>
      </c>
      <c r="BR76" s="20">
        <f t="shared" si="278"/>
        <v>2.2040395842471687</v>
      </c>
      <c r="BS76" s="20">
        <f t="shared" si="278"/>
        <v>-2.7501451626456705</v>
      </c>
      <c r="BT76" s="20">
        <f t="shared" si="278"/>
        <v>-2.8075916981839995</v>
      </c>
      <c r="BU76" s="20">
        <f t="shared" si="278"/>
        <v>-3.6891239075465929</v>
      </c>
      <c r="BV76" s="20">
        <f t="shared" si="278"/>
        <v>-3.643732997983081</v>
      </c>
      <c r="BW76" s="20">
        <f t="shared" si="278"/>
        <v>-3.740313696789018</v>
      </c>
      <c r="BX76" s="20">
        <f t="shared" si="278"/>
        <v>5.529056962587922</v>
      </c>
      <c r="BY76" s="20">
        <f t="shared" si="278"/>
        <v>5.5482755680912277</v>
      </c>
      <c r="BZ76" s="20">
        <f t="shared" si="278"/>
        <v>-3.2559409336589256</v>
      </c>
      <c r="CA76" s="20">
        <f t="shared" si="278"/>
        <v>-3.201302493932022</v>
      </c>
      <c r="CB76" s="20">
        <f t="shared" si="278"/>
        <v>-3.9022702435566061</v>
      </c>
      <c r="CC76" s="20">
        <f t="shared" si="278"/>
        <v>-2.7821476237396912</v>
      </c>
      <c r="CD76" s="20">
        <f t="shared" si="278"/>
        <v>2.4262914772882258</v>
      </c>
      <c r="CE76" s="20">
        <f t="shared" si="278"/>
        <v>3.9875541858456049</v>
      </c>
      <c r="CF76" s="20">
        <f t="shared" si="278"/>
        <v>-2.9106380017874875</v>
      </c>
      <c r="CG76" s="20">
        <f t="shared" si="278"/>
        <v>-1.6964686757251506</v>
      </c>
      <c r="CH76" s="20">
        <f t="shared" si="278"/>
        <v>-3.9024856098992173</v>
      </c>
      <c r="CI76" s="20">
        <f t="shared" si="278"/>
        <v>-5.2646911026517695E-2</v>
      </c>
      <c r="CJ76" s="20">
        <f t="shared" si="278"/>
        <v>3.7337573936340713</v>
      </c>
      <c r="CK76" s="20">
        <f t="shared" si="278"/>
        <v>-0.4709917625062916</v>
      </c>
      <c r="CL76" s="20">
        <f t="shared" si="278"/>
        <v>-3.4944073376432643</v>
      </c>
      <c r="CM76" s="20">
        <f t="shared" si="278"/>
        <v>4.3715500967696501</v>
      </c>
      <c r="CN76" s="20">
        <f t="shared" ref="CN76:CN87" si="308">$CV$2*BF76+$CV$1*Z76-$BP$63+CN75</f>
        <v>-0.63251708208080681</v>
      </c>
      <c r="CO76" s="20">
        <f t="shared" ref="CO76:CO87" si="309">$CV$2*BG76+$CV$1*AA76-$BP$63+CO75</f>
        <v>-2.3590486189973601</v>
      </c>
      <c r="CP76" s="20">
        <f t="shared" ref="CP76:CP87" si="310">$CV$2*BH76+$CV$1*AB76-$BP$63+CP75</f>
        <v>0.64268923887058726</v>
      </c>
      <c r="CQ76" s="20">
        <f t="shared" ref="CQ76:CQ87" si="311">$CV$2*BI76+$CV$1*AC76-$BP$63+CQ75</f>
        <v>-2.014528086967406</v>
      </c>
      <c r="CR76" s="20">
        <f t="shared" ref="CR76:CR87" si="312">$CV$2*BJ76+$CV$1*AD76-$BP$63+CR75</f>
        <v>-3.4945155481852863</v>
      </c>
      <c r="CS76" s="20">
        <f t="shared" ref="CS76:CS87" si="313">$CV$2*BK76+$CV$1*AE76-$BP$63+CS75</f>
        <v>-3.729721728505802</v>
      </c>
      <c r="CU76" s="31">
        <f t="shared" si="275"/>
        <v>-0.53582801470686126</v>
      </c>
      <c r="CW76">
        <f t="shared" si="239"/>
        <v>0.98147739029539371</v>
      </c>
      <c r="CX76">
        <f t="shared" si="279"/>
        <v>0.99485753416101075</v>
      </c>
      <c r="CY76">
        <f t="shared" si="280"/>
        <v>0.78160887440898319</v>
      </c>
      <c r="CZ76">
        <f t="shared" si="281"/>
        <v>0.11056988681315257</v>
      </c>
      <c r="DA76">
        <f t="shared" si="282"/>
        <v>7.406004853484624E-2</v>
      </c>
      <c r="DB76">
        <f t="shared" si="283"/>
        <v>0.10387113745682147</v>
      </c>
      <c r="DC76">
        <f t="shared" si="284"/>
        <v>3.5470701787851701E-2</v>
      </c>
      <c r="DD76">
        <f t="shared" si="285"/>
        <v>7.1230919422184485E-2</v>
      </c>
      <c r="DE76">
        <f t="shared" si="286"/>
        <v>0.98800344720661737</v>
      </c>
      <c r="DF76">
        <f t="shared" si="287"/>
        <v>0.90203710274333782</v>
      </c>
      <c r="DG76">
        <f t="shared" si="288"/>
        <v>5.4426875671589346E-2</v>
      </c>
      <c r="DH76">
        <f t="shared" si="289"/>
        <v>0.20021788200291499</v>
      </c>
      <c r="DI76">
        <f t="shared" si="290"/>
        <v>6.3332297319190226E-2</v>
      </c>
      <c r="DJ76">
        <f t="shared" si="291"/>
        <v>0.16003964150764391</v>
      </c>
      <c r="DK76">
        <f t="shared" si="292"/>
        <v>0.33049808631951566</v>
      </c>
      <c r="DL76">
        <f t="shared" si="293"/>
        <v>0.91206126981271118</v>
      </c>
      <c r="DM76">
        <f t="shared" si="277"/>
        <v>0.4068667953458508</v>
      </c>
      <c r="DN76">
        <f t="shared" si="294"/>
        <v>0.48801900523974662</v>
      </c>
      <c r="DO76">
        <f t="shared" si="295"/>
        <v>1.3427484336851718E-2</v>
      </c>
      <c r="DP76">
        <f t="shared" si="296"/>
        <v>0.80675587784923108</v>
      </c>
      <c r="DQ76">
        <f t="shared" si="297"/>
        <v>0.42044834780190704</v>
      </c>
      <c r="DR76">
        <f t="shared" si="298"/>
        <v>0.73828365557793896</v>
      </c>
      <c r="DS76">
        <f t="shared" si="299"/>
        <v>7.8497902074505854E-2</v>
      </c>
      <c r="DT76">
        <f t="shared" si="300"/>
        <v>0.94348459842330257</v>
      </c>
      <c r="DU76">
        <f t="shared" si="301"/>
        <v>9.8772975576002051E-2</v>
      </c>
      <c r="DV76">
        <f t="shared" si="302"/>
        <v>9.5096757143287552E-2</v>
      </c>
      <c r="DW76">
        <f t="shared" si="303"/>
        <v>0.74895878858267106</v>
      </c>
      <c r="DX76">
        <f t="shared" si="304"/>
        <v>0.16193058784255521</v>
      </c>
      <c r="DY76">
        <f t="shared" si="305"/>
        <v>6.2506858551521577E-2</v>
      </c>
      <c r="DZ76">
        <f t="shared" si="306"/>
        <v>3.2485607537159872E-2</v>
      </c>
      <c r="EB76" s="31">
        <f t="shared" si="207"/>
        <v>0.39530994457820989</v>
      </c>
      <c r="EC76">
        <f t="shared" si="241"/>
        <v>1</v>
      </c>
      <c r="ED76">
        <f t="shared" si="257"/>
        <v>1</v>
      </c>
      <c r="EE76">
        <f t="shared" si="258"/>
        <v>8.0000000000000002E-3</v>
      </c>
      <c r="EF76">
        <f t="shared" si="259"/>
        <v>2.5000000000000015E-2</v>
      </c>
      <c r="EG76">
        <f t="shared" si="260"/>
        <v>1.8000000000000009E-2</v>
      </c>
      <c r="EH76">
        <f t="shared" si="261"/>
        <v>2.5000000000000015E-2</v>
      </c>
      <c r="EI76">
        <f t="shared" si="262"/>
        <v>2.5000000000000015E-2</v>
      </c>
      <c r="EJ76">
        <f t="shared" si="263"/>
        <v>2.5000000000000015E-2</v>
      </c>
      <c r="EK76">
        <f t="shared" si="264"/>
        <v>1</v>
      </c>
      <c r="EL76">
        <f t="shared" si="265"/>
        <v>1</v>
      </c>
      <c r="EM76">
        <f t="shared" si="266"/>
        <v>2.5000000000000015E-2</v>
      </c>
      <c r="EN76">
        <f t="shared" si="267"/>
        <v>2.5000000000000015E-2</v>
      </c>
      <c r="EO76">
        <f t="shared" si="268"/>
        <v>2.5000000000000015E-2</v>
      </c>
      <c r="EP76">
        <f t="shared" si="269"/>
        <v>2.5000000000000015E-2</v>
      </c>
      <c r="EQ76">
        <f t="shared" si="270"/>
        <v>9.0000000000000011E-3</v>
      </c>
      <c r="ER76">
        <f t="shared" si="271"/>
        <v>1</v>
      </c>
      <c r="ES76">
        <f t="shared" si="242"/>
        <v>2.5000000000000015E-2</v>
      </c>
      <c r="ET76">
        <f t="shared" si="243"/>
        <v>2.5000000000000015E-2</v>
      </c>
      <c r="EU76">
        <f t="shared" si="244"/>
        <v>2.5000000000000015E-2</v>
      </c>
      <c r="EV76">
        <f t="shared" si="245"/>
        <v>1</v>
      </c>
      <c r="EW76">
        <f t="shared" si="246"/>
        <v>1E-3</v>
      </c>
      <c r="EX76">
        <f t="shared" si="247"/>
        <v>1.2000000000000004E-2</v>
      </c>
      <c r="EY76">
        <f t="shared" si="248"/>
        <v>2.1000000000000012E-2</v>
      </c>
      <c r="EZ76">
        <f t="shared" si="249"/>
        <v>1</v>
      </c>
      <c r="FA76">
        <f t="shared" si="250"/>
        <v>1.1000000000000003E-2</v>
      </c>
      <c r="FB76">
        <f t="shared" si="251"/>
        <v>2.5000000000000015E-2</v>
      </c>
      <c r="FC76">
        <f t="shared" si="252"/>
        <v>1E-3</v>
      </c>
      <c r="FD76">
        <f t="shared" si="253"/>
        <v>1.7000000000000008E-2</v>
      </c>
      <c r="FE76">
        <f t="shared" si="254"/>
        <v>2.2000000000000013E-2</v>
      </c>
      <c r="FF76">
        <f t="shared" si="255"/>
        <v>2.5000000000000015E-2</v>
      </c>
      <c r="FG76">
        <f t="shared" si="256"/>
        <v>2.5000000000000015E-2</v>
      </c>
    </row>
    <row r="77" spans="1:163">
      <c r="A77" s="30">
        <v>42461.520833333336</v>
      </c>
      <c r="B77">
        <v>0.99084326641735332</v>
      </c>
      <c r="C77">
        <v>0.99591388782172419</v>
      </c>
      <c r="D77">
        <v>0.80012356886081404</v>
      </c>
      <c r="E77">
        <v>0.16098287096306976</v>
      </c>
      <c r="F77">
        <v>5.776165287944978E-2</v>
      </c>
      <c r="G77">
        <v>7.0310261894717382E-2</v>
      </c>
      <c r="H77">
        <v>2.7978728743830842E-2</v>
      </c>
      <c r="I77">
        <v>5.776165287944978E-2</v>
      </c>
      <c r="J77">
        <v>0.99045424242210545</v>
      </c>
      <c r="K77">
        <v>0.91373107485445126</v>
      </c>
      <c r="L77">
        <v>0.14642336337976619</v>
      </c>
      <c r="M77">
        <v>0.17771101826096924</v>
      </c>
      <c r="N77">
        <v>8.9241372906519359E-2</v>
      </c>
      <c r="O77">
        <v>0.2772922025575274</v>
      </c>
      <c r="P77">
        <v>0.71749441544345105</v>
      </c>
      <c r="Q77">
        <v>0.89762104859071068</v>
      </c>
      <c r="R77">
        <v>0.34142887196584476</v>
      </c>
      <c r="S77">
        <v>0.49851671573038664</v>
      </c>
      <c r="T77">
        <v>5.738185345303759E-2</v>
      </c>
      <c r="U77">
        <v>0.78041164415003139</v>
      </c>
      <c r="V77">
        <v>0.94532213801089893</v>
      </c>
      <c r="W77">
        <v>0.80566222811072996</v>
      </c>
      <c r="X77">
        <v>4.9929074374530591E-2</v>
      </c>
      <c r="Y77">
        <v>0.94120293549814027</v>
      </c>
      <c r="Z77">
        <v>0.20246912312260584</v>
      </c>
      <c r="AA77">
        <v>9.6919307898377174E-2</v>
      </c>
      <c r="AB77">
        <v>0.87890131664592896</v>
      </c>
      <c r="AC77">
        <v>0.20702811619055703</v>
      </c>
      <c r="AD77">
        <v>4.4577127298237124E-2</v>
      </c>
      <c r="AE77">
        <v>4.578497081113516E-2</v>
      </c>
      <c r="AF77" s="46">
        <f t="shared" si="238"/>
        <v>0.44223933507121171</v>
      </c>
      <c r="AH77">
        <v>0.74662499999999998</v>
      </c>
      <c r="AI77">
        <v>0</v>
      </c>
      <c r="AJ77">
        <v>0.43724999999999997</v>
      </c>
      <c r="AK77">
        <v>0.65092499999999998</v>
      </c>
      <c r="AL77">
        <v>0.82169999999999999</v>
      </c>
      <c r="AM77">
        <v>0.68310000000000004</v>
      </c>
      <c r="AN77">
        <v>0.78952500000000003</v>
      </c>
      <c r="AO77">
        <v>0.77880000000000005</v>
      </c>
      <c r="AP77">
        <v>0.352275</v>
      </c>
      <c r="AQ77">
        <v>0.75734999999999997</v>
      </c>
      <c r="AR77">
        <v>0.28792499999999999</v>
      </c>
      <c r="AS77">
        <v>0.77880000000000005</v>
      </c>
      <c r="AT77">
        <v>0.34155000000000002</v>
      </c>
      <c r="AU77">
        <v>0.28792499999999999</v>
      </c>
      <c r="AV77">
        <v>0.34155000000000002</v>
      </c>
      <c r="AW77">
        <v>0.86460000000000004</v>
      </c>
      <c r="AX77">
        <v>0.83242499999999997</v>
      </c>
      <c r="AY77">
        <v>0.84314999999999996</v>
      </c>
      <c r="AZ77">
        <v>0.54449999999999998</v>
      </c>
      <c r="BA77">
        <v>8.4974999999999995E-2</v>
      </c>
      <c r="BB77">
        <v>0</v>
      </c>
      <c r="BC77">
        <v>0.94957499999999995</v>
      </c>
      <c r="BD77">
        <v>0.83242499999999997</v>
      </c>
      <c r="BE77">
        <v>0.26647500000000002</v>
      </c>
      <c r="BF77">
        <v>7.4249999999999997E-2</v>
      </c>
      <c r="BG77">
        <v>0.810975</v>
      </c>
      <c r="BH77">
        <v>0.29864999999999997</v>
      </c>
      <c r="BI77">
        <v>0.84314999999999996</v>
      </c>
      <c r="BJ77">
        <v>0.84314999999999996</v>
      </c>
      <c r="BK77">
        <v>0.87532500000000002</v>
      </c>
      <c r="BL77">
        <f t="shared" si="273"/>
        <v>14</v>
      </c>
      <c r="BM77" s="34">
        <v>1</v>
      </c>
      <c r="BN77" s="31">
        <f t="shared" si="272"/>
        <v>0.56729750000000001</v>
      </c>
      <c r="BO77" s="24">
        <v>0.61</v>
      </c>
      <c r="BP77" s="20">
        <f t="shared" si="307"/>
        <v>5.2801391105223159</v>
      </c>
      <c r="BQ77" s="20">
        <f t="shared" ref="BQ77:BQ87" si="314">$CV$2*AI77+$CV$1*C77-$BP$63+BQ76</f>
        <v>5.894742141281279</v>
      </c>
      <c r="BR77" s="20">
        <f t="shared" ref="BR77:BR87" si="315">$CV$2*AJ77+$CV$1*D77-$BP$63+BR76</f>
        <v>2.5919836154802911</v>
      </c>
      <c r="BS77" s="20">
        <f t="shared" ref="BS77:BS87" si="316">$CV$2*AK77+$CV$1*E77-$BP$63+BS76</f>
        <v>-3.0013418293102925</v>
      </c>
      <c r="BT77" s="20">
        <f t="shared" ref="BT77:BT87" si="317">$CV$2*AL77+$CV$1*F77-$BP$63+BT76</f>
        <v>-3.1620095829322414</v>
      </c>
      <c r="BU77" s="20">
        <f t="shared" ref="BU77:BU87" si="318">$CV$2*AM77+$CV$1*G77-$BP$63+BU76</f>
        <v>-4.0309931832795671</v>
      </c>
      <c r="BV77" s="20">
        <f t="shared" ref="BV77:BV87" si="319">$CV$2*AN77+$CV$1*H77-$BP$63+BV76</f>
        <v>-4.0279338068669421</v>
      </c>
      <c r="BW77" s="20">
        <f t="shared" ref="BW77:BW87" si="320">$CV$2*AO77+$CV$1*I77-$BP$63+BW76</f>
        <v>-4.0947315815372605</v>
      </c>
      <c r="BX77" s="20">
        <f t="shared" ref="BX77:BX87" si="321">$CV$2*AP77+$CV$1*J77-$BP$63+BX76</f>
        <v>6.1073316673823355</v>
      </c>
      <c r="BY77" s="20">
        <f t="shared" ref="BY77:BY87" si="322">$CV$2*AQ77+$CV$1*K77-$BP$63+BY76</f>
        <v>6.0498271053179868</v>
      </c>
      <c r="BZ77" s="20">
        <f t="shared" ref="BZ77:BZ87" si="323">$CV$2*AR77+$CV$1*L77-$BP$63+BZ76</f>
        <v>-3.5216971079068511</v>
      </c>
      <c r="CA77" s="20">
        <f t="shared" ref="CA77:CA87" si="324">$CV$2*AS77+$CV$1*M77-$BP$63+CA76</f>
        <v>-3.4357710132987447</v>
      </c>
      <c r="CB77" s="20">
        <f t="shared" ref="CB77:CB87" si="325">$CV$2*AT77+$CV$1*N77-$BP$63+CB76</f>
        <v>-4.2252084082777781</v>
      </c>
      <c r="CC77" s="20">
        <f t="shared" ref="CC77:CC87" si="326">$CV$2*AU77+$CV$1*O77-$BP$63+CC76</f>
        <v>-2.9170349588098556</v>
      </c>
      <c r="CD77" s="20">
        <f t="shared" ref="CD77:CD87" si="327">$CV$2*AV77+$CV$1*P77-$BP$63+CD76</f>
        <v>2.7316063551039851</v>
      </c>
      <c r="CE77" s="20">
        <f t="shared" ref="CE77:CE87" si="328">$CV$2*AW77+$CV$1*Q77-$BP$63+CE76</f>
        <v>4.4729956968086242</v>
      </c>
      <c r="CF77" s="20">
        <f t="shared" ref="CF77:CF87" si="329">$CV$2*AX77+$CV$1*R77-$BP$63+CF76</f>
        <v>-2.9813886674493344</v>
      </c>
      <c r="CG77" s="20">
        <f t="shared" ref="CG77:CG87" si="330">$CV$2*AY77+$CV$1*S77-$BP$63+CG76</f>
        <v>-1.6101314976224557</v>
      </c>
      <c r="CH77" s="20">
        <f t="shared" ref="CH77:CH87" si="331">$CV$2*AZ77+$CV$1*T77-$BP$63+CH76</f>
        <v>-4.2572832940738712</v>
      </c>
      <c r="CI77" s="20">
        <f t="shared" ref="CI77:CI87" si="332">$CV$2*BA77+$CV$1*U77-$BP$63+CI76</f>
        <v>0.31558519549582192</v>
      </c>
      <c r="CJ77" s="20">
        <f t="shared" ref="CJ77:CJ87" si="333">$CV$2*BB77+$CV$1*V77-$BP$63+CJ76</f>
        <v>4.2668999940172787</v>
      </c>
      <c r="CK77" s="20">
        <f t="shared" ref="CK77:CK87" si="334">$CV$2*BC77+$CV$1*W77-$BP$63+CK76</f>
        <v>-7.7509072023253411E-2</v>
      </c>
      <c r="CL77" s="20">
        <f t="shared" ref="CL77:CL87" si="335">$CV$2*BD77+$CV$1*X77-$BP$63+CL76</f>
        <v>-3.8566578008964254</v>
      </c>
      <c r="CM77" s="20">
        <f t="shared" ref="CM77:CM87" si="336">$CV$2*BE77+$CV$1*Y77-$BP$63+CM76</f>
        <v>4.9005734946400983</v>
      </c>
      <c r="CN77" s="20">
        <f t="shared" si="308"/>
        <v>-0.84222749658589269</v>
      </c>
      <c r="CO77" s="20">
        <f t="shared" si="309"/>
        <v>-2.6743088487266746</v>
      </c>
      <c r="CP77" s="20">
        <f t="shared" si="310"/>
        <v>1.1094110178888243</v>
      </c>
      <c r="CQ77" s="20">
        <f t="shared" si="311"/>
        <v>-2.2196795084045409</v>
      </c>
      <c r="CR77" s="20">
        <f t="shared" si="312"/>
        <v>-3.8621179585147409</v>
      </c>
      <c r="CS77" s="20">
        <f t="shared" si="313"/>
        <v>-4.0961162953223589</v>
      </c>
      <c r="CU77" s="31">
        <f t="shared" si="275"/>
        <v>-0.50576821726334131</v>
      </c>
      <c r="CW77">
        <f t="shared" si="239"/>
        <v>0.99084326641735332</v>
      </c>
      <c r="CX77">
        <f t="shared" si="279"/>
        <v>0.99591388782172419</v>
      </c>
      <c r="CY77">
        <f t="shared" si="280"/>
        <v>0.80012356886081404</v>
      </c>
      <c r="CZ77">
        <f t="shared" si="281"/>
        <v>0.16098287096306976</v>
      </c>
      <c r="DA77">
        <f t="shared" si="282"/>
        <v>5.776165287944978E-2</v>
      </c>
      <c r="DB77">
        <f t="shared" si="283"/>
        <v>7.0310261894717382E-2</v>
      </c>
      <c r="DC77">
        <f t="shared" si="284"/>
        <v>2.7978728743830842E-2</v>
      </c>
      <c r="DD77">
        <f t="shared" si="285"/>
        <v>5.776165287944978E-2</v>
      </c>
      <c r="DE77">
        <f t="shared" si="286"/>
        <v>0.99045424242210545</v>
      </c>
      <c r="DF77">
        <f t="shared" si="287"/>
        <v>0.91373107485445126</v>
      </c>
      <c r="DG77">
        <f t="shared" si="288"/>
        <v>0.14642336337976619</v>
      </c>
      <c r="DH77">
        <f t="shared" si="289"/>
        <v>0.17771101826096924</v>
      </c>
      <c r="DI77">
        <f t="shared" si="290"/>
        <v>8.9241372906519359E-2</v>
      </c>
      <c r="DJ77">
        <f t="shared" si="291"/>
        <v>0.2772922025575274</v>
      </c>
      <c r="DK77">
        <f t="shared" si="292"/>
        <v>0.71749441544345105</v>
      </c>
      <c r="DL77">
        <f t="shared" si="293"/>
        <v>0.89762104859071068</v>
      </c>
      <c r="DM77">
        <f t="shared" si="277"/>
        <v>0.34142887196584476</v>
      </c>
      <c r="DN77">
        <f t="shared" si="294"/>
        <v>0.49851671573038664</v>
      </c>
      <c r="DO77">
        <f t="shared" si="295"/>
        <v>5.738185345303759E-2</v>
      </c>
      <c r="DP77">
        <f t="shared" si="296"/>
        <v>0.78041164415003139</v>
      </c>
      <c r="DQ77">
        <f t="shared" si="297"/>
        <v>0.94532213801089893</v>
      </c>
      <c r="DR77">
        <f t="shared" si="298"/>
        <v>0.80566222811072996</v>
      </c>
      <c r="DS77">
        <f t="shared" si="299"/>
        <v>4.9929074374530591E-2</v>
      </c>
      <c r="DT77">
        <f t="shared" si="300"/>
        <v>0.94120293549814027</v>
      </c>
      <c r="DU77">
        <f t="shared" si="301"/>
        <v>0.20246912312260584</v>
      </c>
      <c r="DV77">
        <f t="shared" si="302"/>
        <v>9.6919307898377174E-2</v>
      </c>
      <c r="DW77">
        <f t="shared" si="303"/>
        <v>0.87890131664592896</v>
      </c>
      <c r="DX77">
        <f t="shared" si="304"/>
        <v>0.20702811619055703</v>
      </c>
      <c r="DY77">
        <f t="shared" si="305"/>
        <v>4.4577127298237124E-2</v>
      </c>
      <c r="DZ77">
        <f t="shared" si="306"/>
        <v>4.578497081113516E-2</v>
      </c>
      <c r="EB77" s="31">
        <f t="shared" si="207"/>
        <v>0.44223933507121171</v>
      </c>
      <c r="EC77">
        <f t="shared" si="241"/>
        <v>1</v>
      </c>
      <c r="ED77">
        <f t="shared" si="257"/>
        <v>1</v>
      </c>
      <c r="EE77">
        <f t="shared" si="258"/>
        <v>1</v>
      </c>
      <c r="EF77">
        <f t="shared" si="259"/>
        <v>2.6000000000000016E-2</v>
      </c>
      <c r="EG77">
        <f t="shared" si="260"/>
        <v>1.900000000000001E-2</v>
      </c>
      <c r="EH77">
        <f t="shared" si="261"/>
        <v>2.6000000000000016E-2</v>
      </c>
      <c r="EI77">
        <f t="shared" si="262"/>
        <v>2.6000000000000016E-2</v>
      </c>
      <c r="EJ77">
        <f t="shared" si="263"/>
        <v>2.6000000000000016E-2</v>
      </c>
      <c r="EK77">
        <f t="shared" si="264"/>
        <v>1</v>
      </c>
      <c r="EL77">
        <f t="shared" si="265"/>
        <v>1</v>
      </c>
      <c r="EM77">
        <f t="shared" si="266"/>
        <v>2.6000000000000016E-2</v>
      </c>
      <c r="EN77">
        <f t="shared" si="267"/>
        <v>2.6000000000000016E-2</v>
      </c>
      <c r="EO77">
        <f t="shared" si="268"/>
        <v>2.6000000000000016E-2</v>
      </c>
      <c r="EP77">
        <f t="shared" si="269"/>
        <v>2.6000000000000016E-2</v>
      </c>
      <c r="EQ77">
        <f t="shared" si="270"/>
        <v>1.0000000000000002E-2</v>
      </c>
      <c r="ER77">
        <f t="shared" si="271"/>
        <v>1</v>
      </c>
      <c r="ES77">
        <f t="shared" si="242"/>
        <v>2.6000000000000016E-2</v>
      </c>
      <c r="ET77">
        <f t="shared" si="243"/>
        <v>2.6000000000000016E-2</v>
      </c>
      <c r="EU77">
        <f t="shared" si="244"/>
        <v>2.6000000000000016E-2</v>
      </c>
      <c r="EV77">
        <f t="shared" si="245"/>
        <v>1E-3</v>
      </c>
      <c r="EW77">
        <f t="shared" si="246"/>
        <v>1</v>
      </c>
      <c r="EX77">
        <f t="shared" si="247"/>
        <v>1</v>
      </c>
      <c r="EY77">
        <f t="shared" si="248"/>
        <v>2.2000000000000013E-2</v>
      </c>
      <c r="EZ77">
        <f t="shared" si="249"/>
        <v>1</v>
      </c>
      <c r="FA77">
        <f t="shared" si="250"/>
        <v>1.2000000000000004E-2</v>
      </c>
      <c r="FB77">
        <f t="shared" si="251"/>
        <v>2.6000000000000016E-2</v>
      </c>
      <c r="FC77">
        <f t="shared" si="252"/>
        <v>1</v>
      </c>
      <c r="FD77">
        <f t="shared" si="253"/>
        <v>1.8000000000000009E-2</v>
      </c>
      <c r="FE77">
        <f t="shared" si="254"/>
        <v>2.3000000000000013E-2</v>
      </c>
      <c r="FF77">
        <f t="shared" si="255"/>
        <v>2.6000000000000016E-2</v>
      </c>
      <c r="FG77">
        <f t="shared" si="256"/>
        <v>2.6000000000000016E-2</v>
      </c>
    </row>
    <row r="78" spans="1:163">
      <c r="A78" s="30">
        <v>42461.541666666664</v>
      </c>
      <c r="B78">
        <v>0.97740266749654003</v>
      </c>
      <c r="C78">
        <v>0.99644580743897881</v>
      </c>
      <c r="D78">
        <v>0.77189928988111689</v>
      </c>
      <c r="E78">
        <v>0.15631141889247735</v>
      </c>
      <c r="F78">
        <v>0.1266473300083677</v>
      </c>
      <c r="G78">
        <v>6.9854068805159444E-2</v>
      </c>
      <c r="H78">
        <v>4.196963253152651E-2</v>
      </c>
      <c r="I78">
        <v>5.2305376590878139E-2</v>
      </c>
      <c r="J78">
        <v>0.99191852723682206</v>
      </c>
      <c r="K78">
        <v>0.90863382488872979</v>
      </c>
      <c r="L78">
        <v>9.7533720684629024E-2</v>
      </c>
      <c r="M78">
        <v>7.6496248994255639E-2</v>
      </c>
      <c r="N78">
        <v>0.11265206635110174</v>
      </c>
      <c r="O78">
        <v>0.2772922025575274</v>
      </c>
      <c r="P78">
        <v>0.84580448407706288</v>
      </c>
      <c r="Q78">
        <v>0.87740332173024149</v>
      </c>
      <c r="R78">
        <v>0.35573291577642208</v>
      </c>
      <c r="S78">
        <v>0.647956050295865</v>
      </c>
      <c r="T78">
        <v>5.4067745134313082E-2</v>
      </c>
      <c r="U78">
        <v>0.79332194751775509</v>
      </c>
      <c r="V78">
        <v>0.7656782453517943</v>
      </c>
      <c r="W78">
        <v>0.71749441544345105</v>
      </c>
      <c r="X78">
        <v>4.7338616083290964E-2</v>
      </c>
      <c r="Y78">
        <v>0.85208731184827635</v>
      </c>
      <c r="Z78">
        <v>0.13216698519022679</v>
      </c>
      <c r="AA78">
        <v>8.211637571529766E-2</v>
      </c>
      <c r="AB78">
        <v>0.86236422662991685</v>
      </c>
      <c r="AC78">
        <v>0.33049808631951566</v>
      </c>
      <c r="AD78">
        <v>3.9243575975063345E-2</v>
      </c>
      <c r="AE78">
        <v>3.7185811886290478E-2</v>
      </c>
      <c r="AF78" s="46">
        <f t="shared" si="238"/>
        <v>0.43659407657776317</v>
      </c>
      <c r="AH78">
        <v>0.74662499999999998</v>
      </c>
      <c r="AI78">
        <v>0.23430000000000001</v>
      </c>
      <c r="AJ78">
        <v>0.96030000000000004</v>
      </c>
      <c r="AK78">
        <v>0.67237499999999994</v>
      </c>
      <c r="AL78">
        <v>0.810975</v>
      </c>
      <c r="AM78">
        <v>0.77880000000000005</v>
      </c>
      <c r="AN78">
        <v>0.77880000000000005</v>
      </c>
      <c r="AO78">
        <v>0.77880000000000005</v>
      </c>
      <c r="AP78">
        <v>0.29864999999999997</v>
      </c>
      <c r="AQ78">
        <v>0.66164999999999996</v>
      </c>
      <c r="AR78">
        <v>0.2772</v>
      </c>
      <c r="AS78">
        <v>0.75734999999999997</v>
      </c>
      <c r="AT78">
        <v>0.19139999999999999</v>
      </c>
      <c r="AU78">
        <v>0.533775</v>
      </c>
      <c r="AV78">
        <v>0.30937500000000001</v>
      </c>
      <c r="AW78">
        <v>0.86460000000000004</v>
      </c>
      <c r="AX78">
        <v>0.82169999999999999</v>
      </c>
      <c r="AY78">
        <v>0.77880000000000005</v>
      </c>
      <c r="AZ78">
        <v>0.66164999999999996</v>
      </c>
      <c r="BA78">
        <v>0.11715</v>
      </c>
      <c r="BB78">
        <v>0</v>
      </c>
      <c r="BC78">
        <v>0.30937500000000001</v>
      </c>
      <c r="BD78">
        <v>0.83242499999999997</v>
      </c>
      <c r="BE78">
        <v>0.57584999999999997</v>
      </c>
      <c r="BF78">
        <v>9.5699999999999993E-2</v>
      </c>
      <c r="BG78">
        <v>0.59729999999999994</v>
      </c>
      <c r="BH78">
        <v>0.4158</v>
      </c>
      <c r="BI78">
        <v>0.34155000000000002</v>
      </c>
      <c r="BJ78">
        <v>0.84314999999999996</v>
      </c>
      <c r="BK78">
        <v>0.89677499999999999</v>
      </c>
      <c r="BL78">
        <f t="shared" si="273"/>
        <v>15</v>
      </c>
      <c r="BM78" s="34">
        <v>1</v>
      </c>
      <c r="BN78" s="31">
        <f t="shared" si="272"/>
        <v>0.56474000000000013</v>
      </c>
      <c r="BO78" s="24">
        <v>0.61</v>
      </c>
      <c r="BP78" s="20">
        <f t="shared" si="307"/>
        <v>5.8453622403911645</v>
      </c>
      <c r="BQ78" s="20">
        <f t="shared" si="314"/>
        <v>6.4790084110925665</v>
      </c>
      <c r="BR78" s="20">
        <f t="shared" si="315"/>
        <v>2.9517033677337161</v>
      </c>
      <c r="BS78" s="20">
        <f t="shared" si="316"/>
        <v>-3.257209948045507</v>
      </c>
      <c r="BT78" s="20">
        <f t="shared" si="317"/>
        <v>-3.4475417905515657</v>
      </c>
      <c r="BU78" s="20">
        <f t="shared" si="318"/>
        <v>-4.3733186521020997</v>
      </c>
      <c r="BV78" s="20">
        <f t="shared" si="319"/>
        <v>-4.3981437119631073</v>
      </c>
      <c r="BW78" s="20">
        <f t="shared" si="320"/>
        <v>-4.4546057425740742</v>
      </c>
      <c r="BX78" s="20">
        <f t="shared" si="321"/>
        <v>6.687070656991466</v>
      </c>
      <c r="BY78" s="20">
        <f t="shared" si="322"/>
        <v>6.5462813925790249</v>
      </c>
      <c r="BZ78" s="20">
        <f t="shared" si="323"/>
        <v>-3.8363429248499137</v>
      </c>
      <c r="CA78" s="20">
        <f t="shared" si="324"/>
        <v>-3.7714543019321809</v>
      </c>
      <c r="CB78" s="20">
        <f t="shared" si="325"/>
        <v>-4.5247358795543677</v>
      </c>
      <c r="CC78" s="20">
        <f t="shared" si="326"/>
        <v>-3.0519222938800201</v>
      </c>
      <c r="CD78" s="20">
        <f t="shared" si="327"/>
        <v>3.165231301553356</v>
      </c>
      <c r="CE78" s="20">
        <f t="shared" si="328"/>
        <v>4.9382194809111741</v>
      </c>
      <c r="CF78" s="20">
        <f t="shared" si="329"/>
        <v>-3.0378352893006042</v>
      </c>
      <c r="CG78" s="20">
        <f t="shared" si="330"/>
        <v>-1.3743549849542824</v>
      </c>
      <c r="CH78" s="20">
        <f t="shared" si="331"/>
        <v>-4.6153950865672497</v>
      </c>
      <c r="CI78" s="20">
        <f t="shared" si="332"/>
        <v>0.6967276053858853</v>
      </c>
      <c r="CJ78" s="20">
        <f t="shared" si="333"/>
        <v>4.6203987017413812</v>
      </c>
      <c r="CK78" s="20">
        <f t="shared" si="334"/>
        <v>0.22780580579250587</v>
      </c>
      <c r="CL78" s="20">
        <f t="shared" si="335"/>
        <v>-4.2214987224408258</v>
      </c>
      <c r="CM78" s="20">
        <f t="shared" si="336"/>
        <v>5.3404812688606826</v>
      </c>
      <c r="CN78" s="20">
        <f t="shared" si="308"/>
        <v>-1.1222400490233577</v>
      </c>
      <c r="CO78" s="20">
        <f t="shared" si="309"/>
        <v>-3.0043720106390688</v>
      </c>
      <c r="CP78" s="20">
        <f t="shared" si="310"/>
        <v>1.5595957068910495</v>
      </c>
      <c r="CQ78" s="20">
        <f t="shared" si="311"/>
        <v>-2.3013609597127171</v>
      </c>
      <c r="CR78" s="20">
        <f t="shared" si="312"/>
        <v>-4.2350539201673696</v>
      </c>
      <c r="CS78" s="20">
        <f t="shared" si="313"/>
        <v>-4.47111002106376</v>
      </c>
      <c r="CU78" s="31">
        <f t="shared" si="275"/>
        <v>-0.48135367831326997</v>
      </c>
      <c r="CW78">
        <f t="shared" si="239"/>
        <v>0.97740266749654003</v>
      </c>
      <c r="CX78">
        <f t="shared" si="279"/>
        <v>0.99644580743897881</v>
      </c>
      <c r="CY78">
        <f t="shared" si="280"/>
        <v>0.77189928988111689</v>
      </c>
      <c r="CZ78">
        <f t="shared" si="281"/>
        <v>0.15631141889247735</v>
      </c>
      <c r="DA78">
        <f t="shared" si="282"/>
        <v>0.1266473300083677</v>
      </c>
      <c r="DB78">
        <f t="shared" si="283"/>
        <v>6.9854068805159444E-2</v>
      </c>
      <c r="DC78">
        <f t="shared" si="284"/>
        <v>4.196963253152651E-2</v>
      </c>
      <c r="DD78">
        <f t="shared" si="285"/>
        <v>5.2305376590878139E-2</v>
      </c>
      <c r="DE78">
        <f t="shared" si="286"/>
        <v>0.99191852723682206</v>
      </c>
      <c r="DF78">
        <f t="shared" si="287"/>
        <v>0.90863382488872979</v>
      </c>
      <c r="DG78">
        <f t="shared" si="288"/>
        <v>9.7533720684629024E-2</v>
      </c>
      <c r="DH78">
        <f t="shared" si="289"/>
        <v>7.6496248994255639E-2</v>
      </c>
      <c r="DI78">
        <f t="shared" si="290"/>
        <v>0.11265206635110174</v>
      </c>
      <c r="DJ78">
        <f t="shared" si="291"/>
        <v>0.2772922025575274</v>
      </c>
      <c r="DK78">
        <f t="shared" si="292"/>
        <v>0.84580448407706288</v>
      </c>
      <c r="DL78">
        <f t="shared" si="293"/>
        <v>0.87740332173024149</v>
      </c>
      <c r="DM78">
        <f t="shared" si="277"/>
        <v>0.35573291577642208</v>
      </c>
      <c r="DN78">
        <f t="shared" si="294"/>
        <v>0.647956050295865</v>
      </c>
      <c r="DO78">
        <f t="shared" si="295"/>
        <v>5.4067745134313082E-2</v>
      </c>
      <c r="DP78">
        <f t="shared" si="296"/>
        <v>0.79332194751775509</v>
      </c>
      <c r="DQ78">
        <f t="shared" si="297"/>
        <v>0.7656782453517943</v>
      </c>
      <c r="DR78">
        <f t="shared" si="298"/>
        <v>0.71749441544345105</v>
      </c>
      <c r="DS78">
        <f t="shared" si="299"/>
        <v>4.7338616083290964E-2</v>
      </c>
      <c r="DT78">
        <f t="shared" si="300"/>
        <v>0.85208731184827635</v>
      </c>
      <c r="DU78">
        <f t="shared" si="301"/>
        <v>0.13216698519022679</v>
      </c>
      <c r="DV78">
        <f t="shared" si="302"/>
        <v>8.211637571529766E-2</v>
      </c>
      <c r="DW78">
        <f t="shared" si="303"/>
        <v>0.86236422662991685</v>
      </c>
      <c r="DX78">
        <f t="shared" si="304"/>
        <v>0.33049808631951566</v>
      </c>
      <c r="DY78">
        <f t="shared" si="305"/>
        <v>3.9243575975063345E-2</v>
      </c>
      <c r="DZ78">
        <f t="shared" si="306"/>
        <v>3.7185811886290478E-2</v>
      </c>
      <c r="EB78" s="31">
        <f t="shared" si="207"/>
        <v>0.43659407657776317</v>
      </c>
      <c r="EC78">
        <f t="shared" si="241"/>
        <v>1</v>
      </c>
      <c r="ED78">
        <f t="shared" si="257"/>
        <v>1</v>
      </c>
      <c r="EE78">
        <f t="shared" si="258"/>
        <v>1E-3</v>
      </c>
      <c r="EF78">
        <f t="shared" si="259"/>
        <v>2.7000000000000017E-2</v>
      </c>
      <c r="EG78">
        <f t="shared" si="260"/>
        <v>2.0000000000000011E-2</v>
      </c>
      <c r="EH78">
        <f t="shared" si="261"/>
        <v>2.7000000000000017E-2</v>
      </c>
      <c r="EI78">
        <f t="shared" si="262"/>
        <v>2.7000000000000017E-2</v>
      </c>
      <c r="EJ78">
        <f t="shared" si="263"/>
        <v>2.7000000000000017E-2</v>
      </c>
      <c r="EK78">
        <f t="shared" si="264"/>
        <v>1</v>
      </c>
      <c r="EL78">
        <f t="shared" si="265"/>
        <v>1</v>
      </c>
      <c r="EM78">
        <f t="shared" si="266"/>
        <v>2.7000000000000017E-2</v>
      </c>
      <c r="EN78">
        <f t="shared" si="267"/>
        <v>2.7000000000000017E-2</v>
      </c>
      <c r="EO78">
        <f t="shared" si="268"/>
        <v>2.7000000000000017E-2</v>
      </c>
      <c r="EP78">
        <f t="shared" si="269"/>
        <v>2.7000000000000017E-2</v>
      </c>
      <c r="EQ78">
        <f t="shared" si="270"/>
        <v>1</v>
      </c>
      <c r="ER78">
        <f t="shared" si="271"/>
        <v>1</v>
      </c>
      <c r="ES78">
        <f t="shared" si="242"/>
        <v>2.7000000000000017E-2</v>
      </c>
      <c r="ET78">
        <f t="shared" si="243"/>
        <v>2.7000000000000017E-2</v>
      </c>
      <c r="EU78">
        <f t="shared" si="244"/>
        <v>2.7000000000000017E-2</v>
      </c>
      <c r="EV78">
        <f t="shared" si="245"/>
        <v>2E-3</v>
      </c>
      <c r="EW78">
        <f t="shared" si="246"/>
        <v>1E-3</v>
      </c>
      <c r="EX78">
        <f t="shared" si="247"/>
        <v>1E-3</v>
      </c>
      <c r="EY78">
        <f t="shared" si="248"/>
        <v>2.3000000000000013E-2</v>
      </c>
      <c r="EZ78">
        <f t="shared" si="249"/>
        <v>1</v>
      </c>
      <c r="FA78">
        <f t="shared" si="250"/>
        <v>1.3000000000000005E-2</v>
      </c>
      <c r="FB78">
        <f t="shared" si="251"/>
        <v>2.7000000000000017E-2</v>
      </c>
      <c r="FC78">
        <f t="shared" si="252"/>
        <v>1</v>
      </c>
      <c r="FD78">
        <f t="shared" si="253"/>
        <v>1.900000000000001E-2</v>
      </c>
      <c r="FE78">
        <f t="shared" si="254"/>
        <v>2.4000000000000014E-2</v>
      </c>
      <c r="FF78">
        <f t="shared" si="255"/>
        <v>2.7000000000000017E-2</v>
      </c>
      <c r="FG78">
        <f t="shared" si="256"/>
        <v>2.7000000000000017E-2</v>
      </c>
    </row>
    <row r="79" spans="1:163">
      <c r="A79" s="30">
        <v>42461.5625</v>
      </c>
      <c r="B79">
        <v>0.98888262941099769</v>
      </c>
      <c r="C79">
        <v>0.99261628188933926</v>
      </c>
      <c r="D79">
        <v>0.78280139386408132</v>
      </c>
      <c r="E79">
        <v>0.10717446663906557</v>
      </c>
      <c r="F79">
        <v>0.11405913582153937</v>
      </c>
      <c r="G79">
        <v>9.3304938129659634E-2</v>
      </c>
      <c r="H79">
        <v>4.8617476271919757E-2</v>
      </c>
      <c r="I79">
        <v>8.9811952622316962E-2</v>
      </c>
      <c r="J79">
        <v>0.99186222044031824</v>
      </c>
      <c r="K79">
        <v>0.96823367973673846</v>
      </c>
      <c r="L79">
        <v>0.1019326142920606</v>
      </c>
      <c r="M79">
        <v>7.5025844161872968E-2</v>
      </c>
      <c r="N79">
        <v>0.20702811619055703</v>
      </c>
      <c r="O79">
        <v>0.2772922025575274</v>
      </c>
      <c r="P79">
        <v>0.72313518851083869</v>
      </c>
      <c r="Q79">
        <v>0.8555816019868222</v>
      </c>
      <c r="R79">
        <v>0.33828792339748753</v>
      </c>
      <c r="S79">
        <v>0.71749441544345105</v>
      </c>
      <c r="T79">
        <v>7.5513070350222006E-2</v>
      </c>
      <c r="U79">
        <v>0.7851722954225655</v>
      </c>
      <c r="V79">
        <v>0.98911114422561208</v>
      </c>
      <c r="W79">
        <v>0.64635763830937287</v>
      </c>
      <c r="X79">
        <v>3.4061476933283048E-2</v>
      </c>
      <c r="Y79">
        <v>0.70309229665231199</v>
      </c>
      <c r="Z79">
        <v>0.16193058784255521</v>
      </c>
      <c r="AA79">
        <v>0.11548149292097697</v>
      </c>
      <c r="AB79">
        <v>0.81743525826662211</v>
      </c>
      <c r="AC79">
        <v>0.34458379711909043</v>
      </c>
      <c r="AD79">
        <v>0.12510689793730767</v>
      </c>
      <c r="AE79">
        <v>3.9774843534973563E-2</v>
      </c>
      <c r="AF79" s="46">
        <f t="shared" si="238"/>
        <v>0.44369209602938298</v>
      </c>
      <c r="AH79">
        <v>0.68310000000000004</v>
      </c>
      <c r="AI79">
        <v>0.223575</v>
      </c>
      <c r="AJ79">
        <v>0.97102500000000003</v>
      </c>
      <c r="AK79">
        <v>0.72599999999999998</v>
      </c>
      <c r="AL79">
        <v>0.78952500000000003</v>
      </c>
      <c r="AM79">
        <v>0.76807499999999995</v>
      </c>
      <c r="AN79">
        <v>0.75734999999999997</v>
      </c>
      <c r="AO79">
        <v>0.75734999999999997</v>
      </c>
      <c r="AP79">
        <v>0.2772</v>
      </c>
      <c r="AQ79">
        <v>0.65092499999999998</v>
      </c>
      <c r="AR79">
        <v>0.38362499999999999</v>
      </c>
      <c r="AS79">
        <v>0.74662499999999998</v>
      </c>
      <c r="AT79">
        <v>0.19139999999999999</v>
      </c>
      <c r="AU79">
        <v>0.88605</v>
      </c>
      <c r="AV79">
        <v>0.37290000000000001</v>
      </c>
      <c r="AW79">
        <v>0.37290000000000001</v>
      </c>
      <c r="AX79">
        <v>0.82169999999999999</v>
      </c>
      <c r="AY79">
        <v>0.77880000000000005</v>
      </c>
      <c r="AZ79">
        <v>0.52305000000000001</v>
      </c>
      <c r="BA79">
        <v>2.0625000000000001E-2</v>
      </c>
      <c r="BB79">
        <v>0</v>
      </c>
      <c r="BC79">
        <v>1.0032000000000001</v>
      </c>
      <c r="BD79">
        <v>0.76807499999999995</v>
      </c>
      <c r="BE79">
        <v>0.50160000000000005</v>
      </c>
      <c r="BF79">
        <v>5.28E-2</v>
      </c>
      <c r="BG79">
        <v>0.30937500000000001</v>
      </c>
      <c r="BH79">
        <v>0.58657499999999996</v>
      </c>
      <c r="BI79">
        <v>0.36299999999999999</v>
      </c>
      <c r="BJ79">
        <v>0.87532500000000002</v>
      </c>
      <c r="BK79">
        <v>0.89677499999999999</v>
      </c>
      <c r="BL79">
        <f t="shared" si="273"/>
        <v>16</v>
      </c>
      <c r="BM79" s="34">
        <v>0.99</v>
      </c>
      <c r="BN79" s="31">
        <f t="shared" si="272"/>
        <v>0.56861749999999989</v>
      </c>
      <c r="BO79" s="24">
        <v>0.6</v>
      </c>
      <c r="BP79" s="20">
        <f t="shared" si="307"/>
        <v>6.4220653321744701</v>
      </c>
      <c r="BQ79" s="20">
        <f t="shared" si="314"/>
        <v>7.0594451553542141</v>
      </c>
      <c r="BR79" s="20">
        <f t="shared" si="315"/>
        <v>3.3223252239701058</v>
      </c>
      <c r="BS79" s="20">
        <f t="shared" si="316"/>
        <v>-3.5622150190341331</v>
      </c>
      <c r="BT79" s="20">
        <f t="shared" si="317"/>
        <v>-3.745662192357718</v>
      </c>
      <c r="BU79" s="20">
        <f t="shared" si="318"/>
        <v>-4.6921932516001315</v>
      </c>
      <c r="BV79" s="20">
        <f t="shared" si="319"/>
        <v>-4.7617057733188792</v>
      </c>
      <c r="BW79" s="20">
        <f t="shared" si="320"/>
        <v>-4.7769733275794488</v>
      </c>
      <c r="BX79" s="20">
        <f t="shared" si="321"/>
        <v>7.266753339804092</v>
      </c>
      <c r="BY79" s="20">
        <f t="shared" si="322"/>
        <v>7.1023355346880717</v>
      </c>
      <c r="BZ79" s="20">
        <f t="shared" si="323"/>
        <v>-4.1465898481855445</v>
      </c>
      <c r="CA79" s="20">
        <f t="shared" si="324"/>
        <v>-4.1086079953979997</v>
      </c>
      <c r="CB79" s="20">
        <f t="shared" si="325"/>
        <v>-4.7298873009915026</v>
      </c>
      <c r="CC79" s="20">
        <f t="shared" si="326"/>
        <v>-3.1868096289501846</v>
      </c>
      <c r="CD79" s="20">
        <f t="shared" si="327"/>
        <v>3.4761869524365028</v>
      </c>
      <c r="CE79" s="20">
        <f t="shared" si="328"/>
        <v>5.3816215452703045</v>
      </c>
      <c r="CF79" s="20">
        <f t="shared" si="329"/>
        <v>-3.1117269035308084</v>
      </c>
      <c r="CG79" s="20">
        <f t="shared" si="330"/>
        <v>-1.0690401071385232</v>
      </c>
      <c r="CH79" s="20">
        <f t="shared" si="331"/>
        <v>-4.9520615538447199</v>
      </c>
      <c r="CI79" s="20">
        <f t="shared" si="332"/>
        <v>1.069720363180759</v>
      </c>
      <c r="CJ79" s="20">
        <f t="shared" si="333"/>
        <v>5.1973303083393017</v>
      </c>
      <c r="CK79" s="20">
        <f t="shared" si="334"/>
        <v>0.46198390647418697</v>
      </c>
      <c r="CL79" s="20">
        <f t="shared" si="335"/>
        <v>-4.5996167831352341</v>
      </c>
      <c r="CM79" s="20">
        <f t="shared" si="336"/>
        <v>5.6313940278853032</v>
      </c>
      <c r="CN79" s="20">
        <f t="shared" si="308"/>
        <v>-1.3724889988084943</v>
      </c>
      <c r="CO79" s="20">
        <f t="shared" si="309"/>
        <v>-3.3010700553457837</v>
      </c>
      <c r="CP79" s="20">
        <f t="shared" si="310"/>
        <v>1.9648514275299798</v>
      </c>
      <c r="CQ79" s="20">
        <f t="shared" si="311"/>
        <v>-2.3689567002213185</v>
      </c>
      <c r="CR79" s="20">
        <f t="shared" si="312"/>
        <v>-4.522126559857754</v>
      </c>
      <c r="CS79" s="20">
        <f t="shared" si="313"/>
        <v>-4.8435147151564779</v>
      </c>
      <c r="CU79" s="31">
        <f t="shared" si="275"/>
        <v>-0.44984111991157871</v>
      </c>
      <c r="CW79">
        <f t="shared" si="239"/>
        <v>0.98888262941099769</v>
      </c>
      <c r="CX79">
        <f t="shared" si="279"/>
        <v>0.99261628188933926</v>
      </c>
      <c r="CY79">
        <f t="shared" si="280"/>
        <v>0.78280139386408132</v>
      </c>
      <c r="CZ79">
        <f t="shared" si="281"/>
        <v>0.10717446663906557</v>
      </c>
      <c r="DA79">
        <f t="shared" si="282"/>
        <v>0.11405913582153937</v>
      </c>
      <c r="DB79">
        <f t="shared" si="283"/>
        <v>9.3304938129659634E-2</v>
      </c>
      <c r="DC79">
        <f t="shared" si="284"/>
        <v>4.8617476271919757E-2</v>
      </c>
      <c r="DD79">
        <f t="shared" si="285"/>
        <v>8.9811952622316962E-2</v>
      </c>
      <c r="DE79">
        <f t="shared" si="286"/>
        <v>0.99186222044031824</v>
      </c>
      <c r="DF79">
        <f t="shared" si="287"/>
        <v>0.96823367973673846</v>
      </c>
      <c r="DG79">
        <f t="shared" si="288"/>
        <v>0.1019326142920606</v>
      </c>
      <c r="DH79">
        <f t="shared" si="289"/>
        <v>7.5025844161872968E-2</v>
      </c>
      <c r="DI79">
        <f t="shared" si="290"/>
        <v>0.20702811619055703</v>
      </c>
      <c r="DJ79">
        <f t="shared" si="291"/>
        <v>0.2772922025575274</v>
      </c>
      <c r="DK79">
        <f t="shared" si="292"/>
        <v>0.72313518851083869</v>
      </c>
      <c r="DL79">
        <f t="shared" si="293"/>
        <v>0.8555816019868222</v>
      </c>
      <c r="DM79">
        <f t="shared" si="277"/>
        <v>0.33828792339748753</v>
      </c>
      <c r="DN79">
        <f t="shared" si="294"/>
        <v>0.71749441544345105</v>
      </c>
      <c r="DO79">
        <f t="shared" si="295"/>
        <v>7.5513070350222006E-2</v>
      </c>
      <c r="DP79">
        <f t="shared" si="296"/>
        <v>0.7851722954225655</v>
      </c>
      <c r="DQ79">
        <f t="shared" si="297"/>
        <v>0.98911114422561208</v>
      </c>
      <c r="DR79">
        <f t="shared" si="298"/>
        <v>0.64635763830937287</v>
      </c>
      <c r="DS79">
        <f t="shared" si="299"/>
        <v>3.4061476933283048E-2</v>
      </c>
      <c r="DT79">
        <f t="shared" si="300"/>
        <v>0.70309229665231199</v>
      </c>
      <c r="DU79">
        <f t="shared" si="301"/>
        <v>0.16193058784255521</v>
      </c>
      <c r="DV79">
        <f t="shared" si="302"/>
        <v>0.11548149292097697</v>
      </c>
      <c r="DW79">
        <f t="shared" si="303"/>
        <v>0.81743525826662211</v>
      </c>
      <c r="DX79">
        <f t="shared" si="304"/>
        <v>0.34458379711909043</v>
      </c>
      <c r="DY79">
        <f t="shared" si="305"/>
        <v>0.12510689793730767</v>
      </c>
      <c r="DZ79">
        <f t="shared" si="306"/>
        <v>3.9774843534973563E-2</v>
      </c>
      <c r="EB79" s="31">
        <f t="shared" si="207"/>
        <v>0.44369209602938298</v>
      </c>
      <c r="EC79">
        <f t="shared" si="241"/>
        <v>1</v>
      </c>
      <c r="ED79">
        <f t="shared" si="257"/>
        <v>1</v>
      </c>
      <c r="EE79">
        <f t="shared" si="258"/>
        <v>2E-3</v>
      </c>
      <c r="EF79">
        <f t="shared" si="259"/>
        <v>2.8000000000000018E-2</v>
      </c>
      <c r="EG79">
        <f t="shared" si="260"/>
        <v>2.1000000000000012E-2</v>
      </c>
      <c r="EH79">
        <f t="shared" si="261"/>
        <v>2.8000000000000018E-2</v>
      </c>
      <c r="EI79">
        <f t="shared" si="262"/>
        <v>2.8000000000000018E-2</v>
      </c>
      <c r="EJ79">
        <f t="shared" si="263"/>
        <v>2.8000000000000018E-2</v>
      </c>
      <c r="EK79">
        <f t="shared" si="264"/>
        <v>1</v>
      </c>
      <c r="EL79">
        <f t="shared" si="265"/>
        <v>1</v>
      </c>
      <c r="EM79">
        <f t="shared" si="266"/>
        <v>2.8000000000000018E-2</v>
      </c>
      <c r="EN79">
        <f t="shared" si="267"/>
        <v>2.8000000000000018E-2</v>
      </c>
      <c r="EO79">
        <f t="shared" si="268"/>
        <v>2.8000000000000018E-2</v>
      </c>
      <c r="EP79">
        <f t="shared" si="269"/>
        <v>2.8000000000000018E-2</v>
      </c>
      <c r="EQ79">
        <f t="shared" si="270"/>
        <v>1E-3</v>
      </c>
      <c r="ER79">
        <f t="shared" si="271"/>
        <v>1</v>
      </c>
      <c r="ES79">
        <f t="shared" si="242"/>
        <v>2.8000000000000018E-2</v>
      </c>
      <c r="ET79">
        <f t="shared" si="243"/>
        <v>2.8000000000000018E-2</v>
      </c>
      <c r="EU79">
        <f t="shared" si="244"/>
        <v>2.8000000000000018E-2</v>
      </c>
      <c r="EV79">
        <f t="shared" si="245"/>
        <v>3.0000000000000001E-3</v>
      </c>
      <c r="EW79">
        <f t="shared" si="246"/>
        <v>1</v>
      </c>
      <c r="EX79">
        <f t="shared" si="247"/>
        <v>2E-3</v>
      </c>
      <c r="EY79">
        <f t="shared" si="248"/>
        <v>2.4000000000000014E-2</v>
      </c>
      <c r="EZ79">
        <f t="shared" si="249"/>
        <v>1E-3</v>
      </c>
      <c r="FA79">
        <f t="shared" si="250"/>
        <v>1.4000000000000005E-2</v>
      </c>
      <c r="FB79">
        <f t="shared" si="251"/>
        <v>2.8000000000000018E-2</v>
      </c>
      <c r="FC79">
        <f t="shared" si="252"/>
        <v>1</v>
      </c>
      <c r="FD79">
        <f t="shared" si="253"/>
        <v>2.0000000000000011E-2</v>
      </c>
      <c r="FE79">
        <f t="shared" si="254"/>
        <v>2.5000000000000015E-2</v>
      </c>
      <c r="FF79">
        <f t="shared" si="255"/>
        <v>2.8000000000000018E-2</v>
      </c>
      <c r="FG79">
        <f t="shared" si="256"/>
        <v>2.8000000000000018E-2</v>
      </c>
    </row>
    <row r="80" spans="1:163">
      <c r="A80" s="30">
        <v>42461.583333333336</v>
      </c>
      <c r="B80">
        <v>0.98723330856609515</v>
      </c>
      <c r="C80">
        <v>0.99151611606175627</v>
      </c>
      <c r="D80">
        <v>0.82463434887571219</v>
      </c>
      <c r="E80">
        <v>3.0980308070396378E-2</v>
      </c>
      <c r="F80">
        <v>0.13056945380512974</v>
      </c>
      <c r="G80">
        <v>9.4496088537212197E-2</v>
      </c>
      <c r="H80">
        <v>5.9304564287171686E-2</v>
      </c>
      <c r="I80">
        <v>0.13216698519022679</v>
      </c>
      <c r="J80">
        <v>0.99038783224256899</v>
      </c>
      <c r="K80">
        <v>0.95895073790968122</v>
      </c>
      <c r="L80">
        <v>7.406004853484624E-2</v>
      </c>
      <c r="M80">
        <v>8.6437265292716087E-2</v>
      </c>
      <c r="N80">
        <v>0.10784612751763048</v>
      </c>
      <c r="O80">
        <v>0.2772922025575274</v>
      </c>
      <c r="P80">
        <v>0.72870591908686477</v>
      </c>
      <c r="Q80">
        <v>0.86153127202968627</v>
      </c>
      <c r="R80">
        <v>0.37520919581181233</v>
      </c>
      <c r="S80">
        <v>0.76942492051960232</v>
      </c>
      <c r="T80">
        <v>4.8294720672586132E-2</v>
      </c>
      <c r="U80">
        <v>0.61705501425224663</v>
      </c>
      <c r="V80">
        <v>0.97596854700144475</v>
      </c>
      <c r="W80">
        <v>0.66531411460688927</v>
      </c>
      <c r="X80">
        <v>3.1616986683806275E-2</v>
      </c>
      <c r="Y80">
        <v>0.71749441544345105</v>
      </c>
      <c r="Z80">
        <v>0.18393176077758322</v>
      </c>
      <c r="AA80">
        <v>7.1230919422184485E-2</v>
      </c>
      <c r="AB80">
        <v>0.8903251687290582</v>
      </c>
      <c r="AC80">
        <v>0.39342613930374831</v>
      </c>
      <c r="AD80">
        <v>0.20246912312260584</v>
      </c>
      <c r="AE80">
        <v>6.2506858551521577E-2</v>
      </c>
      <c r="AF80" s="46">
        <f t="shared" si="238"/>
        <v>0.44467934878212545</v>
      </c>
      <c r="AH80">
        <v>0.69382500000000003</v>
      </c>
      <c r="AI80">
        <v>0.1386</v>
      </c>
      <c r="AJ80">
        <v>0.87532500000000002</v>
      </c>
      <c r="AK80">
        <v>0.66164999999999996</v>
      </c>
      <c r="AL80">
        <v>0.75734999999999997</v>
      </c>
      <c r="AM80">
        <v>0.74662499999999998</v>
      </c>
      <c r="AN80">
        <v>0.72599999999999998</v>
      </c>
      <c r="AO80">
        <v>0.71527499999999999</v>
      </c>
      <c r="AP80">
        <v>0.3201</v>
      </c>
      <c r="AQ80">
        <v>0.4158</v>
      </c>
      <c r="AR80">
        <v>0.24502499999999999</v>
      </c>
      <c r="AS80">
        <v>0.71527499999999999</v>
      </c>
      <c r="AT80">
        <v>0.64019999999999999</v>
      </c>
      <c r="AU80">
        <v>0.26647500000000002</v>
      </c>
      <c r="AV80">
        <v>0.30937500000000001</v>
      </c>
      <c r="AW80">
        <v>0.89677499999999999</v>
      </c>
      <c r="AX80">
        <v>0.80025000000000002</v>
      </c>
      <c r="AY80">
        <v>0.86460000000000004</v>
      </c>
      <c r="AZ80">
        <v>0.5544</v>
      </c>
      <c r="BA80">
        <v>0.37290000000000001</v>
      </c>
      <c r="BB80">
        <v>0</v>
      </c>
      <c r="BC80">
        <v>0.86460000000000004</v>
      </c>
      <c r="BD80">
        <v>0.71527499999999999</v>
      </c>
      <c r="BE80">
        <v>0.33082499999999998</v>
      </c>
      <c r="BF80">
        <v>4.2075000000000001E-2</v>
      </c>
      <c r="BG80">
        <v>0.33082499999999998</v>
      </c>
      <c r="BH80">
        <v>0.28792499999999999</v>
      </c>
      <c r="BI80">
        <v>0.39434999999999998</v>
      </c>
      <c r="BJ80">
        <v>0.86460000000000004</v>
      </c>
      <c r="BK80">
        <v>0.85387500000000005</v>
      </c>
      <c r="BL80">
        <f t="shared" si="273"/>
        <v>17</v>
      </c>
      <c r="BM80" s="34">
        <v>0.96</v>
      </c>
      <c r="BN80" s="31">
        <f t="shared" si="272"/>
        <v>0.54667249999999989</v>
      </c>
      <c r="BO80" s="24">
        <v>0.57999999999999996</v>
      </c>
      <c r="BP80" s="20">
        <f t="shared" si="307"/>
        <v>6.9971191031128734</v>
      </c>
      <c r="BQ80" s="20">
        <f t="shared" si="314"/>
        <v>7.6387817337882788</v>
      </c>
      <c r="BR80" s="20">
        <f t="shared" si="315"/>
        <v>3.734780035218126</v>
      </c>
      <c r="BS80" s="20">
        <f t="shared" si="316"/>
        <v>-3.9434142485914285</v>
      </c>
      <c r="BT80" s="20">
        <f t="shared" si="317"/>
        <v>-4.0272722761802804</v>
      </c>
      <c r="BU80" s="20">
        <f t="shared" si="318"/>
        <v>-5.0098767006906106</v>
      </c>
      <c r="BV80" s="20">
        <f t="shared" si="319"/>
        <v>-5.1145807466593993</v>
      </c>
      <c r="BW80" s="20">
        <f t="shared" si="320"/>
        <v>-5.0569858800169136</v>
      </c>
      <c r="BX80" s="20">
        <f t="shared" si="321"/>
        <v>7.8449616344189694</v>
      </c>
      <c r="BY80" s="20">
        <f t="shared" si="322"/>
        <v>7.6491067349700614</v>
      </c>
      <c r="BZ80" s="20">
        <f t="shared" si="323"/>
        <v>-4.4847093372783897</v>
      </c>
      <c r="CA80" s="20">
        <f t="shared" si="324"/>
        <v>-4.4343502677329756</v>
      </c>
      <c r="CB80" s="20">
        <f t="shared" si="325"/>
        <v>-5.0342207111015638</v>
      </c>
      <c r="CC80" s="20">
        <f t="shared" si="326"/>
        <v>-3.3216969640203491</v>
      </c>
      <c r="CD80" s="20">
        <f t="shared" si="327"/>
        <v>3.7927133338956756</v>
      </c>
      <c r="CE80" s="20">
        <f t="shared" si="328"/>
        <v>5.8309732796722988</v>
      </c>
      <c r="CF80" s="20">
        <f t="shared" si="329"/>
        <v>-3.1486972453466877</v>
      </c>
      <c r="CG80" s="20">
        <f t="shared" si="330"/>
        <v>-0.71179472424661261</v>
      </c>
      <c r="CH80" s="20">
        <f t="shared" si="331"/>
        <v>-5.3159463707998258</v>
      </c>
      <c r="CI80" s="20">
        <f t="shared" si="332"/>
        <v>1.2745958398053139</v>
      </c>
      <c r="CJ80" s="20">
        <f t="shared" si="333"/>
        <v>5.7611193177130549</v>
      </c>
      <c r="CK80" s="20">
        <f t="shared" si="334"/>
        <v>0.71511848345338447</v>
      </c>
      <c r="CL80" s="20">
        <f t="shared" si="335"/>
        <v>-4.9801793340791196</v>
      </c>
      <c r="CM80" s="20">
        <f t="shared" si="336"/>
        <v>5.936708905701062</v>
      </c>
      <c r="CN80" s="20">
        <f t="shared" si="308"/>
        <v>-1.6007367756586028</v>
      </c>
      <c r="CO80" s="20">
        <f t="shared" si="309"/>
        <v>-3.6420186735512909</v>
      </c>
      <c r="CP80" s="20">
        <f t="shared" si="310"/>
        <v>2.4429970586313461</v>
      </c>
      <c r="CQ80" s="20">
        <f t="shared" si="311"/>
        <v>-2.3877100985452619</v>
      </c>
      <c r="CR80" s="20">
        <f t="shared" si="312"/>
        <v>-4.7318369743628397</v>
      </c>
      <c r="CS80" s="20">
        <f t="shared" si="313"/>
        <v>-5.1931873942326483</v>
      </c>
      <c r="CU80" s="31">
        <f t="shared" si="275"/>
        <v>-0.4173413087571452</v>
      </c>
      <c r="CW80">
        <f t="shared" si="239"/>
        <v>0.98723330856609515</v>
      </c>
      <c r="CX80">
        <f t="shared" si="279"/>
        <v>0.99151611606175627</v>
      </c>
      <c r="CY80">
        <f t="shared" si="280"/>
        <v>0.82463434887571219</v>
      </c>
      <c r="CZ80">
        <f t="shared" si="281"/>
        <v>3.0980308070396378E-2</v>
      </c>
      <c r="DA80">
        <f t="shared" si="282"/>
        <v>0.13056945380512974</v>
      </c>
      <c r="DB80">
        <f t="shared" si="283"/>
        <v>9.4496088537212197E-2</v>
      </c>
      <c r="DC80">
        <f t="shared" si="284"/>
        <v>5.9304564287171686E-2</v>
      </c>
      <c r="DD80">
        <f t="shared" si="285"/>
        <v>0.13216698519022679</v>
      </c>
      <c r="DE80">
        <f t="shared" si="286"/>
        <v>0.99038783224256899</v>
      </c>
      <c r="DF80">
        <f t="shared" si="287"/>
        <v>0.95895073790968122</v>
      </c>
      <c r="DG80">
        <f t="shared" si="288"/>
        <v>7.406004853484624E-2</v>
      </c>
      <c r="DH80">
        <f t="shared" si="289"/>
        <v>8.6437265292716087E-2</v>
      </c>
      <c r="DI80">
        <f t="shared" si="290"/>
        <v>0.10784612751763048</v>
      </c>
      <c r="DJ80">
        <f t="shared" si="291"/>
        <v>0.2772922025575274</v>
      </c>
      <c r="DK80">
        <f t="shared" si="292"/>
        <v>0.72870591908686477</v>
      </c>
      <c r="DL80">
        <f t="shared" si="293"/>
        <v>0.86153127202968627</v>
      </c>
      <c r="DM80">
        <f t="shared" si="277"/>
        <v>0.37520919581181233</v>
      </c>
      <c r="DN80">
        <f t="shared" si="294"/>
        <v>0.76942492051960232</v>
      </c>
      <c r="DO80">
        <f t="shared" si="295"/>
        <v>4.8294720672586132E-2</v>
      </c>
      <c r="DP80">
        <f t="shared" si="296"/>
        <v>0.61705501425224663</v>
      </c>
      <c r="DQ80">
        <f t="shared" si="297"/>
        <v>0.97596854700144475</v>
      </c>
      <c r="DR80">
        <f t="shared" si="298"/>
        <v>0.66531411460688927</v>
      </c>
      <c r="DS80">
        <f t="shared" si="299"/>
        <v>3.1616986683806275E-2</v>
      </c>
      <c r="DT80">
        <f t="shared" si="300"/>
        <v>0.71749441544345105</v>
      </c>
      <c r="DU80">
        <f t="shared" si="301"/>
        <v>0.18393176077758322</v>
      </c>
      <c r="DV80">
        <f t="shared" si="302"/>
        <v>7.1230919422184485E-2</v>
      </c>
      <c r="DW80">
        <f t="shared" si="303"/>
        <v>0.8903251687290582</v>
      </c>
      <c r="DX80">
        <f t="shared" si="304"/>
        <v>0.39342613930374831</v>
      </c>
      <c r="DY80">
        <f t="shared" si="305"/>
        <v>0.20246912312260584</v>
      </c>
      <c r="DZ80">
        <f t="shared" si="306"/>
        <v>6.2506858551521577E-2</v>
      </c>
      <c r="EB80" s="31">
        <f t="shared" si="207"/>
        <v>0.44467934878212545</v>
      </c>
      <c r="EC80">
        <f t="shared" si="241"/>
        <v>1</v>
      </c>
      <c r="ED80">
        <f t="shared" si="257"/>
        <v>1</v>
      </c>
      <c r="EE80">
        <f t="shared" si="258"/>
        <v>1</v>
      </c>
      <c r="EF80">
        <f t="shared" si="259"/>
        <v>2.9000000000000019E-2</v>
      </c>
      <c r="EG80">
        <f t="shared" si="260"/>
        <v>2.2000000000000013E-2</v>
      </c>
      <c r="EH80">
        <f t="shared" si="261"/>
        <v>2.9000000000000019E-2</v>
      </c>
      <c r="EI80">
        <f t="shared" si="262"/>
        <v>2.9000000000000019E-2</v>
      </c>
      <c r="EJ80">
        <f t="shared" si="263"/>
        <v>2.9000000000000019E-2</v>
      </c>
      <c r="EK80">
        <f t="shared" si="264"/>
        <v>1</v>
      </c>
      <c r="EL80">
        <f t="shared" si="265"/>
        <v>1</v>
      </c>
      <c r="EM80">
        <f t="shared" si="266"/>
        <v>2.9000000000000019E-2</v>
      </c>
      <c r="EN80">
        <f t="shared" si="267"/>
        <v>2.9000000000000019E-2</v>
      </c>
      <c r="EO80">
        <f t="shared" si="268"/>
        <v>2.9000000000000019E-2</v>
      </c>
      <c r="EP80">
        <f t="shared" si="269"/>
        <v>2.9000000000000019E-2</v>
      </c>
      <c r="EQ80">
        <f t="shared" si="270"/>
        <v>2E-3</v>
      </c>
      <c r="ER80">
        <f t="shared" si="271"/>
        <v>1</v>
      </c>
      <c r="ES80">
        <f t="shared" si="242"/>
        <v>2.9000000000000019E-2</v>
      </c>
      <c r="ET80">
        <f t="shared" si="243"/>
        <v>2.9000000000000019E-2</v>
      </c>
      <c r="EU80">
        <f t="shared" si="244"/>
        <v>2.9000000000000019E-2</v>
      </c>
      <c r="EV80">
        <f t="shared" si="245"/>
        <v>4.0000000000000001E-3</v>
      </c>
      <c r="EW80">
        <f t="shared" si="246"/>
        <v>1</v>
      </c>
      <c r="EX80">
        <f t="shared" si="247"/>
        <v>3.0000000000000001E-3</v>
      </c>
      <c r="EY80">
        <f t="shared" si="248"/>
        <v>2.5000000000000015E-2</v>
      </c>
      <c r="EZ80">
        <f t="shared" si="249"/>
        <v>2E-3</v>
      </c>
      <c r="FA80">
        <f t="shared" si="250"/>
        <v>1.5000000000000006E-2</v>
      </c>
      <c r="FB80">
        <f t="shared" si="251"/>
        <v>2.9000000000000019E-2</v>
      </c>
      <c r="FC80">
        <f t="shared" si="252"/>
        <v>1</v>
      </c>
      <c r="FD80">
        <f t="shared" si="253"/>
        <v>2.1000000000000012E-2</v>
      </c>
      <c r="FE80">
        <f t="shared" si="254"/>
        <v>2.6000000000000016E-2</v>
      </c>
      <c r="FF80">
        <f t="shared" si="255"/>
        <v>2.9000000000000019E-2</v>
      </c>
      <c r="FG80">
        <f t="shared" si="256"/>
        <v>2.9000000000000019E-2</v>
      </c>
    </row>
    <row r="81" spans="1:163">
      <c r="A81" s="30">
        <v>42461.604166666664</v>
      </c>
      <c r="B81">
        <v>0.9955263494810952</v>
      </c>
      <c r="C81">
        <v>0.99818176083810506</v>
      </c>
      <c r="D81">
        <v>0.75805891219843158</v>
      </c>
      <c r="E81">
        <v>0.48277353220409208</v>
      </c>
      <c r="F81">
        <v>0.24751066449567691</v>
      </c>
      <c r="G81">
        <v>0.12587509688207638</v>
      </c>
      <c r="H81">
        <v>5.5885992904251877E-2</v>
      </c>
      <c r="I81">
        <v>0.11548149292097697</v>
      </c>
      <c r="J81">
        <v>0.98440468985746832</v>
      </c>
      <c r="K81">
        <v>0.97226860234497992</v>
      </c>
      <c r="L81">
        <v>5.9696283821320154E-2</v>
      </c>
      <c r="M81">
        <v>0.21049684674792821</v>
      </c>
      <c r="N81">
        <v>0.14295835411738009</v>
      </c>
      <c r="O81">
        <v>0.2772922025575274</v>
      </c>
      <c r="P81">
        <v>0.84396976204954266</v>
      </c>
      <c r="Q81">
        <v>0.91591280288916688</v>
      </c>
      <c r="R81">
        <v>0.34775248112614743</v>
      </c>
      <c r="S81">
        <v>0.78160887440898319</v>
      </c>
      <c r="T81">
        <v>6.3332297319190226E-2</v>
      </c>
      <c r="U81">
        <v>0.66842426309691272</v>
      </c>
      <c r="V81">
        <v>0.97629472336993883</v>
      </c>
      <c r="W81">
        <v>0.7656782453517943</v>
      </c>
      <c r="X81">
        <v>4.0043056144601796E-2</v>
      </c>
      <c r="Y81">
        <v>0.65431633775924614</v>
      </c>
      <c r="Z81">
        <v>0.14381814832466694</v>
      </c>
      <c r="AA81">
        <v>3.7945026438856083E-2</v>
      </c>
      <c r="AB81">
        <v>0.96083679264078148</v>
      </c>
      <c r="AC81">
        <v>0.3336031714711663</v>
      </c>
      <c r="AD81">
        <v>0.2093358887257607</v>
      </c>
      <c r="AE81">
        <v>5.776165287944978E-2</v>
      </c>
      <c r="AF81" s="46">
        <f t="shared" si="238"/>
        <v>0.47423481017891717</v>
      </c>
      <c r="AH81">
        <v>0.54449999999999998</v>
      </c>
      <c r="AI81">
        <v>0.202125</v>
      </c>
      <c r="AJ81">
        <v>0.83242499999999997</v>
      </c>
      <c r="AK81">
        <v>0.72599999999999998</v>
      </c>
      <c r="AL81">
        <v>0.71527499999999999</v>
      </c>
      <c r="AM81">
        <v>0.51232500000000003</v>
      </c>
      <c r="AN81">
        <v>0.67237499999999994</v>
      </c>
      <c r="AO81">
        <v>0.64019999999999999</v>
      </c>
      <c r="AP81">
        <v>0.62947500000000001</v>
      </c>
      <c r="AQ81">
        <v>0.76807499999999995</v>
      </c>
      <c r="AR81">
        <v>0.29864999999999997</v>
      </c>
      <c r="AS81">
        <v>0.74662499999999998</v>
      </c>
      <c r="AT81">
        <v>0.72599999999999998</v>
      </c>
      <c r="AU81">
        <v>0.84314999999999996</v>
      </c>
      <c r="AV81">
        <v>0.76807499999999995</v>
      </c>
      <c r="AW81">
        <v>0.76807499999999995</v>
      </c>
      <c r="AX81">
        <v>0.74662499999999998</v>
      </c>
      <c r="AY81">
        <v>0.71527499999999999</v>
      </c>
      <c r="AZ81">
        <v>0.70455000000000001</v>
      </c>
      <c r="BA81">
        <v>0.70455000000000001</v>
      </c>
      <c r="BB81">
        <v>0</v>
      </c>
      <c r="BC81">
        <v>0.85387500000000005</v>
      </c>
      <c r="BD81">
        <v>0.77880000000000005</v>
      </c>
      <c r="BE81">
        <v>0.60802500000000004</v>
      </c>
      <c r="BF81">
        <v>4.2075000000000001E-2</v>
      </c>
      <c r="BG81">
        <v>0.58657499999999996</v>
      </c>
      <c r="BH81">
        <v>0.26647500000000002</v>
      </c>
      <c r="BI81">
        <v>0.96030000000000004</v>
      </c>
      <c r="BJ81">
        <v>0.82169999999999999</v>
      </c>
      <c r="BK81">
        <v>0.82169999999999999</v>
      </c>
      <c r="BL81">
        <f t="shared" si="273"/>
        <v>18</v>
      </c>
      <c r="BM81" s="34">
        <v>0.91</v>
      </c>
      <c r="BN81" s="31">
        <f t="shared" si="272"/>
        <v>0.63346250000000004</v>
      </c>
      <c r="BO81" s="24">
        <v>0.55000000000000004</v>
      </c>
      <c r="BP81" s="20">
        <f t="shared" si="307"/>
        <v>7.5804659149662772</v>
      </c>
      <c r="BQ81" s="20">
        <f t="shared" si="314"/>
        <v>8.2247839569986922</v>
      </c>
      <c r="BR81" s="20">
        <f t="shared" si="315"/>
        <v>4.0806594097888658</v>
      </c>
      <c r="BS81" s="20">
        <f t="shared" si="316"/>
        <v>-3.8728202540150281</v>
      </c>
      <c r="BT81" s="20">
        <f t="shared" si="317"/>
        <v>-4.1919411493122949</v>
      </c>
      <c r="BU81" s="20">
        <f t="shared" si="318"/>
        <v>-5.2961811414362261</v>
      </c>
      <c r="BV81" s="20">
        <f t="shared" si="319"/>
        <v>-5.470874291382839</v>
      </c>
      <c r="BW81" s="20">
        <f t="shared" si="320"/>
        <v>-5.3536839247236285</v>
      </c>
      <c r="BX81" s="20">
        <f t="shared" si="321"/>
        <v>8.4171867866487453</v>
      </c>
      <c r="BY81" s="20">
        <f t="shared" si="322"/>
        <v>8.2091957996873504</v>
      </c>
      <c r="BZ81" s="20">
        <f t="shared" si="323"/>
        <v>-4.8371925910847615</v>
      </c>
      <c r="CA81" s="20">
        <f t="shared" si="324"/>
        <v>-4.6360329586127396</v>
      </c>
      <c r="CB81" s="20">
        <f t="shared" si="325"/>
        <v>-5.3034418946118755</v>
      </c>
      <c r="CC81" s="20">
        <f t="shared" si="326"/>
        <v>-3.4565842990905136</v>
      </c>
      <c r="CD81" s="20">
        <f t="shared" si="327"/>
        <v>4.2245035583175268</v>
      </c>
      <c r="CE81" s="20">
        <f t="shared" si="328"/>
        <v>6.3347065449337743</v>
      </c>
      <c r="CF81" s="20">
        <f t="shared" si="329"/>
        <v>-3.2131243018482323</v>
      </c>
      <c r="CG81" s="20">
        <f t="shared" si="330"/>
        <v>-0.34236538746532119</v>
      </c>
      <c r="CH81" s="20">
        <f t="shared" si="331"/>
        <v>-5.664793611108327</v>
      </c>
      <c r="CI81" s="20">
        <f t="shared" si="332"/>
        <v>1.5308405652745347</v>
      </c>
      <c r="CJ81" s="20">
        <f t="shared" si="333"/>
        <v>6.3252345034553024</v>
      </c>
      <c r="CK81" s="20">
        <f t="shared" si="334"/>
        <v>1.0686171911774869</v>
      </c>
      <c r="CL81" s="20">
        <f t="shared" si="335"/>
        <v>-5.3523158155622097</v>
      </c>
      <c r="CM81" s="20">
        <f t="shared" si="336"/>
        <v>6.1788457058326163</v>
      </c>
      <c r="CN81" s="20">
        <f t="shared" si="308"/>
        <v>-1.8690981649616276</v>
      </c>
      <c r="CO81" s="20">
        <f t="shared" si="309"/>
        <v>-4.0162531847401262</v>
      </c>
      <c r="CP81" s="20">
        <f t="shared" si="310"/>
        <v>2.9916543136444358</v>
      </c>
      <c r="CQ81" s="20">
        <f t="shared" si="311"/>
        <v>-2.4662864647017875</v>
      </c>
      <c r="CR81" s="20">
        <f t="shared" si="312"/>
        <v>-4.9346806232647706</v>
      </c>
      <c r="CS81" s="20">
        <f t="shared" si="313"/>
        <v>-5.5476052789808907</v>
      </c>
      <c r="CU81" s="31">
        <f t="shared" si="275"/>
        <v>-0.3552860362059197</v>
      </c>
      <c r="CW81">
        <f t="shared" si="239"/>
        <v>0.9955263494810952</v>
      </c>
      <c r="CX81">
        <f t="shared" si="279"/>
        <v>0.99818176083810506</v>
      </c>
      <c r="CY81">
        <f t="shared" si="280"/>
        <v>0.75805891219843158</v>
      </c>
      <c r="CZ81">
        <f t="shared" si="281"/>
        <v>0.48277353220409208</v>
      </c>
      <c r="DA81">
        <f t="shared" si="282"/>
        <v>0.24751066449567691</v>
      </c>
      <c r="DB81">
        <f t="shared" si="283"/>
        <v>0.12587509688207638</v>
      </c>
      <c r="DC81">
        <f t="shared" si="284"/>
        <v>5.5885992904251877E-2</v>
      </c>
      <c r="DD81">
        <f t="shared" si="285"/>
        <v>0.11548149292097697</v>
      </c>
      <c r="DE81">
        <f t="shared" si="286"/>
        <v>0.98440468985746832</v>
      </c>
      <c r="DF81">
        <f t="shared" si="287"/>
        <v>0.97226860234497992</v>
      </c>
      <c r="DG81">
        <f t="shared" si="288"/>
        <v>5.9696283821320154E-2</v>
      </c>
      <c r="DH81">
        <f t="shared" si="289"/>
        <v>0.21049684674792821</v>
      </c>
      <c r="DI81">
        <f t="shared" si="290"/>
        <v>0.14295835411738009</v>
      </c>
      <c r="DJ81">
        <f t="shared" si="291"/>
        <v>0.2772922025575274</v>
      </c>
      <c r="DK81">
        <f t="shared" si="292"/>
        <v>0.84396976204954266</v>
      </c>
      <c r="DL81">
        <f t="shared" si="293"/>
        <v>0.91591280288916688</v>
      </c>
      <c r="DM81">
        <f t="shared" si="277"/>
        <v>0.34775248112614743</v>
      </c>
      <c r="DN81">
        <f t="shared" si="294"/>
        <v>0.78160887440898319</v>
      </c>
      <c r="DO81">
        <f t="shared" si="295"/>
        <v>6.3332297319190226E-2</v>
      </c>
      <c r="DP81">
        <f t="shared" si="296"/>
        <v>0.66842426309691272</v>
      </c>
      <c r="DQ81">
        <f t="shared" si="297"/>
        <v>0.97629472336993883</v>
      </c>
      <c r="DR81">
        <f t="shared" si="298"/>
        <v>0.7656782453517943</v>
      </c>
      <c r="DS81">
        <f t="shared" si="299"/>
        <v>4.0043056144601796E-2</v>
      </c>
      <c r="DT81">
        <f t="shared" si="300"/>
        <v>0.65431633775924614</v>
      </c>
      <c r="DU81">
        <f t="shared" si="301"/>
        <v>0.14381814832466694</v>
      </c>
      <c r="DV81">
        <f t="shared" si="302"/>
        <v>3.7945026438856083E-2</v>
      </c>
      <c r="DW81">
        <f t="shared" si="303"/>
        <v>0.96083679264078148</v>
      </c>
      <c r="DX81">
        <f t="shared" si="304"/>
        <v>0.3336031714711663</v>
      </c>
      <c r="DY81">
        <f t="shared" si="305"/>
        <v>0.2093358887257607</v>
      </c>
      <c r="DZ81">
        <f t="shared" si="306"/>
        <v>5.776165287944978E-2</v>
      </c>
      <c r="EB81" s="31">
        <f t="shared" si="207"/>
        <v>0.47423481017891717</v>
      </c>
      <c r="EC81">
        <f t="shared" si="241"/>
        <v>1</v>
      </c>
      <c r="ED81">
        <f t="shared" si="257"/>
        <v>1</v>
      </c>
      <c r="EE81">
        <f t="shared" si="258"/>
        <v>1E-3</v>
      </c>
      <c r="EF81">
        <f t="shared" si="259"/>
        <v>3.000000000000002E-2</v>
      </c>
      <c r="EG81">
        <f t="shared" si="260"/>
        <v>2.3000000000000013E-2</v>
      </c>
      <c r="EH81">
        <f t="shared" si="261"/>
        <v>3.000000000000002E-2</v>
      </c>
      <c r="EI81">
        <f t="shared" si="262"/>
        <v>3.000000000000002E-2</v>
      </c>
      <c r="EJ81">
        <f t="shared" si="263"/>
        <v>3.000000000000002E-2</v>
      </c>
      <c r="EK81">
        <f t="shared" si="264"/>
        <v>1</v>
      </c>
      <c r="EL81">
        <f t="shared" si="265"/>
        <v>1</v>
      </c>
      <c r="EM81">
        <f t="shared" si="266"/>
        <v>3.000000000000002E-2</v>
      </c>
      <c r="EN81">
        <f t="shared" si="267"/>
        <v>3.000000000000002E-2</v>
      </c>
      <c r="EO81">
        <f t="shared" si="268"/>
        <v>3.000000000000002E-2</v>
      </c>
      <c r="EP81">
        <f t="shared" si="269"/>
        <v>3.000000000000002E-2</v>
      </c>
      <c r="EQ81">
        <f t="shared" si="270"/>
        <v>1</v>
      </c>
      <c r="ER81">
        <f t="shared" si="271"/>
        <v>1</v>
      </c>
      <c r="ES81">
        <f t="shared" si="242"/>
        <v>3.000000000000002E-2</v>
      </c>
      <c r="ET81">
        <f t="shared" si="243"/>
        <v>3.000000000000002E-2</v>
      </c>
      <c r="EU81">
        <f t="shared" si="244"/>
        <v>3.000000000000002E-2</v>
      </c>
      <c r="EV81">
        <f t="shared" si="245"/>
        <v>5.0000000000000001E-3</v>
      </c>
      <c r="EW81">
        <f t="shared" si="246"/>
        <v>1</v>
      </c>
      <c r="EX81">
        <f t="shared" si="247"/>
        <v>4.0000000000000001E-3</v>
      </c>
      <c r="EY81">
        <f t="shared" si="248"/>
        <v>2.6000000000000016E-2</v>
      </c>
      <c r="EZ81">
        <f t="shared" si="249"/>
        <v>3.0000000000000001E-3</v>
      </c>
      <c r="FA81">
        <f t="shared" si="250"/>
        <v>1.6000000000000007E-2</v>
      </c>
      <c r="FB81">
        <f t="shared" si="251"/>
        <v>3.000000000000002E-2</v>
      </c>
      <c r="FC81">
        <f t="shared" si="252"/>
        <v>1</v>
      </c>
      <c r="FD81">
        <f t="shared" si="253"/>
        <v>2.2000000000000013E-2</v>
      </c>
      <c r="FE81">
        <f t="shared" si="254"/>
        <v>2.7000000000000017E-2</v>
      </c>
      <c r="FF81">
        <f t="shared" si="255"/>
        <v>3.000000000000002E-2</v>
      </c>
      <c r="FG81">
        <f t="shared" si="256"/>
        <v>3.000000000000002E-2</v>
      </c>
    </row>
    <row r="82" spans="1:163">
      <c r="A82" s="30">
        <v>42461.625</v>
      </c>
      <c r="B82">
        <v>0.98990997652749046</v>
      </c>
      <c r="C82">
        <v>0.99588530279741383</v>
      </c>
      <c r="D82">
        <v>0.68977483495735381</v>
      </c>
      <c r="E82">
        <v>0.20246912312260584</v>
      </c>
      <c r="F82">
        <v>0.2829382762099335</v>
      </c>
      <c r="G82">
        <v>0.16480074947973122</v>
      </c>
      <c r="H82">
        <v>6.9854068805159444E-2</v>
      </c>
      <c r="I82">
        <v>0.13056945380512974</v>
      </c>
      <c r="J82">
        <v>0.98482876892684357</v>
      </c>
      <c r="K82">
        <v>0.97319684711190901</v>
      </c>
      <c r="L82">
        <v>7.0310261894717382E-2</v>
      </c>
      <c r="M82">
        <v>6.1691469532350156E-2</v>
      </c>
      <c r="N82">
        <v>0.27310352041002056</v>
      </c>
      <c r="O82">
        <v>0.2772922025575274</v>
      </c>
      <c r="P82">
        <v>0.88402050455773118</v>
      </c>
      <c r="Q82">
        <v>0.58687626224714773</v>
      </c>
      <c r="R82">
        <v>0.31368806867385551</v>
      </c>
      <c r="S82">
        <v>0.79900173571776334</v>
      </c>
      <c r="T82">
        <v>0.11548149292097697</v>
      </c>
      <c r="U82">
        <v>0.83258601564914869</v>
      </c>
      <c r="V82">
        <v>0.97740266749654003</v>
      </c>
      <c r="W82">
        <v>0.84396976204954266</v>
      </c>
      <c r="X82">
        <v>5.3356177175030141E-2</v>
      </c>
      <c r="Y82">
        <v>0.52474647570147193</v>
      </c>
      <c r="Z82">
        <v>0.14642336337976619</v>
      </c>
      <c r="AA82">
        <v>0.12820394991175996</v>
      </c>
      <c r="AB82">
        <v>0.88686057203126245</v>
      </c>
      <c r="AC82">
        <v>0.29443655395065643</v>
      </c>
      <c r="AD82">
        <v>0.19577183307291782</v>
      </c>
      <c r="AE82">
        <v>1.8434349499995617E-2</v>
      </c>
      <c r="AF82" s="46">
        <f t="shared" si="238"/>
        <v>0.45892948800579175</v>
      </c>
      <c r="AH82">
        <v>0.52305000000000001</v>
      </c>
      <c r="AI82">
        <v>0.16005</v>
      </c>
      <c r="AJ82">
        <v>0.75734999999999997</v>
      </c>
      <c r="AK82">
        <v>0.58657499999999996</v>
      </c>
      <c r="AL82">
        <v>0.66164999999999996</v>
      </c>
      <c r="AM82">
        <v>0.65092499999999998</v>
      </c>
      <c r="AN82">
        <v>0.60802500000000004</v>
      </c>
      <c r="AO82">
        <v>0.61875000000000002</v>
      </c>
      <c r="AP82">
        <v>0.28792499999999999</v>
      </c>
      <c r="AQ82">
        <v>0.61875000000000002</v>
      </c>
      <c r="AR82">
        <v>0.202125</v>
      </c>
      <c r="AS82">
        <v>0.61875000000000002</v>
      </c>
      <c r="AT82">
        <v>0.65092499999999998</v>
      </c>
      <c r="AU82">
        <v>0.76807499999999995</v>
      </c>
      <c r="AV82">
        <v>0.66164999999999996</v>
      </c>
      <c r="AW82">
        <v>0.69382500000000003</v>
      </c>
      <c r="AX82">
        <v>0.24502499999999999</v>
      </c>
      <c r="AY82">
        <v>0.65092499999999998</v>
      </c>
      <c r="AZ82">
        <v>0.65092499999999998</v>
      </c>
      <c r="BA82">
        <v>0.70455000000000001</v>
      </c>
      <c r="BB82">
        <v>0</v>
      </c>
      <c r="BC82">
        <v>0.2772</v>
      </c>
      <c r="BD82">
        <v>0.69382500000000003</v>
      </c>
      <c r="BE82">
        <v>0.2772</v>
      </c>
      <c r="BF82">
        <v>6.3524999999999998E-2</v>
      </c>
      <c r="BG82">
        <v>0.38362499999999999</v>
      </c>
      <c r="BH82">
        <v>0.1386</v>
      </c>
      <c r="BI82">
        <v>0.36299999999999999</v>
      </c>
      <c r="BJ82">
        <v>0.68310000000000004</v>
      </c>
      <c r="BK82">
        <v>0.18149999999999999</v>
      </c>
      <c r="BL82">
        <f t="shared" si="273"/>
        <v>19</v>
      </c>
      <c r="BM82" s="34">
        <v>0.8</v>
      </c>
      <c r="BN82" s="31">
        <f t="shared" si="272"/>
        <v>0.47938000000000003</v>
      </c>
      <c r="BO82" s="24">
        <v>0.51</v>
      </c>
      <c r="BP82" s="20">
        <f t="shared" si="307"/>
        <v>8.1581963538660762</v>
      </c>
      <c r="BQ82" s="20">
        <f t="shared" si="314"/>
        <v>8.8084897221684137</v>
      </c>
      <c r="BR82" s="20">
        <f t="shared" si="315"/>
        <v>4.3582547071185278</v>
      </c>
      <c r="BS82" s="20">
        <f t="shared" si="316"/>
        <v>-4.0825306685201141</v>
      </c>
      <c r="BT82" s="20">
        <f t="shared" si="317"/>
        <v>-4.3211824107300529</v>
      </c>
      <c r="BU82" s="20">
        <f t="shared" si="318"/>
        <v>-5.5435599295841866</v>
      </c>
      <c r="BV82" s="20">
        <f t="shared" si="319"/>
        <v>-5.8131997602053715</v>
      </c>
      <c r="BW82" s="20">
        <f t="shared" si="320"/>
        <v>-5.6352940085461904</v>
      </c>
      <c r="BX82" s="20">
        <f t="shared" si="321"/>
        <v>8.9898360179478978</v>
      </c>
      <c r="BY82" s="20">
        <f t="shared" si="322"/>
        <v>8.7702131091715678</v>
      </c>
      <c r="BZ82" s="20">
        <f t="shared" si="323"/>
        <v>-5.1790618668177357</v>
      </c>
      <c r="CA82" s="20">
        <f t="shared" si="324"/>
        <v>-4.9865210267080808</v>
      </c>
      <c r="CB82" s="20">
        <f t="shared" si="325"/>
        <v>-5.4425179118295466</v>
      </c>
      <c r="CC82" s="20">
        <f t="shared" si="326"/>
        <v>-3.5914716341606781</v>
      </c>
      <c r="CD82" s="20">
        <f t="shared" si="327"/>
        <v>4.6963445252475662</v>
      </c>
      <c r="CE82" s="20">
        <f t="shared" si="328"/>
        <v>6.5094032695532302</v>
      </c>
      <c r="CF82" s="20">
        <f t="shared" si="329"/>
        <v>-3.3116157708020686</v>
      </c>
      <c r="CG82" s="20">
        <f t="shared" si="330"/>
        <v>4.4456810624750376E-2</v>
      </c>
      <c r="CH82" s="20">
        <f t="shared" si="331"/>
        <v>-5.9614916558150419</v>
      </c>
      <c r="CI82" s="20">
        <f t="shared" si="332"/>
        <v>1.9512470432959916</v>
      </c>
      <c r="CJ82" s="20">
        <f t="shared" si="333"/>
        <v>6.890457633324151</v>
      </c>
      <c r="CK82" s="20">
        <f t="shared" si="334"/>
        <v>1.5004074155993377</v>
      </c>
      <c r="CL82" s="20">
        <f t="shared" si="335"/>
        <v>-5.7111391760148713</v>
      </c>
      <c r="CM82" s="20">
        <f t="shared" si="336"/>
        <v>6.291412643906396</v>
      </c>
      <c r="CN82" s="20">
        <f t="shared" si="308"/>
        <v>-2.1348543392095531</v>
      </c>
      <c r="CO82" s="20">
        <f t="shared" si="309"/>
        <v>-4.3002287724560579</v>
      </c>
      <c r="CP82" s="20">
        <f t="shared" si="310"/>
        <v>3.4663353480480064</v>
      </c>
      <c r="CQ82" s="20">
        <f t="shared" si="311"/>
        <v>-2.5840294483788226</v>
      </c>
      <c r="CR82" s="20">
        <f t="shared" si="312"/>
        <v>-5.1510883278195445</v>
      </c>
      <c r="CS82" s="20">
        <f t="shared" si="313"/>
        <v>-5.9413504671085873</v>
      </c>
      <c r="CU82" s="31">
        <f t="shared" si="275"/>
        <v>-0.30853608582781977</v>
      </c>
      <c r="CW82">
        <f t="shared" si="239"/>
        <v>0.98990997652749046</v>
      </c>
      <c r="CX82">
        <f t="shared" si="279"/>
        <v>0.99588530279741383</v>
      </c>
      <c r="CY82">
        <f t="shared" si="280"/>
        <v>0.68977483495735381</v>
      </c>
      <c r="CZ82">
        <f t="shared" si="281"/>
        <v>0.20246912312260584</v>
      </c>
      <c r="DA82">
        <f t="shared" si="282"/>
        <v>0.2829382762099335</v>
      </c>
      <c r="DB82">
        <f t="shared" si="283"/>
        <v>0.16480074947973122</v>
      </c>
      <c r="DC82">
        <f t="shared" si="284"/>
        <v>6.9854068805159444E-2</v>
      </c>
      <c r="DD82">
        <f t="shared" si="285"/>
        <v>0.13056945380512974</v>
      </c>
      <c r="DE82">
        <f t="shared" si="286"/>
        <v>0.98482876892684357</v>
      </c>
      <c r="DF82">
        <f t="shared" si="287"/>
        <v>0.97319684711190901</v>
      </c>
      <c r="DG82">
        <f t="shared" si="288"/>
        <v>7.0310261894717382E-2</v>
      </c>
      <c r="DH82">
        <f t="shared" si="289"/>
        <v>6.1691469532350156E-2</v>
      </c>
      <c r="DI82">
        <f t="shared" si="290"/>
        <v>0.27310352041002056</v>
      </c>
      <c r="DJ82">
        <f t="shared" si="291"/>
        <v>0.2772922025575274</v>
      </c>
      <c r="DK82">
        <f t="shared" si="292"/>
        <v>0.88402050455773118</v>
      </c>
      <c r="DL82">
        <f t="shared" si="293"/>
        <v>0.58687626224714773</v>
      </c>
      <c r="DM82">
        <f t="shared" si="277"/>
        <v>0.31368806867385551</v>
      </c>
      <c r="DN82">
        <f t="shared" si="294"/>
        <v>0.79900173571776334</v>
      </c>
      <c r="DO82">
        <f t="shared" si="295"/>
        <v>0.11548149292097697</v>
      </c>
      <c r="DP82">
        <f t="shared" si="296"/>
        <v>0.83258601564914869</v>
      </c>
      <c r="DQ82">
        <f t="shared" si="297"/>
        <v>0.97740266749654003</v>
      </c>
      <c r="DR82">
        <f t="shared" si="298"/>
        <v>0.84396976204954266</v>
      </c>
      <c r="DS82">
        <f t="shared" si="299"/>
        <v>5.3356177175030141E-2</v>
      </c>
      <c r="DT82">
        <f t="shared" si="300"/>
        <v>0.52474647570147193</v>
      </c>
      <c r="DU82">
        <f t="shared" si="301"/>
        <v>0.14642336337976619</v>
      </c>
      <c r="DV82">
        <f t="shared" si="302"/>
        <v>0.12820394991175996</v>
      </c>
      <c r="DW82">
        <f t="shared" si="303"/>
        <v>0.88686057203126245</v>
      </c>
      <c r="DX82">
        <f t="shared" si="304"/>
        <v>0.29443655395065643</v>
      </c>
      <c r="DY82">
        <f t="shared" si="305"/>
        <v>0.19577183307291782</v>
      </c>
      <c r="DZ82">
        <f t="shared" si="306"/>
        <v>1.8434349499995617E-2</v>
      </c>
      <c r="EB82" s="31">
        <f t="shared" si="207"/>
        <v>0.45892948800579175</v>
      </c>
      <c r="EC82">
        <f t="shared" si="241"/>
        <v>1</v>
      </c>
      <c r="ED82">
        <f t="shared" si="257"/>
        <v>1</v>
      </c>
      <c r="EE82">
        <f t="shared" si="258"/>
        <v>2E-3</v>
      </c>
      <c r="EF82">
        <f t="shared" si="259"/>
        <v>3.1000000000000021E-2</v>
      </c>
      <c r="EG82">
        <f t="shared" si="260"/>
        <v>2.4000000000000014E-2</v>
      </c>
      <c r="EH82">
        <f t="shared" si="261"/>
        <v>3.1000000000000021E-2</v>
      </c>
      <c r="EI82">
        <f t="shared" si="262"/>
        <v>3.1000000000000021E-2</v>
      </c>
      <c r="EJ82">
        <f t="shared" si="263"/>
        <v>3.1000000000000021E-2</v>
      </c>
      <c r="EK82">
        <f t="shared" si="264"/>
        <v>1</v>
      </c>
      <c r="EL82">
        <f t="shared" si="265"/>
        <v>1</v>
      </c>
      <c r="EM82">
        <f t="shared" si="266"/>
        <v>3.1000000000000021E-2</v>
      </c>
      <c r="EN82">
        <f t="shared" si="267"/>
        <v>3.1000000000000021E-2</v>
      </c>
      <c r="EO82">
        <f t="shared" si="268"/>
        <v>3.1000000000000021E-2</v>
      </c>
      <c r="EP82">
        <f t="shared" si="269"/>
        <v>3.1000000000000021E-2</v>
      </c>
      <c r="EQ82">
        <f t="shared" si="270"/>
        <v>1</v>
      </c>
      <c r="ER82">
        <f t="shared" si="271"/>
        <v>1E-3</v>
      </c>
      <c r="ES82">
        <f t="shared" si="242"/>
        <v>3.1000000000000021E-2</v>
      </c>
      <c r="ET82">
        <f t="shared" si="243"/>
        <v>3.1000000000000021E-2</v>
      </c>
      <c r="EU82">
        <f t="shared" si="244"/>
        <v>3.1000000000000021E-2</v>
      </c>
      <c r="EV82">
        <f t="shared" si="245"/>
        <v>1</v>
      </c>
      <c r="EW82">
        <f t="shared" si="246"/>
        <v>1</v>
      </c>
      <c r="EX82">
        <f t="shared" si="247"/>
        <v>1</v>
      </c>
      <c r="EY82">
        <f t="shared" si="248"/>
        <v>2.7000000000000017E-2</v>
      </c>
      <c r="EZ82">
        <f t="shared" si="249"/>
        <v>4.0000000000000001E-3</v>
      </c>
      <c r="FA82">
        <f t="shared" si="250"/>
        <v>1.7000000000000008E-2</v>
      </c>
      <c r="FB82">
        <f t="shared" si="251"/>
        <v>3.1000000000000021E-2</v>
      </c>
      <c r="FC82">
        <f t="shared" si="252"/>
        <v>1</v>
      </c>
      <c r="FD82">
        <f t="shared" si="253"/>
        <v>2.3000000000000013E-2</v>
      </c>
      <c r="FE82">
        <f t="shared" si="254"/>
        <v>2.8000000000000018E-2</v>
      </c>
      <c r="FF82">
        <f t="shared" si="255"/>
        <v>3.1000000000000021E-2</v>
      </c>
      <c r="FG82">
        <f t="shared" si="256"/>
        <v>3.1000000000000021E-2</v>
      </c>
    </row>
    <row r="83" spans="1:163">
      <c r="A83" s="30">
        <v>42461.645833333336</v>
      </c>
      <c r="B83">
        <v>0.99485753416101075</v>
      </c>
      <c r="C83">
        <v>0.99413031217313208</v>
      </c>
      <c r="D83">
        <v>0.86727385486780006</v>
      </c>
      <c r="E83">
        <v>0.60038435533220469</v>
      </c>
      <c r="F83">
        <v>0.25674932419455565</v>
      </c>
      <c r="G83">
        <v>0.12358255110610029</v>
      </c>
      <c r="H83">
        <v>7.2162696501597928E-2</v>
      </c>
      <c r="I83">
        <v>9.6919307898377174E-2</v>
      </c>
      <c r="J83">
        <v>0.99096941789779824</v>
      </c>
      <c r="K83">
        <v>0.98160421897994221</v>
      </c>
      <c r="L83">
        <v>4.9929074374530591E-2</v>
      </c>
      <c r="M83">
        <v>6.8056550328211105E-2</v>
      </c>
      <c r="N83">
        <v>0.27171610376212485</v>
      </c>
      <c r="O83">
        <v>0.2772922025575274</v>
      </c>
      <c r="P83">
        <v>0.88895063227613325</v>
      </c>
      <c r="Q83">
        <v>0.75418655171227067</v>
      </c>
      <c r="R83">
        <v>0.4034926829560973</v>
      </c>
      <c r="S83">
        <v>0.86401750273448141</v>
      </c>
      <c r="T83">
        <v>0.2886533955954742</v>
      </c>
      <c r="U83">
        <v>0.63019812050034518</v>
      </c>
      <c r="V83">
        <v>0.96950038601437416</v>
      </c>
      <c r="W83">
        <v>0.88686057203126245</v>
      </c>
      <c r="X83">
        <v>3.9774843534973563E-2</v>
      </c>
      <c r="Y83">
        <v>0.45315450777569793</v>
      </c>
      <c r="Z83">
        <v>0.11548149292097697</v>
      </c>
      <c r="AA83">
        <v>7.3581451360495903E-2</v>
      </c>
      <c r="AB83">
        <v>0.45836335608127204</v>
      </c>
      <c r="AC83">
        <v>0.24362020392037861</v>
      </c>
      <c r="AD83">
        <v>0.21400801047539325</v>
      </c>
      <c r="AE83">
        <v>3.0150682571075206E-2</v>
      </c>
      <c r="AF83" s="46">
        <f t="shared" si="238"/>
        <v>0.46532072988652051</v>
      </c>
      <c r="AG83" s="77">
        <f>AVERAGE(AH68:BK87)</f>
        <v>0.43325424999999979</v>
      </c>
      <c r="AH83">
        <v>0.46942499999999998</v>
      </c>
      <c r="AI83">
        <v>0.19139999999999999</v>
      </c>
      <c r="AJ83">
        <v>0.67237499999999994</v>
      </c>
      <c r="AK83">
        <v>0.56512499999999999</v>
      </c>
      <c r="AL83">
        <v>0.56512499999999999</v>
      </c>
      <c r="AM83">
        <v>0.56512499999999999</v>
      </c>
      <c r="AN83">
        <v>0.54449999999999998</v>
      </c>
      <c r="AO83">
        <v>0.533775</v>
      </c>
      <c r="AP83">
        <v>0.58657499999999996</v>
      </c>
      <c r="AQ83">
        <v>0.46942499999999998</v>
      </c>
      <c r="AR83">
        <v>0.223575</v>
      </c>
      <c r="AS83">
        <v>0.38362499999999999</v>
      </c>
      <c r="AT83">
        <v>0.30937500000000001</v>
      </c>
      <c r="AU83">
        <v>0.56512499999999999</v>
      </c>
      <c r="AV83">
        <v>0.5544</v>
      </c>
      <c r="AW83">
        <v>0.59729999999999994</v>
      </c>
      <c r="AX83">
        <v>0.59729999999999994</v>
      </c>
      <c r="AY83">
        <v>0.60802500000000004</v>
      </c>
      <c r="AZ83">
        <v>0.57584999999999997</v>
      </c>
      <c r="BA83">
        <v>0.352275</v>
      </c>
      <c r="BB83">
        <v>0.23430000000000001</v>
      </c>
      <c r="BC83">
        <v>0.68310000000000004</v>
      </c>
      <c r="BD83">
        <v>0.61875000000000002</v>
      </c>
      <c r="BE83">
        <v>0.29864999999999997</v>
      </c>
      <c r="BF83">
        <v>0.24502499999999999</v>
      </c>
      <c r="BG83">
        <v>0.18149999999999999</v>
      </c>
      <c r="BH83">
        <v>0.16005</v>
      </c>
      <c r="BI83">
        <v>0.24502499999999999</v>
      </c>
      <c r="BJ83">
        <v>0.59729999999999994</v>
      </c>
      <c r="BK83">
        <v>0.42652499999999999</v>
      </c>
      <c r="BL83">
        <f t="shared" si="273"/>
        <v>20</v>
      </c>
      <c r="BM83" s="34">
        <v>0.7</v>
      </c>
      <c r="BN83" s="31">
        <f t="shared" si="272"/>
        <v>0.45399750000000005</v>
      </c>
      <c r="BO83" s="24">
        <v>0.45</v>
      </c>
      <c r="BP83" s="20">
        <f t="shared" si="307"/>
        <v>8.7408743503993946</v>
      </c>
      <c r="BQ83" s="20">
        <f t="shared" si="314"/>
        <v>9.3904404967138539</v>
      </c>
      <c r="BR83" s="20">
        <f t="shared" si="315"/>
        <v>4.8133490243586365</v>
      </c>
      <c r="BS83" s="20">
        <f t="shared" si="316"/>
        <v>-3.8943258508156013</v>
      </c>
      <c r="BT83" s="20">
        <f t="shared" si="317"/>
        <v>-4.4766126241631889</v>
      </c>
      <c r="BU83" s="20">
        <f t="shared" si="318"/>
        <v>-5.8321569161057782</v>
      </c>
      <c r="BV83" s="20">
        <f t="shared" si="319"/>
        <v>-6.1532166013314651</v>
      </c>
      <c r="BW83" s="20">
        <f t="shared" si="320"/>
        <v>-5.9505542382755054</v>
      </c>
      <c r="BX83" s="20">
        <f t="shared" si="321"/>
        <v>9.5686258982180039</v>
      </c>
      <c r="BY83" s="20">
        <f t="shared" si="322"/>
        <v>9.3396377905238186</v>
      </c>
      <c r="BZ83" s="20">
        <f t="shared" si="323"/>
        <v>-5.5413123300708973</v>
      </c>
      <c r="CA83" s="20">
        <f t="shared" si="324"/>
        <v>-5.3306440140075617</v>
      </c>
      <c r="CB83" s="20">
        <f t="shared" si="325"/>
        <v>-5.5829813456951136</v>
      </c>
      <c r="CC83" s="20">
        <f t="shared" si="326"/>
        <v>-3.7263589692308425</v>
      </c>
      <c r="CD83" s="20">
        <f t="shared" si="327"/>
        <v>5.1731156198960075</v>
      </c>
      <c r="CE83" s="20">
        <f t="shared" si="328"/>
        <v>6.8514102836378088</v>
      </c>
      <c r="CF83" s="20">
        <f t="shared" si="329"/>
        <v>-3.3203026254736629</v>
      </c>
      <c r="CG83" s="20">
        <f t="shared" si="330"/>
        <v>0.49629477573154002</v>
      </c>
      <c r="CH83" s="20">
        <f t="shared" si="331"/>
        <v>-6.085017797847259</v>
      </c>
      <c r="CI83" s="20">
        <f t="shared" si="332"/>
        <v>2.1692656261686452</v>
      </c>
      <c r="CJ83" s="20">
        <f t="shared" si="333"/>
        <v>7.4477784817108335</v>
      </c>
      <c r="CK83" s="20">
        <f t="shared" si="334"/>
        <v>1.9750884500029082</v>
      </c>
      <c r="CL83" s="20">
        <f t="shared" si="335"/>
        <v>-6.0835438701075892</v>
      </c>
      <c r="CM83" s="20">
        <f t="shared" si="336"/>
        <v>6.3323876140544018</v>
      </c>
      <c r="CN83" s="20">
        <f t="shared" si="308"/>
        <v>-2.431552383916268</v>
      </c>
      <c r="CO83" s="20">
        <f t="shared" si="309"/>
        <v>-4.6388268587232542</v>
      </c>
      <c r="CP83" s="20">
        <f t="shared" si="310"/>
        <v>3.5125191665015865</v>
      </c>
      <c r="CQ83" s="20">
        <f t="shared" si="311"/>
        <v>-2.7525887820861357</v>
      </c>
      <c r="CR83" s="20">
        <f t="shared" si="312"/>
        <v>-5.3492598549718426</v>
      </c>
      <c r="CS83" s="20">
        <f t="shared" si="313"/>
        <v>-6.3233793221652039</v>
      </c>
      <c r="CU83" s="31">
        <f t="shared" si="275"/>
        <v>-0.25539489356899092</v>
      </c>
      <c r="CW83">
        <f t="shared" si="239"/>
        <v>0.99485753416101075</v>
      </c>
      <c r="CX83">
        <f t="shared" si="279"/>
        <v>0.99413031217313208</v>
      </c>
      <c r="CY83">
        <f t="shared" si="280"/>
        <v>0.86727385486780006</v>
      </c>
      <c r="CZ83">
        <f t="shared" si="281"/>
        <v>0.60038435533220469</v>
      </c>
      <c r="DA83">
        <f t="shared" si="282"/>
        <v>0.25674932419455565</v>
      </c>
      <c r="DB83">
        <f t="shared" si="283"/>
        <v>0.12358255110610029</v>
      </c>
      <c r="DC83">
        <f t="shared" si="284"/>
        <v>7.2162696501597928E-2</v>
      </c>
      <c r="DD83">
        <f t="shared" si="285"/>
        <v>9.6919307898377174E-2</v>
      </c>
      <c r="DE83">
        <f t="shared" si="286"/>
        <v>0.99096941789779824</v>
      </c>
      <c r="DF83">
        <f t="shared" si="287"/>
        <v>0.98160421897994221</v>
      </c>
      <c r="DG83">
        <f t="shared" si="288"/>
        <v>4.9929074374530591E-2</v>
      </c>
      <c r="DH83">
        <f t="shared" si="289"/>
        <v>6.8056550328211105E-2</v>
      </c>
      <c r="DI83">
        <f t="shared" si="290"/>
        <v>0.27171610376212485</v>
      </c>
      <c r="DJ83">
        <f t="shared" si="291"/>
        <v>0.2772922025575274</v>
      </c>
      <c r="DK83">
        <f t="shared" si="292"/>
        <v>0.88895063227613325</v>
      </c>
      <c r="DL83">
        <f t="shared" si="293"/>
        <v>0.75418655171227067</v>
      </c>
      <c r="DM83">
        <f t="shared" si="277"/>
        <v>0.4034926829560973</v>
      </c>
      <c r="DN83">
        <f t="shared" si="294"/>
        <v>0.86401750273448141</v>
      </c>
      <c r="DO83">
        <f t="shared" si="295"/>
        <v>0.2886533955954742</v>
      </c>
      <c r="DP83">
        <f t="shared" si="296"/>
        <v>0.63019812050034518</v>
      </c>
      <c r="DQ83">
        <f t="shared" si="297"/>
        <v>0.96950038601437416</v>
      </c>
      <c r="DR83">
        <f t="shared" si="298"/>
        <v>0.88686057203126245</v>
      </c>
      <c r="DS83">
        <f t="shared" si="299"/>
        <v>3.9774843534973563E-2</v>
      </c>
      <c r="DT83">
        <f t="shared" si="300"/>
        <v>0.45315450777569793</v>
      </c>
      <c r="DU83">
        <f t="shared" si="301"/>
        <v>0.11548149292097697</v>
      </c>
      <c r="DV83">
        <f t="shared" si="302"/>
        <v>7.3581451360495903E-2</v>
      </c>
      <c r="DW83">
        <f t="shared" si="303"/>
        <v>0.45836335608127204</v>
      </c>
      <c r="DX83">
        <f t="shared" si="304"/>
        <v>0.24362020392037861</v>
      </c>
      <c r="DY83">
        <f t="shared" si="305"/>
        <v>0.21400801047539325</v>
      </c>
      <c r="DZ83">
        <f t="shared" si="306"/>
        <v>3.0150682571075206E-2</v>
      </c>
      <c r="EB83" s="31">
        <f t="shared" si="207"/>
        <v>0.46532072988652051</v>
      </c>
      <c r="EC83">
        <f t="shared" si="241"/>
        <v>1</v>
      </c>
      <c r="ED83">
        <f t="shared" si="257"/>
        <v>1</v>
      </c>
      <c r="EE83">
        <f t="shared" si="258"/>
        <v>1</v>
      </c>
      <c r="EF83">
        <f t="shared" si="259"/>
        <v>3.2000000000000021E-2</v>
      </c>
      <c r="EG83">
        <f t="shared" si="260"/>
        <v>2.5000000000000015E-2</v>
      </c>
      <c r="EH83">
        <f t="shared" si="261"/>
        <v>3.2000000000000021E-2</v>
      </c>
      <c r="EI83">
        <f t="shared" si="262"/>
        <v>3.2000000000000021E-2</v>
      </c>
      <c r="EJ83">
        <f t="shared" si="263"/>
        <v>3.2000000000000021E-2</v>
      </c>
      <c r="EK83">
        <f t="shared" si="264"/>
        <v>1</v>
      </c>
      <c r="EL83">
        <f t="shared" si="265"/>
        <v>1</v>
      </c>
      <c r="EM83">
        <f t="shared" si="266"/>
        <v>3.2000000000000021E-2</v>
      </c>
      <c r="EN83">
        <f t="shared" si="267"/>
        <v>3.2000000000000021E-2</v>
      </c>
      <c r="EO83">
        <f t="shared" si="268"/>
        <v>3.2000000000000021E-2</v>
      </c>
      <c r="EP83">
        <f t="shared" si="269"/>
        <v>3.2000000000000021E-2</v>
      </c>
      <c r="EQ83">
        <f t="shared" si="270"/>
        <v>1</v>
      </c>
      <c r="ER83">
        <f t="shared" si="271"/>
        <v>2E-3</v>
      </c>
      <c r="ES83">
        <f t="shared" si="242"/>
        <v>3.2000000000000021E-2</v>
      </c>
      <c r="ET83">
        <f t="shared" si="243"/>
        <v>1</v>
      </c>
      <c r="EU83">
        <f t="shared" si="244"/>
        <v>3.2000000000000021E-2</v>
      </c>
      <c r="EV83">
        <f t="shared" si="245"/>
        <v>1E-3</v>
      </c>
      <c r="EW83">
        <f t="shared" si="246"/>
        <v>1</v>
      </c>
      <c r="EX83">
        <f t="shared" si="247"/>
        <v>1</v>
      </c>
      <c r="EY83">
        <f t="shared" si="248"/>
        <v>2.8000000000000018E-2</v>
      </c>
      <c r="EZ83">
        <f t="shared" si="249"/>
        <v>5.0000000000000001E-3</v>
      </c>
      <c r="FA83">
        <f t="shared" si="250"/>
        <v>1.8000000000000009E-2</v>
      </c>
      <c r="FB83">
        <f t="shared" si="251"/>
        <v>3.2000000000000021E-2</v>
      </c>
      <c r="FC83">
        <f t="shared" si="252"/>
        <v>1E-3</v>
      </c>
      <c r="FD83">
        <f t="shared" si="253"/>
        <v>2.4000000000000014E-2</v>
      </c>
      <c r="FE83">
        <f t="shared" si="254"/>
        <v>2.9000000000000019E-2</v>
      </c>
      <c r="FF83">
        <f t="shared" si="255"/>
        <v>3.2000000000000021E-2</v>
      </c>
      <c r="FG83">
        <f t="shared" si="256"/>
        <v>3.2000000000000021E-2</v>
      </c>
    </row>
    <row r="84" spans="1:163">
      <c r="A84" s="30">
        <v>42461.666666666664</v>
      </c>
      <c r="B84">
        <v>0.99425158918307743</v>
      </c>
      <c r="C84">
        <v>0.99334736133719159</v>
      </c>
      <c r="D84">
        <v>0.84118436360382343</v>
      </c>
      <c r="E84">
        <v>0.38842603129692271</v>
      </c>
      <c r="F84">
        <v>0.36379434310170888</v>
      </c>
      <c r="G84">
        <v>9.0385818389703165E-2</v>
      </c>
      <c r="H84">
        <v>5.3710849681500299E-2</v>
      </c>
      <c r="I84">
        <v>9.4496088537212197E-2</v>
      </c>
      <c r="J84">
        <v>0.98872765842018306</v>
      </c>
      <c r="K84">
        <v>0.98926090035642855</v>
      </c>
      <c r="L84">
        <v>6.2918315195926611E-2</v>
      </c>
      <c r="M84">
        <v>4.0043056144601796E-2</v>
      </c>
      <c r="N84">
        <v>0.38344929870078209</v>
      </c>
      <c r="O84">
        <v>0.25541579654925434</v>
      </c>
      <c r="P84">
        <v>0.87125116917760548</v>
      </c>
      <c r="Q84">
        <v>0.72453447200493615</v>
      </c>
      <c r="R84">
        <v>0.477531852817485</v>
      </c>
      <c r="S84">
        <v>0.92365434855642248</v>
      </c>
      <c r="T84">
        <v>6.9400614671779853E-2</v>
      </c>
      <c r="U84">
        <v>0.72313518851083869</v>
      </c>
      <c r="V84">
        <v>0.9688732688558731</v>
      </c>
      <c r="W84">
        <v>0.78752434133621907</v>
      </c>
      <c r="X84">
        <v>3.9774843534973563E-2</v>
      </c>
      <c r="Y84">
        <v>0.4068667953458508</v>
      </c>
      <c r="Z84">
        <v>5.1615736987760612E-2</v>
      </c>
      <c r="AA84">
        <v>8.1067304434233975E-2</v>
      </c>
      <c r="AB84">
        <v>0.50901573408171652</v>
      </c>
      <c r="AC84">
        <v>0.20134114933657049</v>
      </c>
      <c r="AD84">
        <v>0.24881671145134815</v>
      </c>
      <c r="AE84">
        <v>2.9946663080701156E-2</v>
      </c>
      <c r="AF84" s="46">
        <f t="shared" si="238"/>
        <v>0.45512538882275427</v>
      </c>
      <c r="AG84" s="76">
        <f>AVERAGE(B68:AE87)</f>
        <v>0.41217953762769177</v>
      </c>
      <c r="AH84">
        <v>0.352275</v>
      </c>
      <c r="AI84">
        <v>0.11715</v>
      </c>
      <c r="AJ84">
        <v>0.57584999999999997</v>
      </c>
      <c r="AK84">
        <v>0.46942499999999998</v>
      </c>
      <c r="AL84">
        <v>0.49087500000000001</v>
      </c>
      <c r="AM84">
        <v>0.46942499999999998</v>
      </c>
      <c r="AN84">
        <v>0.4587</v>
      </c>
      <c r="AO84">
        <v>0.44797500000000001</v>
      </c>
      <c r="AP84">
        <v>0.4158</v>
      </c>
      <c r="AQ84">
        <v>0.24502499999999999</v>
      </c>
      <c r="AR84">
        <v>0.19139999999999999</v>
      </c>
      <c r="AS84">
        <v>0.23430000000000001</v>
      </c>
      <c r="AT84">
        <v>0.38362499999999999</v>
      </c>
      <c r="AU84">
        <v>0.49087500000000001</v>
      </c>
      <c r="AV84">
        <v>0.5544</v>
      </c>
      <c r="AW84">
        <v>0.51232500000000003</v>
      </c>
      <c r="AX84">
        <v>0.52305000000000001</v>
      </c>
      <c r="AY84">
        <v>0.48015000000000002</v>
      </c>
      <c r="AZ84">
        <v>0.18149999999999999</v>
      </c>
      <c r="BA84">
        <v>6.3524999999999998E-2</v>
      </c>
      <c r="BB84">
        <v>0.54449999999999998</v>
      </c>
      <c r="BC84">
        <v>0.56512499999999999</v>
      </c>
      <c r="BD84">
        <v>0.54449999999999998</v>
      </c>
      <c r="BE84">
        <v>0.5544</v>
      </c>
      <c r="BF84">
        <v>3.1350000000000003E-2</v>
      </c>
      <c r="BG84">
        <v>0.18149999999999999</v>
      </c>
      <c r="BH84">
        <v>0.14932499999999999</v>
      </c>
      <c r="BI84">
        <v>0.202125</v>
      </c>
      <c r="BJ84">
        <v>0.51232500000000003</v>
      </c>
      <c r="BK84">
        <v>0.54449999999999998</v>
      </c>
      <c r="BL84">
        <f t="shared" si="273"/>
        <v>21</v>
      </c>
      <c r="BM84" s="34">
        <v>0.59</v>
      </c>
      <c r="BN84" s="31">
        <f t="shared" si="272"/>
        <v>0.38290999999999992</v>
      </c>
      <c r="BO84" s="24">
        <v>0.38</v>
      </c>
      <c r="BP84" s="20">
        <f t="shared" si="307"/>
        <v>9.3229464019547805</v>
      </c>
      <c r="BQ84" s="20">
        <f t="shared" si="314"/>
        <v>9.9716083204233534</v>
      </c>
      <c r="BR84" s="20">
        <f t="shared" si="315"/>
        <v>5.2423538503347684</v>
      </c>
      <c r="BS84" s="20">
        <f t="shared" si="316"/>
        <v>-3.9180793571463703</v>
      </c>
      <c r="BT84" s="20">
        <f t="shared" si="317"/>
        <v>-4.5249978186891715</v>
      </c>
      <c r="BU84" s="20">
        <f t="shared" si="318"/>
        <v>-6.153950635343767</v>
      </c>
      <c r="BV84" s="20">
        <f t="shared" si="319"/>
        <v>-6.5116852892776569</v>
      </c>
      <c r="BW84" s="20">
        <f t="shared" si="320"/>
        <v>-6.2682376873659846</v>
      </c>
      <c r="BX84" s="20">
        <f t="shared" si="321"/>
        <v>10.145174019010495</v>
      </c>
      <c r="BY84" s="20">
        <f t="shared" si="322"/>
        <v>9.916719153252556</v>
      </c>
      <c r="BZ84" s="20">
        <f t="shared" si="323"/>
        <v>-5.8905735525026621</v>
      </c>
      <c r="CA84" s="20">
        <f t="shared" si="324"/>
        <v>-5.7027804954906518</v>
      </c>
      <c r="CB84" s="20">
        <f t="shared" si="325"/>
        <v>-5.6117115846220234</v>
      </c>
      <c r="CC84" s="20">
        <f t="shared" si="326"/>
        <v>-3.88312271030928</v>
      </c>
      <c r="CD84" s="20">
        <f t="shared" si="327"/>
        <v>5.632187251445921</v>
      </c>
      <c r="CE84" s="20">
        <f t="shared" si="328"/>
        <v>7.1637652180150528</v>
      </c>
      <c r="CF84" s="20">
        <f t="shared" si="329"/>
        <v>-3.2549503102838697</v>
      </c>
      <c r="CG84" s="20">
        <f t="shared" si="330"/>
        <v>1.0077695866602707</v>
      </c>
      <c r="CH84" s="20">
        <f t="shared" si="331"/>
        <v>-6.4277967208031708</v>
      </c>
      <c r="CI84" s="20">
        <f t="shared" si="332"/>
        <v>2.480221277051792</v>
      </c>
      <c r="CJ84" s="20">
        <f t="shared" si="333"/>
        <v>8.0044722129390156</v>
      </c>
      <c r="CK84" s="20">
        <f t="shared" si="334"/>
        <v>2.3504332537114356</v>
      </c>
      <c r="CL84" s="20">
        <f t="shared" si="335"/>
        <v>-6.4559485642003072</v>
      </c>
      <c r="CM84" s="20">
        <f t="shared" si="336"/>
        <v>6.3270748717725604</v>
      </c>
      <c r="CN84" s="20">
        <f t="shared" si="308"/>
        <v>-2.7921161845561993</v>
      </c>
      <c r="CO84" s="20">
        <f t="shared" si="309"/>
        <v>-4.9699390919167117</v>
      </c>
      <c r="CP84" s="20">
        <f t="shared" si="310"/>
        <v>3.6093553629556112</v>
      </c>
      <c r="CQ84" s="20">
        <f t="shared" si="311"/>
        <v>-2.963427170377257</v>
      </c>
      <c r="CR84" s="20">
        <f t="shared" si="312"/>
        <v>-5.5126226811481862</v>
      </c>
      <c r="CS84" s="20">
        <f t="shared" si="313"/>
        <v>-6.7056121967121944</v>
      </c>
      <c r="CU84" s="31">
        <f t="shared" si="275"/>
        <v>-0.21244904237392828</v>
      </c>
      <c r="CW84">
        <f t="shared" si="239"/>
        <v>0.99425158918307743</v>
      </c>
      <c r="CX84">
        <f t="shared" si="279"/>
        <v>0.99334736133719159</v>
      </c>
      <c r="CY84">
        <f t="shared" si="280"/>
        <v>0.84118436360382343</v>
      </c>
      <c r="CZ84">
        <f t="shared" si="281"/>
        <v>0.38842603129692271</v>
      </c>
      <c r="DA84">
        <f t="shared" si="282"/>
        <v>0.36379434310170888</v>
      </c>
      <c r="DB84">
        <f t="shared" si="283"/>
        <v>9.0385818389703165E-2</v>
      </c>
      <c r="DC84">
        <f t="shared" si="284"/>
        <v>5.3710849681500299E-2</v>
      </c>
      <c r="DD84">
        <f t="shared" si="285"/>
        <v>9.4496088537212197E-2</v>
      </c>
      <c r="DE84">
        <f t="shared" si="286"/>
        <v>0.98872765842018306</v>
      </c>
      <c r="DF84">
        <f t="shared" si="287"/>
        <v>0.98926090035642855</v>
      </c>
      <c r="DG84">
        <f t="shared" si="288"/>
        <v>6.2918315195926611E-2</v>
      </c>
      <c r="DH84">
        <f t="shared" si="289"/>
        <v>4.0043056144601796E-2</v>
      </c>
      <c r="DI84">
        <f t="shared" si="290"/>
        <v>0.38344929870078209</v>
      </c>
      <c r="DJ84">
        <f t="shared" si="291"/>
        <v>0.25541579654925434</v>
      </c>
      <c r="DK84">
        <f t="shared" si="292"/>
        <v>0.87125116917760548</v>
      </c>
      <c r="DL84">
        <f t="shared" si="293"/>
        <v>0.72453447200493615</v>
      </c>
      <c r="DM84">
        <f t="shared" si="277"/>
        <v>0.477531852817485</v>
      </c>
      <c r="DN84">
        <f t="shared" si="294"/>
        <v>0.92365434855642248</v>
      </c>
      <c r="DO84">
        <f t="shared" si="295"/>
        <v>6.9400614671779853E-2</v>
      </c>
      <c r="DP84">
        <f t="shared" si="296"/>
        <v>0.72313518851083869</v>
      </c>
      <c r="DQ84">
        <f t="shared" si="297"/>
        <v>0.9688732688558731</v>
      </c>
      <c r="DR84">
        <f t="shared" si="298"/>
        <v>0.78752434133621907</v>
      </c>
      <c r="DS84">
        <f t="shared" si="299"/>
        <v>3.9774843534973563E-2</v>
      </c>
      <c r="DT84">
        <f t="shared" si="300"/>
        <v>0.4068667953458508</v>
      </c>
      <c r="DU84">
        <f t="shared" si="301"/>
        <v>5.1615736987760612E-2</v>
      </c>
      <c r="DV84">
        <f t="shared" si="302"/>
        <v>8.1067304434233975E-2</v>
      </c>
      <c r="DW84">
        <f t="shared" si="303"/>
        <v>0.50901573408171652</v>
      </c>
      <c r="DX84">
        <f t="shared" si="304"/>
        <v>0.20134114933657049</v>
      </c>
      <c r="DY84">
        <f t="shared" si="305"/>
        <v>0.24881671145134815</v>
      </c>
      <c r="DZ84">
        <f t="shared" si="306"/>
        <v>2.9946663080701156E-2</v>
      </c>
      <c r="EB84" s="31">
        <f t="shared" si="207"/>
        <v>0.45512538882275427</v>
      </c>
      <c r="EC84">
        <f t="shared" si="241"/>
        <v>1</v>
      </c>
      <c r="ED84">
        <f t="shared" si="257"/>
        <v>1</v>
      </c>
      <c r="EE84">
        <f t="shared" si="258"/>
        <v>1</v>
      </c>
      <c r="EF84">
        <f t="shared" si="259"/>
        <v>3.3000000000000022E-2</v>
      </c>
      <c r="EG84">
        <f t="shared" si="260"/>
        <v>2.6000000000000016E-2</v>
      </c>
      <c r="EH84">
        <f t="shared" si="261"/>
        <v>3.3000000000000022E-2</v>
      </c>
      <c r="EI84">
        <f t="shared" si="262"/>
        <v>3.3000000000000022E-2</v>
      </c>
      <c r="EJ84">
        <f t="shared" si="263"/>
        <v>3.3000000000000022E-2</v>
      </c>
      <c r="EK84">
        <f t="shared" si="264"/>
        <v>1</v>
      </c>
      <c r="EL84">
        <f t="shared" si="265"/>
        <v>1</v>
      </c>
      <c r="EM84">
        <f t="shared" si="266"/>
        <v>3.3000000000000022E-2</v>
      </c>
      <c r="EN84">
        <f t="shared" si="267"/>
        <v>3.3000000000000022E-2</v>
      </c>
      <c r="EO84">
        <f t="shared" si="268"/>
        <v>3.3000000000000022E-2</v>
      </c>
      <c r="EP84">
        <f t="shared" si="269"/>
        <v>3.3000000000000022E-2</v>
      </c>
      <c r="EQ84">
        <f t="shared" si="270"/>
        <v>1</v>
      </c>
      <c r="ER84">
        <f t="shared" si="271"/>
        <v>3.0000000000000001E-3</v>
      </c>
      <c r="ES84">
        <f t="shared" si="242"/>
        <v>3.3000000000000022E-2</v>
      </c>
      <c r="ET84">
        <f t="shared" si="243"/>
        <v>1</v>
      </c>
      <c r="EU84">
        <f t="shared" si="244"/>
        <v>3.3000000000000022E-2</v>
      </c>
      <c r="EV84">
        <f t="shared" si="245"/>
        <v>2E-3</v>
      </c>
      <c r="EW84">
        <f t="shared" si="246"/>
        <v>1</v>
      </c>
      <c r="EX84">
        <f t="shared" si="247"/>
        <v>1E-3</v>
      </c>
      <c r="EY84">
        <f t="shared" si="248"/>
        <v>2.9000000000000019E-2</v>
      </c>
      <c r="EZ84">
        <f t="shared" si="249"/>
        <v>6.0000000000000001E-3</v>
      </c>
      <c r="FA84">
        <f t="shared" si="250"/>
        <v>1.900000000000001E-2</v>
      </c>
      <c r="FB84">
        <f t="shared" si="251"/>
        <v>3.3000000000000022E-2</v>
      </c>
      <c r="FC84">
        <f t="shared" si="252"/>
        <v>2E-3</v>
      </c>
      <c r="FD84">
        <f t="shared" si="253"/>
        <v>2.5000000000000015E-2</v>
      </c>
      <c r="FE84">
        <f t="shared" si="254"/>
        <v>3.000000000000002E-2</v>
      </c>
      <c r="FF84">
        <f t="shared" si="255"/>
        <v>3.3000000000000022E-2</v>
      </c>
      <c r="FG84">
        <f t="shared" si="256"/>
        <v>3.3000000000000022E-2</v>
      </c>
    </row>
    <row r="85" spans="1:163">
      <c r="A85" s="30">
        <v>42461.6875</v>
      </c>
      <c r="B85">
        <v>0.99357470587279817</v>
      </c>
      <c r="C85">
        <v>0.99096941789779824</v>
      </c>
      <c r="D85">
        <v>0.83645257919938165</v>
      </c>
      <c r="E85">
        <v>0.70016146203682306</v>
      </c>
      <c r="F85">
        <v>0.4034926829560973</v>
      </c>
      <c r="G85">
        <v>7.4541508183404007E-2</v>
      </c>
      <c r="H85">
        <v>4.3110012337315484E-2</v>
      </c>
      <c r="I85">
        <v>4.9269137146603616E-2</v>
      </c>
      <c r="J85">
        <v>0.98669297519223509</v>
      </c>
      <c r="K85">
        <v>0.97693416723057658</v>
      </c>
      <c r="L85">
        <v>5.4788253473752678E-2</v>
      </c>
      <c r="M85">
        <v>3.7690314904195346E-2</v>
      </c>
      <c r="N85">
        <v>0.64635763830937287</v>
      </c>
      <c r="O85">
        <v>0.15265426319969733</v>
      </c>
      <c r="P85">
        <v>0.63019812050034518</v>
      </c>
      <c r="Q85">
        <v>0.71464804845952101</v>
      </c>
      <c r="R85">
        <v>0.47578566830591168</v>
      </c>
      <c r="S85">
        <v>0.57152279897598701</v>
      </c>
      <c r="T85">
        <v>0.11910498159666649</v>
      </c>
      <c r="U85">
        <v>0.80124069826505995</v>
      </c>
      <c r="V85">
        <v>0.91206126981271118</v>
      </c>
      <c r="W85">
        <v>0.94745287659169264</v>
      </c>
      <c r="X85">
        <v>2.8361998114668038E-2</v>
      </c>
      <c r="Y85">
        <v>0.59364801771867626</v>
      </c>
      <c r="Z85">
        <v>0.13056945380512974</v>
      </c>
      <c r="AA85">
        <v>6.3332297319190226E-2</v>
      </c>
      <c r="AB85">
        <v>0.97770982326485545</v>
      </c>
      <c r="AC85">
        <v>9.5096757143287552E-2</v>
      </c>
      <c r="AD85">
        <v>0.2423326341249869</v>
      </c>
      <c r="AE85">
        <v>9.6325012818137962E-3</v>
      </c>
      <c r="AF85" s="46">
        <f t="shared" si="238"/>
        <v>0.47531290210735189</v>
      </c>
      <c r="AH85">
        <v>0.30937500000000001</v>
      </c>
      <c r="AI85">
        <v>0.16005</v>
      </c>
      <c r="AJ85">
        <v>0.39434999999999998</v>
      </c>
      <c r="AK85">
        <v>0.37290000000000001</v>
      </c>
      <c r="AL85">
        <v>0.39434999999999998</v>
      </c>
      <c r="AM85">
        <v>0.36299999999999999</v>
      </c>
      <c r="AN85">
        <v>0.36299999999999999</v>
      </c>
      <c r="AO85">
        <v>0.36299999999999999</v>
      </c>
      <c r="AP85">
        <v>0.17077500000000001</v>
      </c>
      <c r="AQ85">
        <v>0.23430000000000001</v>
      </c>
      <c r="AR85">
        <v>0.14932499999999999</v>
      </c>
      <c r="AS85">
        <v>0.39434999999999998</v>
      </c>
      <c r="AT85">
        <v>5.28E-2</v>
      </c>
      <c r="AU85">
        <v>0.37290000000000001</v>
      </c>
      <c r="AV85">
        <v>0.40507500000000002</v>
      </c>
      <c r="AW85">
        <v>0.4158</v>
      </c>
      <c r="AX85">
        <v>0.4158</v>
      </c>
      <c r="AY85">
        <v>0.38362499999999999</v>
      </c>
      <c r="AZ85">
        <v>0.18149999999999999</v>
      </c>
      <c r="BA85">
        <v>0.10642500000000001</v>
      </c>
      <c r="BB85">
        <v>0.25574999999999998</v>
      </c>
      <c r="BC85">
        <v>0.51232500000000003</v>
      </c>
      <c r="BD85">
        <v>0.44797500000000001</v>
      </c>
      <c r="BE85">
        <v>0.4158</v>
      </c>
      <c r="BF85">
        <v>3.1350000000000003E-2</v>
      </c>
      <c r="BG85">
        <v>0.17077500000000001</v>
      </c>
      <c r="BH85">
        <v>0.18149999999999999</v>
      </c>
      <c r="BI85">
        <v>0.25574999999999998</v>
      </c>
      <c r="BJ85">
        <v>0.42652499999999999</v>
      </c>
      <c r="BK85">
        <v>0.44797500000000001</v>
      </c>
      <c r="BL85">
        <f t="shared" si="273"/>
        <v>22</v>
      </c>
      <c r="BM85" s="34">
        <v>0.48</v>
      </c>
      <c r="BN85" s="31">
        <f t="shared" si="272"/>
        <v>0.30494749999999998</v>
      </c>
      <c r="BO85" s="24">
        <v>0.31</v>
      </c>
      <c r="BP85" s="20">
        <f t="shared" si="307"/>
        <v>9.904341570199886</v>
      </c>
      <c r="BQ85" s="20">
        <f t="shared" si="314"/>
        <v>10.55039820069346</v>
      </c>
      <c r="BR85" s="20">
        <f t="shared" si="315"/>
        <v>5.666626891906458</v>
      </c>
      <c r="BS85" s="20">
        <f t="shared" si="316"/>
        <v>-3.6300974327372391</v>
      </c>
      <c r="BT85" s="20">
        <f t="shared" si="317"/>
        <v>-4.5336846733607663</v>
      </c>
      <c r="BU85" s="20">
        <f t="shared" si="318"/>
        <v>-6.491588664788055</v>
      </c>
      <c r="BV85" s="20">
        <f t="shared" si="319"/>
        <v>-6.8807548145680331</v>
      </c>
      <c r="BW85" s="20">
        <f t="shared" si="320"/>
        <v>-6.6311480878470732</v>
      </c>
      <c r="BX85" s="20">
        <f t="shared" si="321"/>
        <v>10.719687456575038</v>
      </c>
      <c r="BY85" s="20">
        <f t="shared" si="322"/>
        <v>10.48147378285544</v>
      </c>
      <c r="BZ85" s="20">
        <f t="shared" si="323"/>
        <v>-6.2479648366566014</v>
      </c>
      <c r="CA85" s="20">
        <f t="shared" si="324"/>
        <v>-6.077269718214148</v>
      </c>
      <c r="CB85" s="20">
        <f t="shared" si="325"/>
        <v>-5.3775334839403426</v>
      </c>
      <c r="CC85" s="20">
        <f t="shared" si="326"/>
        <v>-4.1426479847372741</v>
      </c>
      <c r="CD85" s="20">
        <f t="shared" si="327"/>
        <v>5.8502058343185741</v>
      </c>
      <c r="CE85" s="20">
        <f t="shared" si="328"/>
        <v>7.4662337288468823</v>
      </c>
      <c r="CF85" s="20">
        <f t="shared" si="329"/>
        <v>-3.1913441796056499</v>
      </c>
      <c r="CG85" s="20">
        <f t="shared" si="330"/>
        <v>1.167112848008566</v>
      </c>
      <c r="CH85" s="20">
        <f t="shared" si="331"/>
        <v>-6.7208712768341963</v>
      </c>
      <c r="CI85" s="20">
        <f t="shared" si="332"/>
        <v>2.8692824376891601</v>
      </c>
      <c r="CJ85" s="20">
        <f t="shared" si="333"/>
        <v>8.5043539451240342</v>
      </c>
      <c r="CK85" s="20">
        <f t="shared" si="334"/>
        <v>2.8857065926754366</v>
      </c>
      <c r="CL85" s="20">
        <f t="shared" si="335"/>
        <v>-6.8397661037133313</v>
      </c>
      <c r="CM85" s="20">
        <f t="shared" si="336"/>
        <v>6.5085433518635449</v>
      </c>
      <c r="CN85" s="20">
        <f t="shared" si="308"/>
        <v>-3.0737262683787612</v>
      </c>
      <c r="CO85" s="20">
        <f t="shared" si="309"/>
        <v>-5.3187863322252129</v>
      </c>
      <c r="CP85" s="20">
        <f t="shared" si="310"/>
        <v>4.1748856485927748</v>
      </c>
      <c r="CQ85" s="20">
        <f t="shared" si="311"/>
        <v>-3.2805099508616613</v>
      </c>
      <c r="CR85" s="20">
        <f t="shared" si="312"/>
        <v>-5.6824695846508915</v>
      </c>
      <c r="CS85" s="20">
        <f t="shared" si="313"/>
        <v>-7.1081592330580721</v>
      </c>
      <c r="CU85" s="31">
        <f t="shared" si="275"/>
        <v>-0.14931567789426847</v>
      </c>
      <c r="CW85">
        <f t="shared" si="239"/>
        <v>0.99357470587279817</v>
      </c>
      <c r="CX85">
        <f t="shared" si="279"/>
        <v>0.99096941789779824</v>
      </c>
      <c r="CY85">
        <f t="shared" si="280"/>
        <v>0.83645257919938165</v>
      </c>
      <c r="CZ85">
        <f t="shared" si="281"/>
        <v>0.70016146203682306</v>
      </c>
      <c r="DA85">
        <f t="shared" si="282"/>
        <v>0.4034926829560973</v>
      </c>
      <c r="DB85">
        <f t="shared" si="283"/>
        <v>7.4541508183404007E-2</v>
      </c>
      <c r="DC85">
        <f t="shared" si="284"/>
        <v>4.3110012337315484E-2</v>
      </c>
      <c r="DD85">
        <f t="shared" si="285"/>
        <v>4.9269137146603616E-2</v>
      </c>
      <c r="DE85">
        <f t="shared" si="286"/>
        <v>0.98669297519223509</v>
      </c>
      <c r="DF85">
        <f t="shared" si="287"/>
        <v>0.97693416723057658</v>
      </c>
      <c r="DG85">
        <f t="shared" si="288"/>
        <v>5.4788253473752678E-2</v>
      </c>
      <c r="DH85">
        <f t="shared" si="289"/>
        <v>3.7690314904195346E-2</v>
      </c>
      <c r="DI85">
        <f t="shared" si="290"/>
        <v>0.64635763830937287</v>
      </c>
      <c r="DJ85">
        <f t="shared" si="291"/>
        <v>0.15265426319969733</v>
      </c>
      <c r="DK85">
        <f t="shared" si="292"/>
        <v>0.63019812050034518</v>
      </c>
      <c r="DL85">
        <f t="shared" si="293"/>
        <v>0.71464804845952101</v>
      </c>
      <c r="DM85">
        <f t="shared" si="277"/>
        <v>0.47578566830591168</v>
      </c>
      <c r="DN85">
        <f t="shared" si="294"/>
        <v>0.57152279897598701</v>
      </c>
      <c r="DO85">
        <f t="shared" si="295"/>
        <v>0.11910498159666649</v>
      </c>
      <c r="DP85">
        <f t="shared" si="296"/>
        <v>0.80124069826505995</v>
      </c>
      <c r="DQ85">
        <f t="shared" si="297"/>
        <v>0.91206126981271118</v>
      </c>
      <c r="DR85">
        <f t="shared" si="298"/>
        <v>0.94745287659169264</v>
      </c>
      <c r="DS85">
        <f t="shared" si="299"/>
        <v>2.8361998114668038E-2</v>
      </c>
      <c r="DT85">
        <f t="shared" si="300"/>
        <v>0.59364801771867626</v>
      </c>
      <c r="DU85">
        <f t="shared" si="301"/>
        <v>0.13056945380512974</v>
      </c>
      <c r="DV85">
        <f t="shared" si="302"/>
        <v>6.3332297319190226E-2</v>
      </c>
      <c r="DW85">
        <f t="shared" si="303"/>
        <v>0.97770982326485545</v>
      </c>
      <c r="DX85">
        <f t="shared" si="304"/>
        <v>9.5096757143287552E-2</v>
      </c>
      <c r="DY85">
        <f t="shared" si="305"/>
        <v>0.2423326341249869</v>
      </c>
      <c r="DZ85">
        <f t="shared" si="306"/>
        <v>9.6325012818137962E-3</v>
      </c>
      <c r="EB85" s="31">
        <f t="shared" si="207"/>
        <v>0.47531290210735189</v>
      </c>
      <c r="EC85">
        <f t="shared" si="241"/>
        <v>1</v>
      </c>
      <c r="ED85">
        <f t="shared" si="257"/>
        <v>1</v>
      </c>
      <c r="EE85">
        <f t="shared" si="258"/>
        <v>1</v>
      </c>
      <c r="EF85">
        <f t="shared" si="259"/>
        <v>3.4000000000000023E-2</v>
      </c>
      <c r="EG85">
        <f t="shared" si="260"/>
        <v>2.7000000000000017E-2</v>
      </c>
      <c r="EH85">
        <f t="shared" si="261"/>
        <v>3.4000000000000023E-2</v>
      </c>
      <c r="EI85">
        <f t="shared" si="262"/>
        <v>3.4000000000000023E-2</v>
      </c>
      <c r="EJ85">
        <f t="shared" si="263"/>
        <v>3.4000000000000023E-2</v>
      </c>
      <c r="EK85">
        <f t="shared" si="264"/>
        <v>1</v>
      </c>
      <c r="EL85">
        <f t="shared" si="265"/>
        <v>1</v>
      </c>
      <c r="EM85">
        <f t="shared" si="266"/>
        <v>3.4000000000000023E-2</v>
      </c>
      <c r="EN85">
        <f t="shared" si="267"/>
        <v>3.4000000000000023E-2</v>
      </c>
      <c r="EO85">
        <f t="shared" si="268"/>
        <v>3.4000000000000023E-2</v>
      </c>
      <c r="EP85">
        <f t="shared" si="269"/>
        <v>3.4000000000000023E-2</v>
      </c>
      <c r="EQ85">
        <f t="shared" si="270"/>
        <v>1E-3</v>
      </c>
      <c r="ER85">
        <f t="shared" si="271"/>
        <v>4.0000000000000001E-3</v>
      </c>
      <c r="ES85">
        <f t="shared" si="242"/>
        <v>3.4000000000000023E-2</v>
      </c>
      <c r="ET85">
        <f t="shared" si="243"/>
        <v>1E-3</v>
      </c>
      <c r="EU85">
        <f t="shared" si="244"/>
        <v>3.4000000000000023E-2</v>
      </c>
      <c r="EV85">
        <f t="shared" si="245"/>
        <v>1</v>
      </c>
      <c r="EW85">
        <f t="shared" si="246"/>
        <v>1</v>
      </c>
      <c r="EX85">
        <f t="shared" si="247"/>
        <v>1</v>
      </c>
      <c r="EY85">
        <f t="shared" si="248"/>
        <v>3.000000000000002E-2</v>
      </c>
      <c r="EZ85">
        <f t="shared" si="249"/>
        <v>7.0000000000000001E-3</v>
      </c>
      <c r="FA85">
        <f t="shared" si="250"/>
        <v>2.0000000000000011E-2</v>
      </c>
      <c r="FB85">
        <f t="shared" si="251"/>
        <v>3.4000000000000023E-2</v>
      </c>
      <c r="FC85">
        <f t="shared" si="252"/>
        <v>1</v>
      </c>
      <c r="FD85">
        <f t="shared" si="253"/>
        <v>2.6000000000000016E-2</v>
      </c>
      <c r="FE85">
        <f t="shared" si="254"/>
        <v>3.1000000000000021E-2</v>
      </c>
      <c r="FF85">
        <f t="shared" si="255"/>
        <v>3.4000000000000023E-2</v>
      </c>
      <c r="FG85">
        <f t="shared" si="256"/>
        <v>3.4000000000000023E-2</v>
      </c>
    </row>
    <row r="86" spans="1:163">
      <c r="A86" s="30">
        <v>42461.708333333336</v>
      </c>
      <c r="B86">
        <v>0.99764549350143794</v>
      </c>
      <c r="C86">
        <v>0.98669297519223509</v>
      </c>
      <c r="D86">
        <v>0.78160887440898319</v>
      </c>
      <c r="E86">
        <v>0.38510555474054936</v>
      </c>
      <c r="F86">
        <v>0.23722877948258392</v>
      </c>
      <c r="G86">
        <v>6.1691469532350156E-2</v>
      </c>
      <c r="H86">
        <v>5.2305376590878139E-2</v>
      </c>
      <c r="I86">
        <v>8.7549207242064636E-2</v>
      </c>
      <c r="J86">
        <v>0.97613217874419955</v>
      </c>
      <c r="K86">
        <v>0.92266123656893984</v>
      </c>
      <c r="L86">
        <v>4.3399698411314226E-2</v>
      </c>
      <c r="M86">
        <v>9.6919307898377174E-2</v>
      </c>
      <c r="N86">
        <v>0.37685161460293715</v>
      </c>
      <c r="O86">
        <v>0.23344979453844428</v>
      </c>
      <c r="P86">
        <v>0.85900700221768578</v>
      </c>
      <c r="Q86">
        <v>0.59026641874783115</v>
      </c>
      <c r="R86">
        <v>0.7898575279005563</v>
      </c>
      <c r="S86">
        <v>0.70162894762996908</v>
      </c>
      <c r="T86">
        <v>4.9598065435300591E-2</v>
      </c>
      <c r="U86">
        <v>0.7273198505140096</v>
      </c>
      <c r="V86">
        <v>0.79217185513687216</v>
      </c>
      <c r="W86">
        <v>0.92365434855642248</v>
      </c>
      <c r="X86">
        <v>3.4759205510191994E-2</v>
      </c>
      <c r="Y86">
        <v>0.47927858668264445</v>
      </c>
      <c r="Z86">
        <v>0.42557382421176781</v>
      </c>
      <c r="AA86">
        <v>2.9542630469841877E-2</v>
      </c>
      <c r="AB86">
        <v>0.96531231094426961</v>
      </c>
      <c r="AC86">
        <v>9.5700840390946645E-2</v>
      </c>
      <c r="AD86">
        <v>0.13297194665563361</v>
      </c>
      <c r="AE86">
        <v>4.2251993966671744E-2</v>
      </c>
      <c r="AF86" s="46">
        <f t="shared" si="238"/>
        <v>0.46260456388086357</v>
      </c>
      <c r="AH86">
        <v>0.23430000000000001</v>
      </c>
      <c r="AI86">
        <v>0.12787499999999999</v>
      </c>
      <c r="AJ86">
        <v>0.10642500000000001</v>
      </c>
      <c r="AK86">
        <v>0.26647500000000002</v>
      </c>
      <c r="AL86">
        <v>0.28792499999999999</v>
      </c>
      <c r="AM86">
        <v>0.26647500000000002</v>
      </c>
      <c r="AN86">
        <v>0.26647500000000002</v>
      </c>
      <c r="AO86">
        <v>0.24502499999999999</v>
      </c>
      <c r="AP86">
        <v>0.18149999999999999</v>
      </c>
      <c r="AQ86">
        <v>0.202125</v>
      </c>
      <c r="AR86">
        <v>0.12787499999999999</v>
      </c>
      <c r="AS86">
        <v>0.2772</v>
      </c>
      <c r="AT86">
        <v>0.223575</v>
      </c>
      <c r="AU86">
        <v>0.2772</v>
      </c>
      <c r="AV86">
        <v>0.30937500000000001</v>
      </c>
      <c r="AW86">
        <v>0.30937500000000001</v>
      </c>
      <c r="AX86">
        <v>0.25574999999999998</v>
      </c>
      <c r="AY86">
        <v>0.29864999999999997</v>
      </c>
      <c r="AZ86">
        <v>0.10642500000000001</v>
      </c>
      <c r="BA86">
        <v>5.28E-2</v>
      </c>
      <c r="BB86">
        <v>0.33082499999999998</v>
      </c>
      <c r="BC86">
        <v>0.3201</v>
      </c>
      <c r="BD86">
        <v>0.34155000000000002</v>
      </c>
      <c r="BE86">
        <v>0.2772</v>
      </c>
      <c r="BF86">
        <v>3.1350000000000003E-2</v>
      </c>
      <c r="BG86">
        <v>0.36299999999999999</v>
      </c>
      <c r="BH86">
        <v>0.16005</v>
      </c>
      <c r="BI86">
        <v>0.19139999999999999</v>
      </c>
      <c r="BJ86">
        <v>0.30937500000000001</v>
      </c>
      <c r="BK86">
        <v>0.33082499999999998</v>
      </c>
      <c r="BL86">
        <f t="shared" si="273"/>
        <v>23</v>
      </c>
      <c r="BM86" s="34">
        <f t="shared" si="274"/>
        <v>0.36299999999999999</v>
      </c>
      <c r="BN86" s="31">
        <f t="shared" si="272"/>
        <v>0.23594999999999999</v>
      </c>
      <c r="BO86" s="24">
        <v>0.24</v>
      </c>
      <c r="BP86" s="20">
        <f t="shared" si="307"/>
        <v>10.489807526073632</v>
      </c>
      <c r="BQ86" s="20">
        <f t="shared" si="314"/>
        <v>11.124911638258002</v>
      </c>
      <c r="BR86" s="20">
        <f t="shared" si="315"/>
        <v>6.036056228687749</v>
      </c>
      <c r="BS86" s="20">
        <f t="shared" si="316"/>
        <v>-3.6571714156243815</v>
      </c>
      <c r="BT86" s="20">
        <f t="shared" si="317"/>
        <v>-4.7086354315058738</v>
      </c>
      <c r="BU86" s="20">
        <f t="shared" si="318"/>
        <v>-6.8420767328833962</v>
      </c>
      <c r="BV86" s="20">
        <f t="shared" si="319"/>
        <v>-7.2406289756048468</v>
      </c>
      <c r="BW86" s="20">
        <f t="shared" si="320"/>
        <v>-6.9557784182327005</v>
      </c>
      <c r="BX86" s="20">
        <f t="shared" si="321"/>
        <v>11.283640097691546</v>
      </c>
      <c r="BY86" s="20">
        <f t="shared" si="322"/>
        <v>10.991955481796689</v>
      </c>
      <c r="BZ86" s="20">
        <f t="shared" si="323"/>
        <v>-6.6167446758729787</v>
      </c>
      <c r="CA86" s="20">
        <f t="shared" si="324"/>
        <v>-6.392529947943463</v>
      </c>
      <c r="CB86" s="20">
        <f t="shared" si="325"/>
        <v>-5.4128614069650975</v>
      </c>
      <c r="CC86" s="20">
        <f t="shared" si="326"/>
        <v>-4.3213777278265217</v>
      </c>
      <c r="CD86" s="20">
        <f t="shared" si="327"/>
        <v>6.297033298908568</v>
      </c>
      <c r="CE86" s="20">
        <f t="shared" si="328"/>
        <v>7.6443206099670213</v>
      </c>
      <c r="CF86" s="20">
        <f t="shared" si="329"/>
        <v>-2.8136661893327855</v>
      </c>
      <c r="CG86" s="20">
        <f t="shared" si="330"/>
        <v>1.4565622580108433</v>
      </c>
      <c r="CH86" s="20">
        <f t="shared" si="331"/>
        <v>-7.0834527490265877</v>
      </c>
      <c r="CI86" s="20">
        <f t="shared" si="332"/>
        <v>3.1844227505754779</v>
      </c>
      <c r="CJ86" s="20">
        <f t="shared" si="333"/>
        <v>8.8843462626332155</v>
      </c>
      <c r="CK86" s="20">
        <f t="shared" si="334"/>
        <v>3.3971814036041672</v>
      </c>
      <c r="CL86" s="20">
        <f t="shared" si="335"/>
        <v>-7.2171864358308309</v>
      </c>
      <c r="CM86" s="20">
        <f t="shared" si="336"/>
        <v>6.5756424009184977</v>
      </c>
      <c r="CN86" s="20">
        <f t="shared" si="308"/>
        <v>-3.0603319817946852</v>
      </c>
      <c r="CO86" s="20">
        <f t="shared" si="309"/>
        <v>-5.7014232393830628</v>
      </c>
      <c r="CP86" s="20">
        <f t="shared" si="310"/>
        <v>4.7280184219093524</v>
      </c>
      <c r="CQ86" s="20">
        <f t="shared" si="311"/>
        <v>-3.5969886480984066</v>
      </c>
      <c r="CR86" s="20">
        <f t="shared" si="312"/>
        <v>-5.9616771756229499</v>
      </c>
      <c r="CS86" s="20">
        <f t="shared" si="313"/>
        <v>-7.4780867767190919</v>
      </c>
      <c r="CU86" s="31">
        <f t="shared" si="275"/>
        <v>-9.8890651641096769E-2</v>
      </c>
      <c r="CW86">
        <f t="shared" si="239"/>
        <v>0.99764549350143794</v>
      </c>
      <c r="CX86">
        <f t="shared" si="279"/>
        <v>0.98669297519223509</v>
      </c>
      <c r="CY86">
        <f t="shared" si="280"/>
        <v>0.78160887440898319</v>
      </c>
      <c r="CZ86">
        <f t="shared" si="281"/>
        <v>0.38510555474054936</v>
      </c>
      <c r="DA86">
        <f t="shared" si="282"/>
        <v>0.23722877948258392</v>
      </c>
      <c r="DB86">
        <f t="shared" si="283"/>
        <v>6.1691469532350156E-2</v>
      </c>
      <c r="DC86">
        <f t="shared" si="284"/>
        <v>5.2305376590878139E-2</v>
      </c>
      <c r="DD86">
        <f t="shared" si="285"/>
        <v>8.7549207242064636E-2</v>
      </c>
      <c r="DE86">
        <f t="shared" si="286"/>
        <v>0.97613217874419955</v>
      </c>
      <c r="DF86">
        <f t="shared" si="287"/>
        <v>0.92266123656893984</v>
      </c>
      <c r="DG86">
        <f t="shared" si="288"/>
        <v>4.3399698411314226E-2</v>
      </c>
      <c r="DH86">
        <f t="shared" si="289"/>
        <v>9.6919307898377174E-2</v>
      </c>
      <c r="DI86">
        <f t="shared" si="290"/>
        <v>0.37685161460293715</v>
      </c>
      <c r="DJ86">
        <f t="shared" si="291"/>
        <v>0.23344979453844428</v>
      </c>
      <c r="DK86">
        <f t="shared" si="292"/>
        <v>0.85900700221768578</v>
      </c>
      <c r="DL86">
        <f t="shared" si="293"/>
        <v>0.59026641874783115</v>
      </c>
      <c r="DM86">
        <f t="shared" si="277"/>
        <v>0.7898575279005563</v>
      </c>
      <c r="DN86">
        <f t="shared" si="294"/>
        <v>0.70162894762996908</v>
      </c>
      <c r="DO86">
        <f t="shared" si="295"/>
        <v>4.9598065435300591E-2</v>
      </c>
      <c r="DP86">
        <f t="shared" si="296"/>
        <v>0.7273198505140096</v>
      </c>
      <c r="DQ86">
        <f t="shared" si="297"/>
        <v>0.79217185513687216</v>
      </c>
      <c r="DR86">
        <f t="shared" si="298"/>
        <v>0.92365434855642248</v>
      </c>
      <c r="DS86">
        <f t="shared" si="299"/>
        <v>3.4759205510191994E-2</v>
      </c>
      <c r="DT86">
        <f t="shared" si="300"/>
        <v>0.47927858668264445</v>
      </c>
      <c r="DU86">
        <f t="shared" si="301"/>
        <v>0.42557382421176781</v>
      </c>
      <c r="DV86">
        <f t="shared" si="302"/>
        <v>2.9542630469841877E-2</v>
      </c>
      <c r="DW86">
        <f t="shared" si="303"/>
        <v>0.96531231094426961</v>
      </c>
      <c r="DX86">
        <f t="shared" si="304"/>
        <v>9.5700840390946645E-2</v>
      </c>
      <c r="DY86">
        <f t="shared" si="305"/>
        <v>0.13297194665563361</v>
      </c>
      <c r="DZ86">
        <f t="shared" si="306"/>
        <v>4.2251993966671744E-2</v>
      </c>
      <c r="EB86" s="31">
        <f>AVERAGE(CW86:EA86)</f>
        <v>0.46260456388086357</v>
      </c>
      <c r="EC86">
        <f t="shared" si="241"/>
        <v>1</v>
      </c>
      <c r="ED86">
        <f t="shared" si="257"/>
        <v>1</v>
      </c>
      <c r="EE86">
        <f t="shared" si="258"/>
        <v>1E-3</v>
      </c>
      <c r="EF86">
        <f t="shared" si="259"/>
        <v>3.5000000000000024E-2</v>
      </c>
      <c r="EG86">
        <f t="shared" si="260"/>
        <v>2.8000000000000018E-2</v>
      </c>
      <c r="EH86">
        <f t="shared" si="261"/>
        <v>3.5000000000000024E-2</v>
      </c>
      <c r="EI86">
        <f t="shared" si="262"/>
        <v>3.5000000000000024E-2</v>
      </c>
      <c r="EJ86">
        <f t="shared" si="263"/>
        <v>3.5000000000000024E-2</v>
      </c>
      <c r="EK86">
        <f t="shared" si="264"/>
        <v>1</v>
      </c>
      <c r="EL86">
        <f t="shared" si="265"/>
        <v>1</v>
      </c>
      <c r="EM86">
        <f t="shared" si="266"/>
        <v>3.5000000000000024E-2</v>
      </c>
      <c r="EN86">
        <f t="shared" si="267"/>
        <v>3.5000000000000024E-2</v>
      </c>
      <c r="EO86">
        <f t="shared" si="268"/>
        <v>3.5000000000000024E-2</v>
      </c>
      <c r="EP86">
        <f t="shared" si="269"/>
        <v>3.5000000000000024E-2</v>
      </c>
      <c r="EQ86">
        <f t="shared" si="270"/>
        <v>1</v>
      </c>
      <c r="ER86">
        <f t="shared" si="271"/>
        <v>5.0000000000000001E-3</v>
      </c>
      <c r="ES86">
        <f t="shared" si="242"/>
        <v>3.5000000000000024E-2</v>
      </c>
      <c r="ET86">
        <f t="shared" si="243"/>
        <v>2E-3</v>
      </c>
      <c r="EU86">
        <f t="shared" si="244"/>
        <v>3.5000000000000024E-2</v>
      </c>
      <c r="EV86">
        <f t="shared" si="245"/>
        <v>1E-3</v>
      </c>
      <c r="EW86">
        <f t="shared" si="246"/>
        <v>1E-3</v>
      </c>
      <c r="EX86">
        <f t="shared" si="247"/>
        <v>1</v>
      </c>
      <c r="EY86">
        <f t="shared" si="248"/>
        <v>3.1000000000000021E-2</v>
      </c>
      <c r="EZ86">
        <f t="shared" si="249"/>
        <v>8.0000000000000002E-3</v>
      </c>
      <c r="FA86">
        <f t="shared" si="250"/>
        <v>2.1000000000000012E-2</v>
      </c>
      <c r="FB86">
        <f t="shared" si="251"/>
        <v>3.5000000000000024E-2</v>
      </c>
      <c r="FC86">
        <f t="shared" si="252"/>
        <v>1</v>
      </c>
      <c r="FD86">
        <f t="shared" si="253"/>
        <v>2.7000000000000017E-2</v>
      </c>
      <c r="FE86">
        <f t="shared" si="254"/>
        <v>3.2000000000000021E-2</v>
      </c>
      <c r="FF86">
        <f t="shared" si="255"/>
        <v>3.5000000000000024E-2</v>
      </c>
      <c r="FG86">
        <f t="shared" si="256"/>
        <v>3.5000000000000024E-2</v>
      </c>
    </row>
    <row r="87" spans="1:163">
      <c r="A87" s="30">
        <v>42461.729166666664</v>
      </c>
      <c r="B87">
        <v>0.99499881591396111</v>
      </c>
      <c r="C87">
        <v>0.99151611606175627</v>
      </c>
      <c r="D87">
        <v>0.48452165860586799</v>
      </c>
      <c r="E87">
        <v>0.76315709815565524</v>
      </c>
      <c r="F87">
        <v>0.19909931907441888</v>
      </c>
      <c r="G87">
        <v>6.8056550328211105E-2</v>
      </c>
      <c r="H87">
        <v>5.1615736987760612E-2</v>
      </c>
      <c r="I87">
        <v>9.0962984496466878E-2</v>
      </c>
      <c r="J87">
        <v>0.93426120634683107</v>
      </c>
      <c r="K87">
        <v>0.75677275493498097</v>
      </c>
      <c r="L87">
        <v>2.8555539460794522E-2</v>
      </c>
      <c r="M87">
        <v>0.18604247828754716</v>
      </c>
      <c r="N87">
        <v>0.35253081736307817</v>
      </c>
      <c r="O87">
        <v>0.1657665018096004</v>
      </c>
      <c r="P87">
        <v>0.92266123656893984</v>
      </c>
      <c r="Q87">
        <v>0.44968756115578512</v>
      </c>
      <c r="R87">
        <v>0.70600651235354195</v>
      </c>
      <c r="S87">
        <v>0.73008755674223591</v>
      </c>
      <c r="T87">
        <v>5.776165287944978E-2</v>
      </c>
      <c r="U87">
        <v>0.85208731184827635</v>
      </c>
      <c r="V87">
        <v>0.81428041156224684</v>
      </c>
      <c r="W87">
        <v>0.63019812050034518</v>
      </c>
      <c r="X87">
        <v>5.8915254116766631E-2</v>
      </c>
      <c r="Y87">
        <v>0.23977140977334821</v>
      </c>
      <c r="Z87">
        <v>0.87664836321680206</v>
      </c>
      <c r="AA87">
        <v>3.1832012275987365E-2</v>
      </c>
      <c r="AB87">
        <v>0.95811607551229661</v>
      </c>
      <c r="AC87">
        <v>0.10002623111430121</v>
      </c>
      <c r="AD87">
        <v>0.12132596384277851</v>
      </c>
      <c r="AE87">
        <v>0.10065814466532551</v>
      </c>
      <c r="AF87" s="46">
        <f t="shared" si="238"/>
        <v>0.45726404653184533</v>
      </c>
      <c r="AH87">
        <v>0.10642500000000001</v>
      </c>
      <c r="AI87">
        <v>0.202125</v>
      </c>
      <c r="AJ87">
        <v>0.18149999999999999</v>
      </c>
      <c r="AK87">
        <v>0.17077500000000001</v>
      </c>
      <c r="AL87">
        <v>0.14932499999999999</v>
      </c>
      <c r="AM87">
        <v>0.16005</v>
      </c>
      <c r="AN87">
        <v>0.17077500000000001</v>
      </c>
      <c r="AO87">
        <v>0.14932499999999999</v>
      </c>
      <c r="AP87">
        <v>8.4974999999999995E-2</v>
      </c>
      <c r="AQ87">
        <v>0.10642500000000001</v>
      </c>
      <c r="AR87">
        <v>7.4249999999999997E-2</v>
      </c>
      <c r="AS87">
        <v>0.18149999999999999</v>
      </c>
      <c r="AT87">
        <v>7.4249999999999997E-2</v>
      </c>
      <c r="AU87">
        <v>0.11715</v>
      </c>
      <c r="AV87">
        <v>0.202125</v>
      </c>
      <c r="AW87">
        <v>0.21285000000000001</v>
      </c>
      <c r="AX87">
        <v>0.19139999999999999</v>
      </c>
      <c r="AY87">
        <v>0.202125</v>
      </c>
      <c r="AZ87">
        <v>8.4974999999999995E-2</v>
      </c>
      <c r="BA87">
        <v>5.28E-2</v>
      </c>
      <c r="BB87">
        <v>0.23430000000000001</v>
      </c>
      <c r="BC87">
        <v>0.12787499999999999</v>
      </c>
      <c r="BD87">
        <v>7.4249999999999997E-2</v>
      </c>
      <c r="BE87">
        <v>0.26647500000000002</v>
      </c>
      <c r="BF87">
        <v>4.2075000000000001E-2</v>
      </c>
      <c r="BG87">
        <v>6.3524999999999998E-2</v>
      </c>
      <c r="BH87">
        <v>5.28E-2</v>
      </c>
      <c r="BI87">
        <v>0.28792499999999999</v>
      </c>
      <c r="BJ87">
        <v>0.24502499999999999</v>
      </c>
      <c r="BK87">
        <v>0.23430000000000001</v>
      </c>
      <c r="BL87">
        <f t="shared" si="273"/>
        <v>24</v>
      </c>
      <c r="BM87" s="34">
        <v>0.27</v>
      </c>
      <c r="BN87" s="31">
        <f t="shared" si="272"/>
        <v>0.15012250000000002</v>
      </c>
      <c r="BO87" s="24">
        <v>0.15</v>
      </c>
      <c r="BP87" s="20">
        <f t="shared" si="307"/>
        <v>11.072626804359901</v>
      </c>
      <c r="BQ87" s="20">
        <f t="shared" si="314"/>
        <v>11.704248216692067</v>
      </c>
      <c r="BR87" s="20">
        <f t="shared" si="315"/>
        <v>6.1083983496659249</v>
      </c>
      <c r="BS87" s="20">
        <f t="shared" si="316"/>
        <v>-3.3061938550964181</v>
      </c>
      <c r="BT87" s="20">
        <f t="shared" si="317"/>
        <v>-4.9217156500591468</v>
      </c>
      <c r="BU87" s="20">
        <f t="shared" si="318"/>
        <v>-7.1861997201828771</v>
      </c>
      <c r="BV87" s="20">
        <f t="shared" si="319"/>
        <v>-7.601192776244778</v>
      </c>
      <c r="BW87" s="20">
        <f t="shared" si="320"/>
        <v>-7.2769949713639255</v>
      </c>
      <c r="BX87" s="20">
        <f t="shared" si="321"/>
        <v>11.805721766410684</v>
      </c>
      <c r="BY87" s="20">
        <f t="shared" si="322"/>
        <v>11.336548699103979</v>
      </c>
      <c r="BZ87" s="20">
        <f t="shared" si="323"/>
        <v>-7.0003686740398763</v>
      </c>
      <c r="CA87" s="20">
        <f t="shared" si="324"/>
        <v>-6.6186670072836078</v>
      </c>
      <c r="CB87" s="20">
        <f t="shared" si="325"/>
        <v>-5.472510127229711</v>
      </c>
      <c r="CC87" s="20">
        <f t="shared" si="326"/>
        <v>-4.5677907636446129</v>
      </c>
      <c r="CD87" s="20">
        <f t="shared" si="327"/>
        <v>6.8075149978498164</v>
      </c>
      <c r="CE87" s="20">
        <f t="shared" si="328"/>
        <v>7.6818286334951145</v>
      </c>
      <c r="CF87" s="20">
        <f t="shared" si="329"/>
        <v>-2.5198392146069351</v>
      </c>
      <c r="CG87" s="20">
        <f t="shared" si="330"/>
        <v>1.7744702771253875</v>
      </c>
      <c r="CH87" s="20">
        <f t="shared" si="331"/>
        <v>-7.4378706337748302</v>
      </c>
      <c r="CI87" s="20">
        <f t="shared" si="332"/>
        <v>3.6243305247960622</v>
      </c>
      <c r="CJ87" s="20">
        <f t="shared" si="333"/>
        <v>9.2864471365677712</v>
      </c>
      <c r="CK87" s="20">
        <f t="shared" si="334"/>
        <v>3.6151999864768207</v>
      </c>
      <c r="CL87" s="20">
        <f t="shared" si="335"/>
        <v>-7.5704507193417561</v>
      </c>
      <c r="CM87" s="20">
        <f t="shared" si="336"/>
        <v>6.4032342730641538</v>
      </c>
      <c r="CN87" s="20">
        <f t="shared" si="308"/>
        <v>-2.5958631562055752</v>
      </c>
      <c r="CO87" s="20">
        <f t="shared" si="309"/>
        <v>-6.0817707647347676</v>
      </c>
      <c r="CP87" s="20">
        <f t="shared" si="310"/>
        <v>5.273954959793957</v>
      </c>
      <c r="CQ87" s="20">
        <f t="shared" si="311"/>
        <v>-3.9091419546117971</v>
      </c>
      <c r="CR87" s="20">
        <f t="shared" si="312"/>
        <v>-6.252530749407863</v>
      </c>
      <c r="CS87" s="20">
        <f t="shared" si="313"/>
        <v>-7.7896081696814585</v>
      </c>
      <c r="CU87" s="31">
        <f t="shared" si="275"/>
        <v>-5.3806142736943133E-2</v>
      </c>
      <c r="CW87">
        <f t="shared" si="239"/>
        <v>0.99499881591396111</v>
      </c>
      <c r="CX87">
        <f t="shared" si="279"/>
        <v>0.99151611606175627</v>
      </c>
      <c r="CY87">
        <f t="shared" si="280"/>
        <v>0.48452165860586799</v>
      </c>
      <c r="CZ87">
        <f t="shared" si="281"/>
        <v>0.76315709815565524</v>
      </c>
      <c r="DA87">
        <f t="shared" si="282"/>
        <v>0.19909931907441888</v>
      </c>
      <c r="DB87">
        <f t="shared" si="283"/>
        <v>6.8056550328211105E-2</v>
      </c>
      <c r="DC87">
        <f t="shared" si="284"/>
        <v>5.1615736987760612E-2</v>
      </c>
      <c r="DD87">
        <f t="shared" si="285"/>
        <v>9.0962984496466878E-2</v>
      </c>
      <c r="DE87">
        <f t="shared" si="286"/>
        <v>0.93426120634683107</v>
      </c>
      <c r="DF87">
        <f t="shared" si="287"/>
        <v>0.75677275493498097</v>
      </c>
      <c r="DG87">
        <f t="shared" si="288"/>
        <v>2.8555539460794522E-2</v>
      </c>
      <c r="DH87">
        <f t="shared" si="289"/>
        <v>0.18604247828754716</v>
      </c>
      <c r="DI87">
        <f t="shared" si="290"/>
        <v>0.35253081736307817</v>
      </c>
      <c r="DJ87">
        <f t="shared" si="291"/>
        <v>0.1657665018096004</v>
      </c>
      <c r="DK87">
        <f t="shared" si="292"/>
        <v>0.92266123656893984</v>
      </c>
      <c r="DL87">
        <f t="shared" si="293"/>
        <v>0.44968756115578512</v>
      </c>
      <c r="DM87">
        <f t="shared" si="277"/>
        <v>0.70600651235354195</v>
      </c>
      <c r="DN87">
        <f t="shared" si="294"/>
        <v>0.73008755674223591</v>
      </c>
      <c r="DO87">
        <f t="shared" si="295"/>
        <v>5.776165287944978E-2</v>
      </c>
      <c r="DP87">
        <f t="shared" si="296"/>
        <v>0.85208731184827635</v>
      </c>
      <c r="DQ87">
        <f t="shared" si="297"/>
        <v>0.81428041156224684</v>
      </c>
      <c r="DR87">
        <f t="shared" si="298"/>
        <v>0.63019812050034518</v>
      </c>
      <c r="DS87">
        <f t="shared" si="299"/>
        <v>5.8915254116766631E-2</v>
      </c>
      <c r="DT87">
        <f t="shared" si="300"/>
        <v>0.23977140977334821</v>
      </c>
      <c r="DU87">
        <f t="shared" si="301"/>
        <v>0.87664836321680206</v>
      </c>
      <c r="DV87">
        <f t="shared" si="302"/>
        <v>3.1832012275987365E-2</v>
      </c>
      <c r="DW87">
        <f t="shared" si="303"/>
        <v>0.95811607551229661</v>
      </c>
      <c r="DX87">
        <f t="shared" si="304"/>
        <v>0.10002623111430121</v>
      </c>
      <c r="DY87">
        <f t="shared" si="305"/>
        <v>0.12132596384277851</v>
      </c>
      <c r="DZ87">
        <f t="shared" si="306"/>
        <v>0.10065814466532551</v>
      </c>
      <c r="EB87" s="31">
        <f t="shared" si="207"/>
        <v>0.45726404653184533</v>
      </c>
      <c r="EC87">
        <f t="shared" si="241"/>
        <v>1</v>
      </c>
      <c r="ED87">
        <f t="shared" si="257"/>
        <v>1</v>
      </c>
      <c r="EE87">
        <f t="shared" si="258"/>
        <v>2E-3</v>
      </c>
      <c r="EF87">
        <f t="shared" si="259"/>
        <v>3.6000000000000025E-2</v>
      </c>
      <c r="EG87">
        <f t="shared" si="260"/>
        <v>2.9000000000000019E-2</v>
      </c>
      <c r="EH87">
        <f t="shared" si="261"/>
        <v>3.6000000000000025E-2</v>
      </c>
      <c r="EI87">
        <f t="shared" si="262"/>
        <v>3.6000000000000025E-2</v>
      </c>
      <c r="EJ87">
        <f t="shared" si="263"/>
        <v>3.6000000000000025E-2</v>
      </c>
      <c r="EK87">
        <f t="shared" si="264"/>
        <v>1</v>
      </c>
      <c r="EL87">
        <f t="shared" si="265"/>
        <v>1E-3</v>
      </c>
      <c r="EM87">
        <f t="shared" si="266"/>
        <v>3.6000000000000025E-2</v>
      </c>
      <c r="EN87">
        <f t="shared" si="267"/>
        <v>3.6000000000000025E-2</v>
      </c>
      <c r="EO87">
        <f t="shared" si="268"/>
        <v>3.6000000000000025E-2</v>
      </c>
      <c r="EP87">
        <f t="shared" si="269"/>
        <v>3.6000000000000025E-2</v>
      </c>
      <c r="EQ87">
        <f t="shared" si="270"/>
        <v>1</v>
      </c>
      <c r="ER87">
        <f t="shared" si="271"/>
        <v>6.0000000000000001E-3</v>
      </c>
      <c r="ES87">
        <f t="shared" si="242"/>
        <v>3.6000000000000025E-2</v>
      </c>
      <c r="ET87">
        <f t="shared" si="243"/>
        <v>3.0000000000000001E-3</v>
      </c>
      <c r="EU87">
        <f t="shared" si="244"/>
        <v>3.6000000000000025E-2</v>
      </c>
      <c r="EV87">
        <f t="shared" si="245"/>
        <v>1</v>
      </c>
      <c r="EW87">
        <f t="shared" si="246"/>
        <v>1</v>
      </c>
      <c r="EX87">
        <f t="shared" si="247"/>
        <v>1E-3</v>
      </c>
      <c r="EY87">
        <f t="shared" si="248"/>
        <v>3.2000000000000021E-2</v>
      </c>
      <c r="EZ87">
        <f t="shared" si="249"/>
        <v>9.0000000000000011E-3</v>
      </c>
      <c r="FA87">
        <f t="shared" si="250"/>
        <v>1</v>
      </c>
      <c r="FB87">
        <f t="shared" si="251"/>
        <v>3.6000000000000025E-2</v>
      </c>
      <c r="FC87">
        <f t="shared" si="252"/>
        <v>1</v>
      </c>
      <c r="FD87">
        <f t="shared" si="253"/>
        <v>2.8000000000000018E-2</v>
      </c>
      <c r="FE87">
        <f t="shared" si="254"/>
        <v>3.3000000000000022E-2</v>
      </c>
      <c r="FF87">
        <f t="shared" si="255"/>
        <v>3.6000000000000025E-2</v>
      </c>
      <c r="FG87">
        <f t="shared" si="256"/>
        <v>3.6000000000000025E-2</v>
      </c>
    </row>
    <row r="88" spans="1:163">
      <c r="A88" s="30">
        <v>42461.75</v>
      </c>
      <c r="B88">
        <v>0.99213991597839535</v>
      </c>
      <c r="C88">
        <v>0.99208513937609366</v>
      </c>
      <c r="D88">
        <v>0.75027263022197377</v>
      </c>
      <c r="E88">
        <v>0.62692953770846149</v>
      </c>
      <c r="F88">
        <v>0.24491240350209317</v>
      </c>
      <c r="G88">
        <v>2.7413240587459406E-2</v>
      </c>
      <c r="H88">
        <v>5.2305376590878139E-2</v>
      </c>
      <c r="I88">
        <v>0.13623338207581581</v>
      </c>
      <c r="J88">
        <v>0.95491474647201668</v>
      </c>
      <c r="K88">
        <v>0.52823663609449889</v>
      </c>
      <c r="L88">
        <v>2.6495355184453742E-2</v>
      </c>
      <c r="M88">
        <v>0.29298444369807664</v>
      </c>
      <c r="N88">
        <v>0.19467206307358093</v>
      </c>
      <c r="O88">
        <v>0.25943001705703755</v>
      </c>
      <c r="P88">
        <v>0.94311018775787037</v>
      </c>
      <c r="Q88">
        <v>0.53868921657051949</v>
      </c>
      <c r="R88">
        <v>0.79560799380489589</v>
      </c>
      <c r="S88">
        <v>0.8555816019868222</v>
      </c>
      <c r="T88">
        <v>0.22115759840260626</v>
      </c>
      <c r="U88">
        <v>0.75934043119861727</v>
      </c>
      <c r="V88">
        <v>0.77312943895453079</v>
      </c>
      <c r="W88">
        <v>0.84118436360382343</v>
      </c>
      <c r="X88">
        <v>8.4793319919008084E-2</v>
      </c>
      <c r="Y88">
        <v>0.45836335608127204</v>
      </c>
      <c r="Z88">
        <v>0.62856529989054155</v>
      </c>
      <c r="AA88">
        <v>4.16890759239174E-2</v>
      </c>
      <c r="AB88">
        <v>0.96691616001928715</v>
      </c>
      <c r="AC88">
        <v>0.19577183307291782</v>
      </c>
      <c r="AD88">
        <v>0.14210284693081801</v>
      </c>
      <c r="AE88">
        <v>0.36379434310170888</v>
      </c>
      <c r="AF88" s="46">
        <f t="shared" si="238"/>
        <v>0.48962739849466635</v>
      </c>
      <c r="AH88">
        <v>0.10642500000000001</v>
      </c>
      <c r="AI88">
        <v>9.5699999999999993E-2</v>
      </c>
      <c r="AJ88">
        <v>9.5699999999999993E-2</v>
      </c>
      <c r="AK88">
        <v>8.4974999999999995E-2</v>
      </c>
      <c r="AL88">
        <v>7.4249999999999997E-2</v>
      </c>
      <c r="AM88">
        <v>8.4974999999999995E-2</v>
      </c>
      <c r="AN88">
        <v>8.4974999999999995E-2</v>
      </c>
      <c r="AO88">
        <v>5.28E-2</v>
      </c>
      <c r="AP88">
        <v>6.3524999999999998E-2</v>
      </c>
      <c r="AQ88">
        <v>6.3524999999999998E-2</v>
      </c>
      <c r="AR88">
        <v>6.3524999999999998E-2</v>
      </c>
      <c r="AS88">
        <v>6.3524999999999998E-2</v>
      </c>
      <c r="AT88">
        <v>8.4974999999999995E-2</v>
      </c>
      <c r="AU88">
        <v>0.16005</v>
      </c>
      <c r="AV88">
        <v>0.10642500000000001</v>
      </c>
      <c r="AW88">
        <v>0.10642500000000001</v>
      </c>
      <c r="AX88">
        <v>0.10642500000000001</v>
      </c>
      <c r="AY88">
        <v>0.10642500000000001</v>
      </c>
      <c r="AZ88">
        <v>7.4249999999999997E-2</v>
      </c>
      <c r="BA88">
        <v>2.0625000000000001E-2</v>
      </c>
      <c r="BB88">
        <v>4.2075000000000001E-2</v>
      </c>
      <c r="BC88">
        <v>0.12787499999999999</v>
      </c>
      <c r="BD88">
        <v>5.28E-2</v>
      </c>
      <c r="BE88">
        <v>0.14932499999999999</v>
      </c>
      <c r="BF88">
        <v>5.28E-2</v>
      </c>
      <c r="BG88">
        <v>0.11715</v>
      </c>
      <c r="BH88">
        <v>8.4974999999999995E-2</v>
      </c>
      <c r="BI88">
        <v>0.12787499999999999</v>
      </c>
      <c r="BJ88">
        <v>8.4974999999999995E-2</v>
      </c>
      <c r="BK88">
        <v>0.14932499999999999</v>
      </c>
      <c r="BL88">
        <f t="shared" si="273"/>
        <v>25</v>
      </c>
      <c r="BM88" s="34">
        <f t="shared" si="274"/>
        <v>0.16005</v>
      </c>
      <c r="BN88" s="31">
        <f>AVERAGE(AH88:BK88)</f>
        <v>8.9622500000000008E-2</v>
      </c>
      <c r="BO88" s="24">
        <v>0.09</v>
      </c>
      <c r="BP88" s="20"/>
      <c r="CU88" s="31"/>
      <c r="CW88">
        <f t="shared" si="239"/>
        <v>0.99213991597839535</v>
      </c>
      <c r="CX88">
        <f t="shared" si="279"/>
        <v>0.99208513937609366</v>
      </c>
      <c r="CY88">
        <f t="shared" si="280"/>
        <v>0.75027263022197377</v>
      </c>
      <c r="CZ88">
        <f t="shared" si="281"/>
        <v>0.62692953770846149</v>
      </c>
      <c r="DA88">
        <f t="shared" si="282"/>
        <v>0.24491240350209317</v>
      </c>
      <c r="DB88">
        <f t="shared" si="283"/>
        <v>2.7413240587459406E-2</v>
      </c>
      <c r="DC88">
        <f t="shared" si="284"/>
        <v>5.2305376590878139E-2</v>
      </c>
      <c r="DD88">
        <f t="shared" si="285"/>
        <v>0.13623338207581581</v>
      </c>
      <c r="DE88">
        <f t="shared" si="286"/>
        <v>0.95491474647201668</v>
      </c>
      <c r="DF88">
        <f t="shared" si="287"/>
        <v>0.52823663609449889</v>
      </c>
      <c r="DG88">
        <f t="shared" si="288"/>
        <v>2.6495355184453742E-2</v>
      </c>
      <c r="DH88">
        <f t="shared" si="289"/>
        <v>0.29298444369807664</v>
      </c>
      <c r="DI88">
        <f t="shared" si="290"/>
        <v>0.19467206307358093</v>
      </c>
      <c r="DJ88">
        <f t="shared" si="291"/>
        <v>0.25943001705703755</v>
      </c>
      <c r="DK88">
        <f t="shared" si="292"/>
        <v>0.94311018775787037</v>
      </c>
      <c r="DL88">
        <f t="shared" si="293"/>
        <v>0.53868921657051949</v>
      </c>
      <c r="DM88">
        <f t="shared" si="277"/>
        <v>0.79560799380489589</v>
      </c>
      <c r="DN88">
        <f t="shared" si="294"/>
        <v>0.8555816019868222</v>
      </c>
      <c r="DO88">
        <f t="shared" si="295"/>
        <v>0.22115759840260626</v>
      </c>
      <c r="DP88">
        <f t="shared" si="296"/>
        <v>0.75934043119861727</v>
      </c>
      <c r="DQ88">
        <f t="shared" si="297"/>
        <v>0.77312943895453079</v>
      </c>
      <c r="DR88">
        <f t="shared" si="298"/>
        <v>0.84118436360382343</v>
      </c>
      <c r="DS88">
        <f t="shared" si="299"/>
        <v>8.4793319919008084E-2</v>
      </c>
      <c r="DT88">
        <f t="shared" si="300"/>
        <v>0.45836335608127204</v>
      </c>
      <c r="DU88">
        <f t="shared" si="301"/>
        <v>0.62856529989054155</v>
      </c>
      <c r="DV88">
        <f t="shared" si="302"/>
        <v>4.16890759239174E-2</v>
      </c>
      <c r="DW88">
        <f t="shared" si="303"/>
        <v>0.96691616001928715</v>
      </c>
      <c r="DX88">
        <f t="shared" si="304"/>
        <v>0.19577183307291782</v>
      </c>
      <c r="DY88">
        <f t="shared" si="305"/>
        <v>0.14210284693081801</v>
      </c>
      <c r="DZ88">
        <f t="shared" si="306"/>
        <v>0.36379434310170888</v>
      </c>
      <c r="EB88" s="31">
        <f t="shared" si="207"/>
        <v>0.48962739849466635</v>
      </c>
      <c r="EC88">
        <f t="shared" si="241"/>
        <v>1</v>
      </c>
      <c r="ED88">
        <f t="shared" si="257"/>
        <v>1</v>
      </c>
      <c r="EE88">
        <f t="shared" si="258"/>
        <v>3.0000000000000001E-3</v>
      </c>
      <c r="EF88">
        <f t="shared" si="259"/>
        <v>3.7000000000000026E-2</v>
      </c>
      <c r="EG88">
        <f t="shared" si="260"/>
        <v>3.000000000000002E-2</v>
      </c>
      <c r="EH88">
        <f t="shared" si="261"/>
        <v>3.7000000000000026E-2</v>
      </c>
      <c r="EI88">
        <f t="shared" si="262"/>
        <v>3.7000000000000026E-2</v>
      </c>
      <c r="EJ88">
        <f t="shared" si="263"/>
        <v>3.7000000000000026E-2</v>
      </c>
      <c r="EK88">
        <f t="shared" si="264"/>
        <v>1</v>
      </c>
      <c r="EL88">
        <f t="shared" si="265"/>
        <v>2E-3</v>
      </c>
      <c r="EM88">
        <f t="shared" si="266"/>
        <v>3.7000000000000026E-2</v>
      </c>
      <c r="EN88">
        <f t="shared" si="267"/>
        <v>3.7000000000000026E-2</v>
      </c>
      <c r="EO88">
        <f t="shared" si="268"/>
        <v>3.7000000000000026E-2</v>
      </c>
      <c r="EP88">
        <f t="shared" si="269"/>
        <v>3.7000000000000026E-2</v>
      </c>
      <c r="EQ88">
        <f t="shared" si="270"/>
        <v>1</v>
      </c>
      <c r="ER88">
        <f t="shared" si="271"/>
        <v>7.0000000000000001E-3</v>
      </c>
      <c r="ES88">
        <f t="shared" si="242"/>
        <v>3.7000000000000026E-2</v>
      </c>
      <c r="ET88">
        <f t="shared" si="243"/>
        <v>1</v>
      </c>
      <c r="EU88">
        <f t="shared" si="244"/>
        <v>3.7000000000000026E-2</v>
      </c>
      <c r="EV88">
        <f t="shared" si="245"/>
        <v>1E-3</v>
      </c>
      <c r="EW88">
        <f t="shared" si="246"/>
        <v>1E-3</v>
      </c>
      <c r="EX88">
        <f t="shared" si="247"/>
        <v>1</v>
      </c>
      <c r="EY88">
        <f t="shared" si="248"/>
        <v>3.3000000000000022E-2</v>
      </c>
      <c r="EZ88">
        <f t="shared" si="249"/>
        <v>1.0000000000000002E-2</v>
      </c>
      <c r="FA88">
        <f t="shared" si="250"/>
        <v>1E-3</v>
      </c>
      <c r="FB88">
        <f t="shared" si="251"/>
        <v>3.7000000000000026E-2</v>
      </c>
      <c r="FC88">
        <f t="shared" si="252"/>
        <v>1</v>
      </c>
      <c r="FD88">
        <f t="shared" si="253"/>
        <v>2.9000000000000019E-2</v>
      </c>
      <c r="FE88">
        <f t="shared" si="254"/>
        <v>3.4000000000000023E-2</v>
      </c>
      <c r="FF88">
        <f t="shared" si="255"/>
        <v>3.7000000000000026E-2</v>
      </c>
      <c r="FG88">
        <f t="shared" si="256"/>
        <v>3.7000000000000026E-2</v>
      </c>
    </row>
    <row r="89" spans="1:163">
      <c r="A89" s="30">
        <v>42461.770833333336</v>
      </c>
      <c r="B89">
        <v>0.99456295046209908</v>
      </c>
      <c r="C89">
        <v>0.9855437524675974</v>
      </c>
      <c r="D89">
        <v>0.71464804845952101</v>
      </c>
      <c r="E89">
        <v>0.51076504755504948</v>
      </c>
      <c r="F89">
        <v>0.48452165860586799</v>
      </c>
      <c r="G89">
        <v>2.2184369859772318E-2</v>
      </c>
      <c r="H89">
        <v>6.6301989373155651E-2</v>
      </c>
      <c r="I89">
        <v>0.12898836207813333</v>
      </c>
      <c r="J89">
        <v>0.9688732688558731</v>
      </c>
      <c r="K89">
        <v>0.23095383565104174</v>
      </c>
      <c r="L89">
        <v>1.9209891440622639E-2</v>
      </c>
      <c r="M89">
        <v>0.2175616023775126</v>
      </c>
      <c r="N89">
        <v>0.1019326142920606</v>
      </c>
      <c r="O89">
        <v>0.54737417955240986</v>
      </c>
      <c r="P89">
        <v>0.62364931779565247</v>
      </c>
      <c r="Q89">
        <v>0.22479595500040681</v>
      </c>
      <c r="R89">
        <v>0.65273132680446377</v>
      </c>
      <c r="S89">
        <v>0.9032672848985035</v>
      </c>
      <c r="T89">
        <v>0.41874360332719029</v>
      </c>
      <c r="U89">
        <v>0.38344929870078209</v>
      </c>
      <c r="V89">
        <v>0.94385669165732322</v>
      </c>
      <c r="W89">
        <v>0.94422647987742092</v>
      </c>
      <c r="X89">
        <v>0.13056945380512974</v>
      </c>
      <c r="Y89">
        <v>0.67613518559692554</v>
      </c>
      <c r="Z89">
        <v>0.63993149937060734</v>
      </c>
      <c r="AA89">
        <v>0.1019326142920606</v>
      </c>
      <c r="AB89">
        <v>0.97596854700144475</v>
      </c>
      <c r="AC89">
        <v>0.1019326142920606</v>
      </c>
      <c r="AD89">
        <v>6.8949885911459424E-2</v>
      </c>
      <c r="AE89">
        <v>9.6919307898377174E-2</v>
      </c>
      <c r="AF89" s="46">
        <f t="shared" si="238"/>
        <v>0.46268268790868416</v>
      </c>
      <c r="AH89">
        <v>4.2075000000000001E-2</v>
      </c>
      <c r="AI89">
        <v>2.0625000000000001E-2</v>
      </c>
      <c r="AJ89">
        <v>3.1350000000000003E-2</v>
      </c>
      <c r="AK89">
        <v>3.1350000000000003E-2</v>
      </c>
      <c r="AL89">
        <v>3.1350000000000003E-2</v>
      </c>
      <c r="AM89">
        <v>3.1350000000000003E-2</v>
      </c>
      <c r="AN89">
        <v>3.1350000000000003E-2</v>
      </c>
      <c r="AO89">
        <v>3.1350000000000003E-2</v>
      </c>
      <c r="AP89">
        <v>5.28E-2</v>
      </c>
      <c r="AQ89">
        <v>3.1350000000000003E-2</v>
      </c>
      <c r="AR89">
        <v>4.2075000000000001E-2</v>
      </c>
      <c r="AS89">
        <v>2.0625000000000001E-2</v>
      </c>
      <c r="AT89">
        <v>2.0625000000000001E-2</v>
      </c>
      <c r="AU89">
        <v>3.1350000000000003E-2</v>
      </c>
      <c r="AV89">
        <v>2.0625000000000001E-2</v>
      </c>
      <c r="AW89">
        <v>3.1350000000000003E-2</v>
      </c>
      <c r="AX89">
        <v>4.2075000000000001E-2</v>
      </c>
      <c r="AY89">
        <v>4.2075000000000001E-2</v>
      </c>
      <c r="AZ89">
        <v>3.1350000000000003E-2</v>
      </c>
      <c r="BA89">
        <v>2.0625000000000001E-2</v>
      </c>
      <c r="BB89">
        <v>4.2075000000000001E-2</v>
      </c>
      <c r="BC89">
        <v>6.3524999999999998E-2</v>
      </c>
      <c r="BD89">
        <v>4.2075000000000001E-2</v>
      </c>
      <c r="BE89">
        <v>5.28E-2</v>
      </c>
      <c r="BF89">
        <v>3.1350000000000003E-2</v>
      </c>
      <c r="BG89">
        <v>4.2075000000000001E-2</v>
      </c>
      <c r="BH89">
        <v>3.1350000000000003E-2</v>
      </c>
      <c r="BI89">
        <v>5.28E-2</v>
      </c>
      <c r="BJ89">
        <v>3.1350000000000003E-2</v>
      </c>
      <c r="BK89">
        <v>5.28E-2</v>
      </c>
      <c r="BL89">
        <f t="shared" si="273"/>
        <v>26</v>
      </c>
      <c r="BM89" s="34">
        <f t="shared" si="274"/>
        <v>6.3524999999999998E-2</v>
      </c>
      <c r="BN89" s="31">
        <f t="shared" si="272"/>
        <v>3.5997499999999988E-2</v>
      </c>
      <c r="BO89" s="24">
        <v>0.04</v>
      </c>
      <c r="BP89" s="20"/>
      <c r="CS89" s="80">
        <f>MAX(BP68:CT87)</f>
        <v>11.805721766410684</v>
      </c>
      <c r="CT89" s="68">
        <f>MIN(BP68:CT87)</f>
        <v>-7.7896081696814585</v>
      </c>
      <c r="CU89" s="31">
        <f>AVERAGE(BP68:CT87)</f>
        <v>-0.3350809396783877</v>
      </c>
      <c r="CW89">
        <f t="shared" si="239"/>
        <v>0.99456295046209908</v>
      </c>
      <c r="CX89">
        <f t="shared" si="279"/>
        <v>0.9855437524675974</v>
      </c>
      <c r="CY89">
        <f t="shared" si="280"/>
        <v>0.71464804845952101</v>
      </c>
      <c r="CZ89">
        <f t="shared" si="281"/>
        <v>0.51076504755504948</v>
      </c>
      <c r="DA89">
        <f t="shared" si="282"/>
        <v>0.48452165860586799</v>
      </c>
      <c r="DB89">
        <f t="shared" si="283"/>
        <v>2.2184369859772318E-2</v>
      </c>
      <c r="DC89">
        <f t="shared" si="284"/>
        <v>6.6301989373155651E-2</v>
      </c>
      <c r="DD89">
        <f t="shared" si="285"/>
        <v>0.12898836207813333</v>
      </c>
      <c r="DE89">
        <f t="shared" si="286"/>
        <v>0.9688732688558731</v>
      </c>
      <c r="DF89">
        <f t="shared" si="287"/>
        <v>0.23095383565104174</v>
      </c>
      <c r="DG89">
        <f t="shared" si="288"/>
        <v>1.9209891440622639E-2</v>
      </c>
      <c r="DH89">
        <f t="shared" si="289"/>
        <v>0.2175616023775126</v>
      </c>
      <c r="DI89">
        <f t="shared" si="290"/>
        <v>0.1019326142920606</v>
      </c>
      <c r="DJ89">
        <f t="shared" si="291"/>
        <v>0.54737417955240986</v>
      </c>
      <c r="DK89">
        <f t="shared" si="292"/>
        <v>0.62364931779565247</v>
      </c>
      <c r="DL89">
        <f t="shared" si="293"/>
        <v>0.22479595500040681</v>
      </c>
      <c r="DM89">
        <f t="shared" si="277"/>
        <v>0.65273132680446377</v>
      </c>
      <c r="DN89">
        <f t="shared" si="294"/>
        <v>0.9032672848985035</v>
      </c>
      <c r="DO89">
        <f t="shared" si="295"/>
        <v>0.41874360332719029</v>
      </c>
      <c r="DP89">
        <f t="shared" si="296"/>
        <v>0.38344929870078209</v>
      </c>
      <c r="DQ89">
        <f t="shared" si="297"/>
        <v>0.94385669165732322</v>
      </c>
      <c r="DR89">
        <f t="shared" si="298"/>
        <v>0.94422647987742092</v>
      </c>
      <c r="DS89">
        <f t="shared" si="299"/>
        <v>0.13056945380512974</v>
      </c>
      <c r="DT89">
        <f t="shared" si="300"/>
        <v>0.67613518559692554</v>
      </c>
      <c r="DU89">
        <f t="shared" si="301"/>
        <v>0.63993149937060734</v>
      </c>
      <c r="DV89">
        <f t="shared" si="302"/>
        <v>0.1019326142920606</v>
      </c>
      <c r="DW89">
        <f t="shared" si="303"/>
        <v>0.97596854700144475</v>
      </c>
      <c r="DX89">
        <f t="shared" si="304"/>
        <v>0.1019326142920606</v>
      </c>
      <c r="DY89">
        <f t="shared" si="305"/>
        <v>6.8949885911459424E-2</v>
      </c>
      <c r="DZ89">
        <f t="shared" si="306"/>
        <v>9.6919307898377174E-2</v>
      </c>
      <c r="EB89" s="31">
        <f t="shared" si="207"/>
        <v>0.46268268790868416</v>
      </c>
      <c r="EC89">
        <f t="shared" si="241"/>
        <v>1</v>
      </c>
      <c r="ED89">
        <f t="shared" si="257"/>
        <v>1</v>
      </c>
      <c r="EE89">
        <f t="shared" si="258"/>
        <v>4.0000000000000001E-3</v>
      </c>
      <c r="EF89">
        <f t="shared" si="259"/>
        <v>3.8000000000000027E-2</v>
      </c>
      <c r="EG89">
        <f t="shared" si="260"/>
        <v>3.1000000000000021E-2</v>
      </c>
      <c r="EH89">
        <f t="shared" si="261"/>
        <v>3.8000000000000027E-2</v>
      </c>
      <c r="EI89">
        <f t="shared" si="262"/>
        <v>3.8000000000000027E-2</v>
      </c>
      <c r="EJ89">
        <f t="shared" si="263"/>
        <v>3.8000000000000027E-2</v>
      </c>
      <c r="EK89">
        <f t="shared" si="264"/>
        <v>1</v>
      </c>
      <c r="EL89">
        <f t="shared" si="265"/>
        <v>3.0000000000000001E-3</v>
      </c>
      <c r="EM89">
        <f t="shared" si="266"/>
        <v>3.8000000000000027E-2</v>
      </c>
      <c r="EN89">
        <f t="shared" si="267"/>
        <v>3.8000000000000027E-2</v>
      </c>
      <c r="EO89">
        <f t="shared" si="268"/>
        <v>3.8000000000000027E-2</v>
      </c>
      <c r="EP89">
        <f t="shared" si="269"/>
        <v>3.8000000000000027E-2</v>
      </c>
      <c r="EQ89">
        <f t="shared" si="270"/>
        <v>1E-3</v>
      </c>
      <c r="ER89">
        <f t="shared" si="271"/>
        <v>8.0000000000000002E-3</v>
      </c>
      <c r="ES89">
        <f t="shared" si="242"/>
        <v>3.8000000000000027E-2</v>
      </c>
      <c r="ET89">
        <f t="shared" si="243"/>
        <v>1</v>
      </c>
      <c r="EU89">
        <f t="shared" si="244"/>
        <v>3.8000000000000027E-2</v>
      </c>
      <c r="EV89">
        <f t="shared" si="245"/>
        <v>2E-3</v>
      </c>
      <c r="EW89">
        <f t="shared" si="246"/>
        <v>1</v>
      </c>
      <c r="EX89">
        <f t="shared" si="247"/>
        <v>1</v>
      </c>
      <c r="EY89">
        <f t="shared" si="248"/>
        <v>3.4000000000000023E-2</v>
      </c>
      <c r="EZ89">
        <f t="shared" si="249"/>
        <v>1.1000000000000003E-2</v>
      </c>
      <c r="FA89">
        <f t="shared" si="250"/>
        <v>2E-3</v>
      </c>
      <c r="FB89">
        <f t="shared" si="251"/>
        <v>3.8000000000000027E-2</v>
      </c>
      <c r="FC89">
        <f t="shared" si="252"/>
        <v>1</v>
      </c>
      <c r="FD89">
        <f t="shared" si="253"/>
        <v>3.000000000000002E-2</v>
      </c>
      <c r="FE89">
        <f t="shared" si="254"/>
        <v>3.5000000000000024E-2</v>
      </c>
      <c r="FF89">
        <f t="shared" si="255"/>
        <v>3.8000000000000027E-2</v>
      </c>
      <c r="FG89">
        <f t="shared" si="256"/>
        <v>3.8000000000000027E-2</v>
      </c>
    </row>
    <row r="90" spans="1:163">
      <c r="A90" s="30">
        <v>42461.791666666664</v>
      </c>
      <c r="B90">
        <v>0.98513935764476979</v>
      </c>
      <c r="C90">
        <v>0.94459397545996215</v>
      </c>
      <c r="D90">
        <v>0.54737417955240986</v>
      </c>
      <c r="E90">
        <v>0.64154284866965972</v>
      </c>
      <c r="F90">
        <v>0.39677206505999046</v>
      </c>
      <c r="G90">
        <v>6.1691469532350156E-2</v>
      </c>
      <c r="H90">
        <v>6.5440549412361076E-2</v>
      </c>
      <c r="I90">
        <v>0.17771101826096924</v>
      </c>
      <c r="J90">
        <v>0.97111343974982589</v>
      </c>
      <c r="K90">
        <v>0.20817964537528486</v>
      </c>
      <c r="L90">
        <v>1.75683263834744E-2</v>
      </c>
      <c r="M90">
        <v>0.17265403441160293</v>
      </c>
      <c r="N90">
        <v>0.13788922164634598</v>
      </c>
      <c r="O90">
        <v>0.82664973183582868</v>
      </c>
      <c r="P90">
        <v>0.51950680547637984</v>
      </c>
      <c r="Q90">
        <v>0.46010172036972363</v>
      </c>
      <c r="R90">
        <v>0.71321842272548996</v>
      </c>
      <c r="S90">
        <v>0.93295962311254232</v>
      </c>
      <c r="T90">
        <v>0.35413023176368863</v>
      </c>
      <c r="U90">
        <v>0.14210284693081801</v>
      </c>
      <c r="V90">
        <v>0.22601814360385045</v>
      </c>
      <c r="W90">
        <v>0.98016099414676794</v>
      </c>
      <c r="X90">
        <v>8.5338125031155246E-2</v>
      </c>
      <c r="Y90">
        <v>0.42557382421176781</v>
      </c>
      <c r="Z90">
        <v>0.43931731547894576</v>
      </c>
      <c r="AA90">
        <v>9.4496088537212197E-2</v>
      </c>
      <c r="AB90">
        <v>0.97831194313983272</v>
      </c>
      <c r="AC90">
        <v>0.14642336337976619</v>
      </c>
      <c r="AD90">
        <v>0.12898836207813333</v>
      </c>
      <c r="AE90">
        <v>0.1638395185947053</v>
      </c>
      <c r="AF90" s="46">
        <f t="shared" si="238"/>
        <v>0.43149357305252051</v>
      </c>
      <c r="AH90">
        <v>0</v>
      </c>
      <c r="AI90">
        <v>0</v>
      </c>
      <c r="AJ90">
        <v>2.0625000000000001E-2</v>
      </c>
      <c r="AK90">
        <v>2.0625000000000001E-2</v>
      </c>
      <c r="AL90">
        <v>0</v>
      </c>
      <c r="AM90">
        <v>2.0625000000000001E-2</v>
      </c>
      <c r="AN90">
        <v>0</v>
      </c>
      <c r="AO90">
        <v>2.0625000000000001E-2</v>
      </c>
      <c r="AP90">
        <v>2.0625000000000001E-2</v>
      </c>
      <c r="AQ90">
        <v>2.0625000000000001E-2</v>
      </c>
      <c r="AR90">
        <v>2.0625000000000001E-2</v>
      </c>
      <c r="AS90">
        <v>2.0625000000000001E-2</v>
      </c>
      <c r="AT90">
        <v>0</v>
      </c>
      <c r="AU90">
        <v>2.0625000000000001E-2</v>
      </c>
      <c r="AV90">
        <v>2.0625000000000001E-2</v>
      </c>
      <c r="AW90">
        <v>2.0625000000000001E-2</v>
      </c>
      <c r="AX90">
        <v>2.0625000000000001E-2</v>
      </c>
      <c r="AY90">
        <v>2.0625000000000001E-2</v>
      </c>
      <c r="AZ90">
        <v>2.0625000000000001E-2</v>
      </c>
      <c r="BA90">
        <v>0</v>
      </c>
      <c r="BB90">
        <v>2.0625000000000001E-2</v>
      </c>
      <c r="BC90">
        <v>2.0625000000000001E-2</v>
      </c>
      <c r="BD90">
        <v>2.0625000000000001E-2</v>
      </c>
      <c r="BE90">
        <v>3.1350000000000003E-2</v>
      </c>
      <c r="BF90">
        <v>0</v>
      </c>
      <c r="BG90">
        <v>2.0625000000000001E-2</v>
      </c>
      <c r="BH90">
        <v>2.0625000000000001E-2</v>
      </c>
      <c r="BI90">
        <v>2.0625000000000001E-2</v>
      </c>
      <c r="BJ90">
        <v>3.1350000000000003E-2</v>
      </c>
      <c r="BK90">
        <v>2.0625000000000001E-2</v>
      </c>
      <c r="BL90">
        <f t="shared" si="273"/>
        <v>27</v>
      </c>
      <c r="BM90" s="34">
        <f t="shared" si="274"/>
        <v>3.1350000000000003E-2</v>
      </c>
      <c r="BN90" s="31">
        <f t="shared" si="272"/>
        <v>1.6527500000000001E-2</v>
      </c>
      <c r="BO90" s="24">
        <v>1.4999999999999999E-2</v>
      </c>
      <c r="BP90" s="20"/>
      <c r="CU90" s="31"/>
      <c r="CW90">
        <f t="shared" si="239"/>
        <v>0.98513935764476979</v>
      </c>
      <c r="CX90">
        <f t="shared" si="279"/>
        <v>0.94459397545996215</v>
      </c>
      <c r="CY90">
        <f t="shared" si="280"/>
        <v>0.54737417955240986</v>
      </c>
      <c r="CZ90">
        <f t="shared" si="281"/>
        <v>0.64154284866965972</v>
      </c>
      <c r="DA90">
        <f t="shared" si="282"/>
        <v>0.39677206505999046</v>
      </c>
      <c r="DB90">
        <f t="shared" si="283"/>
        <v>6.1691469532350156E-2</v>
      </c>
      <c r="DC90">
        <f t="shared" si="284"/>
        <v>6.5440549412361076E-2</v>
      </c>
      <c r="DD90">
        <f t="shared" si="285"/>
        <v>0.17771101826096924</v>
      </c>
      <c r="DE90">
        <f t="shared" si="286"/>
        <v>0.97111343974982589</v>
      </c>
      <c r="DF90">
        <f t="shared" si="287"/>
        <v>0.20817964537528486</v>
      </c>
      <c r="DG90">
        <f t="shared" si="288"/>
        <v>1.75683263834744E-2</v>
      </c>
      <c r="DH90">
        <f t="shared" si="289"/>
        <v>0.17265403441160293</v>
      </c>
      <c r="DI90">
        <f t="shared" si="290"/>
        <v>0.13788922164634598</v>
      </c>
      <c r="DJ90">
        <f t="shared" si="291"/>
        <v>0.82664973183582868</v>
      </c>
      <c r="DK90">
        <f t="shared" si="292"/>
        <v>0.51950680547637984</v>
      </c>
      <c r="DL90">
        <f t="shared" si="293"/>
        <v>0.46010172036972363</v>
      </c>
      <c r="DM90">
        <f t="shared" si="277"/>
        <v>0.71321842272548996</v>
      </c>
      <c r="DN90">
        <f t="shared" si="294"/>
        <v>0.93295962311254232</v>
      </c>
      <c r="DO90">
        <f t="shared" si="295"/>
        <v>0.35413023176368863</v>
      </c>
      <c r="DP90">
        <f t="shared" si="296"/>
        <v>0.14210284693081801</v>
      </c>
      <c r="DQ90">
        <f t="shared" si="297"/>
        <v>0.22601814360385045</v>
      </c>
      <c r="DR90">
        <f t="shared" si="298"/>
        <v>0.98016099414676794</v>
      </c>
      <c r="DS90">
        <f t="shared" si="299"/>
        <v>8.5338125031155246E-2</v>
      </c>
      <c r="DT90">
        <f t="shared" si="300"/>
        <v>0.42557382421176781</v>
      </c>
      <c r="DU90">
        <f t="shared" si="301"/>
        <v>0.43931731547894576</v>
      </c>
      <c r="DV90">
        <f t="shared" si="302"/>
        <v>9.4496088537212197E-2</v>
      </c>
      <c r="DW90">
        <f t="shared" si="303"/>
        <v>0.97831194313983272</v>
      </c>
      <c r="DX90">
        <f t="shared" si="304"/>
        <v>0.14642336337976619</v>
      </c>
      <c r="DY90">
        <f t="shared" si="305"/>
        <v>0.12898836207813333</v>
      </c>
      <c r="DZ90">
        <f t="shared" si="306"/>
        <v>0.1638395185947053</v>
      </c>
      <c r="EB90" s="31">
        <f t="shared" si="207"/>
        <v>0.43149357305252051</v>
      </c>
      <c r="EC90">
        <f t="shared" si="241"/>
        <v>1</v>
      </c>
      <c r="ED90">
        <f t="shared" si="257"/>
        <v>1</v>
      </c>
      <c r="EE90">
        <f t="shared" si="258"/>
        <v>5.0000000000000001E-3</v>
      </c>
      <c r="EF90">
        <f t="shared" si="259"/>
        <v>3.9000000000000028E-2</v>
      </c>
      <c r="EG90">
        <f t="shared" si="260"/>
        <v>3.2000000000000021E-2</v>
      </c>
      <c r="EH90">
        <f t="shared" si="261"/>
        <v>3.9000000000000028E-2</v>
      </c>
      <c r="EI90">
        <f t="shared" si="262"/>
        <v>3.9000000000000028E-2</v>
      </c>
      <c r="EJ90">
        <f t="shared" si="263"/>
        <v>3.9000000000000028E-2</v>
      </c>
      <c r="EK90">
        <f t="shared" si="264"/>
        <v>1</v>
      </c>
      <c r="EL90">
        <f t="shared" si="265"/>
        <v>4.0000000000000001E-3</v>
      </c>
      <c r="EM90">
        <f t="shared" si="266"/>
        <v>3.9000000000000028E-2</v>
      </c>
      <c r="EN90">
        <f t="shared" si="267"/>
        <v>3.9000000000000028E-2</v>
      </c>
      <c r="EO90">
        <f t="shared" si="268"/>
        <v>3.9000000000000028E-2</v>
      </c>
      <c r="EP90">
        <f t="shared" si="269"/>
        <v>1</v>
      </c>
      <c r="EQ90">
        <f t="shared" si="270"/>
        <v>2E-3</v>
      </c>
      <c r="ER90">
        <f t="shared" si="271"/>
        <v>9.0000000000000011E-3</v>
      </c>
      <c r="ES90">
        <f t="shared" si="242"/>
        <v>3.9000000000000028E-2</v>
      </c>
      <c r="ET90">
        <f t="shared" si="243"/>
        <v>1</v>
      </c>
      <c r="EU90">
        <f t="shared" si="244"/>
        <v>3.9000000000000028E-2</v>
      </c>
      <c r="EV90">
        <f t="shared" si="245"/>
        <v>3.0000000000000001E-3</v>
      </c>
      <c r="EW90">
        <f t="shared" si="246"/>
        <v>1E-3</v>
      </c>
      <c r="EX90">
        <f t="shared" si="247"/>
        <v>1</v>
      </c>
      <c r="EY90">
        <f t="shared" si="248"/>
        <v>3.5000000000000024E-2</v>
      </c>
      <c r="EZ90">
        <f t="shared" si="249"/>
        <v>1.2000000000000004E-2</v>
      </c>
      <c r="FA90">
        <f t="shared" si="250"/>
        <v>3.0000000000000001E-3</v>
      </c>
      <c r="FB90">
        <f t="shared" si="251"/>
        <v>3.9000000000000028E-2</v>
      </c>
      <c r="FC90">
        <f t="shared" si="252"/>
        <v>1</v>
      </c>
      <c r="FD90">
        <f t="shared" si="253"/>
        <v>3.1000000000000021E-2</v>
      </c>
      <c r="FE90">
        <f t="shared" si="254"/>
        <v>3.6000000000000025E-2</v>
      </c>
      <c r="FF90">
        <f t="shared" si="255"/>
        <v>3.9000000000000028E-2</v>
      </c>
      <c r="FG90">
        <f t="shared" si="256"/>
        <v>3.9000000000000028E-2</v>
      </c>
    </row>
    <row r="91" spans="1:163">
      <c r="A91" s="30">
        <v>42461.8125</v>
      </c>
      <c r="B91">
        <v>0.98740856209496841</v>
      </c>
      <c r="C91">
        <v>0.76442000499033724</v>
      </c>
      <c r="D91">
        <v>0.51076504755504948</v>
      </c>
      <c r="E91">
        <v>0.52823663609449889</v>
      </c>
      <c r="F91">
        <v>0.20473919716680802</v>
      </c>
      <c r="G91">
        <v>5.8143811064352569E-2</v>
      </c>
      <c r="H91">
        <v>4.3984654436677734E-2</v>
      </c>
      <c r="I91">
        <v>0.11405913582153937</v>
      </c>
      <c r="J91">
        <v>0.97150358988420815</v>
      </c>
      <c r="K91">
        <v>0.87046391853246274</v>
      </c>
      <c r="L91">
        <v>4.7655301950974241E-2</v>
      </c>
      <c r="M91">
        <v>0.10920055618176604</v>
      </c>
      <c r="N91">
        <v>0.526491879509844</v>
      </c>
      <c r="O91">
        <v>0.89435957996526749</v>
      </c>
      <c r="P91">
        <v>0.58517806884715995</v>
      </c>
      <c r="Q91">
        <v>0.29589284921917752</v>
      </c>
      <c r="R91">
        <v>0.58857239145313855</v>
      </c>
      <c r="S91">
        <v>0.95639782160219577</v>
      </c>
      <c r="T91">
        <v>0.34775248112614743</v>
      </c>
      <c r="U91">
        <v>0.36056029060541489</v>
      </c>
      <c r="V91">
        <v>0.48452165860586799</v>
      </c>
      <c r="W91">
        <v>0.96758138814113903</v>
      </c>
      <c r="X91">
        <v>8.8110014494748742E-2</v>
      </c>
      <c r="Y91">
        <v>0.17066336518792752</v>
      </c>
      <c r="Z91">
        <v>0.50726619979651855</v>
      </c>
      <c r="AA91">
        <v>0.1266473300083677</v>
      </c>
      <c r="AB91">
        <v>0.97816292099950408</v>
      </c>
      <c r="AC91">
        <v>0.65747607032404976</v>
      </c>
      <c r="AD91">
        <v>0.14295835411738009</v>
      </c>
      <c r="AE91">
        <v>0.2886533955954742</v>
      </c>
      <c r="AF91" s="46">
        <f t="shared" si="238"/>
        <v>0.4725942158457655</v>
      </c>
      <c r="AG91" s="18">
        <f>CORREL(B64:AE90,AH64:BK90)</f>
        <v>-7.8924073570128886E-2</v>
      </c>
      <c r="BJ91" s="27"/>
      <c r="BK91" s="35"/>
      <c r="BM91" s="18">
        <f>CORREL(BP64:CS90,B64:AE90)</f>
        <v>0.78895327429615236</v>
      </c>
      <c r="BN91" s="31"/>
      <c r="BO91" s="24"/>
      <c r="CS91" s="27">
        <f>STDEV(BP65:CS89)</f>
        <v>4.2655224984672637</v>
      </c>
      <c r="CT91" s="35">
        <f>AVERAGE(BP64:CS90)</f>
        <v>-0.29527847881002384</v>
      </c>
      <c r="CU91" s="31"/>
      <c r="CW91">
        <f t="shared" si="239"/>
        <v>0.98740856209496841</v>
      </c>
      <c r="CX91">
        <f t="shared" si="279"/>
        <v>0.76442000499033724</v>
      </c>
      <c r="CY91">
        <f t="shared" si="280"/>
        <v>0.51076504755504948</v>
      </c>
      <c r="CZ91">
        <f t="shared" si="281"/>
        <v>0.52823663609449889</v>
      </c>
      <c r="DA91">
        <f t="shared" si="282"/>
        <v>0.20473919716680802</v>
      </c>
      <c r="DB91">
        <f t="shared" si="283"/>
        <v>5.8143811064352569E-2</v>
      </c>
      <c r="DC91">
        <f t="shared" si="284"/>
        <v>4.3984654436677734E-2</v>
      </c>
      <c r="DD91">
        <f t="shared" si="285"/>
        <v>0.11405913582153937</v>
      </c>
      <c r="DE91">
        <f t="shared" si="286"/>
        <v>0.97150358988420815</v>
      </c>
      <c r="DF91">
        <f t="shared" si="287"/>
        <v>0.87046391853246274</v>
      </c>
      <c r="DG91">
        <f t="shared" si="288"/>
        <v>4.7655301950974241E-2</v>
      </c>
      <c r="DH91">
        <f t="shared" si="289"/>
        <v>0.10920055618176604</v>
      </c>
      <c r="DI91">
        <f t="shared" si="290"/>
        <v>0.526491879509844</v>
      </c>
      <c r="DJ91">
        <f t="shared" si="291"/>
        <v>0.89435957996526749</v>
      </c>
      <c r="DK91">
        <f t="shared" si="292"/>
        <v>0.58517806884715995</v>
      </c>
      <c r="DL91">
        <f t="shared" si="293"/>
        <v>0.29589284921917752</v>
      </c>
      <c r="DM91">
        <f t="shared" si="277"/>
        <v>0.58857239145313855</v>
      </c>
      <c r="DN91">
        <f t="shared" si="294"/>
        <v>0.95639782160219577</v>
      </c>
      <c r="DO91">
        <f t="shared" si="295"/>
        <v>0.34775248112614743</v>
      </c>
      <c r="DP91">
        <f t="shared" si="296"/>
        <v>0.36056029060541489</v>
      </c>
      <c r="DQ91">
        <f t="shared" si="297"/>
        <v>0.48452165860586799</v>
      </c>
      <c r="DR91">
        <f t="shared" si="298"/>
        <v>0.96758138814113903</v>
      </c>
      <c r="DS91">
        <f t="shared" si="299"/>
        <v>8.8110014494748742E-2</v>
      </c>
      <c r="DT91">
        <f t="shared" si="300"/>
        <v>0.17066336518792752</v>
      </c>
      <c r="DU91">
        <f t="shared" si="301"/>
        <v>0.50726619979651855</v>
      </c>
      <c r="DV91">
        <f t="shared" si="302"/>
        <v>0.1266473300083677</v>
      </c>
      <c r="DW91">
        <f t="shared" si="303"/>
        <v>0.97816292099950408</v>
      </c>
      <c r="DX91">
        <f t="shared" si="304"/>
        <v>0.65747607032404976</v>
      </c>
      <c r="DY91">
        <f t="shared" si="305"/>
        <v>0.14295835411738009</v>
      </c>
      <c r="DZ91">
        <f t="shared" si="306"/>
        <v>0.2886533955954742</v>
      </c>
      <c r="EB91" s="31">
        <f t="shared" si="207"/>
        <v>0.4725942158457655</v>
      </c>
      <c r="EC91">
        <f t="shared" si="241"/>
        <v>1</v>
      </c>
      <c r="ED91">
        <f t="shared" si="257"/>
        <v>1E-3</v>
      </c>
      <c r="EE91">
        <f t="shared" si="258"/>
        <v>6.0000000000000001E-3</v>
      </c>
      <c r="EF91">
        <f t="shared" si="259"/>
        <v>4.0000000000000029E-2</v>
      </c>
      <c r="EG91">
        <f t="shared" si="260"/>
        <v>3.3000000000000022E-2</v>
      </c>
      <c r="EH91">
        <f t="shared" si="261"/>
        <v>4.0000000000000029E-2</v>
      </c>
      <c r="EI91">
        <f t="shared" si="262"/>
        <v>4.0000000000000029E-2</v>
      </c>
      <c r="EJ91">
        <f t="shared" si="263"/>
        <v>4.0000000000000029E-2</v>
      </c>
      <c r="EK91">
        <f t="shared" si="264"/>
        <v>1</v>
      </c>
      <c r="EL91">
        <f t="shared" si="265"/>
        <v>1</v>
      </c>
      <c r="EM91">
        <f t="shared" si="266"/>
        <v>4.0000000000000029E-2</v>
      </c>
      <c r="EN91">
        <f t="shared" si="267"/>
        <v>4.0000000000000029E-2</v>
      </c>
      <c r="EO91">
        <f t="shared" si="268"/>
        <v>4.0000000000000029E-2</v>
      </c>
      <c r="EP91">
        <f t="shared" si="269"/>
        <v>1</v>
      </c>
      <c r="EQ91">
        <f t="shared" si="270"/>
        <v>3.0000000000000001E-3</v>
      </c>
      <c r="ER91">
        <f t="shared" si="271"/>
        <v>1.0000000000000002E-2</v>
      </c>
      <c r="ES91">
        <f t="shared" si="242"/>
        <v>4.0000000000000029E-2</v>
      </c>
      <c r="ET91">
        <f t="shared" si="243"/>
        <v>1</v>
      </c>
      <c r="EU91">
        <f t="shared" si="244"/>
        <v>4.0000000000000029E-2</v>
      </c>
      <c r="EV91">
        <f t="shared" si="245"/>
        <v>4.0000000000000001E-3</v>
      </c>
      <c r="EW91">
        <f t="shared" si="246"/>
        <v>2E-3</v>
      </c>
      <c r="EX91">
        <f t="shared" si="247"/>
        <v>1</v>
      </c>
      <c r="EY91">
        <f t="shared" si="248"/>
        <v>3.6000000000000025E-2</v>
      </c>
      <c r="EZ91">
        <f t="shared" si="249"/>
        <v>1.3000000000000005E-2</v>
      </c>
      <c r="FA91">
        <f t="shared" si="250"/>
        <v>4.0000000000000001E-3</v>
      </c>
      <c r="FB91">
        <f t="shared" si="251"/>
        <v>4.0000000000000029E-2</v>
      </c>
      <c r="FC91">
        <f t="shared" si="252"/>
        <v>1</v>
      </c>
      <c r="FD91">
        <f t="shared" si="253"/>
        <v>3.2000000000000021E-2</v>
      </c>
      <c r="FE91">
        <f t="shared" si="254"/>
        <v>3.7000000000000026E-2</v>
      </c>
      <c r="FF91">
        <f t="shared" si="255"/>
        <v>4.0000000000000029E-2</v>
      </c>
      <c r="FG91">
        <f t="shared" si="256"/>
        <v>4.0000000000000029E-2</v>
      </c>
    </row>
    <row r="92" spans="1:163">
      <c r="A92" s="30">
        <v>42461.833333333336</v>
      </c>
      <c r="B92">
        <v>0.98429685998960881</v>
      </c>
      <c r="C92">
        <v>0.64154284866965972</v>
      </c>
      <c r="D92">
        <v>0.29443655395065643</v>
      </c>
      <c r="E92">
        <v>0.57665747238139653</v>
      </c>
      <c r="F92">
        <v>0.15175100651062709</v>
      </c>
      <c r="G92">
        <v>3.9243575975063345E-2</v>
      </c>
      <c r="H92">
        <v>4.8294720672586132E-2</v>
      </c>
      <c r="I92">
        <v>0.17771101826096924</v>
      </c>
      <c r="J92">
        <v>0.97207924054008843</v>
      </c>
      <c r="K92">
        <v>0.46184105593389718</v>
      </c>
      <c r="L92">
        <v>5.776165287944978E-2</v>
      </c>
      <c r="M92">
        <v>0.10988335180972719</v>
      </c>
      <c r="N92">
        <v>0.65905073709874262</v>
      </c>
      <c r="O92">
        <v>0.95180325429607404</v>
      </c>
      <c r="P92">
        <v>0.61041734521733082</v>
      </c>
      <c r="Q92">
        <v>0.2175616023775126</v>
      </c>
      <c r="R92">
        <v>0.505516487528475</v>
      </c>
      <c r="S92">
        <v>0.98270797937305454</v>
      </c>
      <c r="T92">
        <v>0.26895456419921976</v>
      </c>
      <c r="U92">
        <v>0.15085214290965862</v>
      </c>
      <c r="V92">
        <v>0.70745734348276879</v>
      </c>
      <c r="W92">
        <v>0.94273344720264285</v>
      </c>
      <c r="X92">
        <v>7.9516600545638527E-2</v>
      </c>
      <c r="Y92">
        <v>0.37193299151268189</v>
      </c>
      <c r="Z92">
        <v>0.43759383133341784</v>
      </c>
      <c r="AA92">
        <v>8.3713168586678072E-2</v>
      </c>
      <c r="AB92">
        <v>0.9737392171974022</v>
      </c>
      <c r="AC92">
        <v>0.73146475100548192</v>
      </c>
      <c r="AD92">
        <v>0.18183964033415148</v>
      </c>
      <c r="AE92">
        <v>0.21049684674792821</v>
      </c>
      <c r="AF92" s="46">
        <f t="shared" si="238"/>
        <v>0.45276171028408629</v>
      </c>
      <c r="AG92">
        <v>-0.13</v>
      </c>
      <c r="BN92" s="31"/>
      <c r="BO92" s="24"/>
      <c r="CW92">
        <f t="shared" si="239"/>
        <v>0.98429685998960881</v>
      </c>
      <c r="CX92">
        <f t="shared" si="279"/>
        <v>0.64154284866965972</v>
      </c>
      <c r="CY92">
        <f t="shared" si="280"/>
        <v>0.29443655395065643</v>
      </c>
      <c r="CZ92">
        <f t="shared" si="281"/>
        <v>0.57665747238139653</v>
      </c>
      <c r="DA92">
        <f t="shared" si="282"/>
        <v>0.15175100651062709</v>
      </c>
      <c r="DB92">
        <f t="shared" si="283"/>
        <v>3.9243575975063345E-2</v>
      </c>
      <c r="DC92">
        <f t="shared" si="284"/>
        <v>4.8294720672586132E-2</v>
      </c>
      <c r="DD92">
        <f t="shared" si="285"/>
        <v>0.17771101826096924</v>
      </c>
      <c r="DE92">
        <f t="shared" si="286"/>
        <v>0.97207924054008843</v>
      </c>
      <c r="DF92">
        <f t="shared" si="287"/>
        <v>0.46184105593389718</v>
      </c>
      <c r="DG92">
        <f t="shared" si="288"/>
        <v>5.776165287944978E-2</v>
      </c>
      <c r="DH92">
        <f t="shared" si="289"/>
        <v>0.10988335180972719</v>
      </c>
      <c r="DI92">
        <f t="shared" si="290"/>
        <v>0.65905073709874262</v>
      </c>
      <c r="DJ92">
        <f t="shared" si="291"/>
        <v>0.95180325429607404</v>
      </c>
      <c r="DK92">
        <f t="shared" si="292"/>
        <v>0.61041734521733082</v>
      </c>
      <c r="DL92">
        <f t="shared" si="293"/>
        <v>0.2175616023775126</v>
      </c>
      <c r="DM92">
        <f t="shared" si="277"/>
        <v>0.505516487528475</v>
      </c>
      <c r="DN92">
        <f t="shared" si="294"/>
        <v>0.98270797937305454</v>
      </c>
      <c r="DO92">
        <f t="shared" si="295"/>
        <v>0.26895456419921976</v>
      </c>
      <c r="DP92">
        <f t="shared" si="296"/>
        <v>0.15085214290965862</v>
      </c>
      <c r="DQ92">
        <f t="shared" si="297"/>
        <v>0.70745734348276879</v>
      </c>
      <c r="DR92">
        <f t="shared" si="298"/>
        <v>0.94273344720264285</v>
      </c>
      <c r="DS92">
        <f t="shared" si="299"/>
        <v>7.9516600545638527E-2</v>
      </c>
      <c r="DT92">
        <f t="shared" si="300"/>
        <v>0.37193299151268189</v>
      </c>
      <c r="DU92">
        <f t="shared" si="301"/>
        <v>0.43759383133341784</v>
      </c>
      <c r="DV92">
        <f t="shared" si="302"/>
        <v>8.3713168586678072E-2</v>
      </c>
      <c r="DW92">
        <f t="shared" si="303"/>
        <v>0.9737392171974022</v>
      </c>
      <c r="DX92">
        <f t="shared" si="304"/>
        <v>0.73146475100548192</v>
      </c>
      <c r="DY92">
        <f t="shared" si="305"/>
        <v>0.18183964033415148</v>
      </c>
      <c r="DZ92">
        <f t="shared" si="306"/>
        <v>0.21049684674792821</v>
      </c>
      <c r="EB92" s="31">
        <f t="shared" si="207"/>
        <v>0.45276171028408629</v>
      </c>
      <c r="EC92">
        <f t="shared" si="241"/>
        <v>1</v>
      </c>
      <c r="ED92">
        <f t="shared" si="257"/>
        <v>2E-3</v>
      </c>
      <c r="EE92">
        <f t="shared" si="258"/>
        <v>7.0000000000000001E-3</v>
      </c>
      <c r="EF92">
        <f t="shared" si="259"/>
        <v>4.1000000000000029E-2</v>
      </c>
      <c r="EG92">
        <f t="shared" si="260"/>
        <v>3.4000000000000023E-2</v>
      </c>
      <c r="EH92">
        <f t="shared" si="261"/>
        <v>4.1000000000000029E-2</v>
      </c>
      <c r="EI92">
        <f t="shared" si="262"/>
        <v>4.1000000000000029E-2</v>
      </c>
      <c r="EJ92">
        <f t="shared" si="263"/>
        <v>4.1000000000000029E-2</v>
      </c>
      <c r="EK92">
        <f t="shared" si="264"/>
        <v>1</v>
      </c>
      <c r="EL92">
        <f t="shared" si="265"/>
        <v>1E-3</v>
      </c>
      <c r="EM92">
        <f t="shared" si="266"/>
        <v>4.1000000000000029E-2</v>
      </c>
      <c r="EN92">
        <f t="shared" si="267"/>
        <v>4.1000000000000029E-2</v>
      </c>
      <c r="EO92">
        <f t="shared" si="268"/>
        <v>4.1000000000000029E-2</v>
      </c>
      <c r="EP92">
        <f t="shared" si="269"/>
        <v>1</v>
      </c>
      <c r="EQ92">
        <f t="shared" si="270"/>
        <v>4.0000000000000001E-3</v>
      </c>
      <c r="ER92">
        <f t="shared" si="271"/>
        <v>1.1000000000000003E-2</v>
      </c>
      <c r="ES92">
        <f t="shared" si="242"/>
        <v>4.1000000000000029E-2</v>
      </c>
      <c r="ET92">
        <f t="shared" si="243"/>
        <v>1</v>
      </c>
      <c r="EU92">
        <f t="shared" si="244"/>
        <v>4.1000000000000029E-2</v>
      </c>
      <c r="EV92">
        <f t="shared" si="245"/>
        <v>5.0000000000000001E-3</v>
      </c>
      <c r="EW92">
        <f t="shared" si="246"/>
        <v>3.0000000000000001E-3</v>
      </c>
      <c r="EX92">
        <f t="shared" si="247"/>
        <v>1</v>
      </c>
      <c r="EY92">
        <f t="shared" si="248"/>
        <v>3.7000000000000026E-2</v>
      </c>
      <c r="EZ92">
        <f t="shared" si="249"/>
        <v>1.4000000000000005E-2</v>
      </c>
      <c r="FA92">
        <f t="shared" si="250"/>
        <v>5.0000000000000001E-3</v>
      </c>
      <c r="FB92">
        <f t="shared" si="251"/>
        <v>4.1000000000000029E-2</v>
      </c>
      <c r="FC92">
        <f t="shared" si="252"/>
        <v>1</v>
      </c>
      <c r="FD92">
        <f t="shared" si="253"/>
        <v>3.3000000000000022E-2</v>
      </c>
      <c r="FE92">
        <f t="shared" si="254"/>
        <v>3.8000000000000027E-2</v>
      </c>
      <c r="FF92">
        <f t="shared" si="255"/>
        <v>4.1000000000000029E-2</v>
      </c>
      <c r="FG92">
        <f t="shared" si="256"/>
        <v>4.1000000000000029E-2</v>
      </c>
    </row>
    <row r="93" spans="1:163">
      <c r="A93" s="30">
        <v>42461.854166666664</v>
      </c>
      <c r="B93">
        <v>0.98210306601292885</v>
      </c>
      <c r="C93">
        <v>0.79560799380489589</v>
      </c>
      <c r="D93">
        <v>0.39342613930374831</v>
      </c>
      <c r="E93">
        <v>0.60373850842180887</v>
      </c>
      <c r="F93">
        <v>0.26621083189658695</v>
      </c>
      <c r="G93">
        <v>7.699222932590892E-2</v>
      </c>
      <c r="H93">
        <v>5.3003715519270599E-2</v>
      </c>
      <c r="I93">
        <v>0.20817964537528486</v>
      </c>
      <c r="J93">
        <v>0.97845997070726198</v>
      </c>
      <c r="K93">
        <v>0.65905073709874262</v>
      </c>
      <c r="L93">
        <v>2.4917950960382896E-2</v>
      </c>
      <c r="M93">
        <v>0.37356964392730041</v>
      </c>
      <c r="N93">
        <v>0.6137414644958491</v>
      </c>
      <c r="O93">
        <v>0.92266123656893984</v>
      </c>
      <c r="P93">
        <v>0.57494769646978106</v>
      </c>
      <c r="Q93">
        <v>0.24491240350209317</v>
      </c>
      <c r="R93">
        <v>0.65589792811976877</v>
      </c>
      <c r="S93">
        <v>0.97111343974982589</v>
      </c>
      <c r="T93">
        <v>0.25012735927823671</v>
      </c>
      <c r="U93">
        <v>4.8617476271919757E-2</v>
      </c>
      <c r="V93">
        <v>0.34142887196584476</v>
      </c>
      <c r="W93">
        <v>0.96213278763698629</v>
      </c>
      <c r="X93">
        <v>6.0487002017813027E-2</v>
      </c>
      <c r="Y93">
        <v>0.20360180519385226</v>
      </c>
      <c r="Z93">
        <v>0.36379434310170888</v>
      </c>
      <c r="AA93">
        <v>3.315216330375715E-2</v>
      </c>
      <c r="AB93">
        <v>0.95668879800612217</v>
      </c>
      <c r="AC93">
        <v>0.74365763478859837</v>
      </c>
      <c r="AD93">
        <v>0.30471749267569975</v>
      </c>
      <c r="AE93">
        <v>0.14295835411738009</v>
      </c>
      <c r="AF93" s="46">
        <f t="shared" si="238"/>
        <v>0.46032995632060997</v>
      </c>
      <c r="CW93">
        <f t="shared" si="239"/>
        <v>0.98210306601292885</v>
      </c>
      <c r="CX93">
        <f t="shared" si="279"/>
        <v>0.79560799380489589</v>
      </c>
      <c r="CY93">
        <f t="shared" si="280"/>
        <v>0.39342613930374831</v>
      </c>
      <c r="CZ93">
        <f t="shared" si="281"/>
        <v>0.60373850842180887</v>
      </c>
      <c r="DA93">
        <f t="shared" si="282"/>
        <v>0.26621083189658695</v>
      </c>
      <c r="DB93">
        <f t="shared" si="283"/>
        <v>7.699222932590892E-2</v>
      </c>
      <c r="DC93">
        <f t="shared" si="284"/>
        <v>5.3003715519270599E-2</v>
      </c>
      <c r="DD93">
        <f t="shared" si="285"/>
        <v>0.20817964537528486</v>
      </c>
      <c r="DE93">
        <f t="shared" si="286"/>
        <v>0.97845997070726198</v>
      </c>
      <c r="DF93">
        <f t="shared" si="287"/>
        <v>0.65905073709874262</v>
      </c>
      <c r="DG93">
        <f t="shared" si="288"/>
        <v>2.4917950960382896E-2</v>
      </c>
      <c r="DH93">
        <f t="shared" si="289"/>
        <v>0.37356964392730041</v>
      </c>
      <c r="DI93">
        <f t="shared" si="290"/>
        <v>0.6137414644958491</v>
      </c>
      <c r="DJ93">
        <f t="shared" si="291"/>
        <v>0.92266123656893984</v>
      </c>
      <c r="DK93">
        <f t="shared" si="292"/>
        <v>0.57494769646978106</v>
      </c>
      <c r="DL93">
        <f t="shared" si="293"/>
        <v>0.24491240350209317</v>
      </c>
      <c r="DM93">
        <f t="shared" si="277"/>
        <v>0.65589792811976877</v>
      </c>
      <c r="DN93">
        <f t="shared" si="294"/>
        <v>0.97111343974982589</v>
      </c>
      <c r="DO93">
        <f t="shared" si="295"/>
        <v>0.25012735927823671</v>
      </c>
      <c r="DP93">
        <f t="shared" si="296"/>
        <v>4.8617476271919757E-2</v>
      </c>
      <c r="DQ93">
        <f t="shared" si="297"/>
        <v>0.34142887196584476</v>
      </c>
      <c r="DR93">
        <f t="shared" si="298"/>
        <v>0.96213278763698629</v>
      </c>
      <c r="DS93">
        <f t="shared" si="299"/>
        <v>6.0487002017813027E-2</v>
      </c>
      <c r="DT93">
        <f t="shared" si="300"/>
        <v>0.20360180519385226</v>
      </c>
      <c r="DU93">
        <f t="shared" si="301"/>
        <v>0.36379434310170888</v>
      </c>
      <c r="DV93">
        <f t="shared" si="302"/>
        <v>3.315216330375715E-2</v>
      </c>
      <c r="DW93">
        <f t="shared" si="303"/>
        <v>0.95668879800612217</v>
      </c>
      <c r="DX93">
        <f t="shared" si="304"/>
        <v>0.74365763478859837</v>
      </c>
      <c r="DY93">
        <f t="shared" si="305"/>
        <v>0.30471749267569975</v>
      </c>
      <c r="DZ93">
        <f t="shared" si="306"/>
        <v>0.14295835411738009</v>
      </c>
      <c r="EB93" s="31">
        <f>AVERAGE(CW93:EA93)</f>
        <v>0.46032995632060997</v>
      </c>
      <c r="EC93">
        <f t="shared" si="241"/>
        <v>1</v>
      </c>
      <c r="ED93">
        <f t="shared" si="257"/>
        <v>3.0000000000000001E-3</v>
      </c>
      <c r="EE93">
        <f t="shared" si="258"/>
        <v>8.0000000000000002E-3</v>
      </c>
      <c r="EF93">
        <f t="shared" si="259"/>
        <v>4.200000000000003E-2</v>
      </c>
      <c r="EG93">
        <f t="shared" si="260"/>
        <v>3.5000000000000024E-2</v>
      </c>
      <c r="EH93">
        <f t="shared" si="261"/>
        <v>4.200000000000003E-2</v>
      </c>
      <c r="EI93">
        <f t="shared" si="262"/>
        <v>4.200000000000003E-2</v>
      </c>
      <c r="EJ93">
        <f t="shared" si="263"/>
        <v>4.200000000000003E-2</v>
      </c>
      <c r="EK93">
        <f t="shared" si="264"/>
        <v>1</v>
      </c>
      <c r="EL93">
        <f t="shared" si="265"/>
        <v>2E-3</v>
      </c>
      <c r="EM93">
        <f t="shared" si="266"/>
        <v>4.200000000000003E-2</v>
      </c>
      <c r="EN93">
        <f t="shared" si="267"/>
        <v>4.200000000000003E-2</v>
      </c>
      <c r="EO93">
        <f t="shared" si="268"/>
        <v>4.200000000000003E-2</v>
      </c>
      <c r="EP93">
        <f t="shared" si="269"/>
        <v>1</v>
      </c>
      <c r="EQ93">
        <f t="shared" si="270"/>
        <v>5.0000000000000001E-3</v>
      </c>
      <c r="ER93">
        <f t="shared" si="271"/>
        <v>1.2000000000000004E-2</v>
      </c>
      <c r="ES93">
        <f t="shared" si="242"/>
        <v>4.200000000000003E-2</v>
      </c>
      <c r="ET93">
        <f t="shared" si="243"/>
        <v>1</v>
      </c>
      <c r="EU93">
        <f t="shared" si="244"/>
        <v>4.200000000000003E-2</v>
      </c>
      <c r="EV93">
        <f t="shared" si="245"/>
        <v>6.0000000000000001E-3</v>
      </c>
      <c r="EW93">
        <f t="shared" si="246"/>
        <v>4.0000000000000001E-3</v>
      </c>
      <c r="EX93">
        <f t="shared" si="247"/>
        <v>1</v>
      </c>
      <c r="EY93">
        <f t="shared" si="248"/>
        <v>3.8000000000000027E-2</v>
      </c>
      <c r="EZ93">
        <f t="shared" si="249"/>
        <v>1.5000000000000006E-2</v>
      </c>
      <c r="FA93">
        <f t="shared" si="250"/>
        <v>6.0000000000000001E-3</v>
      </c>
      <c r="FB93">
        <f t="shared" si="251"/>
        <v>4.200000000000003E-2</v>
      </c>
      <c r="FC93">
        <f t="shared" si="252"/>
        <v>1</v>
      </c>
      <c r="FD93">
        <f t="shared" si="253"/>
        <v>3.4000000000000023E-2</v>
      </c>
      <c r="FE93">
        <f t="shared" si="254"/>
        <v>3.9000000000000028E-2</v>
      </c>
      <c r="FF93">
        <f t="shared" si="255"/>
        <v>4.200000000000003E-2</v>
      </c>
      <c r="FG93">
        <f t="shared" si="256"/>
        <v>4.200000000000003E-2</v>
      </c>
    </row>
    <row r="94" spans="1:163">
      <c r="A94" s="30">
        <v>42461.875</v>
      </c>
      <c r="B94">
        <v>0.97946884307477555</v>
      </c>
      <c r="C94">
        <v>0.78280139386408132</v>
      </c>
      <c r="D94">
        <v>0.55084040362386433</v>
      </c>
      <c r="E94">
        <v>0.70162894762996908</v>
      </c>
      <c r="F94">
        <v>0.23596445124909027</v>
      </c>
      <c r="G94">
        <v>6.5440549412361076E-2</v>
      </c>
      <c r="H94">
        <v>6.4167890386381585E-2</v>
      </c>
      <c r="I94">
        <v>0.38344929870078209</v>
      </c>
      <c r="J94">
        <v>0.96412107631725785</v>
      </c>
      <c r="K94">
        <v>0.47229511729113099</v>
      </c>
      <c r="L94">
        <v>2.143770513708464E-2</v>
      </c>
      <c r="M94">
        <v>0.31368806867385551</v>
      </c>
      <c r="N94">
        <v>0.53346659922690909</v>
      </c>
      <c r="O94">
        <v>0.92751079947186044</v>
      </c>
      <c r="P94">
        <v>0.58517806884715995</v>
      </c>
      <c r="Q94">
        <v>0.79560799380489589</v>
      </c>
      <c r="R94">
        <v>0.46880727293089697</v>
      </c>
      <c r="S94">
        <v>0.94745287659169264</v>
      </c>
      <c r="T94">
        <v>0.29735331178860486</v>
      </c>
      <c r="U94">
        <v>0.96387814668224725</v>
      </c>
      <c r="V94">
        <v>0.28010654878332769</v>
      </c>
      <c r="W94">
        <v>0.94120293549814027</v>
      </c>
      <c r="X94">
        <v>0.11619843836900148</v>
      </c>
      <c r="Y94">
        <v>0.30028666643837121</v>
      </c>
      <c r="Z94">
        <v>0.29589284921917752</v>
      </c>
      <c r="AA94">
        <v>0.10452452002451998</v>
      </c>
      <c r="AB94">
        <v>0.97111343974982589</v>
      </c>
      <c r="AC94">
        <v>0.88686057203126245</v>
      </c>
      <c r="AD94">
        <v>0.33985663718162329</v>
      </c>
      <c r="AE94">
        <v>0.84942097032868236</v>
      </c>
      <c r="AF94" s="46">
        <f t="shared" si="238"/>
        <v>0.53800074641096118</v>
      </c>
      <c r="CW94">
        <f t="shared" si="239"/>
        <v>0.97946884307477555</v>
      </c>
      <c r="CX94">
        <f t="shared" si="279"/>
        <v>0.78280139386408132</v>
      </c>
      <c r="CY94">
        <f t="shared" si="280"/>
        <v>0.55084040362386433</v>
      </c>
      <c r="CZ94">
        <f t="shared" si="281"/>
        <v>0.70162894762996908</v>
      </c>
      <c r="DA94">
        <f t="shared" si="282"/>
        <v>0.23596445124909027</v>
      </c>
      <c r="DB94">
        <f t="shared" si="283"/>
        <v>6.5440549412361076E-2</v>
      </c>
      <c r="DC94">
        <f t="shared" si="284"/>
        <v>6.4167890386381585E-2</v>
      </c>
      <c r="DD94">
        <f t="shared" si="285"/>
        <v>0.38344929870078209</v>
      </c>
      <c r="DE94">
        <f t="shared" si="286"/>
        <v>0.96412107631725785</v>
      </c>
      <c r="DF94">
        <f t="shared" si="287"/>
        <v>0.47229511729113099</v>
      </c>
      <c r="DG94">
        <f t="shared" si="288"/>
        <v>2.143770513708464E-2</v>
      </c>
      <c r="DH94">
        <f t="shared" si="289"/>
        <v>0.31368806867385551</v>
      </c>
      <c r="DI94">
        <f t="shared" si="290"/>
        <v>0.53346659922690909</v>
      </c>
      <c r="DJ94">
        <f t="shared" si="291"/>
        <v>0.92751079947186044</v>
      </c>
      <c r="DK94">
        <f t="shared" si="292"/>
        <v>0.58517806884715995</v>
      </c>
      <c r="DL94">
        <f t="shared" si="293"/>
        <v>0.79560799380489589</v>
      </c>
      <c r="DM94">
        <f t="shared" si="277"/>
        <v>0.46880727293089697</v>
      </c>
      <c r="DN94">
        <f t="shared" si="294"/>
        <v>0.94745287659169264</v>
      </c>
      <c r="DO94">
        <f t="shared" si="295"/>
        <v>0.29735331178860486</v>
      </c>
      <c r="DP94">
        <f t="shared" si="296"/>
        <v>0.96387814668224725</v>
      </c>
      <c r="DQ94">
        <f t="shared" si="297"/>
        <v>0.28010654878332769</v>
      </c>
      <c r="DR94">
        <f t="shared" si="298"/>
        <v>0.94120293549814027</v>
      </c>
      <c r="DS94">
        <f t="shared" si="299"/>
        <v>0.11619843836900148</v>
      </c>
      <c r="DT94">
        <f t="shared" si="300"/>
        <v>0.30028666643837121</v>
      </c>
      <c r="DU94">
        <f t="shared" si="301"/>
        <v>0.29589284921917752</v>
      </c>
      <c r="DV94">
        <f t="shared" si="302"/>
        <v>0.10452452002451998</v>
      </c>
      <c r="DW94">
        <f t="shared" si="303"/>
        <v>0.97111343974982589</v>
      </c>
      <c r="DX94">
        <f t="shared" si="304"/>
        <v>0.88686057203126245</v>
      </c>
      <c r="DY94">
        <f t="shared" si="305"/>
        <v>0.33985663718162329</v>
      </c>
      <c r="DZ94">
        <f t="shared" si="306"/>
        <v>0.84942097032868236</v>
      </c>
      <c r="EB94" s="31">
        <f t="shared" si="207"/>
        <v>0.53800074641096118</v>
      </c>
      <c r="EC94">
        <f t="shared" si="241"/>
        <v>1</v>
      </c>
      <c r="ED94">
        <f t="shared" si="257"/>
        <v>4.0000000000000001E-3</v>
      </c>
      <c r="EE94">
        <f t="shared" si="258"/>
        <v>9.0000000000000011E-3</v>
      </c>
      <c r="EF94">
        <f t="shared" si="259"/>
        <v>4.3000000000000031E-2</v>
      </c>
      <c r="EG94">
        <f t="shared" si="260"/>
        <v>3.6000000000000025E-2</v>
      </c>
      <c r="EH94">
        <f t="shared" si="261"/>
        <v>4.3000000000000031E-2</v>
      </c>
      <c r="EI94">
        <f t="shared" si="262"/>
        <v>4.3000000000000031E-2</v>
      </c>
      <c r="EJ94">
        <f t="shared" si="263"/>
        <v>4.3000000000000031E-2</v>
      </c>
      <c r="EK94">
        <f t="shared" si="264"/>
        <v>1</v>
      </c>
      <c r="EL94">
        <f t="shared" si="265"/>
        <v>3.0000000000000001E-3</v>
      </c>
      <c r="EM94">
        <f t="shared" si="266"/>
        <v>4.3000000000000031E-2</v>
      </c>
      <c r="EN94">
        <f t="shared" si="267"/>
        <v>4.3000000000000031E-2</v>
      </c>
      <c r="EO94">
        <f t="shared" si="268"/>
        <v>4.3000000000000031E-2</v>
      </c>
      <c r="EP94">
        <f t="shared" si="269"/>
        <v>1</v>
      </c>
      <c r="EQ94">
        <f t="shared" si="270"/>
        <v>6.0000000000000001E-3</v>
      </c>
      <c r="ER94">
        <f t="shared" si="271"/>
        <v>1.3000000000000005E-2</v>
      </c>
      <c r="ES94">
        <f t="shared" si="242"/>
        <v>4.3000000000000031E-2</v>
      </c>
      <c r="ET94">
        <f t="shared" si="243"/>
        <v>1</v>
      </c>
      <c r="EU94">
        <f t="shared" si="244"/>
        <v>4.3000000000000031E-2</v>
      </c>
      <c r="EV94">
        <f t="shared" si="245"/>
        <v>1</v>
      </c>
      <c r="EW94">
        <f t="shared" si="246"/>
        <v>5.0000000000000001E-3</v>
      </c>
      <c r="EX94">
        <f t="shared" si="247"/>
        <v>1</v>
      </c>
      <c r="EY94">
        <f t="shared" si="248"/>
        <v>3.9000000000000028E-2</v>
      </c>
      <c r="EZ94">
        <f t="shared" si="249"/>
        <v>1.6000000000000007E-2</v>
      </c>
      <c r="FA94">
        <f t="shared" si="250"/>
        <v>7.0000000000000001E-3</v>
      </c>
      <c r="FB94">
        <f t="shared" si="251"/>
        <v>4.3000000000000031E-2</v>
      </c>
      <c r="FC94">
        <f t="shared" si="252"/>
        <v>1</v>
      </c>
      <c r="FD94">
        <f t="shared" si="253"/>
        <v>1</v>
      </c>
      <c r="FE94">
        <f t="shared" si="254"/>
        <v>4.0000000000000029E-2</v>
      </c>
      <c r="FF94">
        <f t="shared" si="255"/>
        <v>1</v>
      </c>
      <c r="FG94">
        <f t="shared" si="256"/>
        <v>4.3000000000000031E-2</v>
      </c>
    </row>
    <row r="95" spans="1:163">
      <c r="A95" s="30">
        <v>42461.895833333336</v>
      </c>
      <c r="B95">
        <v>0.97207924054008843</v>
      </c>
      <c r="C95">
        <v>0.93468982211089557</v>
      </c>
      <c r="D95">
        <v>0.35253081736307817</v>
      </c>
      <c r="E95">
        <v>0.76315709815565524</v>
      </c>
      <c r="F95">
        <v>0.23596445124909027</v>
      </c>
      <c r="G95">
        <v>4.9929074374530591E-2</v>
      </c>
      <c r="H95">
        <v>7.2632789136357845E-2</v>
      </c>
      <c r="I95">
        <v>0.58517806884715995</v>
      </c>
      <c r="J95">
        <v>0.97860701003484096</v>
      </c>
      <c r="K95">
        <v>0.4068667953458508</v>
      </c>
      <c r="L95">
        <v>1.6064742205599732E-2</v>
      </c>
      <c r="M95">
        <v>0.26077716271900736</v>
      </c>
      <c r="N95">
        <v>0.56980775590172017</v>
      </c>
      <c r="O95">
        <v>0.84396976204954266</v>
      </c>
      <c r="P95">
        <v>0.84762152723845741</v>
      </c>
      <c r="Q95">
        <v>0.75288651948727203</v>
      </c>
      <c r="R95">
        <v>0.41874360332719029</v>
      </c>
      <c r="S95">
        <v>0.92114936587677521</v>
      </c>
      <c r="T95">
        <v>0.2297128787110683</v>
      </c>
      <c r="U95">
        <v>0.99496386173504392</v>
      </c>
      <c r="V95">
        <v>0.6822360380185013</v>
      </c>
      <c r="W95">
        <v>0.96908368239994835</v>
      </c>
      <c r="X95">
        <v>0.12358255110610029</v>
      </c>
      <c r="Y95">
        <v>7.2162696501597928E-2</v>
      </c>
      <c r="Z95">
        <v>0.11405913582153937</v>
      </c>
      <c r="AA95">
        <v>3.9508353503557941E-2</v>
      </c>
      <c r="AB95">
        <v>0.92937097750564035</v>
      </c>
      <c r="AC95">
        <v>0.86646601186046757</v>
      </c>
      <c r="AD95">
        <v>0.42386349703687209</v>
      </c>
      <c r="AE95">
        <v>0.89697597324399236</v>
      </c>
      <c r="AF95" s="46">
        <f t="shared" si="238"/>
        <v>0.54415470878024808</v>
      </c>
      <c r="CW95">
        <f t="shared" si="239"/>
        <v>0.97207924054008843</v>
      </c>
      <c r="CX95">
        <f t="shared" si="279"/>
        <v>0.93468982211089557</v>
      </c>
      <c r="CY95">
        <f t="shared" si="280"/>
        <v>0.35253081736307817</v>
      </c>
      <c r="CZ95">
        <f t="shared" si="281"/>
        <v>0.76315709815565524</v>
      </c>
      <c r="DA95">
        <f t="shared" si="282"/>
        <v>0.23596445124909027</v>
      </c>
      <c r="DB95">
        <f t="shared" si="283"/>
        <v>4.9929074374530591E-2</v>
      </c>
      <c r="DC95">
        <f t="shared" si="284"/>
        <v>7.2632789136357845E-2</v>
      </c>
      <c r="DD95">
        <f t="shared" si="285"/>
        <v>0.58517806884715995</v>
      </c>
      <c r="DE95">
        <f t="shared" si="286"/>
        <v>0.97860701003484096</v>
      </c>
      <c r="DF95">
        <f t="shared" si="287"/>
        <v>0.4068667953458508</v>
      </c>
      <c r="DG95">
        <f t="shared" si="288"/>
        <v>1.6064742205599732E-2</v>
      </c>
      <c r="DH95">
        <f t="shared" si="289"/>
        <v>0.26077716271900736</v>
      </c>
      <c r="DI95">
        <f t="shared" si="290"/>
        <v>0.56980775590172017</v>
      </c>
      <c r="DJ95">
        <f t="shared" si="291"/>
        <v>0.84396976204954266</v>
      </c>
      <c r="DK95">
        <f t="shared" si="292"/>
        <v>0.84762152723845741</v>
      </c>
      <c r="DL95">
        <f t="shared" si="293"/>
        <v>0.75288651948727203</v>
      </c>
      <c r="DM95">
        <f t="shared" si="277"/>
        <v>0.41874360332719029</v>
      </c>
      <c r="DN95">
        <f t="shared" si="294"/>
        <v>0.92114936587677521</v>
      </c>
      <c r="DO95">
        <f t="shared" si="295"/>
        <v>0.2297128787110683</v>
      </c>
      <c r="DP95">
        <f t="shared" si="296"/>
        <v>0.99496386173504392</v>
      </c>
      <c r="DQ95">
        <f t="shared" si="297"/>
        <v>0.6822360380185013</v>
      </c>
      <c r="DR95">
        <f t="shared" si="298"/>
        <v>0.96908368239994835</v>
      </c>
      <c r="DS95">
        <f t="shared" si="299"/>
        <v>0.12358255110610029</v>
      </c>
      <c r="DT95">
        <f t="shared" si="300"/>
        <v>7.2162696501597928E-2</v>
      </c>
      <c r="DU95">
        <f t="shared" si="301"/>
        <v>0.11405913582153937</v>
      </c>
      <c r="DV95">
        <f t="shared" si="302"/>
        <v>3.9508353503557941E-2</v>
      </c>
      <c r="DW95">
        <f t="shared" si="303"/>
        <v>0.92937097750564035</v>
      </c>
      <c r="DX95">
        <f t="shared" si="304"/>
        <v>0.86646601186046757</v>
      </c>
      <c r="DY95">
        <f t="shared" si="305"/>
        <v>0.42386349703687209</v>
      </c>
      <c r="DZ95">
        <f t="shared" si="306"/>
        <v>0.89697597324399236</v>
      </c>
      <c r="EB95" s="31">
        <f t="shared" si="207"/>
        <v>0.54415470878024808</v>
      </c>
      <c r="EC95">
        <f t="shared" si="241"/>
        <v>1</v>
      </c>
      <c r="ED95">
        <f t="shared" si="257"/>
        <v>1</v>
      </c>
      <c r="EE95">
        <f t="shared" si="258"/>
        <v>1.0000000000000002E-2</v>
      </c>
      <c r="EF95">
        <f t="shared" si="259"/>
        <v>4.4000000000000032E-2</v>
      </c>
      <c r="EG95">
        <f t="shared" si="260"/>
        <v>3.7000000000000026E-2</v>
      </c>
      <c r="EH95">
        <f t="shared" si="261"/>
        <v>4.4000000000000032E-2</v>
      </c>
      <c r="EI95">
        <f t="shared" si="262"/>
        <v>4.4000000000000032E-2</v>
      </c>
      <c r="EJ95">
        <f t="shared" si="263"/>
        <v>4.4000000000000032E-2</v>
      </c>
      <c r="EK95">
        <f t="shared" si="264"/>
        <v>1</v>
      </c>
      <c r="EL95">
        <f t="shared" si="265"/>
        <v>4.0000000000000001E-3</v>
      </c>
      <c r="EM95">
        <f t="shared" si="266"/>
        <v>4.4000000000000032E-2</v>
      </c>
      <c r="EN95">
        <f t="shared" si="267"/>
        <v>4.4000000000000032E-2</v>
      </c>
      <c r="EO95">
        <f t="shared" si="268"/>
        <v>4.4000000000000032E-2</v>
      </c>
      <c r="EP95">
        <f t="shared" si="269"/>
        <v>1</v>
      </c>
      <c r="EQ95">
        <f t="shared" si="270"/>
        <v>1</v>
      </c>
      <c r="ER95">
        <f t="shared" si="271"/>
        <v>1.4000000000000005E-2</v>
      </c>
      <c r="ES95">
        <f t="shared" si="242"/>
        <v>4.4000000000000032E-2</v>
      </c>
      <c r="ET95">
        <f t="shared" si="243"/>
        <v>1</v>
      </c>
      <c r="EU95">
        <f t="shared" si="244"/>
        <v>4.4000000000000032E-2</v>
      </c>
      <c r="EV95">
        <f t="shared" si="245"/>
        <v>1</v>
      </c>
      <c r="EW95">
        <f t="shared" si="246"/>
        <v>6.0000000000000001E-3</v>
      </c>
      <c r="EX95">
        <f t="shared" si="247"/>
        <v>1</v>
      </c>
      <c r="EY95">
        <f t="shared" si="248"/>
        <v>4.0000000000000029E-2</v>
      </c>
      <c r="EZ95">
        <f t="shared" si="249"/>
        <v>1.7000000000000008E-2</v>
      </c>
      <c r="FA95">
        <f t="shared" si="250"/>
        <v>8.0000000000000002E-3</v>
      </c>
      <c r="FB95">
        <f t="shared" si="251"/>
        <v>4.4000000000000032E-2</v>
      </c>
      <c r="FC95">
        <f t="shared" si="252"/>
        <v>1</v>
      </c>
      <c r="FD95">
        <f t="shared" si="253"/>
        <v>1</v>
      </c>
      <c r="FE95">
        <f t="shared" si="254"/>
        <v>4.1000000000000029E-2</v>
      </c>
      <c r="FF95">
        <f t="shared" si="255"/>
        <v>1</v>
      </c>
      <c r="FG95">
        <f t="shared" si="256"/>
        <v>4.4000000000000032E-2</v>
      </c>
    </row>
    <row r="96" spans="1:163">
      <c r="A96" s="30">
        <v>42461.916666666664</v>
      </c>
      <c r="B96">
        <v>0.97693416723057658</v>
      </c>
      <c r="C96">
        <v>0.87815430183626475</v>
      </c>
      <c r="D96">
        <v>0.28010654878332769</v>
      </c>
      <c r="E96">
        <v>0.8485234437929664</v>
      </c>
      <c r="F96">
        <v>0.20817964537528486</v>
      </c>
      <c r="G96">
        <v>7.699222932590892E-2</v>
      </c>
      <c r="H96">
        <v>8.0030466928821292E-2</v>
      </c>
      <c r="I96">
        <v>0.76315709815565524</v>
      </c>
      <c r="J96">
        <v>0.97444579086333882</v>
      </c>
      <c r="K96">
        <v>0.55430169700688448</v>
      </c>
      <c r="L96">
        <v>1.2021869006364488E-2</v>
      </c>
      <c r="M96">
        <v>0.23596445124909027</v>
      </c>
      <c r="N96">
        <v>0.73283748969909124</v>
      </c>
      <c r="O96">
        <v>0.73146475100548192</v>
      </c>
      <c r="P96">
        <v>0.75677275493498097</v>
      </c>
      <c r="Q96">
        <v>0.81428041156224684</v>
      </c>
      <c r="R96">
        <v>0.196876297183807</v>
      </c>
      <c r="S96">
        <v>0.80892912082193213</v>
      </c>
      <c r="T96">
        <v>0.49851671573038664</v>
      </c>
      <c r="U96">
        <v>0.99910256035529377</v>
      </c>
      <c r="V96">
        <v>0.75805891219843158</v>
      </c>
      <c r="W96">
        <v>0.93252047221019629</v>
      </c>
      <c r="X96">
        <v>0.14468224063404417</v>
      </c>
      <c r="Y96">
        <v>1.5628100651897996E-2</v>
      </c>
      <c r="Z96">
        <v>0.10584218197098293</v>
      </c>
      <c r="AA96">
        <v>6.3332297319190226E-2</v>
      </c>
      <c r="AB96">
        <v>0.95338368511050386</v>
      </c>
      <c r="AC96">
        <v>0.88330087526483136</v>
      </c>
      <c r="AD96">
        <v>0.30620256987516498</v>
      </c>
      <c r="AE96">
        <v>0.71321842272548996</v>
      </c>
      <c r="AF96" s="46">
        <f t="shared" si="238"/>
        <v>0.54345871896028131</v>
      </c>
      <c r="CW96">
        <f t="shared" si="239"/>
        <v>0.97693416723057658</v>
      </c>
      <c r="CX96">
        <f t="shared" si="279"/>
        <v>0.87815430183626475</v>
      </c>
      <c r="CY96">
        <f t="shared" si="280"/>
        <v>0.28010654878332769</v>
      </c>
      <c r="CZ96">
        <f t="shared" si="281"/>
        <v>0.8485234437929664</v>
      </c>
      <c r="DA96">
        <f t="shared" si="282"/>
        <v>0.20817964537528486</v>
      </c>
      <c r="DB96">
        <f t="shared" si="283"/>
        <v>7.699222932590892E-2</v>
      </c>
      <c r="DC96">
        <f t="shared" si="284"/>
        <v>8.0030466928821292E-2</v>
      </c>
      <c r="DD96">
        <f t="shared" si="285"/>
        <v>0.76315709815565524</v>
      </c>
      <c r="DE96">
        <f t="shared" si="286"/>
        <v>0.97444579086333882</v>
      </c>
      <c r="DF96">
        <f t="shared" si="287"/>
        <v>0.55430169700688448</v>
      </c>
      <c r="DG96">
        <f t="shared" si="288"/>
        <v>1.2021869006364488E-2</v>
      </c>
      <c r="DH96">
        <f t="shared" si="289"/>
        <v>0.23596445124909027</v>
      </c>
      <c r="DI96">
        <f t="shared" si="290"/>
        <v>0.73283748969909124</v>
      </c>
      <c r="DJ96">
        <f t="shared" si="291"/>
        <v>0.73146475100548192</v>
      </c>
      <c r="DK96">
        <f t="shared" si="292"/>
        <v>0.75677275493498097</v>
      </c>
      <c r="DL96">
        <f t="shared" si="293"/>
        <v>0.81428041156224684</v>
      </c>
      <c r="DM96">
        <f t="shared" si="277"/>
        <v>0.196876297183807</v>
      </c>
      <c r="DN96">
        <f t="shared" si="294"/>
        <v>0.80892912082193213</v>
      </c>
      <c r="DO96">
        <f t="shared" si="295"/>
        <v>0.49851671573038664</v>
      </c>
      <c r="DP96">
        <f t="shared" si="296"/>
        <v>0.99910256035529377</v>
      </c>
      <c r="DQ96">
        <f t="shared" si="297"/>
        <v>0.75805891219843158</v>
      </c>
      <c r="DR96">
        <f t="shared" si="298"/>
        <v>0.93252047221019629</v>
      </c>
      <c r="DS96">
        <f t="shared" si="299"/>
        <v>0.14468224063404417</v>
      </c>
      <c r="DT96">
        <f t="shared" si="300"/>
        <v>1.5628100651897996E-2</v>
      </c>
      <c r="DU96">
        <f t="shared" si="301"/>
        <v>0.10584218197098293</v>
      </c>
      <c r="DV96">
        <f t="shared" si="302"/>
        <v>6.3332297319190226E-2</v>
      </c>
      <c r="DW96">
        <f t="shared" si="303"/>
        <v>0.95338368511050386</v>
      </c>
      <c r="DX96">
        <f t="shared" si="304"/>
        <v>0.88330087526483136</v>
      </c>
      <c r="DY96">
        <f t="shared" si="305"/>
        <v>0.30620256987516498</v>
      </c>
      <c r="DZ96">
        <f t="shared" si="306"/>
        <v>0.71321842272548996</v>
      </c>
      <c r="EB96" s="31">
        <f t="shared" si="207"/>
        <v>0.54345871896028131</v>
      </c>
      <c r="EC96">
        <f t="shared" si="241"/>
        <v>1</v>
      </c>
      <c r="ED96">
        <f t="shared" si="257"/>
        <v>1</v>
      </c>
      <c r="EE96">
        <f t="shared" si="258"/>
        <v>1.1000000000000003E-2</v>
      </c>
      <c r="EF96">
        <f t="shared" si="259"/>
        <v>1</v>
      </c>
      <c r="EG96">
        <f t="shared" si="260"/>
        <v>3.8000000000000027E-2</v>
      </c>
      <c r="EH96">
        <f t="shared" si="261"/>
        <v>4.5000000000000033E-2</v>
      </c>
      <c r="EI96">
        <f t="shared" si="262"/>
        <v>4.5000000000000033E-2</v>
      </c>
      <c r="EJ96">
        <f t="shared" si="263"/>
        <v>4.5000000000000033E-2</v>
      </c>
      <c r="EK96">
        <f t="shared" si="264"/>
        <v>1</v>
      </c>
      <c r="EL96">
        <f t="shared" si="265"/>
        <v>5.0000000000000001E-3</v>
      </c>
      <c r="EM96">
        <f t="shared" si="266"/>
        <v>4.5000000000000033E-2</v>
      </c>
      <c r="EN96">
        <f t="shared" si="267"/>
        <v>4.5000000000000033E-2</v>
      </c>
      <c r="EO96">
        <f t="shared" si="268"/>
        <v>4.5000000000000033E-2</v>
      </c>
      <c r="EP96">
        <f t="shared" si="269"/>
        <v>1E-3</v>
      </c>
      <c r="EQ96">
        <f t="shared" si="270"/>
        <v>1E-3</v>
      </c>
      <c r="ER96">
        <f t="shared" si="271"/>
        <v>1</v>
      </c>
      <c r="ES96">
        <f t="shared" si="242"/>
        <v>4.5000000000000033E-2</v>
      </c>
      <c r="ET96">
        <f t="shared" si="243"/>
        <v>1</v>
      </c>
      <c r="EU96">
        <f t="shared" si="244"/>
        <v>4.5000000000000033E-2</v>
      </c>
      <c r="EV96">
        <f t="shared" si="245"/>
        <v>1</v>
      </c>
      <c r="EW96">
        <f t="shared" si="246"/>
        <v>7.0000000000000001E-3</v>
      </c>
      <c r="EX96">
        <f t="shared" si="247"/>
        <v>1</v>
      </c>
      <c r="EY96">
        <f t="shared" si="248"/>
        <v>4.1000000000000029E-2</v>
      </c>
      <c r="EZ96">
        <f t="shared" si="249"/>
        <v>1.8000000000000009E-2</v>
      </c>
      <c r="FA96">
        <f t="shared" si="250"/>
        <v>9.0000000000000011E-3</v>
      </c>
      <c r="FB96">
        <f t="shared" si="251"/>
        <v>4.5000000000000033E-2</v>
      </c>
      <c r="FC96">
        <f t="shared" si="252"/>
        <v>1</v>
      </c>
      <c r="FD96">
        <f t="shared" si="253"/>
        <v>1</v>
      </c>
      <c r="FE96">
        <f t="shared" si="254"/>
        <v>4.200000000000003E-2</v>
      </c>
      <c r="FF96">
        <f t="shared" si="255"/>
        <v>1E-3</v>
      </c>
      <c r="FG96">
        <f t="shared" si="256"/>
        <v>4.5000000000000033E-2</v>
      </c>
    </row>
    <row r="97" spans="1:163">
      <c r="A97" s="30">
        <v>42461.9375</v>
      </c>
      <c r="B97">
        <v>0.95922540392215061</v>
      </c>
      <c r="C97">
        <v>0.96577805167463004</v>
      </c>
      <c r="D97">
        <v>0.19357698409605886</v>
      </c>
      <c r="E97">
        <v>0.90978945237501974</v>
      </c>
      <c r="F97">
        <v>0.18604247828754716</v>
      </c>
      <c r="G97">
        <v>0.12058169790079674</v>
      </c>
      <c r="H97">
        <v>9.3304938129659634E-2</v>
      </c>
      <c r="I97">
        <v>0.68526332541118595</v>
      </c>
      <c r="J97">
        <v>0.99276861360362123</v>
      </c>
      <c r="K97">
        <v>0.43931731547894576</v>
      </c>
      <c r="L97">
        <v>8.2118348390965677E-3</v>
      </c>
      <c r="M97">
        <v>0.196876297183807</v>
      </c>
      <c r="N97">
        <v>0.83160803701307007</v>
      </c>
      <c r="O97">
        <v>0.53172403821206971</v>
      </c>
      <c r="P97">
        <v>0.78869329212234773</v>
      </c>
      <c r="Q97">
        <v>0.77312943895453079</v>
      </c>
      <c r="R97">
        <v>0.29735331178860486</v>
      </c>
      <c r="S97">
        <v>0.46880727293089697</v>
      </c>
      <c r="T97">
        <v>0.35894797496269681</v>
      </c>
      <c r="U97">
        <v>0.99824418861302922</v>
      </c>
      <c r="V97">
        <v>0.66842426309691272</v>
      </c>
      <c r="W97">
        <v>0.92315926341255516</v>
      </c>
      <c r="X97">
        <v>0.10257519870651162</v>
      </c>
      <c r="Y97">
        <v>2.2644506717570574E-2</v>
      </c>
      <c r="Z97">
        <v>0.17365623912464789</v>
      </c>
      <c r="AA97">
        <v>2.4081547320133345E-2</v>
      </c>
      <c r="AB97">
        <v>0.96713935471203738</v>
      </c>
      <c r="AC97">
        <v>0.87435948698093269</v>
      </c>
      <c r="AD97">
        <v>0.43415141856682077</v>
      </c>
      <c r="AE97">
        <v>0.78041164415003139</v>
      </c>
      <c r="AF97" s="46">
        <f t="shared" si="238"/>
        <v>0.5256615623429306</v>
      </c>
      <c r="CW97">
        <f t="shared" si="239"/>
        <v>0.95922540392215061</v>
      </c>
      <c r="CX97">
        <f t="shared" si="279"/>
        <v>0.96577805167463004</v>
      </c>
      <c r="CY97">
        <f t="shared" si="280"/>
        <v>0.19357698409605886</v>
      </c>
      <c r="CZ97">
        <f t="shared" si="281"/>
        <v>0.90978945237501974</v>
      </c>
      <c r="DA97">
        <f t="shared" si="282"/>
        <v>0.18604247828754716</v>
      </c>
      <c r="DB97">
        <f t="shared" si="283"/>
        <v>0.12058169790079674</v>
      </c>
      <c r="DC97">
        <f t="shared" si="284"/>
        <v>9.3304938129659634E-2</v>
      </c>
      <c r="DD97">
        <f t="shared" si="285"/>
        <v>0.68526332541118595</v>
      </c>
      <c r="DE97">
        <f t="shared" si="286"/>
        <v>0.99276861360362123</v>
      </c>
      <c r="DF97">
        <f t="shared" si="287"/>
        <v>0.43931731547894576</v>
      </c>
      <c r="DG97">
        <f t="shared" si="288"/>
        <v>8.2118348390965677E-3</v>
      </c>
      <c r="DH97">
        <f t="shared" si="289"/>
        <v>0.196876297183807</v>
      </c>
      <c r="DI97">
        <f t="shared" si="290"/>
        <v>0.83160803701307007</v>
      </c>
      <c r="DJ97">
        <f t="shared" si="291"/>
        <v>0.53172403821206971</v>
      </c>
      <c r="DK97">
        <f t="shared" si="292"/>
        <v>0.78869329212234773</v>
      </c>
      <c r="DL97">
        <f t="shared" si="293"/>
        <v>0.77312943895453079</v>
      </c>
      <c r="DM97">
        <f t="shared" si="277"/>
        <v>0.29735331178860486</v>
      </c>
      <c r="DN97">
        <f t="shared" si="294"/>
        <v>0.46880727293089697</v>
      </c>
      <c r="DO97">
        <f t="shared" si="295"/>
        <v>0.35894797496269681</v>
      </c>
      <c r="DP97">
        <f t="shared" si="296"/>
        <v>0.99824418861302922</v>
      </c>
      <c r="DQ97">
        <f t="shared" si="297"/>
        <v>0.66842426309691272</v>
      </c>
      <c r="DR97">
        <f t="shared" si="298"/>
        <v>0.92315926341255516</v>
      </c>
      <c r="DS97">
        <f t="shared" si="299"/>
        <v>0.10257519870651162</v>
      </c>
      <c r="DT97">
        <f t="shared" si="300"/>
        <v>2.2644506717570574E-2</v>
      </c>
      <c r="DU97">
        <f t="shared" si="301"/>
        <v>0.17365623912464789</v>
      </c>
      <c r="DV97">
        <f t="shared" si="302"/>
        <v>2.4081547320133345E-2</v>
      </c>
      <c r="DW97">
        <f t="shared" si="303"/>
        <v>0.96713935471203738</v>
      </c>
      <c r="DX97">
        <f t="shared" si="304"/>
        <v>0.87435948698093269</v>
      </c>
      <c r="DY97">
        <f t="shared" si="305"/>
        <v>0.43415141856682077</v>
      </c>
      <c r="DZ97">
        <f t="shared" si="306"/>
        <v>0.78041164415003139</v>
      </c>
      <c r="EB97" s="31">
        <f t="shared" si="207"/>
        <v>0.5256615623429306</v>
      </c>
      <c r="EC97">
        <f t="shared" si="241"/>
        <v>1</v>
      </c>
      <c r="ED97">
        <f t="shared" si="257"/>
        <v>1</v>
      </c>
      <c r="EE97">
        <f t="shared" si="258"/>
        <v>1.2000000000000004E-2</v>
      </c>
      <c r="EF97">
        <f t="shared" si="259"/>
        <v>1</v>
      </c>
      <c r="EG97">
        <f t="shared" si="260"/>
        <v>3.9000000000000028E-2</v>
      </c>
      <c r="EH97">
        <f t="shared" si="261"/>
        <v>4.6000000000000034E-2</v>
      </c>
      <c r="EI97">
        <f t="shared" si="262"/>
        <v>4.6000000000000034E-2</v>
      </c>
      <c r="EJ97">
        <f t="shared" si="263"/>
        <v>4.6000000000000034E-2</v>
      </c>
      <c r="EK97">
        <f t="shared" si="264"/>
        <v>1</v>
      </c>
      <c r="EL97">
        <f t="shared" si="265"/>
        <v>6.0000000000000001E-3</v>
      </c>
      <c r="EM97">
        <f t="shared" si="266"/>
        <v>4.6000000000000034E-2</v>
      </c>
      <c r="EN97">
        <f t="shared" si="267"/>
        <v>4.6000000000000034E-2</v>
      </c>
      <c r="EO97">
        <f t="shared" si="268"/>
        <v>1</v>
      </c>
      <c r="EP97">
        <f t="shared" si="269"/>
        <v>2E-3</v>
      </c>
      <c r="EQ97">
        <f t="shared" si="270"/>
        <v>2E-3</v>
      </c>
      <c r="ER97">
        <f t="shared" si="271"/>
        <v>1E-3</v>
      </c>
      <c r="ES97">
        <f t="shared" si="242"/>
        <v>4.6000000000000034E-2</v>
      </c>
      <c r="ET97">
        <f t="shared" si="243"/>
        <v>1E-3</v>
      </c>
      <c r="EU97">
        <f t="shared" si="244"/>
        <v>4.6000000000000034E-2</v>
      </c>
      <c r="EV97">
        <f t="shared" si="245"/>
        <v>1</v>
      </c>
      <c r="EW97">
        <f t="shared" si="246"/>
        <v>8.0000000000000002E-3</v>
      </c>
      <c r="EX97">
        <f t="shared" si="247"/>
        <v>1</v>
      </c>
      <c r="EY97">
        <f t="shared" si="248"/>
        <v>4.200000000000003E-2</v>
      </c>
      <c r="EZ97">
        <f t="shared" si="249"/>
        <v>1.900000000000001E-2</v>
      </c>
      <c r="FA97">
        <f t="shared" si="250"/>
        <v>1.0000000000000002E-2</v>
      </c>
      <c r="FB97">
        <f t="shared" si="251"/>
        <v>4.6000000000000034E-2</v>
      </c>
      <c r="FC97">
        <f t="shared" si="252"/>
        <v>1</v>
      </c>
      <c r="FD97">
        <f t="shared" si="253"/>
        <v>1</v>
      </c>
      <c r="FE97">
        <f t="shared" si="254"/>
        <v>4.3000000000000031E-2</v>
      </c>
      <c r="FF97">
        <f t="shared" si="255"/>
        <v>2E-3</v>
      </c>
      <c r="FG97">
        <f t="shared" si="256"/>
        <v>4.6000000000000034E-2</v>
      </c>
    </row>
    <row r="98" spans="1:163">
      <c r="A98" s="30">
        <v>42461.958333333336</v>
      </c>
      <c r="B98">
        <v>0.94814552919204198</v>
      </c>
      <c r="C98">
        <v>0.96736109448593088</v>
      </c>
      <c r="D98">
        <v>0.196876297183807</v>
      </c>
      <c r="E98">
        <v>0.89632730281002082</v>
      </c>
      <c r="F98">
        <v>0.16771160325417986</v>
      </c>
      <c r="G98">
        <v>0.11619843836900148</v>
      </c>
      <c r="H98">
        <v>0.13216698519022679</v>
      </c>
      <c r="I98">
        <v>0.66531411460688927</v>
      </c>
      <c r="J98">
        <v>0.99679893925284324</v>
      </c>
      <c r="K98">
        <v>0.32895104451361362</v>
      </c>
      <c r="L98">
        <v>1.2273866315335367E-2</v>
      </c>
      <c r="M98">
        <v>0.64154284866965972</v>
      </c>
      <c r="N98">
        <v>0.73963394409886229</v>
      </c>
      <c r="O98">
        <v>0.54737417955240986</v>
      </c>
      <c r="P98">
        <v>0.83549272486687221</v>
      </c>
      <c r="Q98">
        <v>0.7273198505140096</v>
      </c>
      <c r="R98">
        <v>8.7549207242064636E-2</v>
      </c>
      <c r="S98">
        <v>0.18393176077758322</v>
      </c>
      <c r="T98">
        <v>0.15910089062490379</v>
      </c>
      <c r="U98">
        <v>0.99947262271877657</v>
      </c>
      <c r="V98">
        <v>0.77679170514145401</v>
      </c>
      <c r="W98">
        <v>0.56120818196086364</v>
      </c>
      <c r="X98">
        <v>0.13541176064612001</v>
      </c>
      <c r="Y98">
        <v>5.1274149650498951E-2</v>
      </c>
      <c r="Z98">
        <v>0.11126017503622682</v>
      </c>
      <c r="AA98">
        <v>6.0886026295193137E-2</v>
      </c>
      <c r="AB98">
        <v>0.94235436425857699</v>
      </c>
      <c r="AC98">
        <v>0.81743525826662211</v>
      </c>
      <c r="AD98">
        <v>0.3336031714711663</v>
      </c>
      <c r="AE98">
        <v>0.66842426309691272</v>
      </c>
      <c r="AF98" s="46">
        <f t="shared" si="238"/>
        <v>0.49360641000208888</v>
      </c>
      <c r="CW98">
        <f t="shared" si="239"/>
        <v>0.94814552919204198</v>
      </c>
      <c r="CX98">
        <f t="shared" si="279"/>
        <v>0.96736109448593088</v>
      </c>
      <c r="CY98">
        <f t="shared" si="280"/>
        <v>0.196876297183807</v>
      </c>
      <c r="CZ98">
        <f t="shared" si="281"/>
        <v>0.89632730281002082</v>
      </c>
      <c r="DA98">
        <f t="shared" si="282"/>
        <v>0.16771160325417986</v>
      </c>
      <c r="DB98">
        <f t="shared" si="283"/>
        <v>0.11619843836900148</v>
      </c>
      <c r="DC98">
        <f t="shared" si="284"/>
        <v>0.13216698519022679</v>
      </c>
      <c r="DD98">
        <f t="shared" si="285"/>
        <v>0.66531411460688927</v>
      </c>
      <c r="DE98">
        <f t="shared" si="286"/>
        <v>0.99679893925284324</v>
      </c>
      <c r="DF98">
        <f t="shared" si="287"/>
        <v>0.32895104451361362</v>
      </c>
      <c r="DG98">
        <f t="shared" si="288"/>
        <v>1.2273866315335367E-2</v>
      </c>
      <c r="DH98">
        <f t="shared" si="289"/>
        <v>0.64154284866965972</v>
      </c>
      <c r="DI98">
        <f t="shared" si="290"/>
        <v>0.73963394409886229</v>
      </c>
      <c r="DJ98">
        <f t="shared" si="291"/>
        <v>0.54737417955240986</v>
      </c>
      <c r="DK98">
        <f t="shared" si="292"/>
        <v>0.83549272486687221</v>
      </c>
      <c r="DL98">
        <f t="shared" si="293"/>
        <v>0.7273198505140096</v>
      </c>
      <c r="DM98">
        <f t="shared" si="277"/>
        <v>8.7549207242064636E-2</v>
      </c>
      <c r="DN98">
        <f t="shared" si="294"/>
        <v>0.18393176077758322</v>
      </c>
      <c r="DO98">
        <f t="shared" si="295"/>
        <v>0.15910089062490379</v>
      </c>
      <c r="DP98">
        <f t="shared" si="296"/>
        <v>0.99947262271877657</v>
      </c>
      <c r="DQ98">
        <f t="shared" si="297"/>
        <v>0.77679170514145401</v>
      </c>
      <c r="DR98">
        <f t="shared" si="298"/>
        <v>0.56120818196086364</v>
      </c>
      <c r="DS98">
        <f t="shared" si="299"/>
        <v>0.13541176064612001</v>
      </c>
      <c r="DT98">
        <f t="shared" si="300"/>
        <v>5.1274149650498951E-2</v>
      </c>
      <c r="DU98">
        <f t="shared" si="301"/>
        <v>0.11126017503622682</v>
      </c>
      <c r="DV98">
        <f t="shared" si="302"/>
        <v>6.0886026295193137E-2</v>
      </c>
      <c r="DW98">
        <f t="shared" si="303"/>
        <v>0.94235436425857699</v>
      </c>
      <c r="DX98">
        <f t="shared" si="304"/>
        <v>0.81743525826662211</v>
      </c>
      <c r="DY98">
        <f t="shared" si="305"/>
        <v>0.3336031714711663</v>
      </c>
      <c r="DZ98">
        <f t="shared" si="306"/>
        <v>0.66842426309691272</v>
      </c>
      <c r="EB98" s="31">
        <f t="shared" si="207"/>
        <v>0.49360641000208888</v>
      </c>
      <c r="EC98">
        <f t="shared" si="241"/>
        <v>1</v>
      </c>
      <c r="ED98">
        <f t="shared" si="257"/>
        <v>1</v>
      </c>
      <c r="EE98">
        <f t="shared" si="258"/>
        <v>1.3000000000000005E-2</v>
      </c>
      <c r="EF98">
        <f t="shared" si="259"/>
        <v>1</v>
      </c>
      <c r="EG98">
        <f t="shared" si="260"/>
        <v>4.0000000000000029E-2</v>
      </c>
      <c r="EH98">
        <f t="shared" si="261"/>
        <v>4.7000000000000035E-2</v>
      </c>
      <c r="EI98">
        <f t="shared" si="262"/>
        <v>4.7000000000000035E-2</v>
      </c>
      <c r="EJ98">
        <f t="shared" si="263"/>
        <v>4.7000000000000035E-2</v>
      </c>
      <c r="EK98">
        <f t="shared" si="264"/>
        <v>1</v>
      </c>
      <c r="EL98">
        <f t="shared" si="265"/>
        <v>7.0000000000000001E-3</v>
      </c>
      <c r="EM98">
        <f t="shared" si="266"/>
        <v>4.7000000000000035E-2</v>
      </c>
      <c r="EN98">
        <f t="shared" si="267"/>
        <v>4.7000000000000035E-2</v>
      </c>
      <c r="EO98">
        <f t="shared" si="268"/>
        <v>1E-3</v>
      </c>
      <c r="EP98">
        <f t="shared" si="269"/>
        <v>3.0000000000000001E-3</v>
      </c>
      <c r="EQ98">
        <f t="shared" si="270"/>
        <v>1</v>
      </c>
      <c r="ER98">
        <f t="shared" si="271"/>
        <v>2E-3</v>
      </c>
      <c r="ES98">
        <f t="shared" si="242"/>
        <v>4.7000000000000035E-2</v>
      </c>
      <c r="ET98">
        <f t="shared" si="243"/>
        <v>2E-3</v>
      </c>
      <c r="EU98">
        <f t="shared" si="244"/>
        <v>4.7000000000000035E-2</v>
      </c>
      <c r="EV98">
        <f t="shared" si="245"/>
        <v>1</v>
      </c>
      <c r="EW98">
        <f t="shared" si="246"/>
        <v>9.0000000000000011E-3</v>
      </c>
      <c r="EX98">
        <f t="shared" si="247"/>
        <v>1E-3</v>
      </c>
      <c r="EY98">
        <f t="shared" si="248"/>
        <v>4.3000000000000031E-2</v>
      </c>
      <c r="EZ98">
        <f t="shared" si="249"/>
        <v>2.0000000000000011E-2</v>
      </c>
      <c r="FA98">
        <f t="shared" si="250"/>
        <v>1.1000000000000003E-2</v>
      </c>
      <c r="FB98">
        <f t="shared" si="251"/>
        <v>4.7000000000000035E-2</v>
      </c>
      <c r="FC98">
        <f t="shared" si="252"/>
        <v>1</v>
      </c>
      <c r="FD98">
        <f t="shared" si="253"/>
        <v>1</v>
      </c>
      <c r="FE98">
        <f t="shared" si="254"/>
        <v>4.4000000000000032E-2</v>
      </c>
      <c r="FF98">
        <f t="shared" si="255"/>
        <v>3.0000000000000001E-3</v>
      </c>
      <c r="FG98">
        <f t="shared" si="256"/>
        <v>4.7000000000000035E-2</v>
      </c>
    </row>
    <row r="99" spans="1:163">
      <c r="A99" s="30">
        <v>42461.979166666664</v>
      </c>
      <c r="B99">
        <v>0.92114936587677521</v>
      </c>
      <c r="C99">
        <v>0.93883512811805869</v>
      </c>
      <c r="D99">
        <v>5.195947534102166E-2</v>
      </c>
      <c r="E99">
        <v>0.90863382488872979</v>
      </c>
      <c r="F99">
        <v>6.0487002017813027E-2</v>
      </c>
      <c r="G99">
        <v>0.14730041546862144</v>
      </c>
      <c r="H99">
        <v>0.16673678373348258</v>
      </c>
      <c r="I99">
        <v>0.72592936379626005</v>
      </c>
      <c r="J99">
        <v>0.99751021703050591</v>
      </c>
      <c r="K99">
        <v>0.19357698409605886</v>
      </c>
      <c r="L99">
        <v>1.8308113880814228E-2</v>
      </c>
      <c r="M99">
        <v>0.60206263004001503</v>
      </c>
      <c r="N99">
        <v>0.86153127202968627</v>
      </c>
      <c r="O99">
        <v>0.77557564948442437</v>
      </c>
      <c r="P99">
        <v>0.33985663718162329</v>
      </c>
      <c r="Q99">
        <v>0.44622549507354681</v>
      </c>
      <c r="R99">
        <v>3.5952804661701074E-2</v>
      </c>
      <c r="S99">
        <v>0.10322136838620129</v>
      </c>
      <c r="T99">
        <v>0.21637235858951745</v>
      </c>
      <c r="U99">
        <v>0.99929743290998974</v>
      </c>
      <c r="V99">
        <v>0.68375162864835459</v>
      </c>
      <c r="W99">
        <v>0.38842603129692271</v>
      </c>
      <c r="X99">
        <v>0.18604247828754716</v>
      </c>
      <c r="Y99">
        <v>8.3713168586678072E-2</v>
      </c>
      <c r="Z99">
        <v>0.1019326142920606</v>
      </c>
      <c r="AA99">
        <v>0.6054119546359692</v>
      </c>
      <c r="AB99">
        <v>0.94495919073996792</v>
      </c>
      <c r="AC99">
        <v>0.87046391853246274</v>
      </c>
      <c r="AD99">
        <v>0.2772922025575274</v>
      </c>
      <c r="AE99">
        <v>0.6366993517958156</v>
      </c>
      <c r="AF99" s="46">
        <f t="shared" si="238"/>
        <v>0.47630716206593843</v>
      </c>
      <c r="AG99">
        <f>AE100*720</f>
        <v>318.9519625744623</v>
      </c>
      <c r="CW99">
        <f t="shared" si="239"/>
        <v>0.92114936587677521</v>
      </c>
      <c r="CX99">
        <f t="shared" si="279"/>
        <v>0.93883512811805869</v>
      </c>
      <c r="CY99">
        <f t="shared" si="280"/>
        <v>5.195947534102166E-2</v>
      </c>
      <c r="CZ99">
        <f t="shared" si="281"/>
        <v>0.90863382488872979</v>
      </c>
      <c r="DA99">
        <f t="shared" si="282"/>
        <v>6.0487002017813027E-2</v>
      </c>
      <c r="DB99">
        <f t="shared" si="283"/>
        <v>0.14730041546862144</v>
      </c>
      <c r="DC99">
        <f t="shared" si="284"/>
        <v>0.16673678373348258</v>
      </c>
      <c r="DD99">
        <f t="shared" si="285"/>
        <v>0.72592936379626005</v>
      </c>
      <c r="DE99">
        <f t="shared" si="286"/>
        <v>0.99751021703050591</v>
      </c>
      <c r="DF99">
        <f t="shared" si="287"/>
        <v>0.19357698409605886</v>
      </c>
      <c r="DG99">
        <f t="shared" si="288"/>
        <v>1.8308113880814228E-2</v>
      </c>
      <c r="DH99">
        <f t="shared" si="289"/>
        <v>0.60206263004001503</v>
      </c>
      <c r="DI99">
        <f t="shared" si="290"/>
        <v>0.86153127202968627</v>
      </c>
      <c r="DJ99">
        <f t="shared" si="291"/>
        <v>0.77557564948442437</v>
      </c>
      <c r="DK99">
        <f t="shared" si="292"/>
        <v>0.33985663718162329</v>
      </c>
      <c r="DL99">
        <f t="shared" si="293"/>
        <v>0.44622549507354681</v>
      </c>
      <c r="DM99">
        <f t="shared" si="277"/>
        <v>3.5952804661701074E-2</v>
      </c>
      <c r="DN99">
        <f t="shared" si="294"/>
        <v>0.10322136838620129</v>
      </c>
      <c r="DO99">
        <f t="shared" si="295"/>
        <v>0.21637235858951745</v>
      </c>
      <c r="DP99">
        <f t="shared" si="296"/>
        <v>0.99929743290998974</v>
      </c>
      <c r="DQ99">
        <f t="shared" si="297"/>
        <v>0.68375162864835459</v>
      </c>
      <c r="DR99">
        <f t="shared" si="298"/>
        <v>0.38842603129692271</v>
      </c>
      <c r="DS99">
        <f t="shared" si="299"/>
        <v>0.18604247828754716</v>
      </c>
      <c r="DT99">
        <f t="shared" si="300"/>
        <v>8.3713168586678072E-2</v>
      </c>
      <c r="DU99">
        <f t="shared" si="301"/>
        <v>0.1019326142920606</v>
      </c>
      <c r="DV99">
        <f t="shared" si="302"/>
        <v>0.6054119546359692</v>
      </c>
      <c r="DW99">
        <f t="shared" si="303"/>
        <v>0.94495919073996792</v>
      </c>
      <c r="DX99">
        <f t="shared" si="304"/>
        <v>0.87046391853246274</v>
      </c>
      <c r="DY99">
        <f t="shared" si="305"/>
        <v>0.2772922025575274</v>
      </c>
      <c r="DZ99">
        <f t="shared" si="306"/>
        <v>0.6366993517958156</v>
      </c>
      <c r="EB99" s="31">
        <f>AVERAGE(CW99:EA99)</f>
        <v>0.47630716206593843</v>
      </c>
      <c r="EC99">
        <f t="shared" si="241"/>
        <v>1</v>
      </c>
      <c r="ED99">
        <f t="shared" si="257"/>
        <v>1</v>
      </c>
      <c r="EE99">
        <f t="shared" si="258"/>
        <v>1.4000000000000005E-2</v>
      </c>
      <c r="EF99">
        <f t="shared" si="259"/>
        <v>1</v>
      </c>
      <c r="EG99">
        <f t="shared" si="260"/>
        <v>4.1000000000000029E-2</v>
      </c>
      <c r="EH99">
        <f t="shared" si="261"/>
        <v>4.8000000000000036E-2</v>
      </c>
      <c r="EI99">
        <f t="shared" si="262"/>
        <v>4.8000000000000036E-2</v>
      </c>
      <c r="EJ99">
        <f t="shared" si="263"/>
        <v>4.8000000000000036E-2</v>
      </c>
      <c r="EK99">
        <f t="shared" si="264"/>
        <v>1</v>
      </c>
      <c r="EL99">
        <f t="shared" si="265"/>
        <v>8.0000000000000002E-3</v>
      </c>
      <c r="EM99">
        <f t="shared" si="266"/>
        <v>4.8000000000000036E-2</v>
      </c>
      <c r="EN99">
        <f t="shared" si="267"/>
        <v>4.8000000000000036E-2</v>
      </c>
      <c r="EO99">
        <f t="shared" si="268"/>
        <v>1</v>
      </c>
      <c r="EP99">
        <f t="shared" si="269"/>
        <v>4.0000000000000001E-3</v>
      </c>
      <c r="EQ99">
        <f t="shared" si="270"/>
        <v>1E-3</v>
      </c>
      <c r="ER99">
        <f t="shared" si="271"/>
        <v>3.0000000000000001E-3</v>
      </c>
      <c r="ES99">
        <f t="shared" si="242"/>
        <v>4.8000000000000036E-2</v>
      </c>
      <c r="ET99">
        <f t="shared" si="243"/>
        <v>3.0000000000000001E-3</v>
      </c>
      <c r="EU99">
        <f t="shared" si="244"/>
        <v>4.8000000000000036E-2</v>
      </c>
      <c r="EV99">
        <f t="shared" si="245"/>
        <v>1</v>
      </c>
      <c r="EW99">
        <f t="shared" si="246"/>
        <v>1.0000000000000002E-2</v>
      </c>
      <c r="EX99">
        <f t="shared" si="247"/>
        <v>2E-3</v>
      </c>
      <c r="EY99">
        <f t="shared" si="248"/>
        <v>4.4000000000000032E-2</v>
      </c>
      <c r="EZ99">
        <f t="shared" si="249"/>
        <v>2.1000000000000012E-2</v>
      </c>
      <c r="FA99">
        <f t="shared" si="250"/>
        <v>1.2000000000000004E-2</v>
      </c>
      <c r="FB99">
        <f t="shared" si="251"/>
        <v>4.8000000000000036E-2</v>
      </c>
      <c r="FC99">
        <f t="shared" si="252"/>
        <v>1</v>
      </c>
      <c r="FD99">
        <f t="shared" si="253"/>
        <v>1</v>
      </c>
      <c r="FE99">
        <f t="shared" si="254"/>
        <v>4.5000000000000033E-2</v>
      </c>
      <c r="FF99">
        <f t="shared" si="255"/>
        <v>4.0000000000000001E-3</v>
      </c>
      <c r="FG99">
        <f t="shared" si="256"/>
        <v>4.8000000000000036E-2</v>
      </c>
    </row>
    <row r="100" spans="1:163">
      <c r="AE100" s="18">
        <f>AVERAGE(B52:AE99)</f>
        <v>0.44298883690897539</v>
      </c>
      <c r="AF100" s="24">
        <f>STDEV(B52:AE99)</f>
        <v>0.36084784715897067</v>
      </c>
      <c r="AG100">
        <f>AF101+BJ92+2*BJ91*AF100*AG92</f>
        <v>0.13021116879926387</v>
      </c>
      <c r="DY100" s="68">
        <f>MAX(CW52:EA99)</f>
        <v>0.99947262271877657</v>
      </c>
      <c r="DZ100" s="18">
        <f>AVERAGE(CW52:DZ99)</f>
        <v>0.44298883690897539</v>
      </c>
      <c r="EA100" s="24">
        <f>STDEV(CW52:DZ99)</f>
        <v>0.36084784715897067</v>
      </c>
      <c r="EB100">
        <f>DZ100*720</f>
        <v>318.9519625744623</v>
      </c>
    </row>
    <row r="101" spans="1:163">
      <c r="A101" t="s">
        <v>19</v>
      </c>
      <c r="AF101" s="36">
        <f>AF100^2</f>
        <v>0.13021116879926387</v>
      </c>
      <c r="EA101" s="36">
        <f>EA100^2</f>
        <v>0.13021116879926387</v>
      </c>
    </row>
    <row r="102" spans="1:163">
      <c r="A102" s="30">
        <v>42552</v>
      </c>
      <c r="B102">
        <v>2.1145970666615367E-2</v>
      </c>
      <c r="C102">
        <v>0.33049808631951566</v>
      </c>
      <c r="D102">
        <v>0.70309229665231199</v>
      </c>
      <c r="E102">
        <v>3.0150682571075206E-2</v>
      </c>
      <c r="F102">
        <v>0.81638829213631825</v>
      </c>
      <c r="G102">
        <v>0.90387718920539983</v>
      </c>
      <c r="H102">
        <v>4.9269137146603616E-2</v>
      </c>
      <c r="I102">
        <v>0.53346659922690909</v>
      </c>
      <c r="J102">
        <v>0.11126017503622682</v>
      </c>
      <c r="K102">
        <v>0.27869719579983743</v>
      </c>
      <c r="L102">
        <v>0.26758046611757691</v>
      </c>
      <c r="M102">
        <v>0.12358255110610029</v>
      </c>
      <c r="N102">
        <v>1.0987669013075772E-2</v>
      </c>
      <c r="O102">
        <v>6.7613916491137405E-2</v>
      </c>
      <c r="P102">
        <v>0.12207418593387782</v>
      </c>
      <c r="Q102">
        <v>9.3304938129659634E-2</v>
      </c>
      <c r="R102">
        <v>1.3243281519863367E-2</v>
      </c>
      <c r="S102">
        <v>2.9743981782303055E-2</v>
      </c>
      <c r="T102">
        <v>0.61705501425224663</v>
      </c>
      <c r="U102">
        <v>0.33828792339748753</v>
      </c>
      <c r="V102">
        <v>9.2399751474868692E-3</v>
      </c>
      <c r="W102">
        <v>6.7173953999744185E-2</v>
      </c>
      <c r="X102">
        <v>0.13541176064612001</v>
      </c>
      <c r="Y102">
        <v>0.6350786145271522</v>
      </c>
      <c r="Z102">
        <v>0.16869096822614074</v>
      </c>
      <c r="AA102">
        <v>3.4292538662765409E-2</v>
      </c>
      <c r="AB102">
        <v>1.0111357529824491E-2</v>
      </c>
      <c r="AC102">
        <v>8.6437265292716087E-2</v>
      </c>
      <c r="AD102">
        <v>5.3356177175030141E-2</v>
      </c>
      <c r="AE102">
        <v>3.6441212511480331E-2</v>
      </c>
      <c r="AF102">
        <v>7.3581451360495903E-2</v>
      </c>
      <c r="CW102">
        <f>B102*$CV$1+AH102*$CV$2</f>
        <v>2.1145970666615367E-2</v>
      </c>
      <c r="CX102">
        <f t="shared" ref="CX102:DM117" si="337">C102*$CV$1+AI102*$CV$2</f>
        <v>0.33049808631951566</v>
      </c>
      <c r="CY102">
        <f t="shared" si="337"/>
        <v>0.70309229665231199</v>
      </c>
      <c r="CZ102">
        <f t="shared" si="337"/>
        <v>3.0150682571075206E-2</v>
      </c>
      <c r="DA102">
        <f t="shared" si="337"/>
        <v>0.81638829213631825</v>
      </c>
      <c r="DB102">
        <f t="shared" si="337"/>
        <v>0.90387718920539983</v>
      </c>
      <c r="DC102">
        <f t="shared" si="337"/>
        <v>4.9269137146603616E-2</v>
      </c>
      <c r="DD102">
        <f t="shared" si="337"/>
        <v>0.53346659922690909</v>
      </c>
      <c r="DE102">
        <f t="shared" si="337"/>
        <v>0.11126017503622682</v>
      </c>
      <c r="DF102">
        <f t="shared" si="337"/>
        <v>0.27869719579983743</v>
      </c>
      <c r="DG102">
        <f t="shared" si="337"/>
        <v>0.26758046611757691</v>
      </c>
      <c r="DH102">
        <f t="shared" si="337"/>
        <v>0.12358255110610029</v>
      </c>
      <c r="DI102">
        <f t="shared" si="337"/>
        <v>1.0987669013075772E-2</v>
      </c>
      <c r="DJ102">
        <f t="shared" si="337"/>
        <v>6.7613916491137405E-2</v>
      </c>
      <c r="DK102">
        <f t="shared" si="337"/>
        <v>0.12207418593387782</v>
      </c>
      <c r="DL102">
        <f t="shared" si="337"/>
        <v>9.3304938129659634E-2</v>
      </c>
      <c r="DM102">
        <f t="shared" si="337"/>
        <v>1.3243281519863367E-2</v>
      </c>
      <c r="DN102">
        <f t="shared" ref="DN102:EA117" si="338">S102*$CV$1+AY102*$CV$2</f>
        <v>2.9743981782303055E-2</v>
      </c>
      <c r="DO102">
        <f t="shared" si="338"/>
        <v>0.61705501425224663</v>
      </c>
      <c r="DP102">
        <f t="shared" si="338"/>
        <v>0.33828792339748753</v>
      </c>
      <c r="DQ102">
        <f t="shared" si="338"/>
        <v>9.2399751474868692E-3</v>
      </c>
      <c r="DR102">
        <f t="shared" si="338"/>
        <v>6.7173953999744185E-2</v>
      </c>
      <c r="DS102">
        <f t="shared" si="338"/>
        <v>0.13541176064612001</v>
      </c>
      <c r="DT102">
        <f t="shared" si="338"/>
        <v>0.6350786145271522</v>
      </c>
      <c r="DU102">
        <f t="shared" si="338"/>
        <v>0.16869096822614074</v>
      </c>
      <c r="DV102">
        <f t="shared" si="338"/>
        <v>3.4292538662765409E-2</v>
      </c>
      <c r="DW102">
        <f t="shared" si="338"/>
        <v>1.0111357529824491E-2</v>
      </c>
      <c r="DX102">
        <f t="shared" si="338"/>
        <v>8.6437265292716087E-2</v>
      </c>
      <c r="DY102">
        <f t="shared" si="338"/>
        <v>5.3356177175030141E-2</v>
      </c>
      <c r="DZ102">
        <f t="shared" si="338"/>
        <v>3.6441212511480331E-2</v>
      </c>
      <c r="EA102">
        <f t="shared" si="338"/>
        <v>7.3581451360495903E-2</v>
      </c>
      <c r="EB102" s="31">
        <f t="shared" ref="EB102:EB148" si="339">AVERAGE(CW102:EA102)</f>
        <v>0.21842370411558387</v>
      </c>
      <c r="EC102">
        <f>IF(CW102&lt;$EB$1,0.001,1)</f>
        <v>1E-3</v>
      </c>
      <c r="ED102">
        <f t="shared" ref="ED102" si="340">IF(CX102&lt;$EB$1,0.001,1)</f>
        <v>1E-3</v>
      </c>
      <c r="EE102">
        <f t="shared" ref="EE102" si="341">IF(CY102&lt;$EB$1,0.001,1)</f>
        <v>1E-3</v>
      </c>
      <c r="EF102">
        <f t="shared" ref="EF102" si="342">IF(CZ102&lt;$EB$1,0.001,1)</f>
        <v>1E-3</v>
      </c>
      <c r="EG102">
        <f t="shared" ref="EG102" si="343">IF(DA102&lt;$EB$1,0.001,1)</f>
        <v>1</v>
      </c>
      <c r="EH102">
        <f t="shared" ref="EH102" si="344">IF(DB102&lt;$EB$1,0.001,1)</f>
        <v>1</v>
      </c>
      <c r="EI102">
        <f t="shared" ref="EI102" si="345">IF(DC102&lt;$EB$1,0.001,1)</f>
        <v>1E-3</v>
      </c>
      <c r="EJ102">
        <f t="shared" ref="EJ102" si="346">IF(DD102&lt;$EB$1,0.001,1)</f>
        <v>1E-3</v>
      </c>
      <c r="EK102">
        <f t="shared" ref="EK102" si="347">IF(DE102&lt;$EB$1,0.001,1)</f>
        <v>1E-3</v>
      </c>
      <c r="EL102">
        <f t="shared" ref="EL102" si="348">IF(DF102&lt;$EB$1,0.001,1)</f>
        <v>1E-3</v>
      </c>
      <c r="EM102">
        <f t="shared" ref="EM102" si="349">IF(DG102&lt;$EB$1,0.001,1)</f>
        <v>1E-3</v>
      </c>
      <c r="EN102">
        <f t="shared" ref="EN102" si="350">IF(DH102&lt;$EB$1,0.001,1)</f>
        <v>1E-3</v>
      </c>
      <c r="EO102">
        <f t="shared" ref="EO102" si="351">IF(DI102&lt;$EB$1,0.001,1)</f>
        <v>1E-3</v>
      </c>
      <c r="EP102">
        <f t="shared" ref="EP102" si="352">IF(DJ102&lt;$EB$1,0.001,1)</f>
        <v>1E-3</v>
      </c>
      <c r="EQ102">
        <f t="shared" ref="EQ102" si="353">IF(DK102&lt;$EB$1,0.001,1)</f>
        <v>1E-3</v>
      </c>
      <c r="ER102">
        <f t="shared" ref="ER102" si="354">IF(DL102&lt;$EB$1,0.001,1)</f>
        <v>1E-3</v>
      </c>
      <c r="ES102">
        <f t="shared" ref="ES102" si="355">IF(DM102&lt;$EB$1,0.001,1)</f>
        <v>1E-3</v>
      </c>
      <c r="ET102">
        <f t="shared" ref="ET102" si="356">IF(DN102&lt;$EB$1,0.001,1)</f>
        <v>1E-3</v>
      </c>
      <c r="EU102">
        <f t="shared" ref="EU102" si="357">IF(DO102&lt;$EB$1,0.001,1)</f>
        <v>1E-3</v>
      </c>
      <c r="EV102">
        <f t="shared" ref="EV102" si="358">IF(DP102&lt;$EB$1,0.001,1)</f>
        <v>1E-3</v>
      </c>
      <c r="EW102">
        <f t="shared" ref="EW102" si="359">IF(DQ102&lt;$EB$1,0.001,1)</f>
        <v>1E-3</v>
      </c>
      <c r="EX102">
        <f t="shared" ref="EX102" si="360">IF(DR102&lt;$EB$1,0.001,1)</f>
        <v>1E-3</v>
      </c>
      <c r="EY102">
        <f t="shared" ref="EY102" si="361">IF(DS102&lt;$EB$1,0.001,1)</f>
        <v>1E-3</v>
      </c>
      <c r="EZ102">
        <f t="shared" ref="EZ102" si="362">IF(DT102&lt;$EB$1,0.001,1)</f>
        <v>1E-3</v>
      </c>
      <c r="FA102">
        <f t="shared" ref="FA102" si="363">IF(DU102&lt;$EB$1,0.001,1)</f>
        <v>1E-3</v>
      </c>
      <c r="FB102">
        <f t="shared" ref="FB102" si="364">IF(DV102&lt;$EB$1,0.001,1)</f>
        <v>1E-3</v>
      </c>
      <c r="FC102">
        <f t="shared" ref="FC102" si="365">IF(DW102&lt;$EB$1,0.001,1)</f>
        <v>1E-3</v>
      </c>
      <c r="FD102">
        <f t="shared" ref="FD102" si="366">IF(DX102&lt;$EB$1,0.001,1)</f>
        <v>1E-3</v>
      </c>
      <c r="FE102">
        <f t="shared" ref="FE102" si="367">IF(DY102&lt;$EB$1,0.001,1)</f>
        <v>1E-3</v>
      </c>
      <c r="FF102">
        <f t="shared" ref="FF102" si="368">IF(DZ102&lt;$EB$1,0.001,1)</f>
        <v>1E-3</v>
      </c>
      <c r="FG102">
        <f t="shared" ref="FG102" si="369">IF(EA102&lt;$EB$1,0.001,1)</f>
        <v>1E-3</v>
      </c>
    </row>
    <row r="103" spans="1:163">
      <c r="A103" s="30">
        <v>42552.020833333336</v>
      </c>
      <c r="B103">
        <v>2.9542630469841877E-2</v>
      </c>
      <c r="C103">
        <v>0.38510555474054936</v>
      </c>
      <c r="D103">
        <v>0.80784484090175035</v>
      </c>
      <c r="E103">
        <v>2.5088597086720212E-2</v>
      </c>
      <c r="F103">
        <v>0.78635067565454464</v>
      </c>
      <c r="G103">
        <v>0.8995348455105614</v>
      </c>
      <c r="H103">
        <v>4.7338616083290964E-2</v>
      </c>
      <c r="I103">
        <v>0.59533551495411263</v>
      </c>
      <c r="J103">
        <v>0.26895456419921976</v>
      </c>
      <c r="K103">
        <v>0.25012735927823671</v>
      </c>
      <c r="L103">
        <v>0.15085214290965862</v>
      </c>
      <c r="M103">
        <v>0.22357846624132288</v>
      </c>
      <c r="N103">
        <v>6.574678879263501E-3</v>
      </c>
      <c r="O103">
        <v>0.12587509688207638</v>
      </c>
      <c r="P103">
        <v>0.18288337850376538</v>
      </c>
      <c r="Q103">
        <v>0.10852148605325368</v>
      </c>
      <c r="R103">
        <v>1.2273866315335367E-2</v>
      </c>
      <c r="S103">
        <v>0.11265206635110174</v>
      </c>
      <c r="T103">
        <v>0.80012356886081404</v>
      </c>
      <c r="U103">
        <v>0.43071534683490648</v>
      </c>
      <c r="V103">
        <v>2.4917950960382896E-2</v>
      </c>
      <c r="W103">
        <v>0.22847660868976574</v>
      </c>
      <c r="X103">
        <v>0.18393176077758322</v>
      </c>
      <c r="Y103">
        <v>0.73420576094183265</v>
      </c>
      <c r="Z103">
        <v>0.29881792363759507</v>
      </c>
      <c r="AA103">
        <v>0.19798545829142686</v>
      </c>
      <c r="AB103">
        <v>2.3113961896089052E-2</v>
      </c>
      <c r="AC103">
        <v>0.13216698519022679</v>
      </c>
      <c r="AD103">
        <v>8.0030466928821292E-2</v>
      </c>
      <c r="AE103">
        <v>4.7973999697305564E-2</v>
      </c>
      <c r="AF103">
        <v>6.1691469532350156E-2</v>
      </c>
      <c r="CW103">
        <f t="shared" ref="CW103:CW149" si="370">B103*$CV$1+AH103*$CV$2</f>
        <v>2.9542630469841877E-2</v>
      </c>
      <c r="CX103">
        <f t="shared" si="337"/>
        <v>0.38510555474054936</v>
      </c>
      <c r="CY103">
        <f t="shared" si="337"/>
        <v>0.80784484090175035</v>
      </c>
      <c r="CZ103">
        <f t="shared" si="337"/>
        <v>2.5088597086720212E-2</v>
      </c>
      <c r="DA103">
        <f t="shared" si="337"/>
        <v>0.78635067565454464</v>
      </c>
      <c r="DB103">
        <f t="shared" si="337"/>
        <v>0.8995348455105614</v>
      </c>
      <c r="DC103">
        <f t="shared" si="337"/>
        <v>4.7338616083290964E-2</v>
      </c>
      <c r="DD103">
        <f t="shared" si="337"/>
        <v>0.59533551495411263</v>
      </c>
      <c r="DE103">
        <f t="shared" si="337"/>
        <v>0.26895456419921976</v>
      </c>
      <c r="DF103">
        <f t="shared" si="337"/>
        <v>0.25012735927823671</v>
      </c>
      <c r="DG103">
        <f t="shared" si="337"/>
        <v>0.15085214290965862</v>
      </c>
      <c r="DH103">
        <f t="shared" si="337"/>
        <v>0.22357846624132288</v>
      </c>
      <c r="DI103">
        <f t="shared" si="337"/>
        <v>6.574678879263501E-3</v>
      </c>
      <c r="DJ103">
        <f t="shared" si="337"/>
        <v>0.12587509688207638</v>
      </c>
      <c r="DK103">
        <f t="shared" si="337"/>
        <v>0.18288337850376538</v>
      </c>
      <c r="DL103">
        <f t="shared" si="337"/>
        <v>0.10852148605325368</v>
      </c>
      <c r="DM103">
        <f t="shared" si="337"/>
        <v>1.2273866315335367E-2</v>
      </c>
      <c r="DN103">
        <f t="shared" si="338"/>
        <v>0.11265206635110174</v>
      </c>
      <c r="DO103">
        <f t="shared" si="338"/>
        <v>0.80012356886081404</v>
      </c>
      <c r="DP103">
        <f t="shared" si="338"/>
        <v>0.43071534683490648</v>
      </c>
      <c r="DQ103">
        <f t="shared" si="338"/>
        <v>2.4917950960382896E-2</v>
      </c>
      <c r="DR103">
        <f t="shared" si="338"/>
        <v>0.22847660868976574</v>
      </c>
      <c r="DS103">
        <f t="shared" si="338"/>
        <v>0.18393176077758322</v>
      </c>
      <c r="DT103">
        <f t="shared" si="338"/>
        <v>0.73420576094183265</v>
      </c>
      <c r="DU103">
        <f t="shared" si="338"/>
        <v>0.29881792363759507</v>
      </c>
      <c r="DV103">
        <f t="shared" si="338"/>
        <v>0.19798545829142686</v>
      </c>
      <c r="DW103">
        <f t="shared" si="338"/>
        <v>2.3113961896089052E-2</v>
      </c>
      <c r="DX103">
        <f t="shared" si="338"/>
        <v>0.13216698519022679</v>
      </c>
      <c r="DY103">
        <f t="shared" si="338"/>
        <v>8.0030466928821292E-2</v>
      </c>
      <c r="DZ103">
        <f t="shared" si="338"/>
        <v>4.7973999697305564E-2</v>
      </c>
      <c r="EA103">
        <f t="shared" si="338"/>
        <v>6.1691469532350156E-2</v>
      </c>
      <c r="EB103" s="31">
        <f t="shared" si="339"/>
        <v>0.26653502075011953</v>
      </c>
      <c r="EC103">
        <f>IF(CW103&lt;$EB$1,IF(EC102&lt;$EB$1,0.001+EC102,0.001),1)</f>
        <v>2E-3</v>
      </c>
      <c r="ED103">
        <f t="shared" ref="ED103:FG111" si="371">IF(CX103&lt;$EB$1,IF(ED102&lt;$EB$1,0.001+ED102,0.001),1)</f>
        <v>2E-3</v>
      </c>
      <c r="EE103">
        <f t="shared" si="371"/>
        <v>1</v>
      </c>
      <c r="EF103">
        <f t="shared" si="371"/>
        <v>2E-3</v>
      </c>
      <c r="EG103">
        <f t="shared" si="371"/>
        <v>1E-3</v>
      </c>
      <c r="EH103">
        <f t="shared" si="371"/>
        <v>1</v>
      </c>
      <c r="EI103">
        <f t="shared" si="371"/>
        <v>2E-3</v>
      </c>
      <c r="EJ103">
        <f t="shared" si="371"/>
        <v>2E-3</v>
      </c>
      <c r="EK103">
        <f t="shared" si="371"/>
        <v>2E-3</v>
      </c>
      <c r="EL103">
        <f t="shared" si="371"/>
        <v>2E-3</v>
      </c>
      <c r="EM103">
        <f t="shared" si="371"/>
        <v>2E-3</v>
      </c>
      <c r="EN103">
        <f t="shared" si="371"/>
        <v>2E-3</v>
      </c>
      <c r="EO103">
        <f t="shared" si="371"/>
        <v>2E-3</v>
      </c>
      <c r="EP103">
        <f t="shared" si="371"/>
        <v>2E-3</v>
      </c>
      <c r="EQ103">
        <f t="shared" si="371"/>
        <v>2E-3</v>
      </c>
      <c r="ER103">
        <f t="shared" si="371"/>
        <v>2E-3</v>
      </c>
      <c r="ES103">
        <f t="shared" si="371"/>
        <v>2E-3</v>
      </c>
      <c r="ET103">
        <f t="shared" si="371"/>
        <v>2E-3</v>
      </c>
      <c r="EU103">
        <f t="shared" si="371"/>
        <v>1</v>
      </c>
      <c r="EV103">
        <f t="shared" si="371"/>
        <v>2E-3</v>
      </c>
      <c r="EW103">
        <f t="shared" si="371"/>
        <v>2E-3</v>
      </c>
      <c r="EX103">
        <f t="shared" si="371"/>
        <v>2E-3</v>
      </c>
      <c r="EY103">
        <f t="shared" si="371"/>
        <v>2E-3</v>
      </c>
      <c r="EZ103">
        <f t="shared" si="371"/>
        <v>2E-3</v>
      </c>
      <c r="FA103">
        <f t="shared" si="371"/>
        <v>2E-3</v>
      </c>
      <c r="FB103">
        <f t="shared" si="371"/>
        <v>2E-3</v>
      </c>
      <c r="FC103">
        <f t="shared" si="371"/>
        <v>2E-3</v>
      </c>
      <c r="FD103">
        <f t="shared" si="371"/>
        <v>2E-3</v>
      </c>
      <c r="FE103">
        <f t="shared" si="371"/>
        <v>2E-3</v>
      </c>
      <c r="FF103">
        <f t="shared" si="371"/>
        <v>2E-3</v>
      </c>
      <c r="FG103">
        <f t="shared" si="371"/>
        <v>2E-3</v>
      </c>
    </row>
    <row r="104" spans="1:163">
      <c r="A104" s="30">
        <v>42552.041666666664</v>
      </c>
      <c r="B104">
        <v>2.2799947618059799E-2</v>
      </c>
      <c r="C104">
        <v>0.34142887196584476</v>
      </c>
      <c r="D104">
        <v>0.85900700221768578</v>
      </c>
      <c r="E104">
        <v>2.2644506717570574E-2</v>
      </c>
      <c r="F104">
        <v>0.82864676592629227</v>
      </c>
      <c r="G104">
        <v>0.8995348455105614</v>
      </c>
      <c r="H104">
        <v>1.7209521360402793E-2</v>
      </c>
      <c r="I104">
        <v>0.76818070756087076</v>
      </c>
      <c r="J104">
        <v>0.37685161460293715</v>
      </c>
      <c r="K104">
        <v>0.19031985937031604</v>
      </c>
      <c r="L104">
        <v>8.0030466928821292E-2</v>
      </c>
      <c r="M104">
        <v>0.20360180519385226</v>
      </c>
      <c r="N104">
        <v>4.2400415489790479E-3</v>
      </c>
      <c r="O104">
        <v>0.16193058784255521</v>
      </c>
      <c r="P104">
        <v>0.27449535125018848</v>
      </c>
      <c r="Q104">
        <v>7.5513070350222006E-2</v>
      </c>
      <c r="R104">
        <v>9.2399751474868692E-3</v>
      </c>
      <c r="S104">
        <v>5.2653452661259349E-2</v>
      </c>
      <c r="T104">
        <v>0.67460046486068159</v>
      </c>
      <c r="U104">
        <v>0.69868985841373021</v>
      </c>
      <c r="V104">
        <v>1.1063998565041075E-2</v>
      </c>
      <c r="W104">
        <v>0.55948367521590814</v>
      </c>
      <c r="X104">
        <v>0.19140088583662215</v>
      </c>
      <c r="Y104">
        <v>0.77679170514145401</v>
      </c>
      <c r="Z104">
        <v>0.30471749267569975</v>
      </c>
      <c r="AA104">
        <v>0.18183964033415148</v>
      </c>
      <c r="AB104">
        <v>3.4759205510191994E-2</v>
      </c>
      <c r="AC104">
        <v>0.13623338207581581</v>
      </c>
      <c r="AD104">
        <v>0.10717446663906557</v>
      </c>
      <c r="AE104">
        <v>8.9811952622316962E-2</v>
      </c>
      <c r="AF104">
        <v>5.8528340599571224E-2</v>
      </c>
      <c r="AL104" t="s">
        <v>8</v>
      </c>
      <c r="CW104">
        <f t="shared" si="370"/>
        <v>2.2799947618059799E-2</v>
      </c>
      <c r="CX104">
        <f t="shared" si="337"/>
        <v>0.34142887196584476</v>
      </c>
      <c r="CY104">
        <f t="shared" si="337"/>
        <v>0.85900700221768578</v>
      </c>
      <c r="CZ104">
        <f t="shared" si="337"/>
        <v>2.2644506717570574E-2</v>
      </c>
      <c r="DA104" s="26">
        <v>0.7</v>
      </c>
      <c r="DB104">
        <f t="shared" si="337"/>
        <v>0.8995348455105614</v>
      </c>
      <c r="DC104">
        <f t="shared" si="337"/>
        <v>1.7209521360402793E-2</v>
      </c>
      <c r="DD104">
        <f t="shared" si="337"/>
        <v>0.76818070756087076</v>
      </c>
      <c r="DE104">
        <f t="shared" si="337"/>
        <v>0.37685161460293715</v>
      </c>
      <c r="DF104">
        <f t="shared" si="337"/>
        <v>0.19031985937031604</v>
      </c>
      <c r="DG104">
        <f t="shared" si="337"/>
        <v>8.0030466928821292E-2</v>
      </c>
      <c r="DH104">
        <f t="shared" si="337"/>
        <v>0.20360180519385226</v>
      </c>
      <c r="DI104">
        <f t="shared" si="337"/>
        <v>4.2400415489790479E-3</v>
      </c>
      <c r="DJ104">
        <f t="shared" si="337"/>
        <v>0.16193058784255521</v>
      </c>
      <c r="DK104">
        <f t="shared" si="337"/>
        <v>0.27449535125018848</v>
      </c>
      <c r="DL104">
        <f t="shared" si="337"/>
        <v>7.5513070350222006E-2</v>
      </c>
      <c r="DM104">
        <f t="shared" si="337"/>
        <v>9.2399751474868692E-3</v>
      </c>
      <c r="DN104">
        <f t="shared" si="338"/>
        <v>5.2653452661259349E-2</v>
      </c>
      <c r="DO104">
        <f t="shared" si="338"/>
        <v>0.67460046486068159</v>
      </c>
      <c r="DP104">
        <f t="shared" si="338"/>
        <v>0.69868985841373021</v>
      </c>
      <c r="DQ104">
        <f t="shared" si="338"/>
        <v>1.1063998565041075E-2</v>
      </c>
      <c r="DR104">
        <f t="shared" si="338"/>
        <v>0.55948367521590814</v>
      </c>
      <c r="DS104">
        <f t="shared" si="338"/>
        <v>0.19140088583662215</v>
      </c>
      <c r="DT104">
        <f t="shared" si="338"/>
        <v>0.77679170514145401</v>
      </c>
      <c r="DU104">
        <f t="shared" si="338"/>
        <v>0.30471749267569975</v>
      </c>
      <c r="DV104">
        <f t="shared" si="338"/>
        <v>0.18183964033415148</v>
      </c>
      <c r="DW104">
        <f t="shared" si="338"/>
        <v>3.4759205510191994E-2</v>
      </c>
      <c r="DX104">
        <f t="shared" si="338"/>
        <v>0.13623338207581581</v>
      </c>
      <c r="DY104">
        <f t="shared" si="338"/>
        <v>0.10717446663906557</v>
      </c>
      <c r="DZ104">
        <f t="shared" si="338"/>
        <v>8.9811952622316962E-2</v>
      </c>
      <c r="EA104">
        <f t="shared" si="338"/>
        <v>5.8528340599571224E-2</v>
      </c>
      <c r="EB104" s="31">
        <f t="shared" si="339"/>
        <v>0.28660569988186646</v>
      </c>
      <c r="EC104">
        <f t="shared" ref="EC104:EC149" si="372">IF(CW104&lt;$EB$1,IF(EC103&lt;$EB$1,0.001+EC103,0.001),1)</f>
        <v>3.0000000000000001E-3</v>
      </c>
      <c r="ED104">
        <f t="shared" si="371"/>
        <v>3.0000000000000001E-3</v>
      </c>
      <c r="EE104">
        <f t="shared" si="371"/>
        <v>1</v>
      </c>
      <c r="EF104">
        <f t="shared" si="371"/>
        <v>3.0000000000000001E-3</v>
      </c>
      <c r="EG104">
        <f t="shared" si="371"/>
        <v>2E-3</v>
      </c>
      <c r="EH104">
        <f t="shared" si="371"/>
        <v>1</v>
      </c>
      <c r="EI104">
        <f t="shared" si="371"/>
        <v>3.0000000000000001E-3</v>
      </c>
      <c r="EJ104">
        <f t="shared" si="371"/>
        <v>3.0000000000000001E-3</v>
      </c>
      <c r="EK104">
        <f t="shared" si="371"/>
        <v>3.0000000000000001E-3</v>
      </c>
      <c r="EL104">
        <f t="shared" si="371"/>
        <v>3.0000000000000001E-3</v>
      </c>
      <c r="EM104">
        <f t="shared" si="371"/>
        <v>3.0000000000000001E-3</v>
      </c>
      <c r="EN104">
        <f t="shared" si="371"/>
        <v>3.0000000000000001E-3</v>
      </c>
      <c r="EO104">
        <f t="shared" si="371"/>
        <v>3.0000000000000001E-3</v>
      </c>
      <c r="EP104">
        <f t="shared" si="371"/>
        <v>3.0000000000000001E-3</v>
      </c>
      <c r="EQ104">
        <f t="shared" si="371"/>
        <v>3.0000000000000001E-3</v>
      </c>
      <c r="ER104">
        <f t="shared" si="371"/>
        <v>3.0000000000000001E-3</v>
      </c>
      <c r="ES104">
        <f t="shared" si="371"/>
        <v>3.0000000000000001E-3</v>
      </c>
      <c r="ET104">
        <f t="shared" si="371"/>
        <v>3.0000000000000001E-3</v>
      </c>
      <c r="EU104">
        <f t="shared" si="371"/>
        <v>1E-3</v>
      </c>
      <c r="EV104">
        <f t="shared" si="371"/>
        <v>3.0000000000000001E-3</v>
      </c>
      <c r="EW104">
        <f t="shared" si="371"/>
        <v>3.0000000000000001E-3</v>
      </c>
      <c r="EX104">
        <f t="shared" si="371"/>
        <v>3.0000000000000001E-3</v>
      </c>
      <c r="EY104">
        <f t="shared" si="371"/>
        <v>3.0000000000000001E-3</v>
      </c>
      <c r="EZ104">
        <f t="shared" si="371"/>
        <v>3.0000000000000001E-3</v>
      </c>
      <c r="FA104">
        <f t="shared" si="371"/>
        <v>3.0000000000000001E-3</v>
      </c>
      <c r="FB104">
        <f t="shared" si="371"/>
        <v>3.0000000000000001E-3</v>
      </c>
      <c r="FC104">
        <f t="shared" si="371"/>
        <v>3.0000000000000001E-3</v>
      </c>
      <c r="FD104">
        <f t="shared" si="371"/>
        <v>3.0000000000000001E-3</v>
      </c>
      <c r="FE104">
        <f t="shared" si="371"/>
        <v>3.0000000000000001E-3</v>
      </c>
      <c r="FF104">
        <f t="shared" si="371"/>
        <v>3.0000000000000001E-3</v>
      </c>
      <c r="FG104">
        <f t="shared" si="371"/>
        <v>3.0000000000000001E-3</v>
      </c>
    </row>
    <row r="105" spans="1:163">
      <c r="A105" s="30">
        <v>42552.0625</v>
      </c>
      <c r="B105">
        <v>3.3831917545527543E-2</v>
      </c>
      <c r="C105">
        <v>0.42044834780190704</v>
      </c>
      <c r="D105">
        <v>0.82963841967318841</v>
      </c>
      <c r="E105">
        <v>4.2251993966671744E-2</v>
      </c>
      <c r="F105">
        <v>0.57494769646978106</v>
      </c>
      <c r="G105">
        <v>0.86319296627750131</v>
      </c>
      <c r="H105">
        <v>2.3272548589617935E-2</v>
      </c>
      <c r="I105">
        <v>0.82054832372381514</v>
      </c>
      <c r="J105">
        <v>0.18288337850376538</v>
      </c>
      <c r="K105">
        <v>0.20021788200291499</v>
      </c>
      <c r="L105">
        <v>0.20021788200291499</v>
      </c>
      <c r="M105">
        <v>0.23219947563744989</v>
      </c>
      <c r="N105">
        <v>7.0480369609899991E-3</v>
      </c>
      <c r="O105">
        <v>0.19467206307358093</v>
      </c>
      <c r="P105">
        <v>0.11910498159666649</v>
      </c>
      <c r="Q105">
        <v>8.2645534377628421E-2</v>
      </c>
      <c r="R105">
        <v>9.049696585379895E-3</v>
      </c>
      <c r="S105">
        <v>0.10065814466532551</v>
      </c>
      <c r="T105">
        <v>0.60875140831246266</v>
      </c>
      <c r="U105">
        <v>0.57494769646978106</v>
      </c>
      <c r="V105">
        <v>1.9078448252859915E-2</v>
      </c>
      <c r="W105">
        <v>0.4897681399824233</v>
      </c>
      <c r="X105">
        <v>0.34300460096897978</v>
      </c>
      <c r="Y105">
        <v>0.8923589945805056</v>
      </c>
      <c r="Z105">
        <v>0.81108364646778619</v>
      </c>
      <c r="AA105">
        <v>0.21166251971990802</v>
      </c>
      <c r="AB105">
        <v>3.4061476933283048E-2</v>
      </c>
      <c r="AC105">
        <v>0.16967488635346853</v>
      </c>
      <c r="AD105">
        <v>0.17265403441160293</v>
      </c>
      <c r="AE105">
        <v>0.12587509688207638</v>
      </c>
      <c r="AF105">
        <v>6.3748818008374314E-2</v>
      </c>
      <c r="CW105">
        <f t="shared" si="370"/>
        <v>3.3831917545527543E-2</v>
      </c>
      <c r="CX105">
        <f t="shared" si="337"/>
        <v>0.42044834780190704</v>
      </c>
      <c r="CY105">
        <f t="shared" si="337"/>
        <v>0.82963841967318841</v>
      </c>
      <c r="CZ105">
        <f t="shared" si="337"/>
        <v>4.2251993966671744E-2</v>
      </c>
      <c r="DA105">
        <f t="shared" si="337"/>
        <v>0.57494769646978106</v>
      </c>
      <c r="DB105">
        <f t="shared" si="337"/>
        <v>0.86319296627750131</v>
      </c>
      <c r="DC105">
        <f t="shared" si="337"/>
        <v>2.3272548589617935E-2</v>
      </c>
      <c r="DD105">
        <f t="shared" si="337"/>
        <v>0.82054832372381514</v>
      </c>
      <c r="DE105">
        <f t="shared" si="337"/>
        <v>0.18288337850376538</v>
      </c>
      <c r="DF105">
        <f t="shared" si="337"/>
        <v>0.20021788200291499</v>
      </c>
      <c r="DG105">
        <f t="shared" si="337"/>
        <v>0.20021788200291499</v>
      </c>
      <c r="DH105">
        <f t="shared" si="337"/>
        <v>0.23219947563744989</v>
      </c>
      <c r="DI105">
        <f t="shared" si="337"/>
        <v>7.0480369609899991E-3</v>
      </c>
      <c r="DJ105">
        <f t="shared" si="337"/>
        <v>0.19467206307358093</v>
      </c>
      <c r="DK105">
        <f t="shared" si="337"/>
        <v>0.11910498159666649</v>
      </c>
      <c r="DL105">
        <f t="shared" si="337"/>
        <v>8.2645534377628421E-2</v>
      </c>
      <c r="DM105">
        <f t="shared" si="337"/>
        <v>9.049696585379895E-3</v>
      </c>
      <c r="DN105">
        <f t="shared" si="338"/>
        <v>0.10065814466532551</v>
      </c>
      <c r="DO105">
        <f t="shared" si="338"/>
        <v>0.60875140831246266</v>
      </c>
      <c r="DP105">
        <f t="shared" si="338"/>
        <v>0.57494769646978106</v>
      </c>
      <c r="DQ105">
        <f t="shared" si="338"/>
        <v>1.9078448252859915E-2</v>
      </c>
      <c r="DR105">
        <f t="shared" si="338"/>
        <v>0.4897681399824233</v>
      </c>
      <c r="DS105">
        <f t="shared" si="338"/>
        <v>0.34300460096897978</v>
      </c>
      <c r="DT105">
        <f t="shared" si="338"/>
        <v>0.8923589945805056</v>
      </c>
      <c r="DU105">
        <f t="shared" si="338"/>
        <v>0.81108364646778619</v>
      </c>
      <c r="DV105">
        <f t="shared" si="338"/>
        <v>0.21166251971990802</v>
      </c>
      <c r="DW105">
        <f t="shared" si="338"/>
        <v>3.4061476933283048E-2</v>
      </c>
      <c r="DX105">
        <f t="shared" si="338"/>
        <v>0.16967488635346853</v>
      </c>
      <c r="DY105">
        <f t="shared" si="338"/>
        <v>0.17265403441160293</v>
      </c>
      <c r="DZ105">
        <f t="shared" si="338"/>
        <v>0.12587509688207638</v>
      </c>
      <c r="EA105">
        <f t="shared" si="338"/>
        <v>6.3748818008374314E-2</v>
      </c>
      <c r="EB105" s="31">
        <f t="shared" si="339"/>
        <v>0.30495158247735937</v>
      </c>
      <c r="EC105">
        <f t="shared" si="372"/>
        <v>4.0000000000000001E-3</v>
      </c>
      <c r="ED105">
        <f t="shared" si="371"/>
        <v>4.0000000000000001E-3</v>
      </c>
      <c r="EE105">
        <f t="shared" si="371"/>
        <v>1</v>
      </c>
      <c r="EF105">
        <f t="shared" si="371"/>
        <v>4.0000000000000001E-3</v>
      </c>
      <c r="EG105">
        <f t="shared" si="371"/>
        <v>3.0000000000000001E-3</v>
      </c>
      <c r="EH105">
        <f t="shared" si="371"/>
        <v>1</v>
      </c>
      <c r="EI105">
        <f t="shared" si="371"/>
        <v>4.0000000000000001E-3</v>
      </c>
      <c r="EJ105">
        <f t="shared" si="371"/>
        <v>1</v>
      </c>
      <c r="EK105">
        <f t="shared" si="371"/>
        <v>4.0000000000000001E-3</v>
      </c>
      <c r="EL105">
        <f t="shared" si="371"/>
        <v>4.0000000000000001E-3</v>
      </c>
      <c r="EM105">
        <f t="shared" si="371"/>
        <v>4.0000000000000001E-3</v>
      </c>
      <c r="EN105">
        <f t="shared" si="371"/>
        <v>4.0000000000000001E-3</v>
      </c>
      <c r="EO105">
        <f t="shared" si="371"/>
        <v>4.0000000000000001E-3</v>
      </c>
      <c r="EP105">
        <f t="shared" si="371"/>
        <v>4.0000000000000001E-3</v>
      </c>
      <c r="EQ105">
        <f t="shared" si="371"/>
        <v>4.0000000000000001E-3</v>
      </c>
      <c r="ER105">
        <f t="shared" si="371"/>
        <v>4.0000000000000001E-3</v>
      </c>
      <c r="ES105">
        <f t="shared" si="371"/>
        <v>4.0000000000000001E-3</v>
      </c>
      <c r="ET105">
        <f t="shared" si="371"/>
        <v>4.0000000000000001E-3</v>
      </c>
      <c r="EU105">
        <f t="shared" si="371"/>
        <v>2E-3</v>
      </c>
      <c r="EV105">
        <f t="shared" si="371"/>
        <v>4.0000000000000001E-3</v>
      </c>
      <c r="EW105">
        <f t="shared" si="371"/>
        <v>4.0000000000000001E-3</v>
      </c>
      <c r="EX105">
        <f t="shared" si="371"/>
        <v>4.0000000000000001E-3</v>
      </c>
      <c r="EY105">
        <f t="shared" si="371"/>
        <v>4.0000000000000001E-3</v>
      </c>
      <c r="EZ105">
        <f t="shared" si="371"/>
        <v>1</v>
      </c>
      <c r="FA105">
        <f t="shared" si="371"/>
        <v>1</v>
      </c>
      <c r="FB105">
        <f t="shared" si="371"/>
        <v>4.0000000000000001E-3</v>
      </c>
      <c r="FC105">
        <f t="shared" si="371"/>
        <v>4.0000000000000001E-3</v>
      </c>
      <c r="FD105">
        <f t="shared" si="371"/>
        <v>4.0000000000000001E-3</v>
      </c>
      <c r="FE105">
        <f t="shared" si="371"/>
        <v>4.0000000000000001E-3</v>
      </c>
      <c r="FF105">
        <f t="shared" si="371"/>
        <v>4.0000000000000001E-3</v>
      </c>
      <c r="FG105">
        <f t="shared" si="371"/>
        <v>4.0000000000000001E-3</v>
      </c>
    </row>
    <row r="106" spans="1:163">
      <c r="A106" s="30">
        <v>42552.083333333336</v>
      </c>
      <c r="B106">
        <v>1.4092314397541165E-2</v>
      </c>
      <c r="C106">
        <v>0.40180902286536546</v>
      </c>
      <c r="D106">
        <v>0.79900173571776334</v>
      </c>
      <c r="E106">
        <v>4.7023930788846792E-2</v>
      </c>
      <c r="F106">
        <v>0.74365763478859837</v>
      </c>
      <c r="G106">
        <v>0.81638829213631825</v>
      </c>
      <c r="H106">
        <v>9.9033139794374222E-3</v>
      </c>
      <c r="I106">
        <v>0.82260056322716524</v>
      </c>
      <c r="J106">
        <v>0.13216698519022679</v>
      </c>
      <c r="K106">
        <v>0.15631141889247735</v>
      </c>
      <c r="L106">
        <v>0.11910498159666649</v>
      </c>
      <c r="M106">
        <v>0.22236567992558282</v>
      </c>
      <c r="N106">
        <v>9.8349122544935975E-3</v>
      </c>
      <c r="O106">
        <v>0.29153653587032996</v>
      </c>
      <c r="P106">
        <v>0.14642336337976619</v>
      </c>
      <c r="Q106">
        <v>0.1169192464856971</v>
      </c>
      <c r="R106">
        <v>1.2189292871780047E-2</v>
      </c>
      <c r="S106">
        <v>0.38676447703846184</v>
      </c>
      <c r="T106">
        <v>0.71178452311440821</v>
      </c>
      <c r="U106">
        <v>0.54042826050534543</v>
      </c>
      <c r="V106">
        <v>4.4279945865140287E-2</v>
      </c>
      <c r="W106">
        <v>0.23470478796095309</v>
      </c>
      <c r="X106">
        <v>0.39342613930374831</v>
      </c>
      <c r="Y106">
        <v>0.90016568199710045</v>
      </c>
      <c r="Z106">
        <v>0.79787519672372753</v>
      </c>
      <c r="AA106">
        <v>0.30620256987516498</v>
      </c>
      <c r="AB106">
        <v>3.9243575975063345E-2</v>
      </c>
      <c r="AC106">
        <v>0.14642336337976619</v>
      </c>
      <c r="AD106">
        <v>0.2886533955954742</v>
      </c>
      <c r="AE106">
        <v>0.17976607457474877</v>
      </c>
      <c r="AF106">
        <v>3.1832012275987365E-2</v>
      </c>
      <c r="CW106">
        <f t="shared" si="370"/>
        <v>1.4092314397541165E-2</v>
      </c>
      <c r="CX106">
        <f t="shared" si="337"/>
        <v>0.40180902286536546</v>
      </c>
      <c r="CY106">
        <f t="shared" si="337"/>
        <v>0.79900173571776334</v>
      </c>
      <c r="CZ106">
        <f t="shared" si="337"/>
        <v>4.7023930788846792E-2</v>
      </c>
      <c r="DA106">
        <f t="shared" si="337"/>
        <v>0.74365763478859837</v>
      </c>
      <c r="DB106">
        <f t="shared" si="337"/>
        <v>0.81638829213631825</v>
      </c>
      <c r="DC106">
        <f t="shared" si="337"/>
        <v>9.9033139794374222E-3</v>
      </c>
      <c r="DD106">
        <f t="shared" si="337"/>
        <v>0.82260056322716524</v>
      </c>
      <c r="DE106">
        <f t="shared" si="337"/>
        <v>0.13216698519022679</v>
      </c>
      <c r="DF106">
        <f t="shared" si="337"/>
        <v>0.15631141889247735</v>
      </c>
      <c r="DG106">
        <f t="shared" si="337"/>
        <v>0.11910498159666649</v>
      </c>
      <c r="DH106">
        <f t="shared" si="337"/>
        <v>0.22236567992558282</v>
      </c>
      <c r="DI106">
        <f t="shared" si="337"/>
        <v>9.8349122544935975E-3</v>
      </c>
      <c r="DJ106">
        <f t="shared" si="337"/>
        <v>0.29153653587032996</v>
      </c>
      <c r="DK106">
        <f t="shared" si="337"/>
        <v>0.14642336337976619</v>
      </c>
      <c r="DL106">
        <f t="shared" si="337"/>
        <v>0.1169192464856971</v>
      </c>
      <c r="DM106">
        <f t="shared" si="337"/>
        <v>1.2189292871780047E-2</v>
      </c>
      <c r="DN106">
        <f t="shared" si="338"/>
        <v>0.38676447703846184</v>
      </c>
      <c r="DO106">
        <f t="shared" si="338"/>
        <v>0.71178452311440821</v>
      </c>
      <c r="DP106">
        <f t="shared" si="338"/>
        <v>0.54042826050534543</v>
      </c>
      <c r="DQ106">
        <f t="shared" si="338"/>
        <v>4.4279945865140287E-2</v>
      </c>
      <c r="DR106">
        <f t="shared" si="338"/>
        <v>0.23470478796095309</v>
      </c>
      <c r="DS106">
        <f t="shared" si="338"/>
        <v>0.39342613930374831</v>
      </c>
      <c r="DT106">
        <f t="shared" si="338"/>
        <v>0.90016568199710045</v>
      </c>
      <c r="DU106">
        <f t="shared" si="338"/>
        <v>0.79787519672372753</v>
      </c>
      <c r="DV106">
        <f t="shared" si="338"/>
        <v>0.30620256987516498</v>
      </c>
      <c r="DW106">
        <f t="shared" si="338"/>
        <v>3.9243575975063345E-2</v>
      </c>
      <c r="DX106">
        <f t="shared" si="338"/>
        <v>0.14642336337976619</v>
      </c>
      <c r="DY106">
        <f t="shared" si="338"/>
        <v>0.2886533955954742</v>
      </c>
      <c r="DZ106">
        <f t="shared" si="338"/>
        <v>0.17976607457474877</v>
      </c>
      <c r="EA106">
        <f t="shared" si="338"/>
        <v>3.1832012275987365E-2</v>
      </c>
      <c r="EB106" s="31">
        <f t="shared" si="339"/>
        <v>0.31815739446945634</v>
      </c>
      <c r="EC106">
        <f t="shared" si="372"/>
        <v>5.0000000000000001E-3</v>
      </c>
      <c r="ED106">
        <f t="shared" si="371"/>
        <v>5.0000000000000001E-3</v>
      </c>
      <c r="EE106">
        <f t="shared" si="371"/>
        <v>1E-3</v>
      </c>
      <c r="EF106">
        <f t="shared" si="371"/>
        <v>5.0000000000000001E-3</v>
      </c>
      <c r="EG106">
        <f t="shared" si="371"/>
        <v>4.0000000000000001E-3</v>
      </c>
      <c r="EH106">
        <f t="shared" si="371"/>
        <v>1</v>
      </c>
      <c r="EI106">
        <f t="shared" si="371"/>
        <v>5.0000000000000001E-3</v>
      </c>
      <c r="EJ106">
        <f t="shared" si="371"/>
        <v>1</v>
      </c>
      <c r="EK106">
        <f t="shared" si="371"/>
        <v>5.0000000000000001E-3</v>
      </c>
      <c r="EL106">
        <f t="shared" si="371"/>
        <v>5.0000000000000001E-3</v>
      </c>
      <c r="EM106">
        <f t="shared" si="371"/>
        <v>5.0000000000000001E-3</v>
      </c>
      <c r="EN106">
        <f t="shared" si="371"/>
        <v>5.0000000000000001E-3</v>
      </c>
      <c r="EO106">
        <f t="shared" si="371"/>
        <v>5.0000000000000001E-3</v>
      </c>
      <c r="EP106">
        <f t="shared" si="371"/>
        <v>5.0000000000000001E-3</v>
      </c>
      <c r="EQ106">
        <f t="shared" si="371"/>
        <v>5.0000000000000001E-3</v>
      </c>
      <c r="ER106">
        <f t="shared" si="371"/>
        <v>5.0000000000000001E-3</v>
      </c>
      <c r="ES106">
        <f t="shared" si="371"/>
        <v>5.0000000000000001E-3</v>
      </c>
      <c r="ET106">
        <f t="shared" si="371"/>
        <v>5.0000000000000001E-3</v>
      </c>
      <c r="EU106">
        <f t="shared" si="371"/>
        <v>3.0000000000000001E-3</v>
      </c>
      <c r="EV106">
        <f t="shared" si="371"/>
        <v>5.0000000000000001E-3</v>
      </c>
      <c r="EW106">
        <f t="shared" si="371"/>
        <v>5.0000000000000001E-3</v>
      </c>
      <c r="EX106">
        <f t="shared" si="371"/>
        <v>5.0000000000000001E-3</v>
      </c>
      <c r="EY106">
        <f t="shared" si="371"/>
        <v>5.0000000000000001E-3</v>
      </c>
      <c r="EZ106">
        <f t="shared" si="371"/>
        <v>1</v>
      </c>
      <c r="FA106">
        <f t="shared" si="371"/>
        <v>1E-3</v>
      </c>
      <c r="FB106">
        <f t="shared" si="371"/>
        <v>5.0000000000000001E-3</v>
      </c>
      <c r="FC106">
        <f t="shared" si="371"/>
        <v>5.0000000000000001E-3</v>
      </c>
      <c r="FD106">
        <f t="shared" si="371"/>
        <v>5.0000000000000001E-3</v>
      </c>
      <c r="FE106">
        <f t="shared" si="371"/>
        <v>5.0000000000000001E-3</v>
      </c>
      <c r="FF106">
        <f t="shared" si="371"/>
        <v>5.0000000000000001E-3</v>
      </c>
      <c r="FG106">
        <f t="shared" si="371"/>
        <v>5.0000000000000001E-3</v>
      </c>
    </row>
    <row r="107" spans="1:163">
      <c r="A107" s="30">
        <v>42552.104166666664</v>
      </c>
      <c r="B107">
        <v>6.0090425468768992E-2</v>
      </c>
      <c r="C107">
        <v>0.38510555474054936</v>
      </c>
      <c r="D107">
        <v>0.77066444922415966</v>
      </c>
      <c r="E107">
        <v>4.4876209588536692E-2</v>
      </c>
      <c r="F107">
        <v>0.87125116917760548</v>
      </c>
      <c r="G107">
        <v>0.73283748969909124</v>
      </c>
      <c r="H107">
        <v>7.9869036355042968E-3</v>
      </c>
      <c r="I107">
        <v>0.74365763478859837</v>
      </c>
      <c r="J107">
        <v>0.14995766228684221</v>
      </c>
      <c r="K107">
        <v>0.15910089062490379</v>
      </c>
      <c r="L107">
        <v>9.3304938129659634E-2</v>
      </c>
      <c r="M107">
        <v>0.15723678850117662</v>
      </c>
      <c r="N107">
        <v>5.841359945315535E-3</v>
      </c>
      <c r="O107">
        <v>0.36217575680199998</v>
      </c>
      <c r="P107">
        <v>0.35093470164450136</v>
      </c>
      <c r="Q107">
        <v>9.6919307898377174E-2</v>
      </c>
      <c r="R107">
        <v>2.4580045286843141E-2</v>
      </c>
      <c r="S107">
        <v>0.505516487528475</v>
      </c>
      <c r="T107">
        <v>0.53172403821206971</v>
      </c>
      <c r="U107">
        <v>0.62200492529070928</v>
      </c>
      <c r="V107">
        <v>1.5954469545831348E-2</v>
      </c>
      <c r="W107">
        <v>8.8674064957586646E-2</v>
      </c>
      <c r="X107">
        <v>0.60708293306383609</v>
      </c>
      <c r="Y107">
        <v>0.89435957996526749</v>
      </c>
      <c r="Z107">
        <v>0.92315926341255516</v>
      </c>
      <c r="AA107">
        <v>0.36541601878288443</v>
      </c>
      <c r="AB107">
        <v>5.195947534102166E-2</v>
      </c>
      <c r="AC107">
        <v>0.20702811619055703</v>
      </c>
      <c r="AD107">
        <v>0.40855717389941565</v>
      </c>
      <c r="AE107">
        <v>0.17771101826096924</v>
      </c>
      <c r="AF107">
        <v>3.6936001027454805E-2</v>
      </c>
      <c r="CW107">
        <f t="shared" si="370"/>
        <v>6.0090425468768992E-2</v>
      </c>
      <c r="CX107">
        <f t="shared" si="337"/>
        <v>0.38510555474054936</v>
      </c>
      <c r="CY107">
        <f t="shared" si="337"/>
        <v>0.77066444922415966</v>
      </c>
      <c r="CZ107">
        <f t="shared" si="337"/>
        <v>4.4876209588536692E-2</v>
      </c>
      <c r="DA107">
        <f t="shared" si="337"/>
        <v>0.87125116917760548</v>
      </c>
      <c r="DB107">
        <f t="shared" si="337"/>
        <v>0.73283748969909124</v>
      </c>
      <c r="DC107">
        <f t="shared" si="337"/>
        <v>7.9869036355042968E-3</v>
      </c>
      <c r="DD107">
        <f t="shared" si="337"/>
        <v>0.74365763478859837</v>
      </c>
      <c r="DE107">
        <f t="shared" si="337"/>
        <v>0.14995766228684221</v>
      </c>
      <c r="DF107">
        <f t="shared" si="337"/>
        <v>0.15910089062490379</v>
      </c>
      <c r="DG107">
        <f t="shared" si="337"/>
        <v>9.3304938129659634E-2</v>
      </c>
      <c r="DH107">
        <f t="shared" si="337"/>
        <v>0.15723678850117662</v>
      </c>
      <c r="DI107">
        <f t="shared" si="337"/>
        <v>5.841359945315535E-3</v>
      </c>
      <c r="DJ107">
        <f t="shared" si="337"/>
        <v>0.36217575680199998</v>
      </c>
      <c r="DK107">
        <f t="shared" si="337"/>
        <v>0.35093470164450136</v>
      </c>
      <c r="DL107">
        <f t="shared" si="337"/>
        <v>9.6919307898377174E-2</v>
      </c>
      <c r="DM107">
        <f t="shared" si="337"/>
        <v>2.4580045286843141E-2</v>
      </c>
      <c r="DN107">
        <f t="shared" si="338"/>
        <v>0.505516487528475</v>
      </c>
      <c r="DO107">
        <f t="shared" si="338"/>
        <v>0.53172403821206971</v>
      </c>
      <c r="DP107">
        <f t="shared" si="338"/>
        <v>0.62200492529070928</v>
      </c>
      <c r="DQ107">
        <f t="shared" si="338"/>
        <v>1.5954469545831348E-2</v>
      </c>
      <c r="DR107">
        <f t="shared" si="338"/>
        <v>8.8674064957586646E-2</v>
      </c>
      <c r="DS107">
        <f t="shared" si="338"/>
        <v>0.60708293306383609</v>
      </c>
      <c r="DT107">
        <f t="shared" si="338"/>
        <v>0.89435957996526749</v>
      </c>
      <c r="DU107">
        <f t="shared" si="338"/>
        <v>0.92315926341255516</v>
      </c>
      <c r="DV107">
        <f t="shared" si="338"/>
        <v>0.36541601878288443</v>
      </c>
      <c r="DW107">
        <f t="shared" si="338"/>
        <v>5.195947534102166E-2</v>
      </c>
      <c r="DX107">
        <f t="shared" si="338"/>
        <v>0.20702811619055703</v>
      </c>
      <c r="DY107">
        <f t="shared" si="338"/>
        <v>0.40855717389941565</v>
      </c>
      <c r="DZ107">
        <f t="shared" si="338"/>
        <v>0.17771101826096924</v>
      </c>
      <c r="EA107">
        <f t="shared" si="338"/>
        <v>3.6936001027454805E-2</v>
      </c>
      <c r="EB107" s="31">
        <f t="shared" si="339"/>
        <v>0.33718080170713122</v>
      </c>
      <c r="EC107">
        <f t="shared" si="372"/>
        <v>6.0000000000000001E-3</v>
      </c>
      <c r="ED107">
        <f t="shared" si="371"/>
        <v>6.0000000000000001E-3</v>
      </c>
      <c r="EE107">
        <f t="shared" si="371"/>
        <v>2E-3</v>
      </c>
      <c r="EF107">
        <f t="shared" si="371"/>
        <v>6.0000000000000001E-3</v>
      </c>
      <c r="EG107">
        <f t="shared" si="371"/>
        <v>1</v>
      </c>
      <c r="EH107">
        <f t="shared" si="371"/>
        <v>1E-3</v>
      </c>
      <c r="EI107">
        <f t="shared" si="371"/>
        <v>6.0000000000000001E-3</v>
      </c>
      <c r="EJ107">
        <f t="shared" si="371"/>
        <v>1E-3</v>
      </c>
      <c r="EK107">
        <f t="shared" si="371"/>
        <v>6.0000000000000001E-3</v>
      </c>
      <c r="EL107">
        <f t="shared" si="371"/>
        <v>6.0000000000000001E-3</v>
      </c>
      <c r="EM107">
        <f t="shared" si="371"/>
        <v>6.0000000000000001E-3</v>
      </c>
      <c r="EN107">
        <f t="shared" si="371"/>
        <v>6.0000000000000001E-3</v>
      </c>
      <c r="EO107">
        <f t="shared" si="371"/>
        <v>6.0000000000000001E-3</v>
      </c>
      <c r="EP107">
        <f t="shared" si="371"/>
        <v>6.0000000000000001E-3</v>
      </c>
      <c r="EQ107">
        <f t="shared" si="371"/>
        <v>6.0000000000000001E-3</v>
      </c>
      <c r="ER107">
        <f t="shared" si="371"/>
        <v>6.0000000000000001E-3</v>
      </c>
      <c r="ES107">
        <f t="shared" si="371"/>
        <v>6.0000000000000001E-3</v>
      </c>
      <c r="ET107">
        <f t="shared" si="371"/>
        <v>6.0000000000000001E-3</v>
      </c>
      <c r="EU107">
        <f t="shared" si="371"/>
        <v>4.0000000000000001E-3</v>
      </c>
      <c r="EV107">
        <f t="shared" si="371"/>
        <v>6.0000000000000001E-3</v>
      </c>
      <c r="EW107">
        <f t="shared" si="371"/>
        <v>6.0000000000000001E-3</v>
      </c>
      <c r="EX107">
        <f t="shared" si="371"/>
        <v>6.0000000000000001E-3</v>
      </c>
      <c r="EY107">
        <f t="shared" si="371"/>
        <v>6.0000000000000001E-3</v>
      </c>
      <c r="EZ107">
        <f t="shared" si="371"/>
        <v>1</v>
      </c>
      <c r="FA107">
        <f t="shared" si="371"/>
        <v>1</v>
      </c>
      <c r="FB107">
        <f t="shared" si="371"/>
        <v>6.0000000000000001E-3</v>
      </c>
      <c r="FC107">
        <f t="shared" si="371"/>
        <v>6.0000000000000001E-3</v>
      </c>
      <c r="FD107">
        <f t="shared" si="371"/>
        <v>6.0000000000000001E-3</v>
      </c>
      <c r="FE107">
        <f t="shared" si="371"/>
        <v>6.0000000000000001E-3</v>
      </c>
      <c r="FF107">
        <f t="shared" si="371"/>
        <v>6.0000000000000001E-3</v>
      </c>
      <c r="FG107">
        <f t="shared" si="371"/>
        <v>6.0000000000000001E-3</v>
      </c>
    </row>
    <row r="108" spans="1:163">
      <c r="A108" s="30">
        <v>42552.125</v>
      </c>
      <c r="B108">
        <v>5.5517799804785835E-2</v>
      </c>
      <c r="C108">
        <v>0.4915175252986495</v>
      </c>
      <c r="D108">
        <v>0.84580448407706288</v>
      </c>
      <c r="E108">
        <v>5.6256482409381449E-2</v>
      </c>
      <c r="F108">
        <v>0.91909150371091486</v>
      </c>
      <c r="G108">
        <v>0.70309229665231199</v>
      </c>
      <c r="H108">
        <v>1.4891911529065459E-2</v>
      </c>
      <c r="I108">
        <v>0.76942492051960232</v>
      </c>
      <c r="J108">
        <v>8.3713168586678072E-2</v>
      </c>
      <c r="K108">
        <v>0.13459432227283791</v>
      </c>
      <c r="L108">
        <v>0.1481818089609305</v>
      </c>
      <c r="M108">
        <v>0.12434272031794416</v>
      </c>
      <c r="N108">
        <v>3.9821902587930834E-3</v>
      </c>
      <c r="O108">
        <v>0.526491879509844</v>
      </c>
      <c r="P108">
        <v>0.52823663609449889</v>
      </c>
      <c r="Q108">
        <v>0.11764393076878903</v>
      </c>
      <c r="R108">
        <v>4.2536170716475967E-2</v>
      </c>
      <c r="S108">
        <v>0.39175689731724073</v>
      </c>
      <c r="T108">
        <v>0.51775923759422837</v>
      </c>
      <c r="U108">
        <v>0.43587185230883418</v>
      </c>
      <c r="V108">
        <v>1.4586956403738598E-2</v>
      </c>
      <c r="W108">
        <v>0.16193058784255521</v>
      </c>
      <c r="X108">
        <v>0.65114292310472066</v>
      </c>
      <c r="Y108">
        <v>0.88038350309482072</v>
      </c>
      <c r="Z108">
        <v>0.7792097046243015</v>
      </c>
      <c r="AA108">
        <v>0.54042826050534543</v>
      </c>
      <c r="AB108">
        <v>5.8143811064352569E-2</v>
      </c>
      <c r="AC108">
        <v>0.14468224063404417</v>
      </c>
      <c r="AD108">
        <v>0.37193299151268189</v>
      </c>
      <c r="AE108">
        <v>0.13541176064612001</v>
      </c>
      <c r="AF108">
        <v>0.12058169790079674</v>
      </c>
      <c r="CW108">
        <f t="shared" si="370"/>
        <v>5.5517799804785835E-2</v>
      </c>
      <c r="CX108">
        <f t="shared" si="337"/>
        <v>0.4915175252986495</v>
      </c>
      <c r="CY108">
        <f t="shared" si="337"/>
        <v>0.84580448407706288</v>
      </c>
      <c r="CZ108">
        <f t="shared" si="337"/>
        <v>5.6256482409381449E-2</v>
      </c>
      <c r="DA108">
        <f t="shared" si="337"/>
        <v>0.91909150371091486</v>
      </c>
      <c r="DB108">
        <f t="shared" si="337"/>
        <v>0.70309229665231199</v>
      </c>
      <c r="DC108">
        <f t="shared" si="337"/>
        <v>1.4891911529065459E-2</v>
      </c>
      <c r="DD108">
        <f t="shared" si="337"/>
        <v>0.76942492051960232</v>
      </c>
      <c r="DE108">
        <f t="shared" si="337"/>
        <v>8.3713168586678072E-2</v>
      </c>
      <c r="DF108">
        <f t="shared" si="337"/>
        <v>0.13459432227283791</v>
      </c>
      <c r="DG108">
        <f t="shared" si="337"/>
        <v>0.1481818089609305</v>
      </c>
      <c r="DH108">
        <f t="shared" si="337"/>
        <v>0.12434272031794416</v>
      </c>
      <c r="DI108">
        <f t="shared" si="337"/>
        <v>3.9821902587930834E-3</v>
      </c>
      <c r="DJ108">
        <f t="shared" si="337"/>
        <v>0.526491879509844</v>
      </c>
      <c r="DK108">
        <f t="shared" si="337"/>
        <v>0.52823663609449889</v>
      </c>
      <c r="DL108">
        <f t="shared" si="337"/>
        <v>0.11764393076878903</v>
      </c>
      <c r="DM108">
        <f t="shared" si="337"/>
        <v>4.2536170716475967E-2</v>
      </c>
      <c r="DN108">
        <f t="shared" si="338"/>
        <v>0.39175689731724073</v>
      </c>
      <c r="DO108">
        <f t="shared" si="338"/>
        <v>0.51775923759422837</v>
      </c>
      <c r="DP108">
        <f t="shared" si="338"/>
        <v>0.43587185230883418</v>
      </c>
      <c r="DQ108">
        <f t="shared" si="338"/>
        <v>1.4586956403738598E-2</v>
      </c>
      <c r="DR108">
        <f t="shared" si="338"/>
        <v>0.16193058784255521</v>
      </c>
      <c r="DS108">
        <f t="shared" si="338"/>
        <v>0.65114292310472066</v>
      </c>
      <c r="DT108">
        <f t="shared" si="338"/>
        <v>0.88038350309482072</v>
      </c>
      <c r="DU108">
        <f t="shared" si="338"/>
        <v>0.7792097046243015</v>
      </c>
      <c r="DV108">
        <f t="shared" si="338"/>
        <v>0.54042826050534543</v>
      </c>
      <c r="DW108">
        <f t="shared" si="338"/>
        <v>5.8143811064352569E-2</v>
      </c>
      <c r="DX108">
        <f t="shared" si="338"/>
        <v>0.14468224063404417</v>
      </c>
      <c r="DY108">
        <f t="shared" si="338"/>
        <v>0.37193299151268189</v>
      </c>
      <c r="DZ108">
        <f t="shared" si="338"/>
        <v>0.13541176064612001</v>
      </c>
      <c r="EA108">
        <f t="shared" si="338"/>
        <v>0.12058169790079674</v>
      </c>
      <c r="EB108" s="31">
        <f t="shared" si="339"/>
        <v>0.34739168309814017</v>
      </c>
      <c r="EC108">
        <f t="shared" si="372"/>
        <v>7.0000000000000001E-3</v>
      </c>
      <c r="ED108">
        <f t="shared" si="371"/>
        <v>7.0000000000000001E-3</v>
      </c>
      <c r="EE108">
        <f t="shared" si="371"/>
        <v>1</v>
      </c>
      <c r="EF108">
        <f t="shared" si="371"/>
        <v>7.0000000000000001E-3</v>
      </c>
      <c r="EG108">
        <f t="shared" si="371"/>
        <v>1</v>
      </c>
      <c r="EH108">
        <f t="shared" si="371"/>
        <v>2E-3</v>
      </c>
      <c r="EI108">
        <f t="shared" si="371"/>
        <v>7.0000000000000001E-3</v>
      </c>
      <c r="EJ108">
        <f t="shared" si="371"/>
        <v>2E-3</v>
      </c>
      <c r="EK108">
        <f t="shared" si="371"/>
        <v>7.0000000000000001E-3</v>
      </c>
      <c r="EL108">
        <f t="shared" si="371"/>
        <v>7.0000000000000001E-3</v>
      </c>
      <c r="EM108">
        <f t="shared" si="371"/>
        <v>7.0000000000000001E-3</v>
      </c>
      <c r="EN108">
        <f t="shared" si="371"/>
        <v>7.0000000000000001E-3</v>
      </c>
      <c r="EO108">
        <f t="shared" si="371"/>
        <v>7.0000000000000001E-3</v>
      </c>
      <c r="EP108">
        <f t="shared" si="371"/>
        <v>7.0000000000000001E-3</v>
      </c>
      <c r="EQ108">
        <f t="shared" si="371"/>
        <v>7.0000000000000001E-3</v>
      </c>
      <c r="ER108">
        <f t="shared" si="371"/>
        <v>7.0000000000000001E-3</v>
      </c>
      <c r="ES108">
        <f t="shared" si="371"/>
        <v>7.0000000000000001E-3</v>
      </c>
      <c r="ET108">
        <f t="shared" si="371"/>
        <v>7.0000000000000001E-3</v>
      </c>
      <c r="EU108">
        <f t="shared" si="371"/>
        <v>5.0000000000000001E-3</v>
      </c>
      <c r="EV108">
        <f t="shared" si="371"/>
        <v>7.0000000000000001E-3</v>
      </c>
      <c r="EW108">
        <f t="shared" si="371"/>
        <v>7.0000000000000001E-3</v>
      </c>
      <c r="EX108">
        <f t="shared" si="371"/>
        <v>7.0000000000000001E-3</v>
      </c>
      <c r="EY108">
        <f t="shared" si="371"/>
        <v>7.0000000000000001E-3</v>
      </c>
      <c r="EZ108">
        <f t="shared" si="371"/>
        <v>1</v>
      </c>
      <c r="FA108">
        <f t="shared" si="371"/>
        <v>1E-3</v>
      </c>
      <c r="FB108">
        <f t="shared" si="371"/>
        <v>7.0000000000000001E-3</v>
      </c>
      <c r="FC108">
        <f t="shared" si="371"/>
        <v>7.0000000000000001E-3</v>
      </c>
      <c r="FD108">
        <f t="shared" si="371"/>
        <v>7.0000000000000001E-3</v>
      </c>
      <c r="FE108">
        <f t="shared" si="371"/>
        <v>7.0000000000000001E-3</v>
      </c>
      <c r="FF108">
        <f t="shared" si="371"/>
        <v>7.0000000000000001E-3</v>
      </c>
      <c r="FG108">
        <f t="shared" si="371"/>
        <v>7.0000000000000001E-3</v>
      </c>
    </row>
    <row r="109" spans="1:163">
      <c r="A109" s="30">
        <v>42552.145833333336</v>
      </c>
      <c r="B109">
        <v>9.3898820293799173E-2</v>
      </c>
      <c r="C109">
        <v>0.44104226443974043</v>
      </c>
      <c r="D109">
        <v>0.85120289403977667</v>
      </c>
      <c r="E109">
        <v>7.3581451360495903E-2</v>
      </c>
      <c r="F109">
        <v>0.87435948698093269</v>
      </c>
      <c r="G109">
        <v>0.52998070309347589</v>
      </c>
      <c r="H109">
        <v>6.0090425468768992E-2</v>
      </c>
      <c r="I109">
        <v>0.82664973183582868</v>
      </c>
      <c r="J109">
        <v>7.6003200652102601E-2</v>
      </c>
      <c r="K109">
        <v>0.15175100651062709</v>
      </c>
      <c r="L109">
        <v>8.6991628929287357E-2</v>
      </c>
      <c r="M109">
        <v>0.20817964537528486</v>
      </c>
      <c r="N109">
        <v>3.7399608837256487E-3</v>
      </c>
      <c r="O109">
        <v>0.6054119546359692</v>
      </c>
      <c r="P109">
        <v>0.8555816019868222</v>
      </c>
      <c r="Q109">
        <v>9.8772975576002051E-2</v>
      </c>
      <c r="R109">
        <v>6.3748818008374314E-2</v>
      </c>
      <c r="S109">
        <v>0.41704079704163288</v>
      </c>
      <c r="T109">
        <v>0.21049684674792821</v>
      </c>
      <c r="U109">
        <v>0.44276863776974751</v>
      </c>
      <c r="V109">
        <v>2.5782637218109108E-2</v>
      </c>
      <c r="W109">
        <v>0.42386349703687209</v>
      </c>
      <c r="X109">
        <v>0.68526332541118595</v>
      </c>
      <c r="Y109">
        <v>0.85730286929964039</v>
      </c>
      <c r="Z109">
        <v>0.67919326430434623</v>
      </c>
      <c r="AA109">
        <v>0.13136615834163387</v>
      </c>
      <c r="AB109">
        <v>0.10387113745682147</v>
      </c>
      <c r="AC109">
        <v>0.13056945380512974</v>
      </c>
      <c r="AD109">
        <v>0.4915175252986495</v>
      </c>
      <c r="AE109">
        <v>0.15539049112491943</v>
      </c>
      <c r="AF109">
        <v>0.13136615834163387</v>
      </c>
      <c r="CW109">
        <f t="shared" si="370"/>
        <v>9.3898820293799173E-2</v>
      </c>
      <c r="CX109">
        <f t="shared" si="337"/>
        <v>0.44104226443974043</v>
      </c>
      <c r="CY109">
        <f t="shared" si="337"/>
        <v>0.85120289403977667</v>
      </c>
      <c r="CZ109">
        <f t="shared" si="337"/>
        <v>7.3581451360495903E-2</v>
      </c>
      <c r="DA109">
        <f t="shared" si="337"/>
        <v>0.87435948698093269</v>
      </c>
      <c r="DB109">
        <f t="shared" si="337"/>
        <v>0.52998070309347589</v>
      </c>
      <c r="DC109">
        <f t="shared" si="337"/>
        <v>6.0090425468768992E-2</v>
      </c>
      <c r="DD109">
        <f t="shared" si="337"/>
        <v>0.82664973183582868</v>
      </c>
      <c r="DE109">
        <f t="shared" si="337"/>
        <v>7.6003200652102601E-2</v>
      </c>
      <c r="DF109">
        <f t="shared" si="337"/>
        <v>0.15175100651062709</v>
      </c>
      <c r="DG109">
        <f t="shared" si="337"/>
        <v>8.6991628929287357E-2</v>
      </c>
      <c r="DH109">
        <f t="shared" si="337"/>
        <v>0.20817964537528486</v>
      </c>
      <c r="DI109">
        <f t="shared" si="337"/>
        <v>3.7399608837256487E-3</v>
      </c>
      <c r="DJ109">
        <f t="shared" si="337"/>
        <v>0.6054119546359692</v>
      </c>
      <c r="DK109">
        <f t="shared" si="337"/>
        <v>0.8555816019868222</v>
      </c>
      <c r="DL109">
        <f t="shared" si="337"/>
        <v>9.8772975576002051E-2</v>
      </c>
      <c r="DM109">
        <f t="shared" si="337"/>
        <v>6.3748818008374314E-2</v>
      </c>
      <c r="DN109">
        <f t="shared" si="338"/>
        <v>0.41704079704163288</v>
      </c>
      <c r="DO109">
        <f t="shared" si="338"/>
        <v>0.21049684674792821</v>
      </c>
      <c r="DP109">
        <f t="shared" si="338"/>
        <v>0.44276863776974751</v>
      </c>
      <c r="DQ109">
        <f t="shared" si="338"/>
        <v>2.5782637218109108E-2</v>
      </c>
      <c r="DR109">
        <f t="shared" si="338"/>
        <v>0.42386349703687209</v>
      </c>
      <c r="DS109">
        <f t="shared" si="338"/>
        <v>0.68526332541118595</v>
      </c>
      <c r="DT109">
        <f t="shared" si="338"/>
        <v>0.85730286929964039</v>
      </c>
      <c r="DU109">
        <f t="shared" si="338"/>
        <v>0.67919326430434623</v>
      </c>
      <c r="DV109">
        <f t="shared" si="338"/>
        <v>0.13136615834163387</v>
      </c>
      <c r="DW109">
        <f t="shared" si="338"/>
        <v>0.10387113745682147</v>
      </c>
      <c r="DX109">
        <f t="shared" si="338"/>
        <v>0.13056945380512974</v>
      </c>
      <c r="DY109">
        <f t="shared" si="338"/>
        <v>0.4915175252986495</v>
      </c>
      <c r="DZ109">
        <f t="shared" si="338"/>
        <v>0.15539049112491943</v>
      </c>
      <c r="EA109">
        <f t="shared" si="338"/>
        <v>0.13136615834163387</v>
      </c>
      <c r="EB109" s="31">
        <f t="shared" si="339"/>
        <v>0.34796062481513745</v>
      </c>
      <c r="EC109">
        <f t="shared" si="372"/>
        <v>8.0000000000000002E-3</v>
      </c>
      <c r="ED109">
        <f t="shared" si="371"/>
        <v>8.0000000000000002E-3</v>
      </c>
      <c r="EE109">
        <f t="shared" si="371"/>
        <v>1</v>
      </c>
      <c r="EF109">
        <f t="shared" si="371"/>
        <v>8.0000000000000002E-3</v>
      </c>
      <c r="EG109">
        <f t="shared" si="371"/>
        <v>1</v>
      </c>
      <c r="EH109">
        <f t="shared" si="371"/>
        <v>3.0000000000000001E-3</v>
      </c>
      <c r="EI109">
        <f t="shared" si="371"/>
        <v>8.0000000000000002E-3</v>
      </c>
      <c r="EJ109">
        <f t="shared" si="371"/>
        <v>1</v>
      </c>
      <c r="EK109">
        <f t="shared" si="371"/>
        <v>8.0000000000000002E-3</v>
      </c>
      <c r="EL109">
        <f t="shared" si="371"/>
        <v>8.0000000000000002E-3</v>
      </c>
      <c r="EM109">
        <f t="shared" si="371"/>
        <v>8.0000000000000002E-3</v>
      </c>
      <c r="EN109">
        <f t="shared" si="371"/>
        <v>8.0000000000000002E-3</v>
      </c>
      <c r="EO109">
        <f t="shared" si="371"/>
        <v>8.0000000000000002E-3</v>
      </c>
      <c r="EP109">
        <f t="shared" si="371"/>
        <v>8.0000000000000002E-3</v>
      </c>
      <c r="EQ109">
        <f t="shared" si="371"/>
        <v>1</v>
      </c>
      <c r="ER109">
        <f t="shared" si="371"/>
        <v>8.0000000000000002E-3</v>
      </c>
      <c r="ES109">
        <f t="shared" si="371"/>
        <v>8.0000000000000002E-3</v>
      </c>
      <c r="ET109">
        <f t="shared" si="371"/>
        <v>8.0000000000000002E-3</v>
      </c>
      <c r="EU109">
        <f t="shared" si="371"/>
        <v>6.0000000000000001E-3</v>
      </c>
      <c r="EV109">
        <f t="shared" si="371"/>
        <v>8.0000000000000002E-3</v>
      </c>
      <c r="EW109">
        <f t="shared" si="371"/>
        <v>8.0000000000000002E-3</v>
      </c>
      <c r="EX109">
        <f t="shared" si="371"/>
        <v>8.0000000000000002E-3</v>
      </c>
      <c r="EY109">
        <f t="shared" si="371"/>
        <v>8.0000000000000002E-3</v>
      </c>
      <c r="EZ109">
        <f t="shared" si="371"/>
        <v>1</v>
      </c>
      <c r="FA109">
        <f t="shared" si="371"/>
        <v>2E-3</v>
      </c>
      <c r="FB109">
        <f t="shared" si="371"/>
        <v>8.0000000000000002E-3</v>
      </c>
      <c r="FC109">
        <f t="shared" si="371"/>
        <v>8.0000000000000002E-3</v>
      </c>
      <c r="FD109">
        <f t="shared" si="371"/>
        <v>8.0000000000000002E-3</v>
      </c>
      <c r="FE109">
        <f t="shared" si="371"/>
        <v>8.0000000000000002E-3</v>
      </c>
      <c r="FF109">
        <f t="shared" si="371"/>
        <v>8.0000000000000002E-3</v>
      </c>
      <c r="FG109">
        <f t="shared" si="371"/>
        <v>8.0000000000000002E-3</v>
      </c>
    </row>
    <row r="110" spans="1:163">
      <c r="A110" s="30">
        <v>42552.166666666664</v>
      </c>
      <c r="B110">
        <v>0.12207418593387782</v>
      </c>
      <c r="C110">
        <v>0.43587185230883418</v>
      </c>
      <c r="D110">
        <v>0.7851722954225655</v>
      </c>
      <c r="E110">
        <v>6.0487002017813027E-2</v>
      </c>
      <c r="F110">
        <v>0.81321948713964443</v>
      </c>
      <c r="G110">
        <v>0.44968756115578512</v>
      </c>
      <c r="H110">
        <v>2.2799947618059799E-2</v>
      </c>
      <c r="I110">
        <v>0.90687541369746605</v>
      </c>
      <c r="J110">
        <v>4.3110012337315484E-2</v>
      </c>
      <c r="K110">
        <v>0.23095383565104174</v>
      </c>
      <c r="L110">
        <v>0.1019326142920606</v>
      </c>
      <c r="M110">
        <v>0.17567442336309114</v>
      </c>
      <c r="N110">
        <v>3.8190274118801363E-3</v>
      </c>
      <c r="O110">
        <v>0.74365763478859837</v>
      </c>
      <c r="P110">
        <v>0.87046391853246274</v>
      </c>
      <c r="Q110">
        <v>5.093470149212561E-2</v>
      </c>
      <c r="R110">
        <v>0.20021788200291499</v>
      </c>
      <c r="S110">
        <v>0.50901573408171652</v>
      </c>
      <c r="T110">
        <v>0.24104970065430228</v>
      </c>
      <c r="U110">
        <v>0.55430169700688448</v>
      </c>
      <c r="V110">
        <v>2.6136632123343419E-2</v>
      </c>
      <c r="W110">
        <v>0.50201670044291735</v>
      </c>
      <c r="X110">
        <v>0.62529086618176299</v>
      </c>
      <c r="Y110">
        <v>0.91482827406566036</v>
      </c>
      <c r="Z110">
        <v>0.59364801771867626</v>
      </c>
      <c r="AA110">
        <v>8.5338125031155246E-2</v>
      </c>
      <c r="AB110">
        <v>0.45142044498861444</v>
      </c>
      <c r="AC110">
        <v>0.12510689793730767</v>
      </c>
      <c r="AD110">
        <v>0.29735331178860486</v>
      </c>
      <c r="AE110">
        <v>0.18710482339021217</v>
      </c>
      <c r="AF110">
        <v>9.4496088537212197E-2</v>
      </c>
      <c r="CW110">
        <f t="shared" si="370"/>
        <v>0.12207418593387782</v>
      </c>
      <c r="CX110">
        <f t="shared" si="337"/>
        <v>0.43587185230883418</v>
      </c>
      <c r="CY110">
        <f t="shared" si="337"/>
        <v>0.7851722954225655</v>
      </c>
      <c r="CZ110">
        <f t="shared" si="337"/>
        <v>6.0487002017813027E-2</v>
      </c>
      <c r="DA110">
        <f t="shared" si="337"/>
        <v>0.81321948713964443</v>
      </c>
      <c r="DB110">
        <f t="shared" si="337"/>
        <v>0.44968756115578512</v>
      </c>
      <c r="DC110">
        <f t="shared" si="337"/>
        <v>2.2799947618059799E-2</v>
      </c>
      <c r="DD110">
        <f t="shared" si="337"/>
        <v>0.90687541369746605</v>
      </c>
      <c r="DE110">
        <f t="shared" si="337"/>
        <v>4.3110012337315484E-2</v>
      </c>
      <c r="DF110">
        <f t="shared" si="337"/>
        <v>0.23095383565104174</v>
      </c>
      <c r="DG110">
        <f t="shared" si="337"/>
        <v>0.1019326142920606</v>
      </c>
      <c r="DH110">
        <f t="shared" si="337"/>
        <v>0.17567442336309114</v>
      </c>
      <c r="DI110">
        <f t="shared" si="337"/>
        <v>3.8190274118801363E-3</v>
      </c>
      <c r="DJ110">
        <f t="shared" si="337"/>
        <v>0.74365763478859837</v>
      </c>
      <c r="DK110">
        <f t="shared" si="337"/>
        <v>0.87046391853246274</v>
      </c>
      <c r="DL110">
        <f t="shared" si="337"/>
        <v>5.093470149212561E-2</v>
      </c>
      <c r="DM110">
        <f t="shared" si="337"/>
        <v>0.20021788200291499</v>
      </c>
      <c r="DN110">
        <f t="shared" si="338"/>
        <v>0.50901573408171652</v>
      </c>
      <c r="DO110">
        <f t="shared" si="338"/>
        <v>0.24104970065430228</v>
      </c>
      <c r="DP110">
        <f t="shared" si="338"/>
        <v>0.55430169700688448</v>
      </c>
      <c r="DQ110">
        <f t="shared" si="338"/>
        <v>2.6136632123343419E-2</v>
      </c>
      <c r="DR110">
        <f t="shared" si="338"/>
        <v>0.50201670044291735</v>
      </c>
      <c r="DS110">
        <f t="shared" si="338"/>
        <v>0.62529086618176299</v>
      </c>
      <c r="DT110">
        <f t="shared" si="338"/>
        <v>0.91482827406566036</v>
      </c>
      <c r="DU110">
        <f t="shared" si="338"/>
        <v>0.59364801771867626</v>
      </c>
      <c r="DV110">
        <f t="shared" si="338"/>
        <v>8.5338125031155246E-2</v>
      </c>
      <c r="DW110">
        <f t="shared" si="338"/>
        <v>0.45142044498861444</v>
      </c>
      <c r="DX110">
        <f t="shared" si="338"/>
        <v>0.12510689793730767</v>
      </c>
      <c r="DY110">
        <f t="shared" si="338"/>
        <v>0.29735331178860486</v>
      </c>
      <c r="DZ110">
        <f t="shared" si="338"/>
        <v>0.18710482339021217</v>
      </c>
      <c r="EA110">
        <f t="shared" si="338"/>
        <v>9.4496088537212197E-2</v>
      </c>
      <c r="EB110" s="31">
        <f t="shared" si="339"/>
        <v>0.36206642287464214</v>
      </c>
      <c r="EC110">
        <f t="shared" si="372"/>
        <v>9.0000000000000011E-3</v>
      </c>
      <c r="ED110">
        <f t="shared" si="371"/>
        <v>9.0000000000000011E-3</v>
      </c>
      <c r="EE110">
        <f t="shared" si="371"/>
        <v>1E-3</v>
      </c>
      <c r="EF110">
        <f t="shared" si="371"/>
        <v>9.0000000000000011E-3</v>
      </c>
      <c r="EG110">
        <f t="shared" si="371"/>
        <v>1</v>
      </c>
      <c r="EH110">
        <f t="shared" si="371"/>
        <v>4.0000000000000001E-3</v>
      </c>
      <c r="EI110">
        <f t="shared" si="371"/>
        <v>9.0000000000000011E-3</v>
      </c>
      <c r="EJ110">
        <f t="shared" si="371"/>
        <v>1</v>
      </c>
      <c r="EK110">
        <f t="shared" si="371"/>
        <v>9.0000000000000011E-3</v>
      </c>
      <c r="EL110">
        <f t="shared" si="371"/>
        <v>9.0000000000000011E-3</v>
      </c>
      <c r="EM110">
        <f t="shared" si="371"/>
        <v>9.0000000000000011E-3</v>
      </c>
      <c r="EN110">
        <f t="shared" si="371"/>
        <v>9.0000000000000011E-3</v>
      </c>
      <c r="EO110">
        <f t="shared" si="371"/>
        <v>9.0000000000000011E-3</v>
      </c>
      <c r="EP110">
        <f t="shared" si="371"/>
        <v>9.0000000000000011E-3</v>
      </c>
      <c r="EQ110">
        <f t="shared" si="371"/>
        <v>1</v>
      </c>
      <c r="ER110">
        <f t="shared" si="371"/>
        <v>9.0000000000000011E-3</v>
      </c>
      <c r="ES110">
        <f t="shared" si="371"/>
        <v>9.0000000000000011E-3</v>
      </c>
      <c r="ET110">
        <f t="shared" si="371"/>
        <v>9.0000000000000011E-3</v>
      </c>
      <c r="EU110">
        <f t="shared" si="371"/>
        <v>7.0000000000000001E-3</v>
      </c>
      <c r="EV110">
        <f t="shared" si="371"/>
        <v>9.0000000000000011E-3</v>
      </c>
      <c r="EW110">
        <f t="shared" si="371"/>
        <v>9.0000000000000011E-3</v>
      </c>
      <c r="EX110">
        <f t="shared" si="371"/>
        <v>9.0000000000000011E-3</v>
      </c>
      <c r="EY110">
        <f t="shared" si="371"/>
        <v>9.0000000000000011E-3</v>
      </c>
      <c r="EZ110">
        <f t="shared" si="371"/>
        <v>1</v>
      </c>
      <c r="FA110">
        <f t="shared" si="371"/>
        <v>3.0000000000000001E-3</v>
      </c>
      <c r="FB110">
        <f t="shared" si="371"/>
        <v>9.0000000000000011E-3</v>
      </c>
      <c r="FC110">
        <f t="shared" si="371"/>
        <v>9.0000000000000011E-3</v>
      </c>
      <c r="FD110">
        <f t="shared" si="371"/>
        <v>9.0000000000000011E-3</v>
      </c>
      <c r="FE110">
        <f t="shared" si="371"/>
        <v>9.0000000000000011E-3</v>
      </c>
      <c r="FF110">
        <f t="shared" si="371"/>
        <v>9.0000000000000011E-3</v>
      </c>
      <c r="FG110">
        <f t="shared" si="371"/>
        <v>9.0000000000000011E-3</v>
      </c>
    </row>
    <row r="111" spans="1:163">
      <c r="A111" s="30">
        <v>42552.1875</v>
      </c>
      <c r="B111">
        <v>0.21995422377398235</v>
      </c>
      <c r="C111">
        <v>0.43243257012130643</v>
      </c>
      <c r="D111">
        <v>0.67766612655236613</v>
      </c>
      <c r="E111">
        <v>7.1230919422184485E-2</v>
      </c>
      <c r="F111">
        <v>0.80784484090175035</v>
      </c>
      <c r="G111">
        <v>0.39509787370534383</v>
      </c>
      <c r="H111">
        <v>5.3710849681500299E-2</v>
      </c>
      <c r="I111">
        <v>0.79332194751775509</v>
      </c>
      <c r="J111">
        <v>3.0562769165583623E-2</v>
      </c>
      <c r="K111">
        <v>0.34934191339678572</v>
      </c>
      <c r="L111">
        <v>8.1590303785452928E-2</v>
      </c>
      <c r="M111">
        <v>0.13623338207581581</v>
      </c>
      <c r="N111">
        <v>6.3059661409510656E-3</v>
      </c>
      <c r="O111">
        <v>0.80235312625452049</v>
      </c>
      <c r="P111">
        <v>0.81428041156224684</v>
      </c>
      <c r="Q111">
        <v>8.1590303785452928E-2</v>
      </c>
      <c r="R111">
        <v>0.40855717389941565</v>
      </c>
      <c r="S111">
        <v>0.47578566830591168</v>
      </c>
      <c r="T111">
        <v>0.33672275710265409</v>
      </c>
      <c r="U111">
        <v>0.76942492051960232</v>
      </c>
      <c r="V111">
        <v>2.8361998114668038E-2</v>
      </c>
      <c r="W111">
        <v>0.36704075285481597</v>
      </c>
      <c r="X111">
        <v>0.65431633775924614</v>
      </c>
      <c r="Y111">
        <v>0.85208731184827635</v>
      </c>
      <c r="Z111">
        <v>0.4915175252986495</v>
      </c>
      <c r="AA111">
        <v>0.32895104451361362</v>
      </c>
      <c r="AB111">
        <v>0.50901573408171652</v>
      </c>
      <c r="AC111">
        <v>0.10988335180972719</v>
      </c>
      <c r="AD111">
        <v>0.27171610376212485</v>
      </c>
      <c r="AE111">
        <v>0.15910089062490379</v>
      </c>
      <c r="AF111">
        <v>0.1638395185947053</v>
      </c>
      <c r="CW111">
        <f t="shared" si="370"/>
        <v>0.21995422377398235</v>
      </c>
      <c r="CX111">
        <f t="shared" si="337"/>
        <v>0.43243257012130643</v>
      </c>
      <c r="CY111">
        <f t="shared" si="337"/>
        <v>0.67766612655236613</v>
      </c>
      <c r="CZ111">
        <f t="shared" si="337"/>
        <v>7.1230919422184485E-2</v>
      </c>
      <c r="DA111">
        <f t="shared" si="337"/>
        <v>0.80784484090175035</v>
      </c>
      <c r="DB111">
        <f t="shared" si="337"/>
        <v>0.39509787370534383</v>
      </c>
      <c r="DC111">
        <f t="shared" si="337"/>
        <v>5.3710849681500299E-2</v>
      </c>
      <c r="DD111">
        <f t="shared" si="337"/>
        <v>0.79332194751775509</v>
      </c>
      <c r="DE111">
        <f t="shared" si="337"/>
        <v>3.0562769165583623E-2</v>
      </c>
      <c r="DF111">
        <f t="shared" si="337"/>
        <v>0.34934191339678572</v>
      </c>
      <c r="DG111">
        <f t="shared" si="337"/>
        <v>8.1590303785452928E-2</v>
      </c>
      <c r="DH111">
        <f t="shared" si="337"/>
        <v>0.13623338207581581</v>
      </c>
      <c r="DI111">
        <f t="shared" si="337"/>
        <v>6.3059661409510656E-3</v>
      </c>
      <c r="DJ111">
        <f t="shared" si="337"/>
        <v>0.80235312625452049</v>
      </c>
      <c r="DK111">
        <f t="shared" si="337"/>
        <v>0.81428041156224684</v>
      </c>
      <c r="DL111">
        <f t="shared" si="337"/>
        <v>8.1590303785452928E-2</v>
      </c>
      <c r="DM111">
        <f t="shared" si="337"/>
        <v>0.40855717389941565</v>
      </c>
      <c r="DN111">
        <f t="shared" si="338"/>
        <v>0.47578566830591168</v>
      </c>
      <c r="DO111">
        <f t="shared" si="338"/>
        <v>0.33672275710265409</v>
      </c>
      <c r="DP111">
        <f t="shared" si="338"/>
        <v>0.76942492051960232</v>
      </c>
      <c r="DQ111">
        <f t="shared" si="338"/>
        <v>2.8361998114668038E-2</v>
      </c>
      <c r="DR111">
        <f t="shared" si="338"/>
        <v>0.36704075285481597</v>
      </c>
      <c r="DS111">
        <f t="shared" si="338"/>
        <v>0.65431633775924614</v>
      </c>
      <c r="DT111">
        <f t="shared" si="338"/>
        <v>0.85208731184827635</v>
      </c>
      <c r="DU111">
        <f t="shared" si="338"/>
        <v>0.4915175252986495</v>
      </c>
      <c r="DV111">
        <f t="shared" si="338"/>
        <v>0.32895104451361362</v>
      </c>
      <c r="DW111">
        <f t="shared" si="338"/>
        <v>0.50901573408171652</v>
      </c>
      <c r="DX111">
        <f t="shared" si="338"/>
        <v>0.10988335180972719</v>
      </c>
      <c r="DY111">
        <f t="shared" si="338"/>
        <v>0.27171610376212485</v>
      </c>
      <c r="DZ111">
        <f t="shared" si="338"/>
        <v>0.15910089062490379</v>
      </c>
      <c r="EA111">
        <f t="shared" si="338"/>
        <v>0.1638395185947053</v>
      </c>
      <c r="EB111" s="31">
        <f t="shared" si="339"/>
        <v>0.37676898764300104</v>
      </c>
      <c r="EC111">
        <f t="shared" si="372"/>
        <v>1.0000000000000002E-2</v>
      </c>
      <c r="ED111">
        <f t="shared" si="371"/>
        <v>1.0000000000000002E-2</v>
      </c>
      <c r="EE111">
        <f t="shared" si="371"/>
        <v>2E-3</v>
      </c>
      <c r="EF111">
        <f t="shared" si="371"/>
        <v>1.0000000000000002E-2</v>
      </c>
      <c r="EG111">
        <f t="shared" si="371"/>
        <v>1</v>
      </c>
      <c r="EH111">
        <f t="shared" si="371"/>
        <v>5.0000000000000001E-3</v>
      </c>
      <c r="EI111">
        <f t="shared" si="371"/>
        <v>1.0000000000000002E-2</v>
      </c>
      <c r="EJ111">
        <f t="shared" si="371"/>
        <v>1E-3</v>
      </c>
      <c r="EK111">
        <f t="shared" si="371"/>
        <v>1.0000000000000002E-2</v>
      </c>
      <c r="EL111">
        <f t="shared" si="371"/>
        <v>1.0000000000000002E-2</v>
      </c>
      <c r="EM111">
        <f t="shared" si="371"/>
        <v>1.0000000000000002E-2</v>
      </c>
      <c r="EN111">
        <f t="shared" si="371"/>
        <v>1.0000000000000002E-2</v>
      </c>
      <c r="EO111">
        <f t="shared" si="371"/>
        <v>1.0000000000000002E-2</v>
      </c>
      <c r="EP111">
        <f t="shared" si="371"/>
        <v>1</v>
      </c>
      <c r="EQ111">
        <f t="shared" si="371"/>
        <v>1</v>
      </c>
      <c r="ER111">
        <f t="shared" si="371"/>
        <v>1.0000000000000002E-2</v>
      </c>
      <c r="ES111">
        <f t="shared" ref="ES111:ES149" si="373">IF(DM111&lt;$EB$1,IF(ES110&lt;$EB$1,0.001+ES110,0.001),1)</f>
        <v>1.0000000000000002E-2</v>
      </c>
      <c r="ET111">
        <f t="shared" ref="ET111:ET149" si="374">IF(DN111&lt;$EB$1,IF(ET110&lt;$EB$1,0.001+ET110,0.001),1)</f>
        <v>1.0000000000000002E-2</v>
      </c>
      <c r="EU111">
        <f t="shared" ref="EU111:EU149" si="375">IF(DO111&lt;$EB$1,IF(EU110&lt;$EB$1,0.001+EU110,0.001),1)</f>
        <v>8.0000000000000002E-3</v>
      </c>
      <c r="EV111">
        <f t="shared" ref="EV111:EV149" si="376">IF(DP111&lt;$EB$1,IF(EV110&lt;$EB$1,0.001+EV110,0.001),1)</f>
        <v>1.0000000000000002E-2</v>
      </c>
      <c r="EW111">
        <f t="shared" ref="EW111:EW149" si="377">IF(DQ111&lt;$EB$1,IF(EW110&lt;$EB$1,0.001+EW110,0.001),1)</f>
        <v>1.0000000000000002E-2</v>
      </c>
      <c r="EX111">
        <f t="shared" ref="EX111:EX149" si="378">IF(DR111&lt;$EB$1,IF(EX110&lt;$EB$1,0.001+EX110,0.001),1)</f>
        <v>1.0000000000000002E-2</v>
      </c>
      <c r="EY111">
        <f t="shared" ref="EY111:EY149" si="379">IF(DS111&lt;$EB$1,IF(EY110&lt;$EB$1,0.001+EY110,0.001),1)</f>
        <v>1.0000000000000002E-2</v>
      </c>
      <c r="EZ111">
        <f t="shared" ref="EZ111:EZ149" si="380">IF(DT111&lt;$EB$1,IF(EZ110&lt;$EB$1,0.001+EZ110,0.001),1)</f>
        <v>1</v>
      </c>
      <c r="FA111">
        <f t="shared" ref="FA111:FA149" si="381">IF(DU111&lt;$EB$1,IF(FA110&lt;$EB$1,0.001+FA110,0.001),1)</f>
        <v>4.0000000000000001E-3</v>
      </c>
      <c r="FB111">
        <f t="shared" ref="FB111:FB149" si="382">IF(DV111&lt;$EB$1,IF(FB110&lt;$EB$1,0.001+FB110,0.001),1)</f>
        <v>1.0000000000000002E-2</v>
      </c>
      <c r="FC111">
        <f t="shared" ref="FC111:FC149" si="383">IF(DW111&lt;$EB$1,IF(FC110&lt;$EB$1,0.001+FC110,0.001),1)</f>
        <v>1.0000000000000002E-2</v>
      </c>
      <c r="FD111">
        <f t="shared" ref="FD111:FD149" si="384">IF(DX111&lt;$EB$1,IF(FD110&lt;$EB$1,0.001+FD110,0.001),1)</f>
        <v>1.0000000000000002E-2</v>
      </c>
      <c r="FE111">
        <f t="shared" ref="FE111:FE149" si="385">IF(DY111&lt;$EB$1,IF(FE110&lt;$EB$1,0.001+FE110,0.001),1)</f>
        <v>1.0000000000000002E-2</v>
      </c>
      <c r="FF111">
        <f t="shared" ref="FF111:FF149" si="386">IF(DZ111&lt;$EB$1,IF(FF110&lt;$EB$1,0.001+FF110,0.001),1)</f>
        <v>1.0000000000000002E-2</v>
      </c>
      <c r="FG111">
        <f t="shared" ref="FG111:FG149" si="387">IF(EA111&lt;$EB$1,IF(FG110&lt;$EB$1,0.001+FG110,0.001),1)</f>
        <v>1.0000000000000002E-2</v>
      </c>
    </row>
    <row r="112" spans="1:163">
      <c r="A112" s="30">
        <v>42552.208333333336</v>
      </c>
      <c r="B112">
        <v>9.7533720684629024E-2</v>
      </c>
      <c r="C112">
        <v>0.45488970819353369</v>
      </c>
      <c r="D112">
        <v>0.61705501425224663</v>
      </c>
      <c r="E112">
        <v>7.2162696501597928E-2</v>
      </c>
      <c r="F112">
        <v>0.87740332173024149</v>
      </c>
      <c r="G112">
        <v>0.31822670467217173</v>
      </c>
      <c r="H112">
        <v>3.9774843534973563E-2</v>
      </c>
      <c r="I112">
        <v>0.82664973183582868</v>
      </c>
      <c r="J112">
        <v>3.4061476933283048E-2</v>
      </c>
      <c r="K112">
        <v>0.22115759840260626</v>
      </c>
      <c r="L112">
        <v>0.15723678850117662</v>
      </c>
      <c r="M112">
        <v>0.10650648945371775</v>
      </c>
      <c r="N112">
        <v>1.0836568777338802E-2</v>
      </c>
      <c r="O112">
        <v>0.85985267136303722</v>
      </c>
      <c r="P112">
        <v>0.83930511268329222</v>
      </c>
      <c r="Q112">
        <v>0.27449535125018848</v>
      </c>
      <c r="R112">
        <v>0.53346659922690909</v>
      </c>
      <c r="S112">
        <v>0.47927858668264445</v>
      </c>
      <c r="T112">
        <v>0.56637267859624352</v>
      </c>
      <c r="U112">
        <v>0.78635067565454464</v>
      </c>
      <c r="V112">
        <v>4.3110012337315484E-2</v>
      </c>
      <c r="W112">
        <v>0.29735331178860486</v>
      </c>
      <c r="X112">
        <v>0.61705501425224663</v>
      </c>
      <c r="Y112">
        <v>0.76818070756087076</v>
      </c>
      <c r="Z112">
        <v>0.38344929870078209</v>
      </c>
      <c r="AA112">
        <v>0.23219947563744989</v>
      </c>
      <c r="AB112">
        <v>0.41194438982118703</v>
      </c>
      <c r="AC112">
        <v>0.15816660932892376</v>
      </c>
      <c r="AD112">
        <v>0.2175616023775126</v>
      </c>
      <c r="AE112">
        <v>0.19031985937031604</v>
      </c>
      <c r="AF112">
        <v>5.9696283821320154E-2</v>
      </c>
      <c r="BN112" s="31"/>
      <c r="BO112" s="32"/>
      <c r="BP112" s="35">
        <f>$CV$2*AG133+$CV$1*AG134</f>
        <v>0.26619393055608787</v>
      </c>
      <c r="CU112" s="31"/>
      <c r="CW112">
        <f t="shared" si="370"/>
        <v>9.7533720684629024E-2</v>
      </c>
      <c r="CX112">
        <f t="shared" si="337"/>
        <v>0.45488970819353369</v>
      </c>
      <c r="CY112">
        <f t="shared" si="337"/>
        <v>0.61705501425224663</v>
      </c>
      <c r="CZ112">
        <f t="shared" si="337"/>
        <v>7.2162696501597928E-2</v>
      </c>
      <c r="DA112">
        <f t="shared" si="337"/>
        <v>0.87740332173024149</v>
      </c>
      <c r="DB112">
        <f t="shared" si="337"/>
        <v>0.31822670467217173</v>
      </c>
      <c r="DC112">
        <f t="shared" si="337"/>
        <v>3.9774843534973563E-2</v>
      </c>
      <c r="DD112">
        <f t="shared" si="337"/>
        <v>0.82664973183582868</v>
      </c>
      <c r="DE112">
        <f t="shared" si="337"/>
        <v>3.4061476933283048E-2</v>
      </c>
      <c r="DF112">
        <f t="shared" si="337"/>
        <v>0.22115759840260626</v>
      </c>
      <c r="DG112">
        <f t="shared" si="337"/>
        <v>0.15723678850117662</v>
      </c>
      <c r="DH112">
        <f t="shared" si="337"/>
        <v>0.10650648945371775</v>
      </c>
      <c r="DI112">
        <f t="shared" si="337"/>
        <v>1.0836568777338802E-2</v>
      </c>
      <c r="DJ112">
        <f t="shared" si="337"/>
        <v>0.85985267136303722</v>
      </c>
      <c r="DK112">
        <f t="shared" si="337"/>
        <v>0.83930511268329222</v>
      </c>
      <c r="DL112">
        <f t="shared" si="337"/>
        <v>0.27449535125018848</v>
      </c>
      <c r="DM112">
        <f t="shared" si="337"/>
        <v>0.53346659922690909</v>
      </c>
      <c r="DN112">
        <f t="shared" si="338"/>
        <v>0.47927858668264445</v>
      </c>
      <c r="DO112">
        <f t="shared" si="338"/>
        <v>0.56637267859624352</v>
      </c>
      <c r="DP112">
        <f t="shared" si="338"/>
        <v>0.78635067565454464</v>
      </c>
      <c r="DQ112">
        <f t="shared" si="338"/>
        <v>4.3110012337315484E-2</v>
      </c>
      <c r="DR112">
        <f t="shared" si="338"/>
        <v>0.29735331178860486</v>
      </c>
      <c r="DS112">
        <f t="shared" si="338"/>
        <v>0.61705501425224663</v>
      </c>
      <c r="DT112">
        <f t="shared" si="338"/>
        <v>0.76818070756087076</v>
      </c>
      <c r="DU112">
        <f t="shared" si="338"/>
        <v>0.38344929870078209</v>
      </c>
      <c r="DV112">
        <f t="shared" si="338"/>
        <v>0.23219947563744989</v>
      </c>
      <c r="DW112">
        <f t="shared" si="338"/>
        <v>0.41194438982118703</v>
      </c>
      <c r="DX112">
        <f t="shared" si="338"/>
        <v>0.15816660932892376</v>
      </c>
      <c r="DY112">
        <f t="shared" si="338"/>
        <v>0.2175616023775126</v>
      </c>
      <c r="DZ112">
        <f t="shared" si="338"/>
        <v>0.19031985937031604</v>
      </c>
      <c r="EA112">
        <f t="shared" si="338"/>
        <v>5.9696283821320154E-2</v>
      </c>
      <c r="EB112" s="31">
        <f t="shared" si="339"/>
        <v>0.37263396464279785</v>
      </c>
      <c r="EC112">
        <f t="shared" si="372"/>
        <v>1.1000000000000003E-2</v>
      </c>
      <c r="ED112">
        <f t="shared" ref="ED112:ED149" si="388">IF(CX112&lt;$EB$1,IF(ED111&lt;$EB$1,0.001+ED111,0.001),1)</f>
        <v>1.1000000000000003E-2</v>
      </c>
      <c r="EE112">
        <f t="shared" ref="EE112:EE149" si="389">IF(CY112&lt;$EB$1,IF(EE111&lt;$EB$1,0.001+EE111,0.001),1)</f>
        <v>3.0000000000000001E-3</v>
      </c>
      <c r="EF112">
        <f t="shared" ref="EF112:EF149" si="390">IF(CZ112&lt;$EB$1,IF(EF111&lt;$EB$1,0.001+EF111,0.001),1)</f>
        <v>1.1000000000000003E-2</v>
      </c>
      <c r="EG112">
        <f t="shared" ref="EG112:EG149" si="391">IF(DA112&lt;$EB$1,IF(EG111&lt;$EB$1,0.001+EG111,0.001),1)</f>
        <v>1</v>
      </c>
      <c r="EH112">
        <f t="shared" ref="EH112:EH149" si="392">IF(DB112&lt;$EB$1,IF(EH111&lt;$EB$1,0.001+EH111,0.001),1)</f>
        <v>6.0000000000000001E-3</v>
      </c>
      <c r="EI112">
        <f t="shared" ref="EI112:EI149" si="393">IF(DC112&lt;$EB$1,IF(EI111&lt;$EB$1,0.001+EI111,0.001),1)</f>
        <v>1.1000000000000003E-2</v>
      </c>
      <c r="EJ112">
        <f t="shared" ref="EJ112:EJ149" si="394">IF(DD112&lt;$EB$1,IF(EJ111&lt;$EB$1,0.001+EJ111,0.001),1)</f>
        <v>1</v>
      </c>
      <c r="EK112">
        <f t="shared" ref="EK112:EK149" si="395">IF(DE112&lt;$EB$1,IF(EK111&lt;$EB$1,0.001+EK111,0.001),1)</f>
        <v>1.1000000000000003E-2</v>
      </c>
      <c r="EL112">
        <f t="shared" ref="EL112:EL149" si="396">IF(DF112&lt;$EB$1,IF(EL111&lt;$EB$1,0.001+EL111,0.001),1)</f>
        <v>1.1000000000000003E-2</v>
      </c>
      <c r="EM112">
        <f t="shared" ref="EM112:EM149" si="397">IF(DG112&lt;$EB$1,IF(EM111&lt;$EB$1,0.001+EM111,0.001),1)</f>
        <v>1.1000000000000003E-2</v>
      </c>
      <c r="EN112">
        <f t="shared" ref="EN112:EN149" si="398">IF(DH112&lt;$EB$1,IF(EN111&lt;$EB$1,0.001+EN111,0.001),1)</f>
        <v>1.1000000000000003E-2</v>
      </c>
      <c r="EO112">
        <f t="shared" ref="EO112:EO149" si="399">IF(DI112&lt;$EB$1,IF(EO111&lt;$EB$1,0.001+EO111,0.001),1)</f>
        <v>1.1000000000000003E-2</v>
      </c>
      <c r="EP112">
        <f t="shared" ref="EP112:EP149" si="400">IF(DJ112&lt;$EB$1,IF(EP111&lt;$EB$1,0.001+EP111,0.001),1)</f>
        <v>1</v>
      </c>
      <c r="EQ112">
        <f t="shared" ref="EQ112:EQ149" si="401">IF(DK112&lt;$EB$1,IF(EQ111&lt;$EB$1,0.001+EQ111,0.001),1)</f>
        <v>1</v>
      </c>
      <c r="ER112">
        <f t="shared" ref="ER112:ER149" si="402">IF(DL112&lt;$EB$1,IF(ER111&lt;$EB$1,0.001+ER111,0.001),1)</f>
        <v>1.1000000000000003E-2</v>
      </c>
      <c r="ES112">
        <f t="shared" si="373"/>
        <v>1.1000000000000003E-2</v>
      </c>
      <c r="ET112">
        <f t="shared" si="374"/>
        <v>1.1000000000000003E-2</v>
      </c>
      <c r="EU112">
        <f t="shared" si="375"/>
        <v>9.0000000000000011E-3</v>
      </c>
      <c r="EV112">
        <f t="shared" si="376"/>
        <v>1.1000000000000003E-2</v>
      </c>
      <c r="EW112">
        <f t="shared" si="377"/>
        <v>1.1000000000000003E-2</v>
      </c>
      <c r="EX112">
        <f t="shared" si="378"/>
        <v>1.1000000000000003E-2</v>
      </c>
      <c r="EY112">
        <f t="shared" si="379"/>
        <v>1.1000000000000003E-2</v>
      </c>
      <c r="EZ112">
        <f t="shared" si="380"/>
        <v>1E-3</v>
      </c>
      <c r="FA112">
        <f t="shared" si="381"/>
        <v>5.0000000000000001E-3</v>
      </c>
      <c r="FB112">
        <f t="shared" si="382"/>
        <v>1.1000000000000003E-2</v>
      </c>
      <c r="FC112">
        <f t="shared" si="383"/>
        <v>1.1000000000000003E-2</v>
      </c>
      <c r="FD112">
        <f t="shared" si="384"/>
        <v>1.1000000000000003E-2</v>
      </c>
      <c r="FE112">
        <f t="shared" si="385"/>
        <v>1.1000000000000003E-2</v>
      </c>
      <c r="FF112">
        <f t="shared" si="386"/>
        <v>1.1000000000000003E-2</v>
      </c>
      <c r="FG112">
        <f t="shared" si="387"/>
        <v>1.1000000000000003E-2</v>
      </c>
    </row>
    <row r="113" spans="1:163">
      <c r="A113" s="30">
        <v>42552.229166666664</v>
      </c>
      <c r="B113">
        <v>0.21049684674792821</v>
      </c>
      <c r="C113">
        <v>0.41704079704163288</v>
      </c>
      <c r="D113">
        <v>0.61870774015011543</v>
      </c>
      <c r="E113">
        <v>6.7613916491137405E-2</v>
      </c>
      <c r="F113">
        <v>0.83835876455869573</v>
      </c>
      <c r="G113">
        <v>0.44104226443974043</v>
      </c>
      <c r="H113">
        <v>2.5088597086720212E-2</v>
      </c>
      <c r="I113">
        <v>0.77066444922415966</v>
      </c>
      <c r="J113">
        <v>2.8361998114668038E-2</v>
      </c>
      <c r="K113">
        <v>9.1543465232563154E-2</v>
      </c>
      <c r="L113">
        <v>0.11837250467060842</v>
      </c>
      <c r="M113">
        <v>0.11265206635110174</v>
      </c>
      <c r="N113">
        <v>1.2021869006364488E-2</v>
      </c>
      <c r="O113">
        <v>0.91149820943480997</v>
      </c>
      <c r="P113">
        <v>0.79217185513687216</v>
      </c>
      <c r="Q113">
        <v>0.36866851405965018</v>
      </c>
      <c r="R113">
        <v>0.34934191339678572</v>
      </c>
      <c r="S113">
        <v>0.28436062101479342</v>
      </c>
      <c r="T113">
        <v>0.73692885502584893</v>
      </c>
      <c r="U113">
        <v>0.68526332541118595</v>
      </c>
      <c r="V113">
        <v>2.9542630469841877E-2</v>
      </c>
      <c r="W113">
        <v>0.44795589748681369</v>
      </c>
      <c r="X113">
        <v>0.45662600480860233</v>
      </c>
      <c r="Y113">
        <v>0.50376664012404238</v>
      </c>
      <c r="Z113">
        <v>0.4915175252986495</v>
      </c>
      <c r="AA113">
        <v>0.37520919581181233</v>
      </c>
      <c r="AB113">
        <v>0.60708293306383609</v>
      </c>
      <c r="AC113">
        <v>0.21166251971990802</v>
      </c>
      <c r="AD113">
        <v>9.9397846153288921E-2</v>
      </c>
      <c r="AE113">
        <v>0.10387113745682147</v>
      </c>
      <c r="AF113">
        <v>7.0310261894717382E-2</v>
      </c>
      <c r="AH113">
        <v>3.04E-2</v>
      </c>
      <c r="AI113">
        <v>0.02</v>
      </c>
      <c r="AJ113">
        <v>0.02</v>
      </c>
      <c r="AK113">
        <v>0.02</v>
      </c>
      <c r="AL113">
        <v>0.02</v>
      </c>
      <c r="AM113">
        <v>0.02</v>
      </c>
      <c r="AN113">
        <v>0.02</v>
      </c>
      <c r="AO113">
        <v>0.02</v>
      </c>
      <c r="AP113">
        <v>0.02</v>
      </c>
      <c r="AQ113">
        <v>0.02</v>
      </c>
      <c r="AR113">
        <v>0.02</v>
      </c>
      <c r="AS113">
        <v>0.02</v>
      </c>
      <c r="AT113">
        <v>0.02</v>
      </c>
      <c r="AU113">
        <v>0.02</v>
      </c>
      <c r="AV113">
        <v>0.02</v>
      </c>
      <c r="AW113">
        <v>0.02</v>
      </c>
      <c r="AX113">
        <v>0.02</v>
      </c>
      <c r="AY113">
        <v>0.02</v>
      </c>
      <c r="AZ113">
        <v>0.02</v>
      </c>
      <c r="BA113">
        <v>0.02</v>
      </c>
      <c r="BB113">
        <v>0.02</v>
      </c>
      <c r="BC113">
        <v>0.02</v>
      </c>
      <c r="BD113">
        <v>0.02</v>
      </c>
      <c r="BE113">
        <v>0.02</v>
      </c>
      <c r="BF113">
        <v>0.02</v>
      </c>
      <c r="BG113">
        <v>0.02</v>
      </c>
      <c r="BH113">
        <v>0</v>
      </c>
      <c r="BI113">
        <v>0.02</v>
      </c>
      <c r="BJ113">
        <v>0.02</v>
      </c>
      <c r="BK113">
        <v>0.02</v>
      </c>
      <c r="BL113">
        <v>0</v>
      </c>
      <c r="BM113" s="34">
        <f>MAX(AH113:BL113)</f>
        <v>3.04E-2</v>
      </c>
      <c r="BN113" s="31">
        <f t="shared" ref="BN113:BN141" si="403">AVERAGE(AH113:BL113)</f>
        <v>1.904516129032259E-2</v>
      </c>
      <c r="BO113" s="32">
        <v>0.02</v>
      </c>
      <c r="CU113" s="31"/>
      <c r="CW113">
        <f t="shared" si="370"/>
        <v>0.21049684674792821</v>
      </c>
      <c r="CX113">
        <f t="shared" si="337"/>
        <v>0.41704079704163288</v>
      </c>
      <c r="CY113">
        <f t="shared" si="337"/>
        <v>0.61870774015011543</v>
      </c>
      <c r="CZ113">
        <f t="shared" si="337"/>
        <v>6.7613916491137405E-2</v>
      </c>
      <c r="DA113">
        <f t="shared" si="337"/>
        <v>0.83835876455869573</v>
      </c>
      <c r="DB113">
        <f t="shared" si="337"/>
        <v>0.44104226443974043</v>
      </c>
      <c r="DC113">
        <f t="shared" si="337"/>
        <v>2.5088597086720212E-2</v>
      </c>
      <c r="DD113">
        <f t="shared" si="337"/>
        <v>0.77066444922415966</v>
      </c>
      <c r="DE113">
        <f t="shared" si="337"/>
        <v>2.8361998114668038E-2</v>
      </c>
      <c r="DF113">
        <f t="shared" si="337"/>
        <v>9.1543465232563154E-2</v>
      </c>
      <c r="DG113">
        <f t="shared" si="337"/>
        <v>0.11837250467060842</v>
      </c>
      <c r="DH113">
        <f t="shared" si="337"/>
        <v>0.11265206635110174</v>
      </c>
      <c r="DI113">
        <f t="shared" si="337"/>
        <v>1.2021869006364488E-2</v>
      </c>
      <c r="DJ113">
        <f t="shared" si="337"/>
        <v>0.91149820943480997</v>
      </c>
      <c r="DK113">
        <f t="shared" si="337"/>
        <v>0.79217185513687216</v>
      </c>
      <c r="DL113">
        <f t="shared" si="337"/>
        <v>0.36866851405965018</v>
      </c>
      <c r="DM113">
        <f t="shared" si="337"/>
        <v>0.34934191339678572</v>
      </c>
      <c r="DN113">
        <f t="shared" si="338"/>
        <v>0.28436062101479342</v>
      </c>
      <c r="DO113">
        <f t="shared" si="338"/>
        <v>0.73692885502584893</v>
      </c>
      <c r="DP113">
        <f t="shared" si="338"/>
        <v>0.68526332541118595</v>
      </c>
      <c r="DQ113">
        <f t="shared" si="338"/>
        <v>2.9542630469841877E-2</v>
      </c>
      <c r="DR113">
        <f t="shared" si="338"/>
        <v>0.44795589748681369</v>
      </c>
      <c r="DS113">
        <f t="shared" si="338"/>
        <v>0.45662600480860233</v>
      </c>
      <c r="DT113">
        <f t="shared" si="338"/>
        <v>0.50376664012404238</v>
      </c>
      <c r="DU113">
        <f t="shared" si="338"/>
        <v>0.4915175252986495</v>
      </c>
      <c r="DV113">
        <f t="shared" si="338"/>
        <v>0.37520919581181233</v>
      </c>
      <c r="DW113">
        <f t="shared" si="338"/>
        <v>0.60708293306383609</v>
      </c>
      <c r="DX113">
        <f t="shared" si="338"/>
        <v>0.21166251971990802</v>
      </c>
      <c r="DY113">
        <f t="shared" si="338"/>
        <v>9.9397846153288921E-2</v>
      </c>
      <c r="DZ113">
        <f t="shared" si="338"/>
        <v>0.10387113745682147</v>
      </c>
      <c r="EA113">
        <f t="shared" si="338"/>
        <v>7.0310261894717382E-2</v>
      </c>
      <c r="EB113" s="31">
        <f t="shared" si="339"/>
        <v>0.36377874725431336</v>
      </c>
      <c r="EC113">
        <f t="shared" si="372"/>
        <v>1.2000000000000004E-2</v>
      </c>
      <c r="ED113">
        <f t="shared" si="388"/>
        <v>1.2000000000000004E-2</v>
      </c>
      <c r="EE113">
        <f t="shared" si="389"/>
        <v>4.0000000000000001E-3</v>
      </c>
      <c r="EF113">
        <f t="shared" si="390"/>
        <v>1.2000000000000004E-2</v>
      </c>
      <c r="EG113">
        <f t="shared" si="391"/>
        <v>1</v>
      </c>
      <c r="EH113">
        <f t="shared" si="392"/>
        <v>7.0000000000000001E-3</v>
      </c>
      <c r="EI113">
        <f t="shared" si="393"/>
        <v>1.2000000000000004E-2</v>
      </c>
      <c r="EJ113">
        <f t="shared" si="394"/>
        <v>1E-3</v>
      </c>
      <c r="EK113">
        <f t="shared" si="395"/>
        <v>1.2000000000000004E-2</v>
      </c>
      <c r="EL113">
        <f t="shared" si="396"/>
        <v>1.2000000000000004E-2</v>
      </c>
      <c r="EM113">
        <f t="shared" si="397"/>
        <v>1.2000000000000004E-2</v>
      </c>
      <c r="EN113">
        <f t="shared" si="398"/>
        <v>1.2000000000000004E-2</v>
      </c>
      <c r="EO113">
        <f t="shared" si="399"/>
        <v>1.2000000000000004E-2</v>
      </c>
      <c r="EP113">
        <f t="shared" si="400"/>
        <v>1</v>
      </c>
      <c r="EQ113">
        <f t="shared" si="401"/>
        <v>1E-3</v>
      </c>
      <c r="ER113">
        <f t="shared" si="402"/>
        <v>1.2000000000000004E-2</v>
      </c>
      <c r="ES113">
        <f t="shared" si="373"/>
        <v>1.2000000000000004E-2</v>
      </c>
      <c r="ET113">
        <f t="shared" si="374"/>
        <v>1.2000000000000004E-2</v>
      </c>
      <c r="EU113">
        <f t="shared" si="375"/>
        <v>1.0000000000000002E-2</v>
      </c>
      <c r="EV113">
        <f t="shared" si="376"/>
        <v>1.2000000000000004E-2</v>
      </c>
      <c r="EW113">
        <f t="shared" si="377"/>
        <v>1.2000000000000004E-2</v>
      </c>
      <c r="EX113">
        <f t="shared" si="378"/>
        <v>1.2000000000000004E-2</v>
      </c>
      <c r="EY113">
        <f t="shared" si="379"/>
        <v>1.2000000000000004E-2</v>
      </c>
      <c r="EZ113">
        <f t="shared" si="380"/>
        <v>2E-3</v>
      </c>
      <c r="FA113">
        <f t="shared" si="381"/>
        <v>6.0000000000000001E-3</v>
      </c>
      <c r="FB113">
        <f t="shared" si="382"/>
        <v>1.2000000000000004E-2</v>
      </c>
      <c r="FC113">
        <f t="shared" si="383"/>
        <v>1.2000000000000004E-2</v>
      </c>
      <c r="FD113">
        <f t="shared" si="384"/>
        <v>1.2000000000000004E-2</v>
      </c>
      <c r="FE113">
        <f t="shared" si="385"/>
        <v>1.2000000000000004E-2</v>
      </c>
      <c r="FF113">
        <f t="shared" si="386"/>
        <v>1.2000000000000004E-2</v>
      </c>
      <c r="FG113">
        <f t="shared" si="387"/>
        <v>1.2000000000000004E-2</v>
      </c>
    </row>
    <row r="114" spans="1:163">
      <c r="A114" s="30">
        <v>42552.25</v>
      </c>
      <c r="B114">
        <v>0.14295835411738009</v>
      </c>
      <c r="C114">
        <v>0.48277353220409208</v>
      </c>
      <c r="D114">
        <v>0.47055083561312505</v>
      </c>
      <c r="E114">
        <v>7.9516600545638527E-2</v>
      </c>
      <c r="F114">
        <v>0.83452835160229644</v>
      </c>
      <c r="G114">
        <v>0.42044834780190704</v>
      </c>
      <c r="H114">
        <v>2.7042435403019788E-2</v>
      </c>
      <c r="I114">
        <v>0.88825772672356196</v>
      </c>
      <c r="J114">
        <v>1.6400077768383679E-2</v>
      </c>
      <c r="K114">
        <v>0.40012767565867124</v>
      </c>
      <c r="L114">
        <v>0.21518782765915023</v>
      </c>
      <c r="M114">
        <v>6.5013742877511257E-2</v>
      </c>
      <c r="N114">
        <v>1.3335069171959557E-2</v>
      </c>
      <c r="O114">
        <v>0.9175160879546308</v>
      </c>
      <c r="P114">
        <v>0.77066444922415966</v>
      </c>
      <c r="Q114">
        <v>0.33049808631951566</v>
      </c>
      <c r="R114">
        <v>0.23722877948258392</v>
      </c>
      <c r="S114">
        <v>0.15816660932892376</v>
      </c>
      <c r="T114">
        <v>0.57152279897598701</v>
      </c>
      <c r="U114">
        <v>0.59702076140294802</v>
      </c>
      <c r="V114">
        <v>3.3377269699213945E-2</v>
      </c>
      <c r="W114">
        <v>0.57665747238139653</v>
      </c>
      <c r="X114">
        <v>0.22479595500040681</v>
      </c>
      <c r="Y114">
        <v>0.60708293306383609</v>
      </c>
      <c r="Z114">
        <v>0.53172403821206971</v>
      </c>
      <c r="AA114">
        <v>0.58177564129682346</v>
      </c>
      <c r="AB114">
        <v>0.64635763830937287</v>
      </c>
      <c r="AC114">
        <v>0.38179574297616442</v>
      </c>
      <c r="AD114">
        <v>0.11126017503622682</v>
      </c>
      <c r="AE114">
        <v>3.6441212511480331E-2</v>
      </c>
      <c r="AF114">
        <v>0.11335369696036468</v>
      </c>
      <c r="AH114">
        <v>6.1600000000000002E-2</v>
      </c>
      <c r="AI114">
        <v>3.04E-2</v>
      </c>
      <c r="AJ114">
        <v>3.04E-2</v>
      </c>
      <c r="AK114">
        <v>3.04E-2</v>
      </c>
      <c r="AL114">
        <v>5.1200000000000002E-2</v>
      </c>
      <c r="AM114">
        <v>3.04E-2</v>
      </c>
      <c r="AN114">
        <v>3.04E-2</v>
      </c>
      <c r="AO114">
        <v>0.02</v>
      </c>
      <c r="AP114">
        <v>3.04E-2</v>
      </c>
      <c r="AQ114">
        <v>3.04E-2</v>
      </c>
      <c r="AR114">
        <v>3.04E-2</v>
      </c>
      <c r="AS114">
        <v>0.02</v>
      </c>
      <c r="AT114">
        <v>0.02</v>
      </c>
      <c r="AU114">
        <v>3.04E-2</v>
      </c>
      <c r="AV114">
        <v>3.04E-2</v>
      </c>
      <c r="AW114">
        <v>3.04E-2</v>
      </c>
      <c r="AX114">
        <v>3.04E-2</v>
      </c>
      <c r="AY114">
        <v>3.04E-2</v>
      </c>
      <c r="AZ114">
        <v>3.04E-2</v>
      </c>
      <c r="BA114">
        <v>0.02</v>
      </c>
      <c r="BB114">
        <v>0.02</v>
      </c>
      <c r="BC114">
        <v>3.04E-2</v>
      </c>
      <c r="BD114">
        <v>0.02</v>
      </c>
      <c r="BE114">
        <v>0.02</v>
      </c>
      <c r="BF114">
        <v>3.04E-2</v>
      </c>
      <c r="BG114">
        <v>3.04E-2</v>
      </c>
      <c r="BH114">
        <v>3.04E-2</v>
      </c>
      <c r="BI114">
        <v>3.04E-2</v>
      </c>
      <c r="BJ114">
        <v>3.04E-2</v>
      </c>
      <c r="BK114">
        <v>4.0800000000000003E-2</v>
      </c>
      <c r="BL114">
        <v>3.04E-2</v>
      </c>
      <c r="BM114" s="34">
        <v>0.06</v>
      </c>
      <c r="BN114" s="31">
        <f t="shared" si="403"/>
        <v>3.0064516129032257E-2</v>
      </c>
      <c r="BO114" s="32">
        <v>3.2000000000000001E-2</v>
      </c>
      <c r="CU114" s="31"/>
      <c r="CW114">
        <f t="shared" si="370"/>
        <v>0.14295835411738009</v>
      </c>
      <c r="CX114">
        <f t="shared" si="337"/>
        <v>0.48277353220409208</v>
      </c>
      <c r="CY114">
        <f t="shared" si="337"/>
        <v>0.47055083561312505</v>
      </c>
      <c r="CZ114">
        <f t="shared" si="337"/>
        <v>7.9516600545638527E-2</v>
      </c>
      <c r="DA114">
        <f t="shared" si="337"/>
        <v>0.83452835160229644</v>
      </c>
      <c r="DB114">
        <f t="shared" si="337"/>
        <v>0.42044834780190704</v>
      </c>
      <c r="DC114">
        <f t="shared" si="337"/>
        <v>2.7042435403019788E-2</v>
      </c>
      <c r="DD114">
        <f t="shared" si="337"/>
        <v>0.88825772672356196</v>
      </c>
      <c r="DE114">
        <f t="shared" si="337"/>
        <v>1.6400077768383679E-2</v>
      </c>
      <c r="DF114">
        <f t="shared" si="337"/>
        <v>0.40012767565867124</v>
      </c>
      <c r="DG114">
        <f t="shared" si="337"/>
        <v>0.21518782765915023</v>
      </c>
      <c r="DH114">
        <f t="shared" si="337"/>
        <v>6.5013742877511257E-2</v>
      </c>
      <c r="DI114">
        <f t="shared" si="337"/>
        <v>1.3335069171959557E-2</v>
      </c>
      <c r="DJ114">
        <f t="shared" si="337"/>
        <v>0.9175160879546308</v>
      </c>
      <c r="DK114">
        <f t="shared" si="337"/>
        <v>0.77066444922415966</v>
      </c>
      <c r="DL114">
        <f t="shared" si="337"/>
        <v>0.33049808631951566</v>
      </c>
      <c r="DM114">
        <f t="shared" si="337"/>
        <v>0.23722877948258392</v>
      </c>
      <c r="DN114">
        <f t="shared" si="338"/>
        <v>0.15816660932892376</v>
      </c>
      <c r="DO114">
        <f t="shared" si="338"/>
        <v>0.57152279897598701</v>
      </c>
      <c r="DP114">
        <f t="shared" si="338"/>
        <v>0.59702076140294802</v>
      </c>
      <c r="DQ114">
        <f t="shared" si="338"/>
        <v>3.3377269699213945E-2</v>
      </c>
      <c r="DR114">
        <f t="shared" si="338"/>
        <v>0.57665747238139653</v>
      </c>
      <c r="DS114">
        <f t="shared" si="338"/>
        <v>0.22479595500040681</v>
      </c>
      <c r="DT114">
        <f t="shared" si="338"/>
        <v>0.60708293306383609</v>
      </c>
      <c r="DU114">
        <f t="shared" si="338"/>
        <v>0.53172403821206971</v>
      </c>
      <c r="DV114">
        <f t="shared" si="338"/>
        <v>0.58177564129682346</v>
      </c>
      <c r="DW114">
        <f t="shared" si="338"/>
        <v>0.64635763830937287</v>
      </c>
      <c r="DX114">
        <f t="shared" si="338"/>
        <v>0.38179574297616442</v>
      </c>
      <c r="DY114">
        <f t="shared" si="338"/>
        <v>0.11126017503622682</v>
      </c>
      <c r="DZ114">
        <f t="shared" si="338"/>
        <v>3.6441212511480331E-2</v>
      </c>
      <c r="EA114">
        <f t="shared" si="338"/>
        <v>0.11335369696036468</v>
      </c>
      <c r="EB114" s="31">
        <f t="shared" si="339"/>
        <v>0.37043161049299367</v>
      </c>
      <c r="EC114">
        <f t="shared" si="372"/>
        <v>1.3000000000000005E-2</v>
      </c>
      <c r="ED114">
        <f t="shared" si="388"/>
        <v>1.3000000000000005E-2</v>
      </c>
      <c r="EE114">
        <f t="shared" si="389"/>
        <v>5.0000000000000001E-3</v>
      </c>
      <c r="EF114">
        <f t="shared" si="390"/>
        <v>1.3000000000000005E-2</v>
      </c>
      <c r="EG114">
        <f t="shared" si="391"/>
        <v>1</v>
      </c>
      <c r="EH114">
        <f t="shared" si="392"/>
        <v>8.0000000000000002E-3</v>
      </c>
      <c r="EI114">
        <f t="shared" si="393"/>
        <v>1.3000000000000005E-2</v>
      </c>
      <c r="EJ114">
        <f t="shared" si="394"/>
        <v>1</v>
      </c>
      <c r="EK114">
        <f t="shared" si="395"/>
        <v>1.3000000000000005E-2</v>
      </c>
      <c r="EL114">
        <f t="shared" si="396"/>
        <v>1.3000000000000005E-2</v>
      </c>
      <c r="EM114">
        <f t="shared" si="397"/>
        <v>1.3000000000000005E-2</v>
      </c>
      <c r="EN114">
        <f t="shared" si="398"/>
        <v>1.3000000000000005E-2</v>
      </c>
      <c r="EO114">
        <f t="shared" si="399"/>
        <v>1.3000000000000005E-2</v>
      </c>
      <c r="EP114">
        <f t="shared" si="400"/>
        <v>1</v>
      </c>
      <c r="EQ114">
        <f t="shared" si="401"/>
        <v>2E-3</v>
      </c>
      <c r="ER114">
        <f t="shared" si="402"/>
        <v>1.3000000000000005E-2</v>
      </c>
      <c r="ES114">
        <f t="shared" si="373"/>
        <v>1.3000000000000005E-2</v>
      </c>
      <c r="ET114">
        <f t="shared" si="374"/>
        <v>1.3000000000000005E-2</v>
      </c>
      <c r="EU114">
        <f t="shared" si="375"/>
        <v>1.1000000000000003E-2</v>
      </c>
      <c r="EV114">
        <f t="shared" si="376"/>
        <v>1.3000000000000005E-2</v>
      </c>
      <c r="EW114">
        <f t="shared" si="377"/>
        <v>1.3000000000000005E-2</v>
      </c>
      <c r="EX114">
        <f t="shared" si="378"/>
        <v>1.3000000000000005E-2</v>
      </c>
      <c r="EY114">
        <f t="shared" si="379"/>
        <v>1.3000000000000005E-2</v>
      </c>
      <c r="EZ114">
        <f t="shared" si="380"/>
        <v>3.0000000000000001E-3</v>
      </c>
      <c r="FA114">
        <f t="shared" si="381"/>
        <v>7.0000000000000001E-3</v>
      </c>
      <c r="FB114">
        <f t="shared" si="382"/>
        <v>1.3000000000000005E-2</v>
      </c>
      <c r="FC114">
        <f t="shared" si="383"/>
        <v>1.3000000000000005E-2</v>
      </c>
      <c r="FD114">
        <f t="shared" si="384"/>
        <v>1.3000000000000005E-2</v>
      </c>
      <c r="FE114">
        <f t="shared" si="385"/>
        <v>1.3000000000000005E-2</v>
      </c>
      <c r="FF114">
        <f t="shared" si="386"/>
        <v>1.3000000000000005E-2</v>
      </c>
      <c r="FG114">
        <f t="shared" si="387"/>
        <v>1.3000000000000005E-2</v>
      </c>
    </row>
    <row r="115" spans="1:163">
      <c r="A115" s="30">
        <v>42552.270833333336</v>
      </c>
      <c r="B115">
        <v>0.10387113745682147</v>
      </c>
      <c r="C115">
        <v>0.36217575680199998</v>
      </c>
      <c r="D115">
        <v>0.29298444369807664</v>
      </c>
      <c r="E115">
        <v>6.8501868971123342E-2</v>
      </c>
      <c r="F115">
        <v>0.82157675329986624</v>
      </c>
      <c r="G115">
        <v>0.37356964392730041</v>
      </c>
      <c r="H115">
        <v>4.2822173313817317E-2</v>
      </c>
      <c r="I115">
        <v>0.66062190146040967</v>
      </c>
      <c r="J115">
        <v>1.004153343131803E-2</v>
      </c>
      <c r="K115">
        <v>0.14642336337976619</v>
      </c>
      <c r="L115">
        <v>0.18604247828754716</v>
      </c>
      <c r="M115">
        <v>5.8528340599571224E-2</v>
      </c>
      <c r="N115">
        <v>1.3152117236806919E-2</v>
      </c>
      <c r="O115">
        <v>0.79900173571776334</v>
      </c>
      <c r="P115">
        <v>0.71464804845952101</v>
      </c>
      <c r="Q115">
        <v>0.32127182279907618</v>
      </c>
      <c r="R115">
        <v>0.42728593441186269</v>
      </c>
      <c r="S115">
        <v>0.51426284086236984</v>
      </c>
      <c r="T115">
        <v>0.69276264516819486</v>
      </c>
      <c r="U115">
        <v>0.48452165860586799</v>
      </c>
      <c r="V115">
        <v>2.1585045024197558E-2</v>
      </c>
      <c r="W115">
        <v>0.92266123656893984</v>
      </c>
      <c r="X115">
        <v>0.34300460096897978</v>
      </c>
      <c r="Y115">
        <v>0.51775923759422837</v>
      </c>
      <c r="Z115">
        <v>0.51601123516320535</v>
      </c>
      <c r="AA115">
        <v>0.32127182279907618</v>
      </c>
      <c r="AB115">
        <v>0.51950680547637984</v>
      </c>
      <c r="AC115">
        <v>0.35253081736307817</v>
      </c>
      <c r="AD115">
        <v>0.17976607457474877</v>
      </c>
      <c r="AE115">
        <v>3.0980308070396378E-2</v>
      </c>
      <c r="AF115">
        <v>7.5513070350222006E-2</v>
      </c>
      <c r="AH115">
        <v>7.2000000000000008E-2</v>
      </c>
      <c r="AI115">
        <v>4.0800000000000003E-2</v>
      </c>
      <c r="AJ115">
        <v>6.1600000000000002E-2</v>
      </c>
      <c r="AK115">
        <v>4.0800000000000003E-2</v>
      </c>
      <c r="AL115">
        <v>6.1600000000000002E-2</v>
      </c>
      <c r="AM115">
        <v>3.04E-2</v>
      </c>
      <c r="AN115">
        <v>5.1200000000000002E-2</v>
      </c>
      <c r="AO115">
        <v>3.04E-2</v>
      </c>
      <c r="AP115">
        <v>3.04E-2</v>
      </c>
      <c r="AQ115">
        <v>4.0800000000000003E-2</v>
      </c>
      <c r="AR115">
        <v>4.0800000000000003E-2</v>
      </c>
      <c r="AS115">
        <v>3.04E-2</v>
      </c>
      <c r="AT115">
        <v>3.04E-2</v>
      </c>
      <c r="AU115">
        <v>3.04E-2</v>
      </c>
      <c r="AV115">
        <v>4.0800000000000003E-2</v>
      </c>
      <c r="AW115">
        <v>4.0800000000000003E-2</v>
      </c>
      <c r="AX115">
        <v>4.0800000000000003E-2</v>
      </c>
      <c r="AY115">
        <v>3.04E-2</v>
      </c>
      <c r="AZ115">
        <v>5.1200000000000002E-2</v>
      </c>
      <c r="BA115">
        <v>3.04E-2</v>
      </c>
      <c r="BB115">
        <v>3.04E-2</v>
      </c>
      <c r="BC115">
        <v>6.1600000000000002E-2</v>
      </c>
      <c r="BD115">
        <v>3.04E-2</v>
      </c>
      <c r="BE115">
        <v>4.0800000000000003E-2</v>
      </c>
      <c r="BF115">
        <v>4.0800000000000003E-2</v>
      </c>
      <c r="BG115">
        <v>4.0800000000000003E-2</v>
      </c>
      <c r="BH115">
        <v>5.1200000000000002E-2</v>
      </c>
      <c r="BI115">
        <v>5.1200000000000002E-2</v>
      </c>
      <c r="BJ115">
        <v>5.1200000000000002E-2</v>
      </c>
      <c r="BK115">
        <v>8.2400000000000001E-2</v>
      </c>
      <c r="BL115">
        <v>5.1200000000000002E-2</v>
      </c>
      <c r="BM115" s="34">
        <v>0.09</v>
      </c>
      <c r="BN115" s="31">
        <f t="shared" si="403"/>
        <v>4.3819354838709648E-2</v>
      </c>
      <c r="BO115" s="32">
        <v>4.4999999999999998E-2</v>
      </c>
      <c r="CU115" s="31"/>
      <c r="CW115">
        <f t="shared" si="370"/>
        <v>0.10387113745682147</v>
      </c>
      <c r="CX115">
        <f t="shared" si="337"/>
        <v>0.36217575680199998</v>
      </c>
      <c r="CY115">
        <f t="shared" si="337"/>
        <v>0.29298444369807664</v>
      </c>
      <c r="CZ115">
        <f t="shared" si="337"/>
        <v>6.8501868971123342E-2</v>
      </c>
      <c r="DA115">
        <f t="shared" si="337"/>
        <v>0.82157675329986624</v>
      </c>
      <c r="DB115">
        <f t="shared" si="337"/>
        <v>0.37356964392730041</v>
      </c>
      <c r="DC115">
        <f t="shared" si="337"/>
        <v>4.2822173313817317E-2</v>
      </c>
      <c r="DD115">
        <f t="shared" si="337"/>
        <v>0.66062190146040967</v>
      </c>
      <c r="DE115">
        <f t="shared" si="337"/>
        <v>1.004153343131803E-2</v>
      </c>
      <c r="DF115">
        <f t="shared" si="337"/>
        <v>0.14642336337976619</v>
      </c>
      <c r="DG115">
        <f t="shared" si="337"/>
        <v>0.18604247828754716</v>
      </c>
      <c r="DH115">
        <f t="shared" si="337"/>
        <v>5.8528340599571224E-2</v>
      </c>
      <c r="DI115">
        <f t="shared" si="337"/>
        <v>1.3152117236806919E-2</v>
      </c>
      <c r="DJ115">
        <f t="shared" si="337"/>
        <v>0.79900173571776334</v>
      </c>
      <c r="DK115">
        <f t="shared" si="337"/>
        <v>0.71464804845952101</v>
      </c>
      <c r="DL115">
        <f t="shared" si="337"/>
        <v>0.32127182279907618</v>
      </c>
      <c r="DM115">
        <f t="shared" si="337"/>
        <v>0.42728593441186269</v>
      </c>
      <c r="DN115">
        <f t="shared" si="338"/>
        <v>0.51426284086236984</v>
      </c>
      <c r="DO115">
        <f t="shared" si="338"/>
        <v>0.69276264516819486</v>
      </c>
      <c r="DP115">
        <f t="shared" si="338"/>
        <v>0.48452165860586799</v>
      </c>
      <c r="DQ115">
        <f t="shared" si="338"/>
        <v>2.1585045024197558E-2</v>
      </c>
      <c r="DR115">
        <f t="shared" si="338"/>
        <v>0.92266123656893984</v>
      </c>
      <c r="DS115">
        <f t="shared" si="338"/>
        <v>0.34300460096897978</v>
      </c>
      <c r="DT115">
        <f t="shared" si="338"/>
        <v>0.51775923759422837</v>
      </c>
      <c r="DU115">
        <f t="shared" si="338"/>
        <v>0.51601123516320535</v>
      </c>
      <c r="DV115">
        <f t="shared" si="338"/>
        <v>0.32127182279907618</v>
      </c>
      <c r="DW115">
        <f t="shared" si="338"/>
        <v>0.51950680547637984</v>
      </c>
      <c r="DX115">
        <f t="shared" si="338"/>
        <v>0.35253081736307817</v>
      </c>
      <c r="DY115">
        <f t="shared" si="338"/>
        <v>0.17976607457474877</v>
      </c>
      <c r="DZ115">
        <f t="shared" si="338"/>
        <v>3.0980308070396378E-2</v>
      </c>
      <c r="EA115">
        <f t="shared" si="338"/>
        <v>7.5513070350222006E-2</v>
      </c>
      <c r="EB115" s="31">
        <f t="shared" si="339"/>
        <v>0.35144053070459791</v>
      </c>
      <c r="EC115">
        <f t="shared" si="372"/>
        <v>1.4000000000000005E-2</v>
      </c>
      <c r="ED115">
        <f t="shared" si="388"/>
        <v>1.4000000000000005E-2</v>
      </c>
      <c r="EE115">
        <f t="shared" si="389"/>
        <v>6.0000000000000001E-3</v>
      </c>
      <c r="EF115">
        <f t="shared" si="390"/>
        <v>1.4000000000000005E-2</v>
      </c>
      <c r="EG115">
        <f t="shared" si="391"/>
        <v>1</v>
      </c>
      <c r="EH115">
        <f t="shared" si="392"/>
        <v>9.0000000000000011E-3</v>
      </c>
      <c r="EI115">
        <f t="shared" si="393"/>
        <v>1.4000000000000005E-2</v>
      </c>
      <c r="EJ115">
        <f t="shared" si="394"/>
        <v>1E-3</v>
      </c>
      <c r="EK115">
        <f t="shared" si="395"/>
        <v>1.4000000000000005E-2</v>
      </c>
      <c r="EL115">
        <f t="shared" si="396"/>
        <v>1.4000000000000005E-2</v>
      </c>
      <c r="EM115">
        <f t="shared" si="397"/>
        <v>1.4000000000000005E-2</v>
      </c>
      <c r="EN115">
        <f t="shared" si="398"/>
        <v>1.4000000000000005E-2</v>
      </c>
      <c r="EO115">
        <f t="shared" si="399"/>
        <v>1.4000000000000005E-2</v>
      </c>
      <c r="EP115">
        <f t="shared" si="400"/>
        <v>1E-3</v>
      </c>
      <c r="EQ115">
        <f t="shared" si="401"/>
        <v>3.0000000000000001E-3</v>
      </c>
      <c r="ER115">
        <f t="shared" si="402"/>
        <v>1.4000000000000005E-2</v>
      </c>
      <c r="ES115">
        <f t="shared" si="373"/>
        <v>1.4000000000000005E-2</v>
      </c>
      <c r="ET115">
        <f t="shared" si="374"/>
        <v>1.4000000000000005E-2</v>
      </c>
      <c r="EU115">
        <f t="shared" si="375"/>
        <v>1.2000000000000004E-2</v>
      </c>
      <c r="EV115">
        <f t="shared" si="376"/>
        <v>1.4000000000000005E-2</v>
      </c>
      <c r="EW115">
        <f t="shared" si="377"/>
        <v>1.4000000000000005E-2</v>
      </c>
      <c r="EX115">
        <f t="shared" si="378"/>
        <v>1</v>
      </c>
      <c r="EY115">
        <f t="shared" si="379"/>
        <v>1.4000000000000005E-2</v>
      </c>
      <c r="EZ115">
        <f t="shared" si="380"/>
        <v>4.0000000000000001E-3</v>
      </c>
      <c r="FA115">
        <f t="shared" si="381"/>
        <v>8.0000000000000002E-3</v>
      </c>
      <c r="FB115">
        <f t="shared" si="382"/>
        <v>1.4000000000000005E-2</v>
      </c>
      <c r="FC115">
        <f t="shared" si="383"/>
        <v>1.4000000000000005E-2</v>
      </c>
      <c r="FD115">
        <f t="shared" si="384"/>
        <v>1.4000000000000005E-2</v>
      </c>
      <c r="FE115">
        <f t="shared" si="385"/>
        <v>1.4000000000000005E-2</v>
      </c>
      <c r="FF115">
        <f t="shared" si="386"/>
        <v>1.4000000000000005E-2</v>
      </c>
      <c r="FG115">
        <f t="shared" si="387"/>
        <v>1.4000000000000005E-2</v>
      </c>
    </row>
    <row r="116" spans="1:163">
      <c r="A116" s="30">
        <v>42552.291666666664</v>
      </c>
      <c r="B116">
        <v>5.2305376590878139E-2</v>
      </c>
      <c r="C116">
        <v>0.32586808601649003</v>
      </c>
      <c r="D116">
        <v>0.34934191339678572</v>
      </c>
      <c r="E116">
        <v>0.10584218197098293</v>
      </c>
      <c r="F116">
        <v>0.80566222811072996</v>
      </c>
      <c r="G116">
        <v>0.28721819643750007</v>
      </c>
      <c r="H116">
        <v>7.699222932590892E-2</v>
      </c>
      <c r="I116">
        <v>0.45662600480860233</v>
      </c>
      <c r="J116">
        <v>6.3943020640382748E-3</v>
      </c>
      <c r="K116">
        <v>9.0962984496466878E-2</v>
      </c>
      <c r="L116">
        <v>0.11764393076878903</v>
      </c>
      <c r="M116">
        <v>5.7004400233383788E-2</v>
      </c>
      <c r="N116">
        <v>1.6513378658372893E-2</v>
      </c>
      <c r="O116">
        <v>0.44968756115578512</v>
      </c>
      <c r="P116">
        <v>0.44622549507354681</v>
      </c>
      <c r="Q116">
        <v>0.12132596384277851</v>
      </c>
      <c r="R116">
        <v>0.40180902286536546</v>
      </c>
      <c r="S116">
        <v>0.2093358887257607</v>
      </c>
      <c r="T116">
        <v>0.66218953671674652</v>
      </c>
      <c r="U116">
        <v>0.4034926829560973</v>
      </c>
      <c r="V116">
        <v>1.2273866315335367E-2</v>
      </c>
      <c r="W116">
        <v>0.84304574737126714</v>
      </c>
      <c r="X116">
        <v>0.2829382762099335</v>
      </c>
      <c r="Y116">
        <v>0.35093470164450136</v>
      </c>
      <c r="Z116">
        <v>0.45662600480860233</v>
      </c>
      <c r="AA116">
        <v>0.28010654878332769</v>
      </c>
      <c r="AB116">
        <v>0.37356964392730041</v>
      </c>
      <c r="AC116">
        <v>0.19798545829142686</v>
      </c>
      <c r="AD116">
        <v>0.27033311417006628</v>
      </c>
      <c r="AE116">
        <v>6.2918315195926611E-2</v>
      </c>
      <c r="AF116">
        <v>4.0313001453455295E-2</v>
      </c>
      <c r="AH116">
        <v>5.1200000000000002E-2</v>
      </c>
      <c r="AI116">
        <v>6.1600000000000002E-2</v>
      </c>
      <c r="AJ116">
        <v>0.124</v>
      </c>
      <c r="AK116">
        <v>5.1200000000000002E-2</v>
      </c>
      <c r="AL116">
        <v>0.11360000000000001</v>
      </c>
      <c r="AM116">
        <v>4.0800000000000003E-2</v>
      </c>
      <c r="AN116">
        <v>5.1200000000000002E-2</v>
      </c>
      <c r="AO116">
        <v>4.0800000000000003E-2</v>
      </c>
      <c r="AP116">
        <v>4.0800000000000003E-2</v>
      </c>
      <c r="AQ116">
        <v>5.1200000000000002E-2</v>
      </c>
      <c r="AR116">
        <v>5.1200000000000002E-2</v>
      </c>
      <c r="AS116">
        <v>4.0800000000000003E-2</v>
      </c>
      <c r="AT116">
        <v>4.0800000000000003E-2</v>
      </c>
      <c r="AU116">
        <v>4.0800000000000003E-2</v>
      </c>
      <c r="AV116">
        <v>4.0800000000000003E-2</v>
      </c>
      <c r="AW116">
        <v>5.1200000000000002E-2</v>
      </c>
      <c r="AX116">
        <v>6.1600000000000002E-2</v>
      </c>
      <c r="AY116">
        <v>5.1200000000000002E-2</v>
      </c>
      <c r="AZ116">
        <v>6.1600000000000002E-2</v>
      </c>
      <c r="BA116">
        <v>4.0800000000000003E-2</v>
      </c>
      <c r="BB116">
        <v>4.0800000000000003E-2</v>
      </c>
      <c r="BC116">
        <v>0.1032</v>
      </c>
      <c r="BD116">
        <v>3.04E-2</v>
      </c>
      <c r="BE116">
        <v>5.1200000000000002E-2</v>
      </c>
      <c r="BF116">
        <v>5.1200000000000002E-2</v>
      </c>
      <c r="BG116">
        <v>5.1200000000000002E-2</v>
      </c>
      <c r="BH116">
        <v>7.2000000000000008E-2</v>
      </c>
      <c r="BI116">
        <v>7.2000000000000008E-2</v>
      </c>
      <c r="BJ116">
        <v>9.2800000000000007E-2</v>
      </c>
      <c r="BK116">
        <v>0.1552</v>
      </c>
      <c r="BL116">
        <v>9.2800000000000007E-2</v>
      </c>
      <c r="BM116" s="34">
        <v>0.17</v>
      </c>
      <c r="BN116" s="31">
        <f t="shared" si="403"/>
        <v>6.1935483870967735E-2</v>
      </c>
      <c r="BO116" s="32">
        <v>0.08</v>
      </c>
      <c r="BQ116" s="25">
        <f>STDEV(BP117:CT137)</f>
        <v>2.7064953865641423</v>
      </c>
      <c r="CU116" s="31"/>
      <c r="CW116">
        <f t="shared" si="370"/>
        <v>5.2305376590878139E-2</v>
      </c>
      <c r="CX116">
        <f t="shared" si="337"/>
        <v>0.32586808601649003</v>
      </c>
      <c r="CY116">
        <f t="shared" si="337"/>
        <v>0.34934191339678572</v>
      </c>
      <c r="CZ116">
        <f t="shared" si="337"/>
        <v>0.10584218197098293</v>
      </c>
      <c r="DA116">
        <f t="shared" si="337"/>
        <v>0.80566222811072996</v>
      </c>
      <c r="DB116">
        <f t="shared" si="337"/>
        <v>0.28721819643750007</v>
      </c>
      <c r="DC116">
        <f t="shared" si="337"/>
        <v>7.699222932590892E-2</v>
      </c>
      <c r="DD116">
        <f t="shared" si="337"/>
        <v>0.45662600480860233</v>
      </c>
      <c r="DE116">
        <f t="shared" si="337"/>
        <v>6.3943020640382748E-3</v>
      </c>
      <c r="DF116">
        <f t="shared" si="337"/>
        <v>9.0962984496466878E-2</v>
      </c>
      <c r="DG116">
        <f t="shared" si="337"/>
        <v>0.11764393076878903</v>
      </c>
      <c r="DH116">
        <f t="shared" si="337"/>
        <v>5.7004400233383788E-2</v>
      </c>
      <c r="DI116">
        <f t="shared" si="337"/>
        <v>1.6513378658372893E-2</v>
      </c>
      <c r="DJ116">
        <f t="shared" si="337"/>
        <v>0.44968756115578512</v>
      </c>
      <c r="DK116">
        <f t="shared" si="337"/>
        <v>0.44622549507354681</v>
      </c>
      <c r="DL116">
        <f t="shared" si="337"/>
        <v>0.12132596384277851</v>
      </c>
      <c r="DM116">
        <f t="shared" si="337"/>
        <v>0.40180902286536546</v>
      </c>
      <c r="DN116">
        <f t="shared" si="338"/>
        <v>0.2093358887257607</v>
      </c>
      <c r="DO116">
        <f t="shared" si="338"/>
        <v>0.66218953671674652</v>
      </c>
      <c r="DP116">
        <f t="shared" si="338"/>
        <v>0.4034926829560973</v>
      </c>
      <c r="DQ116">
        <f t="shared" si="338"/>
        <v>1.2273866315335367E-2</v>
      </c>
      <c r="DR116">
        <f t="shared" si="338"/>
        <v>0.84304574737126714</v>
      </c>
      <c r="DS116">
        <f t="shared" si="338"/>
        <v>0.2829382762099335</v>
      </c>
      <c r="DT116">
        <f t="shared" si="338"/>
        <v>0.35093470164450136</v>
      </c>
      <c r="DU116">
        <f t="shared" si="338"/>
        <v>0.45662600480860233</v>
      </c>
      <c r="DV116">
        <f t="shared" si="338"/>
        <v>0.28010654878332769</v>
      </c>
      <c r="DW116">
        <f t="shared" si="338"/>
        <v>0.37356964392730041</v>
      </c>
      <c r="DX116">
        <f t="shared" si="338"/>
        <v>0.19798545829142686</v>
      </c>
      <c r="DY116">
        <f t="shared" si="338"/>
        <v>0.27033311417006628</v>
      </c>
      <c r="DZ116">
        <f t="shared" si="338"/>
        <v>6.2918315195926611E-2</v>
      </c>
      <c r="EA116">
        <f t="shared" si="338"/>
        <v>4.0313001453455295E-2</v>
      </c>
      <c r="EB116" s="31">
        <f t="shared" si="339"/>
        <v>0.2778543884640694</v>
      </c>
      <c r="EC116">
        <f t="shared" si="372"/>
        <v>1.5000000000000006E-2</v>
      </c>
      <c r="ED116">
        <f t="shared" si="388"/>
        <v>1.5000000000000006E-2</v>
      </c>
      <c r="EE116">
        <f t="shared" si="389"/>
        <v>7.0000000000000001E-3</v>
      </c>
      <c r="EF116">
        <f t="shared" si="390"/>
        <v>1.5000000000000006E-2</v>
      </c>
      <c r="EG116">
        <f t="shared" si="391"/>
        <v>1</v>
      </c>
      <c r="EH116">
        <f t="shared" si="392"/>
        <v>1.0000000000000002E-2</v>
      </c>
      <c r="EI116">
        <f t="shared" si="393"/>
        <v>1.5000000000000006E-2</v>
      </c>
      <c r="EJ116">
        <f t="shared" si="394"/>
        <v>2E-3</v>
      </c>
      <c r="EK116">
        <f t="shared" si="395"/>
        <v>1.5000000000000006E-2</v>
      </c>
      <c r="EL116">
        <f t="shared" si="396"/>
        <v>1.5000000000000006E-2</v>
      </c>
      <c r="EM116">
        <f t="shared" si="397"/>
        <v>1.5000000000000006E-2</v>
      </c>
      <c r="EN116">
        <f t="shared" si="398"/>
        <v>1.5000000000000006E-2</v>
      </c>
      <c r="EO116">
        <f t="shared" si="399"/>
        <v>1.5000000000000006E-2</v>
      </c>
      <c r="EP116">
        <f t="shared" si="400"/>
        <v>2E-3</v>
      </c>
      <c r="EQ116">
        <f t="shared" si="401"/>
        <v>4.0000000000000001E-3</v>
      </c>
      <c r="ER116">
        <f t="shared" si="402"/>
        <v>1.5000000000000006E-2</v>
      </c>
      <c r="ES116">
        <f t="shared" si="373"/>
        <v>1.5000000000000006E-2</v>
      </c>
      <c r="ET116">
        <f t="shared" si="374"/>
        <v>1.5000000000000006E-2</v>
      </c>
      <c r="EU116">
        <f t="shared" si="375"/>
        <v>1.3000000000000005E-2</v>
      </c>
      <c r="EV116">
        <f t="shared" si="376"/>
        <v>1.5000000000000006E-2</v>
      </c>
      <c r="EW116">
        <f t="shared" si="377"/>
        <v>1.5000000000000006E-2</v>
      </c>
      <c r="EX116">
        <f t="shared" si="378"/>
        <v>1</v>
      </c>
      <c r="EY116">
        <f t="shared" si="379"/>
        <v>1.5000000000000006E-2</v>
      </c>
      <c r="EZ116">
        <f t="shared" si="380"/>
        <v>5.0000000000000001E-3</v>
      </c>
      <c r="FA116">
        <f t="shared" si="381"/>
        <v>9.0000000000000011E-3</v>
      </c>
      <c r="FB116">
        <f t="shared" si="382"/>
        <v>1.5000000000000006E-2</v>
      </c>
      <c r="FC116">
        <f t="shared" si="383"/>
        <v>1.5000000000000006E-2</v>
      </c>
      <c r="FD116">
        <f t="shared" si="384"/>
        <v>1.5000000000000006E-2</v>
      </c>
      <c r="FE116">
        <f t="shared" si="385"/>
        <v>1.5000000000000006E-2</v>
      </c>
      <c r="FF116">
        <f t="shared" si="386"/>
        <v>1.5000000000000006E-2</v>
      </c>
      <c r="FG116">
        <f t="shared" si="387"/>
        <v>1.5000000000000006E-2</v>
      </c>
    </row>
    <row r="117" spans="1:163">
      <c r="A117" s="30">
        <v>42552.3125</v>
      </c>
      <c r="B117">
        <v>4.5480120378663925E-2</v>
      </c>
      <c r="C117">
        <v>0.25674932419455565</v>
      </c>
      <c r="D117">
        <v>0.17771101826096924</v>
      </c>
      <c r="E117">
        <v>7.9516600545638527E-2</v>
      </c>
      <c r="F117">
        <v>0.69573437277388883</v>
      </c>
      <c r="G117">
        <v>0.13297194665563361</v>
      </c>
      <c r="H117">
        <v>5.2653452661259349E-2</v>
      </c>
      <c r="I117">
        <v>0.51601123516320535</v>
      </c>
      <c r="J117">
        <v>4.1813410364888309E-3</v>
      </c>
      <c r="K117">
        <v>1.9475446773677216E-2</v>
      </c>
      <c r="L117">
        <v>7.8497902074505854E-2</v>
      </c>
      <c r="M117">
        <v>4.0858130881594464E-2</v>
      </c>
      <c r="N117">
        <v>2.0155174675457539E-2</v>
      </c>
      <c r="O117">
        <v>0.30471749267569975</v>
      </c>
      <c r="P117">
        <v>6.0487002017813027E-2</v>
      </c>
      <c r="Q117">
        <v>0.29298444369807664</v>
      </c>
      <c r="R117">
        <v>0.21518782765915023</v>
      </c>
      <c r="S117">
        <v>8.7549207242064636E-2</v>
      </c>
      <c r="T117">
        <v>0.49851671573038664</v>
      </c>
      <c r="U117">
        <v>0.38014492138064498</v>
      </c>
      <c r="V117">
        <v>1.8058182446373926E-2</v>
      </c>
      <c r="W117">
        <v>0.66062190146040967</v>
      </c>
      <c r="X117">
        <v>0.12742361010896819</v>
      </c>
      <c r="Y117">
        <v>0.35573291577642208</v>
      </c>
      <c r="Z117">
        <v>0.22847660868976574</v>
      </c>
      <c r="AA117">
        <v>0.12742361010896819</v>
      </c>
      <c r="AB117">
        <v>0.39509787370534383</v>
      </c>
      <c r="AC117">
        <v>0.20246912312260584</v>
      </c>
      <c r="AD117">
        <v>0.39677206505999046</v>
      </c>
      <c r="AE117">
        <v>4.5480120378663925E-2</v>
      </c>
      <c r="AF117">
        <v>3.6196215750896675E-2</v>
      </c>
      <c r="AH117">
        <v>0.2064</v>
      </c>
      <c r="AI117">
        <v>0.2064</v>
      </c>
      <c r="AJ117">
        <v>0.23760000000000001</v>
      </c>
      <c r="AK117">
        <v>0.2064</v>
      </c>
      <c r="AL117">
        <v>0.31040000000000001</v>
      </c>
      <c r="AM117">
        <v>0.22720000000000001</v>
      </c>
      <c r="AN117">
        <v>0.2064</v>
      </c>
      <c r="AO117">
        <v>0.21680000000000002</v>
      </c>
      <c r="AP117">
        <v>0.2064</v>
      </c>
      <c r="AQ117">
        <v>0.23760000000000001</v>
      </c>
      <c r="AR117">
        <v>0.2064</v>
      </c>
      <c r="AS117">
        <v>0.19600000000000001</v>
      </c>
      <c r="AT117">
        <v>0.19600000000000001</v>
      </c>
      <c r="AU117">
        <v>0.19600000000000001</v>
      </c>
      <c r="AV117">
        <v>0.19600000000000001</v>
      </c>
      <c r="AW117">
        <v>0.17600000000000002</v>
      </c>
      <c r="AX117">
        <v>0.17600000000000002</v>
      </c>
      <c r="AY117">
        <v>0.18560000000000001</v>
      </c>
      <c r="AZ117">
        <v>0.18560000000000001</v>
      </c>
      <c r="BA117">
        <v>0.19600000000000001</v>
      </c>
      <c r="BB117">
        <v>0.18560000000000001</v>
      </c>
      <c r="BC117">
        <v>0.13440000000000002</v>
      </c>
      <c r="BD117">
        <v>0.18560000000000001</v>
      </c>
      <c r="BE117">
        <v>0.2064</v>
      </c>
      <c r="BF117">
        <v>0.18560000000000001</v>
      </c>
      <c r="BG117">
        <v>0.18560000000000001</v>
      </c>
      <c r="BH117">
        <v>0.17600000000000002</v>
      </c>
      <c r="BI117">
        <v>0.17600000000000002</v>
      </c>
      <c r="BJ117">
        <v>0.1656</v>
      </c>
      <c r="BK117">
        <v>0.19600000000000001</v>
      </c>
      <c r="BL117">
        <v>0.1552</v>
      </c>
      <c r="BM117" s="34">
        <v>0.28000000000000003</v>
      </c>
      <c r="BN117" s="31">
        <f t="shared" si="403"/>
        <v>0.19752258064516134</v>
      </c>
      <c r="BO117" s="32">
        <v>0.18</v>
      </c>
      <c r="BP117" s="20">
        <f>$CV$2*AH117+$CV$1*B117-$BP$112</f>
        <v>-0.22071381017742395</v>
      </c>
      <c r="BQ117" s="20">
        <f t="shared" ref="BQ117:CT117" si="404">$CV$2*AI117+$CV$1*C117-$BP$112</f>
        <v>-9.4446063615322151E-3</v>
      </c>
      <c r="BR117" s="20">
        <f t="shared" si="404"/>
        <v>-8.8482912295118621E-2</v>
      </c>
      <c r="BS117" s="20">
        <f t="shared" si="404"/>
        <v>-0.18667733001044934</v>
      </c>
      <c r="BT117" s="20">
        <f t="shared" si="404"/>
        <v>0.42954044221780097</v>
      </c>
      <c r="BU117" s="20">
        <f t="shared" si="404"/>
        <v>-0.13322198390045425</v>
      </c>
      <c r="BV117" s="20">
        <f t="shared" si="404"/>
        <v>-0.21354047789482852</v>
      </c>
      <c r="BW117" s="20">
        <f t="shared" si="404"/>
        <v>0.24981730460711749</v>
      </c>
      <c r="BX117" s="20">
        <f t="shared" si="404"/>
        <v>-0.26201258951959905</v>
      </c>
      <c r="BY117" s="20">
        <f t="shared" si="404"/>
        <v>-0.24671848378241065</v>
      </c>
      <c r="BZ117" s="20">
        <f t="shared" si="404"/>
        <v>-0.18769602848158201</v>
      </c>
      <c r="CA117" s="20">
        <f t="shared" si="404"/>
        <v>-0.22533579967449341</v>
      </c>
      <c r="CB117" s="20">
        <f t="shared" si="404"/>
        <v>-0.24603875588063032</v>
      </c>
      <c r="CC117" s="20">
        <f t="shared" si="404"/>
        <v>3.8523562119611887E-2</v>
      </c>
      <c r="CD117" s="20">
        <f t="shared" si="404"/>
        <v>-0.20570692853827482</v>
      </c>
      <c r="CE117" s="20">
        <f t="shared" si="404"/>
        <v>2.679051314198877E-2</v>
      </c>
      <c r="CF117" s="20">
        <f t="shared" si="404"/>
        <v>-5.1006102896937633E-2</v>
      </c>
      <c r="CG117" s="20">
        <f t="shared" si="404"/>
        <v>-0.17864472331402323</v>
      </c>
      <c r="CH117" s="20">
        <f t="shared" si="404"/>
        <v>0.23232278517429877</v>
      </c>
      <c r="CI117" s="20">
        <f t="shared" si="404"/>
        <v>0.11395099082455712</v>
      </c>
      <c r="CJ117" s="20">
        <f t="shared" si="404"/>
        <v>-0.24813574810971395</v>
      </c>
      <c r="CK117" s="20">
        <f t="shared" si="404"/>
        <v>0.3944279709043218</v>
      </c>
      <c r="CL117" s="20">
        <f t="shared" si="404"/>
        <v>-0.13877032044711968</v>
      </c>
      <c r="CM117" s="20">
        <f t="shared" si="404"/>
        <v>8.9538985220334211E-2</v>
      </c>
      <c r="CN117" s="20">
        <f t="shared" si="404"/>
        <v>-3.7717321866322123E-2</v>
      </c>
      <c r="CO117" s="20">
        <f t="shared" si="404"/>
        <v>-0.13877032044711968</v>
      </c>
      <c r="CP117" s="20">
        <f t="shared" si="404"/>
        <v>0.12890394314925596</v>
      </c>
      <c r="CQ117" s="20">
        <f t="shared" si="404"/>
        <v>-6.3724807433482022E-2</v>
      </c>
      <c r="CR117" s="20">
        <f t="shared" si="404"/>
        <v>0.1305781345039026</v>
      </c>
      <c r="CS117" s="20">
        <f t="shared" si="404"/>
        <v>-0.22071381017742395</v>
      </c>
      <c r="CT117" s="20">
        <f t="shared" si="404"/>
        <v>-0.22999771480519118</v>
      </c>
      <c r="CU117" s="31">
        <f t="shared" ref="CU117:CU124" si="405">AVERAGE(BP117:CT117)</f>
        <v>-5.4795998198417448E-2</v>
      </c>
      <c r="CW117">
        <f t="shared" si="370"/>
        <v>4.5480120378663925E-2</v>
      </c>
      <c r="CX117">
        <f t="shared" si="337"/>
        <v>0.25674932419455565</v>
      </c>
      <c r="CY117">
        <f t="shared" si="337"/>
        <v>0.17771101826096924</v>
      </c>
      <c r="CZ117">
        <f t="shared" si="337"/>
        <v>7.9516600545638527E-2</v>
      </c>
      <c r="DA117">
        <f t="shared" si="337"/>
        <v>0.69573437277388883</v>
      </c>
      <c r="DB117">
        <f t="shared" si="337"/>
        <v>0.13297194665563361</v>
      </c>
      <c r="DC117">
        <f t="shared" si="337"/>
        <v>5.2653452661259349E-2</v>
      </c>
      <c r="DD117">
        <f t="shared" si="337"/>
        <v>0.51601123516320535</v>
      </c>
      <c r="DE117">
        <f t="shared" si="337"/>
        <v>4.1813410364888309E-3</v>
      </c>
      <c r="DF117">
        <f t="shared" si="337"/>
        <v>1.9475446773677216E-2</v>
      </c>
      <c r="DG117">
        <f t="shared" si="337"/>
        <v>7.8497902074505854E-2</v>
      </c>
      <c r="DH117">
        <f t="shared" si="337"/>
        <v>4.0858130881594464E-2</v>
      </c>
      <c r="DI117">
        <f t="shared" si="337"/>
        <v>2.0155174675457539E-2</v>
      </c>
      <c r="DJ117">
        <f t="shared" si="337"/>
        <v>0.30471749267569975</v>
      </c>
      <c r="DK117">
        <f t="shared" si="337"/>
        <v>6.0487002017813027E-2</v>
      </c>
      <c r="DL117">
        <f t="shared" si="337"/>
        <v>0.29298444369807664</v>
      </c>
      <c r="DM117">
        <f t="shared" ref="DM117:DM149" si="406">R117*$CV$1+AX117*$CV$2</f>
        <v>0.21518782765915023</v>
      </c>
      <c r="DN117">
        <f t="shared" si="338"/>
        <v>8.7549207242064636E-2</v>
      </c>
      <c r="DO117">
        <f t="shared" si="338"/>
        <v>0.49851671573038664</v>
      </c>
      <c r="DP117">
        <f t="shared" si="338"/>
        <v>0.38014492138064498</v>
      </c>
      <c r="DQ117">
        <f t="shared" si="338"/>
        <v>1.8058182446373926E-2</v>
      </c>
      <c r="DR117">
        <f t="shared" si="338"/>
        <v>0.66062190146040967</v>
      </c>
      <c r="DS117">
        <f t="shared" si="338"/>
        <v>0.12742361010896819</v>
      </c>
      <c r="DT117">
        <f t="shared" si="338"/>
        <v>0.35573291577642208</v>
      </c>
      <c r="DU117">
        <f t="shared" si="338"/>
        <v>0.22847660868976574</v>
      </c>
      <c r="DV117">
        <f t="shared" si="338"/>
        <v>0.12742361010896819</v>
      </c>
      <c r="DW117">
        <f t="shared" si="338"/>
        <v>0.39509787370534383</v>
      </c>
      <c r="DX117">
        <f t="shared" si="338"/>
        <v>0.20246912312260584</v>
      </c>
      <c r="DY117">
        <f t="shared" si="338"/>
        <v>0.39677206505999046</v>
      </c>
      <c r="DZ117">
        <f t="shared" si="338"/>
        <v>4.5480120378663925E-2</v>
      </c>
      <c r="EA117">
        <f t="shared" si="338"/>
        <v>3.6196215750896675E-2</v>
      </c>
      <c r="EB117" s="31">
        <f t="shared" si="339"/>
        <v>0.21139793235767043</v>
      </c>
      <c r="EC117">
        <f t="shared" si="372"/>
        <v>1.6000000000000007E-2</v>
      </c>
      <c r="ED117">
        <f t="shared" si="388"/>
        <v>1.6000000000000007E-2</v>
      </c>
      <c r="EE117">
        <f t="shared" si="389"/>
        <v>8.0000000000000002E-3</v>
      </c>
      <c r="EF117">
        <f t="shared" si="390"/>
        <v>1.6000000000000007E-2</v>
      </c>
      <c r="EG117">
        <f t="shared" si="391"/>
        <v>1E-3</v>
      </c>
      <c r="EH117">
        <f t="shared" si="392"/>
        <v>1.1000000000000003E-2</v>
      </c>
      <c r="EI117">
        <f t="shared" si="393"/>
        <v>1.6000000000000007E-2</v>
      </c>
      <c r="EJ117">
        <f t="shared" si="394"/>
        <v>3.0000000000000001E-3</v>
      </c>
      <c r="EK117">
        <f t="shared" si="395"/>
        <v>1.6000000000000007E-2</v>
      </c>
      <c r="EL117">
        <f t="shared" si="396"/>
        <v>1.6000000000000007E-2</v>
      </c>
      <c r="EM117">
        <f t="shared" si="397"/>
        <v>1.6000000000000007E-2</v>
      </c>
      <c r="EN117">
        <f t="shared" si="398"/>
        <v>1.6000000000000007E-2</v>
      </c>
      <c r="EO117">
        <f t="shared" si="399"/>
        <v>1.6000000000000007E-2</v>
      </c>
      <c r="EP117">
        <f t="shared" si="400"/>
        <v>3.0000000000000001E-3</v>
      </c>
      <c r="EQ117">
        <f t="shared" si="401"/>
        <v>5.0000000000000001E-3</v>
      </c>
      <c r="ER117">
        <f t="shared" si="402"/>
        <v>1.6000000000000007E-2</v>
      </c>
      <c r="ES117">
        <f t="shared" si="373"/>
        <v>1.6000000000000007E-2</v>
      </c>
      <c r="ET117">
        <f t="shared" si="374"/>
        <v>1.6000000000000007E-2</v>
      </c>
      <c r="EU117">
        <f t="shared" si="375"/>
        <v>1.4000000000000005E-2</v>
      </c>
      <c r="EV117">
        <f t="shared" si="376"/>
        <v>1.6000000000000007E-2</v>
      </c>
      <c r="EW117">
        <f t="shared" si="377"/>
        <v>1.6000000000000007E-2</v>
      </c>
      <c r="EX117">
        <f t="shared" si="378"/>
        <v>1E-3</v>
      </c>
      <c r="EY117">
        <f t="shared" si="379"/>
        <v>1.6000000000000007E-2</v>
      </c>
      <c r="EZ117">
        <f t="shared" si="380"/>
        <v>6.0000000000000001E-3</v>
      </c>
      <c r="FA117">
        <f t="shared" si="381"/>
        <v>1.0000000000000002E-2</v>
      </c>
      <c r="FB117">
        <f t="shared" si="382"/>
        <v>1.6000000000000007E-2</v>
      </c>
      <c r="FC117">
        <f t="shared" si="383"/>
        <v>1.6000000000000007E-2</v>
      </c>
      <c r="FD117">
        <f t="shared" si="384"/>
        <v>1.6000000000000007E-2</v>
      </c>
      <c r="FE117">
        <f t="shared" si="385"/>
        <v>1.6000000000000007E-2</v>
      </c>
      <c r="FF117">
        <f t="shared" si="386"/>
        <v>1.6000000000000007E-2</v>
      </c>
      <c r="FG117">
        <f t="shared" si="387"/>
        <v>1.6000000000000007E-2</v>
      </c>
    </row>
    <row r="118" spans="1:163">
      <c r="A118" s="30">
        <v>42552.333333333336</v>
      </c>
      <c r="B118">
        <v>2.5433311611784363E-2</v>
      </c>
      <c r="C118">
        <v>0.11335369696036468</v>
      </c>
      <c r="D118">
        <v>5.195947534102166E-2</v>
      </c>
      <c r="E118">
        <v>4.8942277935118572E-2</v>
      </c>
      <c r="F118">
        <v>0.74097971017487618</v>
      </c>
      <c r="G118">
        <v>6.1287511165796511E-2</v>
      </c>
      <c r="H118">
        <v>2.1291349108494183E-2</v>
      </c>
      <c r="I118">
        <v>0.39844867768077386</v>
      </c>
      <c r="J118">
        <v>6.0062331085510125E-3</v>
      </c>
      <c r="K118">
        <v>1.4687918288735389E-2</v>
      </c>
      <c r="L118">
        <v>2.8555539460794522E-2</v>
      </c>
      <c r="M118">
        <v>2.6136632123343419E-2</v>
      </c>
      <c r="N118">
        <v>1.2705503120806462E-2</v>
      </c>
      <c r="O118">
        <v>0.25541579654925434</v>
      </c>
      <c r="P118">
        <v>0.24491240350209317</v>
      </c>
      <c r="Q118">
        <v>3.8980500919899026E-2</v>
      </c>
      <c r="R118">
        <v>4.8617476271919757E-2</v>
      </c>
      <c r="S118">
        <v>0.22601814360385045</v>
      </c>
      <c r="T118">
        <v>0.81215390028267342</v>
      </c>
      <c r="U118">
        <v>0.58857239145313855</v>
      </c>
      <c r="V118">
        <v>2.3917582840911528E-2</v>
      </c>
      <c r="W118">
        <v>0.66375361646775843</v>
      </c>
      <c r="X118">
        <v>0.11548149292097697</v>
      </c>
      <c r="Y118">
        <v>0.19798545829142686</v>
      </c>
      <c r="Z118">
        <v>8.6991628929287357E-2</v>
      </c>
      <c r="AA118">
        <v>3.7437246623510383E-2</v>
      </c>
      <c r="AB118">
        <v>7.5513070350222006E-2</v>
      </c>
      <c r="AC118">
        <v>0.14468224063404417</v>
      </c>
      <c r="AD118">
        <v>0.23596445124909027</v>
      </c>
      <c r="AE118">
        <v>4.6711234807209893E-2</v>
      </c>
      <c r="AF118">
        <v>1.9475446773677216E-2</v>
      </c>
      <c r="AH118">
        <v>0.28960000000000002</v>
      </c>
      <c r="AI118">
        <v>0.28960000000000002</v>
      </c>
      <c r="AJ118">
        <v>0.19600000000000001</v>
      </c>
      <c r="AK118">
        <v>0.3</v>
      </c>
      <c r="AL118">
        <v>0.18560000000000001</v>
      </c>
      <c r="AM118">
        <v>0.32080000000000003</v>
      </c>
      <c r="AN118">
        <v>0.3</v>
      </c>
      <c r="AO118">
        <v>0.3</v>
      </c>
      <c r="AP118">
        <v>0.3</v>
      </c>
      <c r="AQ118">
        <v>0.35200000000000004</v>
      </c>
      <c r="AR118">
        <v>0.34160000000000001</v>
      </c>
      <c r="AS118">
        <v>0.28960000000000002</v>
      </c>
      <c r="AT118">
        <v>0.2792</v>
      </c>
      <c r="AU118">
        <v>0.2792</v>
      </c>
      <c r="AV118">
        <v>0.2792</v>
      </c>
      <c r="AW118">
        <v>0.26880000000000004</v>
      </c>
      <c r="AX118">
        <v>0.25840000000000002</v>
      </c>
      <c r="AY118">
        <v>0.26880000000000004</v>
      </c>
      <c r="AZ118">
        <v>0.26880000000000004</v>
      </c>
      <c r="BA118">
        <v>0.31040000000000001</v>
      </c>
      <c r="BB118">
        <v>0.28960000000000002</v>
      </c>
      <c r="BC118">
        <v>0.11360000000000001</v>
      </c>
      <c r="BD118">
        <v>0.28960000000000002</v>
      </c>
      <c r="BE118">
        <v>0.31040000000000001</v>
      </c>
      <c r="BF118">
        <v>0.2792</v>
      </c>
      <c r="BG118">
        <v>0.26880000000000004</v>
      </c>
      <c r="BH118">
        <v>0.25840000000000002</v>
      </c>
      <c r="BI118">
        <v>0.25840000000000002</v>
      </c>
      <c r="BJ118">
        <v>0.248</v>
      </c>
      <c r="BK118">
        <v>0.14480000000000001</v>
      </c>
      <c r="BL118">
        <v>0.22720000000000001</v>
      </c>
      <c r="BM118" s="34">
        <v>0.37</v>
      </c>
      <c r="BN118" s="31">
        <f t="shared" si="403"/>
        <v>0.26985806451612898</v>
      </c>
      <c r="BO118" s="32">
        <v>0.27</v>
      </c>
      <c r="BP118" s="20">
        <f>$CV$2*AH118+$CV$1*B118-$BP$112+BP117</f>
        <v>-0.46147442912172743</v>
      </c>
      <c r="BQ118" s="20">
        <f t="shared" ref="BQ118:CT126" si="407">$CV$2*AI118+$CV$1*C118-$BP$112+BQ117</f>
        <v>-0.1622848399572554</v>
      </c>
      <c r="BR118" s="20">
        <f t="shared" si="407"/>
        <v>-0.30271736751018485</v>
      </c>
      <c r="BS118" s="20">
        <f t="shared" si="407"/>
        <v>-0.40392898263141863</v>
      </c>
      <c r="BT118" s="20">
        <f t="shared" si="407"/>
        <v>0.90432622183658928</v>
      </c>
      <c r="BU118" s="20">
        <f t="shared" si="407"/>
        <v>-0.33812840329074562</v>
      </c>
      <c r="BV118" s="20">
        <f t="shared" si="407"/>
        <v>-0.45844305934242224</v>
      </c>
      <c r="BW118" s="20">
        <f t="shared" si="407"/>
        <v>0.38207205173180347</v>
      </c>
      <c r="BX118" s="20">
        <f t="shared" si="407"/>
        <v>-0.52220028696713583</v>
      </c>
      <c r="BY118" s="20">
        <f t="shared" si="407"/>
        <v>-0.49822449604976315</v>
      </c>
      <c r="BZ118" s="20">
        <f t="shared" si="407"/>
        <v>-0.42533441957687534</v>
      </c>
      <c r="CA118" s="20">
        <f t="shared" si="407"/>
        <v>-0.46539309810723783</v>
      </c>
      <c r="CB118" s="20">
        <f t="shared" si="407"/>
        <v>-0.49952718331591173</v>
      </c>
      <c r="CC118" s="20">
        <f t="shared" si="407"/>
        <v>2.7745428112778359E-2</v>
      </c>
      <c r="CD118" s="20">
        <f t="shared" si="407"/>
        <v>-0.22698845559226952</v>
      </c>
      <c r="CE118" s="20">
        <f t="shared" si="407"/>
        <v>-0.20042291649420008</v>
      </c>
      <c r="CF118" s="20">
        <f t="shared" si="407"/>
        <v>-0.26858255718110574</v>
      </c>
      <c r="CG118" s="20">
        <f t="shared" si="407"/>
        <v>-0.21882051026626065</v>
      </c>
      <c r="CH118" s="20">
        <f t="shared" si="407"/>
        <v>0.77828275490088439</v>
      </c>
      <c r="CI118" s="20">
        <f t="shared" si="407"/>
        <v>0.43632945172160781</v>
      </c>
      <c r="CJ118" s="20">
        <f t="shared" si="407"/>
        <v>-0.49041209582489032</v>
      </c>
      <c r="CK118" s="20">
        <f t="shared" si="407"/>
        <v>0.79198765681599237</v>
      </c>
      <c r="CL118" s="20">
        <f t="shared" si="407"/>
        <v>-0.28948275808223056</v>
      </c>
      <c r="CM118" s="20">
        <f t="shared" si="407"/>
        <v>2.1330512955673203E-2</v>
      </c>
      <c r="CN118" s="20">
        <f t="shared" si="407"/>
        <v>-0.21691962349312263</v>
      </c>
      <c r="CO118" s="20">
        <f t="shared" si="407"/>
        <v>-0.36752700437969715</v>
      </c>
      <c r="CP118" s="20">
        <f t="shared" si="407"/>
        <v>-6.1776917056609898E-2</v>
      </c>
      <c r="CQ118" s="20">
        <f t="shared" si="407"/>
        <v>-0.18523649735552572</v>
      </c>
      <c r="CR118" s="20">
        <f t="shared" si="407"/>
        <v>0.100348655196905</v>
      </c>
      <c r="CS118" s="20">
        <f t="shared" si="407"/>
        <v>-0.44019650592630188</v>
      </c>
      <c r="CT118" s="20">
        <f t="shared" si="407"/>
        <v>-0.47671619858760184</v>
      </c>
      <c r="CU118" s="31">
        <f t="shared" si="405"/>
        <v>-0.14639728622058901</v>
      </c>
      <c r="CW118">
        <f t="shared" si="370"/>
        <v>2.5433311611784363E-2</v>
      </c>
      <c r="CX118">
        <f t="shared" ref="CX118:CX149" si="408">C118*$CV$1+AI118*$CV$2</f>
        <v>0.11335369696036468</v>
      </c>
      <c r="CY118">
        <f t="shared" ref="CY118:CY149" si="409">D118*$CV$1+AJ118*$CV$2</f>
        <v>5.195947534102166E-2</v>
      </c>
      <c r="CZ118">
        <f t="shared" ref="CZ118:CZ149" si="410">E118*$CV$1+AK118*$CV$2</f>
        <v>4.8942277935118572E-2</v>
      </c>
      <c r="DA118">
        <f t="shared" ref="DA118:DA149" si="411">F118*$CV$1+AL118*$CV$2</f>
        <v>0.74097971017487618</v>
      </c>
      <c r="DB118">
        <f t="shared" ref="DB118:DB149" si="412">G118*$CV$1+AM118*$CV$2</f>
        <v>6.1287511165796511E-2</v>
      </c>
      <c r="DC118">
        <f t="shared" ref="DC118:DC149" si="413">H118*$CV$1+AN118*$CV$2</f>
        <v>2.1291349108494183E-2</v>
      </c>
      <c r="DD118">
        <f t="shared" ref="DD118:DD149" si="414">I118*$CV$1+AO118*$CV$2</f>
        <v>0.39844867768077386</v>
      </c>
      <c r="DE118">
        <f t="shared" ref="DE118:DE149" si="415">J118*$CV$1+AP118*$CV$2</f>
        <v>6.0062331085510125E-3</v>
      </c>
      <c r="DF118">
        <f t="shared" ref="DF118:DF149" si="416">K118*$CV$1+AQ118*$CV$2</f>
        <v>1.4687918288735389E-2</v>
      </c>
      <c r="DG118">
        <f t="shared" ref="DG118:DG149" si="417">L118*$CV$1+AR118*$CV$2</f>
        <v>2.8555539460794522E-2</v>
      </c>
      <c r="DH118">
        <f t="shared" ref="DH118:DH149" si="418">M118*$CV$1+AS118*$CV$2</f>
        <v>2.6136632123343419E-2</v>
      </c>
      <c r="DI118">
        <f t="shared" ref="DI118:DI149" si="419">N118*$CV$1+AT118*$CV$2</f>
        <v>1.2705503120806462E-2</v>
      </c>
      <c r="DJ118">
        <f t="shared" ref="DJ118:DJ149" si="420">O118*$CV$1+AU118*$CV$2</f>
        <v>0.25541579654925434</v>
      </c>
      <c r="DK118">
        <f t="shared" ref="DK118:DK149" si="421">P118*$CV$1+AV118*$CV$2</f>
        <v>0.24491240350209317</v>
      </c>
      <c r="DL118">
        <f t="shared" ref="DL118:DL149" si="422">Q118*$CV$1+AW118*$CV$2</f>
        <v>3.8980500919899026E-2</v>
      </c>
      <c r="DM118">
        <f t="shared" si="406"/>
        <v>4.8617476271919757E-2</v>
      </c>
      <c r="DN118">
        <f t="shared" ref="DN118:DN149" si="423">S118*$CV$1+AY118*$CV$2</f>
        <v>0.22601814360385045</v>
      </c>
      <c r="DO118">
        <f t="shared" ref="DO118:DO149" si="424">T118*$CV$1+AZ118*$CV$2</f>
        <v>0.81215390028267342</v>
      </c>
      <c r="DP118">
        <f t="shared" ref="DP118:DP149" si="425">U118*$CV$1+BA118*$CV$2</f>
        <v>0.58857239145313855</v>
      </c>
      <c r="DQ118">
        <f t="shared" ref="DQ118:DQ149" si="426">V118*$CV$1+BB118*$CV$2</f>
        <v>2.3917582840911528E-2</v>
      </c>
      <c r="DR118">
        <f t="shared" ref="DR118:DR149" si="427">W118*$CV$1+BC118*$CV$2</f>
        <v>0.66375361646775843</v>
      </c>
      <c r="DS118">
        <f t="shared" ref="DS118:DS149" si="428">X118*$CV$1+BD118*$CV$2</f>
        <v>0.11548149292097697</v>
      </c>
      <c r="DT118">
        <f t="shared" ref="DT118:DT149" si="429">Y118*$CV$1+BE118*$CV$2</f>
        <v>0.19798545829142686</v>
      </c>
      <c r="DU118">
        <f t="shared" ref="DU118:DU149" si="430">Z118*$CV$1+BF118*$CV$2</f>
        <v>8.6991628929287357E-2</v>
      </c>
      <c r="DV118">
        <f t="shared" ref="DV118:DV149" si="431">AA118*$CV$1+BG118*$CV$2</f>
        <v>3.7437246623510383E-2</v>
      </c>
      <c r="DW118">
        <f t="shared" ref="DW118:DW149" si="432">AB118*$CV$1+BH118*$CV$2</f>
        <v>7.5513070350222006E-2</v>
      </c>
      <c r="DX118">
        <f t="shared" ref="DX118:DX149" si="433">AC118*$CV$1+BI118*$CV$2</f>
        <v>0.14468224063404417</v>
      </c>
      <c r="DY118">
        <f t="shared" ref="DY118:DY149" si="434">AD118*$CV$1+BJ118*$CV$2</f>
        <v>0.23596445124909027</v>
      </c>
      <c r="DZ118">
        <f t="shared" ref="DZ118:DZ149" si="435">AE118*$CV$1+BK118*$CV$2</f>
        <v>4.6711234807209893E-2</v>
      </c>
      <c r="EA118">
        <f t="shared" ref="EA118:EA149" si="436">AF118*$CV$1+BL118*$CV$2</f>
        <v>1.9475446773677216E-2</v>
      </c>
      <c r="EB118" s="31">
        <f t="shared" si="339"/>
        <v>0.17459264253391632</v>
      </c>
      <c r="EC118">
        <f t="shared" si="372"/>
        <v>1.7000000000000008E-2</v>
      </c>
      <c r="ED118">
        <f t="shared" si="388"/>
        <v>1.7000000000000008E-2</v>
      </c>
      <c r="EE118">
        <f t="shared" si="389"/>
        <v>9.0000000000000011E-3</v>
      </c>
      <c r="EF118">
        <f t="shared" si="390"/>
        <v>1.7000000000000008E-2</v>
      </c>
      <c r="EG118">
        <f t="shared" si="391"/>
        <v>2E-3</v>
      </c>
      <c r="EH118">
        <f t="shared" si="392"/>
        <v>1.2000000000000004E-2</v>
      </c>
      <c r="EI118">
        <f t="shared" si="393"/>
        <v>1.7000000000000008E-2</v>
      </c>
      <c r="EJ118">
        <f t="shared" si="394"/>
        <v>4.0000000000000001E-3</v>
      </c>
      <c r="EK118">
        <f t="shared" si="395"/>
        <v>1.7000000000000008E-2</v>
      </c>
      <c r="EL118">
        <f t="shared" si="396"/>
        <v>1.7000000000000008E-2</v>
      </c>
      <c r="EM118">
        <f t="shared" si="397"/>
        <v>1.7000000000000008E-2</v>
      </c>
      <c r="EN118">
        <f t="shared" si="398"/>
        <v>1.7000000000000008E-2</v>
      </c>
      <c r="EO118">
        <f t="shared" si="399"/>
        <v>1.7000000000000008E-2</v>
      </c>
      <c r="EP118">
        <f t="shared" si="400"/>
        <v>4.0000000000000001E-3</v>
      </c>
      <c r="EQ118">
        <f t="shared" si="401"/>
        <v>6.0000000000000001E-3</v>
      </c>
      <c r="ER118">
        <f t="shared" si="402"/>
        <v>1.7000000000000008E-2</v>
      </c>
      <c r="ES118">
        <f t="shared" si="373"/>
        <v>1.7000000000000008E-2</v>
      </c>
      <c r="ET118">
        <f t="shared" si="374"/>
        <v>1.7000000000000008E-2</v>
      </c>
      <c r="EU118">
        <f t="shared" si="375"/>
        <v>1</v>
      </c>
      <c r="EV118">
        <f t="shared" si="376"/>
        <v>1.7000000000000008E-2</v>
      </c>
      <c r="EW118">
        <f t="shared" si="377"/>
        <v>1.7000000000000008E-2</v>
      </c>
      <c r="EX118">
        <f t="shared" si="378"/>
        <v>2E-3</v>
      </c>
      <c r="EY118">
        <f t="shared" si="379"/>
        <v>1.7000000000000008E-2</v>
      </c>
      <c r="EZ118">
        <f t="shared" si="380"/>
        <v>7.0000000000000001E-3</v>
      </c>
      <c r="FA118">
        <f t="shared" si="381"/>
        <v>1.1000000000000003E-2</v>
      </c>
      <c r="FB118">
        <f t="shared" si="382"/>
        <v>1.7000000000000008E-2</v>
      </c>
      <c r="FC118">
        <f t="shared" si="383"/>
        <v>1.7000000000000008E-2</v>
      </c>
      <c r="FD118">
        <f t="shared" si="384"/>
        <v>1.7000000000000008E-2</v>
      </c>
      <c r="FE118">
        <f t="shared" si="385"/>
        <v>1.7000000000000008E-2</v>
      </c>
      <c r="FF118">
        <f t="shared" si="386"/>
        <v>1.7000000000000008E-2</v>
      </c>
      <c r="FG118">
        <f t="shared" si="387"/>
        <v>1.7000000000000008E-2</v>
      </c>
    </row>
    <row r="119" spans="1:163">
      <c r="A119" s="30">
        <v>42552.354166666664</v>
      </c>
      <c r="B119">
        <v>1.4891911529065459E-2</v>
      </c>
      <c r="C119">
        <v>7.8497902074505854E-2</v>
      </c>
      <c r="D119">
        <v>4.2536170716475967E-2</v>
      </c>
      <c r="E119">
        <v>3.2485607537159872E-2</v>
      </c>
      <c r="F119">
        <v>0.66531411460688927</v>
      </c>
      <c r="G119">
        <v>2.722722442465814E-2</v>
      </c>
      <c r="H119">
        <v>1.448667830753206E-2</v>
      </c>
      <c r="I119">
        <v>0.17976607457474877</v>
      </c>
      <c r="J119">
        <v>5.8008495713766824E-3</v>
      </c>
      <c r="K119">
        <v>2.5433311611784363E-2</v>
      </c>
      <c r="L119">
        <v>2.143770513708464E-2</v>
      </c>
      <c r="M119">
        <v>1.5308304187608588E-2</v>
      </c>
      <c r="N119">
        <v>1.3995388425338455E-2</v>
      </c>
      <c r="O119">
        <v>0.28436062101479342</v>
      </c>
      <c r="P119">
        <v>0.1657665018096004</v>
      </c>
      <c r="Q119">
        <v>2.2644506717570574E-2</v>
      </c>
      <c r="R119">
        <v>9.0385818389703165E-2</v>
      </c>
      <c r="S119">
        <v>0.15175100651062709</v>
      </c>
      <c r="T119">
        <v>0.83062550755388675</v>
      </c>
      <c r="U119">
        <v>0.72592936379626005</v>
      </c>
      <c r="V119">
        <v>2.875036244718027E-2</v>
      </c>
      <c r="W119">
        <v>0.69868985841373021</v>
      </c>
      <c r="X119">
        <v>9.0962984496466878E-2</v>
      </c>
      <c r="Y119">
        <v>0.34142887196584476</v>
      </c>
      <c r="Z119">
        <v>0.18604247828754716</v>
      </c>
      <c r="AA119">
        <v>3.9508353503557941E-2</v>
      </c>
      <c r="AB119">
        <v>5.4426875671589346E-2</v>
      </c>
      <c r="AC119">
        <v>4.6711234807209893E-2</v>
      </c>
      <c r="AD119">
        <v>6.7613916491137405E-2</v>
      </c>
      <c r="AE119">
        <v>1.0687523987616909E-2</v>
      </c>
      <c r="AF119">
        <v>5.0821126645174027E-3</v>
      </c>
      <c r="AH119">
        <v>0.372</v>
      </c>
      <c r="AI119">
        <v>0.38240000000000002</v>
      </c>
      <c r="AJ119">
        <v>0.17600000000000002</v>
      </c>
      <c r="AK119">
        <v>0.38240000000000002</v>
      </c>
      <c r="AL119">
        <v>0.31040000000000001</v>
      </c>
      <c r="AM119">
        <v>0.4032</v>
      </c>
      <c r="AN119">
        <v>0.38240000000000002</v>
      </c>
      <c r="AO119">
        <v>0.39280000000000004</v>
      </c>
      <c r="AP119">
        <v>0.39280000000000004</v>
      </c>
      <c r="AQ119">
        <v>0.46560000000000001</v>
      </c>
      <c r="AR119">
        <v>0.33119999999999999</v>
      </c>
      <c r="AS119">
        <v>0.372</v>
      </c>
      <c r="AT119">
        <v>0.372</v>
      </c>
      <c r="AU119">
        <v>0.372</v>
      </c>
      <c r="AV119">
        <v>0.372</v>
      </c>
      <c r="AW119">
        <v>0.35200000000000004</v>
      </c>
      <c r="AX119">
        <v>0.34160000000000001</v>
      </c>
      <c r="AY119">
        <v>0.35200000000000004</v>
      </c>
      <c r="AZ119">
        <v>0.14480000000000001</v>
      </c>
      <c r="BA119">
        <v>0.39280000000000004</v>
      </c>
      <c r="BB119">
        <v>0.38240000000000002</v>
      </c>
      <c r="BC119">
        <v>0.18560000000000001</v>
      </c>
      <c r="BD119">
        <v>0.38240000000000002</v>
      </c>
      <c r="BE119">
        <v>0.372</v>
      </c>
      <c r="BF119">
        <v>0.372</v>
      </c>
      <c r="BG119">
        <v>0.35200000000000004</v>
      </c>
      <c r="BH119">
        <v>0.35200000000000004</v>
      </c>
      <c r="BI119">
        <v>0.34160000000000001</v>
      </c>
      <c r="BJ119">
        <v>0.33119999999999999</v>
      </c>
      <c r="BK119">
        <v>0.1656</v>
      </c>
      <c r="BL119">
        <v>0.3</v>
      </c>
      <c r="BM119" s="34">
        <v>0.46</v>
      </c>
      <c r="BN119" s="31">
        <f t="shared" si="403"/>
        <v>0.34190967741935491</v>
      </c>
      <c r="BO119" s="32">
        <v>0.35</v>
      </c>
      <c r="BP119" s="20">
        <f t="shared" ref="BP119:BP137" si="437">$CV$2*AH119+$CV$1*B119-$BP$112+BP118</f>
        <v>-0.71277644814874985</v>
      </c>
      <c r="BQ119" s="20">
        <f t="shared" si="407"/>
        <v>-0.34998086843883741</v>
      </c>
      <c r="BR119" s="20">
        <f t="shared" si="407"/>
        <v>-0.52637512734979675</v>
      </c>
      <c r="BS119" s="20">
        <f t="shared" si="407"/>
        <v>-0.6376373056503466</v>
      </c>
      <c r="BT119" s="20">
        <f t="shared" si="407"/>
        <v>1.3034464058873907</v>
      </c>
      <c r="BU119" s="20">
        <f t="shared" si="407"/>
        <v>-0.57709510942217535</v>
      </c>
      <c r="BV119" s="20">
        <f t="shared" si="407"/>
        <v>-0.71015031159097797</v>
      </c>
      <c r="BW119" s="20">
        <f t="shared" si="407"/>
        <v>0.29564419575046441</v>
      </c>
      <c r="BX119" s="20">
        <f t="shared" si="407"/>
        <v>-0.78259336795184709</v>
      </c>
      <c r="BY119" s="20">
        <f t="shared" si="407"/>
        <v>-0.73898511499406672</v>
      </c>
      <c r="BZ119" s="20">
        <f t="shared" si="407"/>
        <v>-0.67009064499587856</v>
      </c>
      <c r="CA119" s="20">
        <f t="shared" si="407"/>
        <v>-0.71627872447571717</v>
      </c>
      <c r="CB119" s="20">
        <f t="shared" si="407"/>
        <v>-0.75172572544666116</v>
      </c>
      <c r="CC119" s="20">
        <f t="shared" si="407"/>
        <v>4.5912118571483918E-2</v>
      </c>
      <c r="CD119" s="20">
        <f t="shared" si="407"/>
        <v>-0.32741588433875701</v>
      </c>
      <c r="CE119" s="20">
        <f t="shared" si="407"/>
        <v>-0.44397234033271737</v>
      </c>
      <c r="CF119" s="20">
        <f t="shared" si="407"/>
        <v>-0.44439066934749044</v>
      </c>
      <c r="CG119" s="20">
        <f t="shared" si="407"/>
        <v>-0.33326343431172145</v>
      </c>
      <c r="CH119" s="20">
        <f t="shared" si="407"/>
        <v>1.3427143318986832</v>
      </c>
      <c r="CI119" s="20">
        <f t="shared" si="407"/>
        <v>0.89606488496178005</v>
      </c>
      <c r="CJ119" s="20">
        <f t="shared" si="407"/>
        <v>-0.72785566393379786</v>
      </c>
      <c r="CK119" s="20">
        <f t="shared" si="407"/>
        <v>1.2244835846736346</v>
      </c>
      <c r="CL119" s="20">
        <f t="shared" si="407"/>
        <v>-0.46471370414185154</v>
      </c>
      <c r="CM119" s="20">
        <f t="shared" si="407"/>
        <v>9.6565454365430098E-2</v>
      </c>
      <c r="CN119" s="20">
        <f t="shared" si="407"/>
        <v>-0.29707107576166336</v>
      </c>
      <c r="CO119" s="20">
        <f t="shared" si="407"/>
        <v>-0.5942125814322271</v>
      </c>
      <c r="CP119" s="20">
        <f t="shared" si="407"/>
        <v>-0.27354397194110841</v>
      </c>
      <c r="CQ119" s="20">
        <f t="shared" si="407"/>
        <v>-0.40471919310440369</v>
      </c>
      <c r="CR119" s="20">
        <f t="shared" si="407"/>
        <v>-9.823135886804546E-2</v>
      </c>
      <c r="CS119" s="20">
        <f t="shared" si="407"/>
        <v>-0.6957029124947729</v>
      </c>
      <c r="CT119" s="20">
        <f t="shared" si="407"/>
        <v>-0.73782801647917229</v>
      </c>
      <c r="CU119" s="31">
        <f t="shared" si="405"/>
        <v>-0.25199285738206179</v>
      </c>
      <c r="CW119">
        <f t="shared" si="370"/>
        <v>1.4891911529065459E-2</v>
      </c>
      <c r="CX119">
        <f t="shared" si="408"/>
        <v>7.8497902074505854E-2</v>
      </c>
      <c r="CY119">
        <f t="shared" si="409"/>
        <v>4.2536170716475967E-2</v>
      </c>
      <c r="CZ119">
        <f t="shared" si="410"/>
        <v>3.2485607537159872E-2</v>
      </c>
      <c r="DA119">
        <f t="shared" si="411"/>
        <v>0.66531411460688927</v>
      </c>
      <c r="DB119">
        <f t="shared" si="412"/>
        <v>2.722722442465814E-2</v>
      </c>
      <c r="DC119">
        <f t="shared" si="413"/>
        <v>1.448667830753206E-2</v>
      </c>
      <c r="DD119">
        <f t="shared" si="414"/>
        <v>0.17976607457474877</v>
      </c>
      <c r="DE119">
        <f t="shared" si="415"/>
        <v>5.8008495713766824E-3</v>
      </c>
      <c r="DF119">
        <f t="shared" si="416"/>
        <v>2.5433311611784363E-2</v>
      </c>
      <c r="DG119">
        <f t="shared" si="417"/>
        <v>2.143770513708464E-2</v>
      </c>
      <c r="DH119">
        <f t="shared" si="418"/>
        <v>1.5308304187608588E-2</v>
      </c>
      <c r="DI119">
        <f t="shared" si="419"/>
        <v>1.3995388425338455E-2</v>
      </c>
      <c r="DJ119">
        <f t="shared" si="420"/>
        <v>0.28436062101479342</v>
      </c>
      <c r="DK119">
        <f t="shared" si="421"/>
        <v>0.1657665018096004</v>
      </c>
      <c r="DL119">
        <f t="shared" si="422"/>
        <v>2.2644506717570574E-2</v>
      </c>
      <c r="DM119">
        <f t="shared" si="406"/>
        <v>9.0385818389703165E-2</v>
      </c>
      <c r="DN119">
        <f t="shared" si="423"/>
        <v>0.15175100651062709</v>
      </c>
      <c r="DO119">
        <f t="shared" si="424"/>
        <v>0.83062550755388675</v>
      </c>
      <c r="DP119">
        <f t="shared" si="425"/>
        <v>0.72592936379626005</v>
      </c>
      <c r="DQ119">
        <f t="shared" si="426"/>
        <v>2.875036244718027E-2</v>
      </c>
      <c r="DR119">
        <f t="shared" si="427"/>
        <v>0.69868985841373021</v>
      </c>
      <c r="DS119">
        <f t="shared" si="428"/>
        <v>9.0962984496466878E-2</v>
      </c>
      <c r="DT119">
        <f t="shared" si="429"/>
        <v>0.34142887196584476</v>
      </c>
      <c r="DU119">
        <f t="shared" si="430"/>
        <v>0.18604247828754716</v>
      </c>
      <c r="DV119">
        <f t="shared" si="431"/>
        <v>3.9508353503557941E-2</v>
      </c>
      <c r="DW119">
        <f t="shared" si="432"/>
        <v>5.4426875671589346E-2</v>
      </c>
      <c r="DX119">
        <f t="shared" si="433"/>
        <v>4.6711234807209893E-2</v>
      </c>
      <c r="DY119">
        <f t="shared" si="434"/>
        <v>6.7613916491137405E-2</v>
      </c>
      <c r="DZ119">
        <f t="shared" si="435"/>
        <v>1.0687523987616909E-2</v>
      </c>
      <c r="EA119">
        <f t="shared" si="436"/>
        <v>5.0821126645174027E-3</v>
      </c>
      <c r="EB119" s="31">
        <f t="shared" si="339"/>
        <v>0.16059835939461511</v>
      </c>
      <c r="EC119">
        <f t="shared" si="372"/>
        <v>1.8000000000000009E-2</v>
      </c>
      <c r="ED119">
        <f t="shared" si="388"/>
        <v>1.8000000000000009E-2</v>
      </c>
      <c r="EE119">
        <f t="shared" si="389"/>
        <v>1.0000000000000002E-2</v>
      </c>
      <c r="EF119">
        <f t="shared" si="390"/>
        <v>1.8000000000000009E-2</v>
      </c>
      <c r="EG119">
        <f t="shared" si="391"/>
        <v>3.0000000000000001E-3</v>
      </c>
      <c r="EH119">
        <f t="shared" si="392"/>
        <v>1.3000000000000005E-2</v>
      </c>
      <c r="EI119">
        <f t="shared" si="393"/>
        <v>1.8000000000000009E-2</v>
      </c>
      <c r="EJ119">
        <f t="shared" si="394"/>
        <v>5.0000000000000001E-3</v>
      </c>
      <c r="EK119">
        <f t="shared" si="395"/>
        <v>1.8000000000000009E-2</v>
      </c>
      <c r="EL119">
        <f t="shared" si="396"/>
        <v>1.8000000000000009E-2</v>
      </c>
      <c r="EM119">
        <f t="shared" si="397"/>
        <v>1.8000000000000009E-2</v>
      </c>
      <c r="EN119">
        <f t="shared" si="398"/>
        <v>1.8000000000000009E-2</v>
      </c>
      <c r="EO119">
        <f t="shared" si="399"/>
        <v>1.8000000000000009E-2</v>
      </c>
      <c r="EP119">
        <f t="shared" si="400"/>
        <v>5.0000000000000001E-3</v>
      </c>
      <c r="EQ119">
        <f t="shared" si="401"/>
        <v>7.0000000000000001E-3</v>
      </c>
      <c r="ER119">
        <f t="shared" si="402"/>
        <v>1.8000000000000009E-2</v>
      </c>
      <c r="ES119">
        <f t="shared" si="373"/>
        <v>1.8000000000000009E-2</v>
      </c>
      <c r="ET119">
        <f t="shared" si="374"/>
        <v>1.8000000000000009E-2</v>
      </c>
      <c r="EU119">
        <f t="shared" si="375"/>
        <v>1</v>
      </c>
      <c r="EV119">
        <f t="shared" si="376"/>
        <v>1.8000000000000009E-2</v>
      </c>
      <c r="EW119">
        <f t="shared" si="377"/>
        <v>1.8000000000000009E-2</v>
      </c>
      <c r="EX119">
        <f t="shared" si="378"/>
        <v>3.0000000000000001E-3</v>
      </c>
      <c r="EY119">
        <f t="shared" si="379"/>
        <v>1.8000000000000009E-2</v>
      </c>
      <c r="EZ119">
        <f t="shared" si="380"/>
        <v>8.0000000000000002E-3</v>
      </c>
      <c r="FA119">
        <f t="shared" si="381"/>
        <v>1.2000000000000004E-2</v>
      </c>
      <c r="FB119">
        <f t="shared" si="382"/>
        <v>1.8000000000000009E-2</v>
      </c>
      <c r="FC119">
        <f t="shared" si="383"/>
        <v>1.8000000000000009E-2</v>
      </c>
      <c r="FD119">
        <f t="shared" si="384"/>
        <v>1.8000000000000009E-2</v>
      </c>
      <c r="FE119">
        <f t="shared" si="385"/>
        <v>1.8000000000000009E-2</v>
      </c>
      <c r="FF119">
        <f t="shared" si="386"/>
        <v>1.8000000000000009E-2</v>
      </c>
      <c r="FG119">
        <f t="shared" si="387"/>
        <v>1.8000000000000009E-2</v>
      </c>
    </row>
    <row r="120" spans="1:163">
      <c r="A120" s="30">
        <v>42552.375</v>
      </c>
      <c r="B120">
        <v>4.8617476271919757E-2</v>
      </c>
      <c r="C120">
        <v>5.8143811064352569E-2</v>
      </c>
      <c r="D120">
        <v>2.6495355184453742E-2</v>
      </c>
      <c r="E120">
        <v>1.7209521360402793E-2</v>
      </c>
      <c r="F120">
        <v>0.81215390028267342</v>
      </c>
      <c r="G120">
        <v>3.1832012275987365E-2</v>
      </c>
      <c r="H120">
        <v>1.3061572204789118E-2</v>
      </c>
      <c r="I120">
        <v>0.29735331178860486</v>
      </c>
      <c r="J120">
        <v>1.8561439064638623E-2</v>
      </c>
      <c r="K120">
        <v>9.5659519754687471E-3</v>
      </c>
      <c r="L120">
        <v>2.0155174675457539E-2</v>
      </c>
      <c r="M120">
        <v>1.0323725977596936E-2</v>
      </c>
      <c r="N120">
        <v>2.6676508342143461E-2</v>
      </c>
      <c r="O120">
        <v>0.21400801047539325</v>
      </c>
      <c r="P120">
        <v>0.2423326341249869</v>
      </c>
      <c r="Q120">
        <v>0.12207418593387782</v>
      </c>
      <c r="R120">
        <v>8.425167251037656E-2</v>
      </c>
      <c r="S120">
        <v>0.10717446663906557</v>
      </c>
      <c r="T120">
        <v>0.68827495001483874</v>
      </c>
      <c r="U120">
        <v>0.77557564948442437</v>
      </c>
      <c r="V120">
        <v>3.1403366478757591E-2</v>
      </c>
      <c r="W120">
        <v>0.76442000499033724</v>
      </c>
      <c r="X120">
        <v>0.10518153017472939</v>
      </c>
      <c r="Y120">
        <v>0.42215499194006995</v>
      </c>
      <c r="Z120">
        <v>0.22236567992558282</v>
      </c>
      <c r="AA120">
        <v>8.0547363522954732E-2</v>
      </c>
      <c r="AB120">
        <v>0.15447399569380546</v>
      </c>
      <c r="AC120">
        <v>6.0487002017813027E-2</v>
      </c>
      <c r="AD120">
        <v>8.0030466928821292E-2</v>
      </c>
      <c r="AE120">
        <v>1.1613183728678566E-2</v>
      </c>
      <c r="AF120">
        <v>6.0903960130111803E-3</v>
      </c>
      <c r="AH120">
        <v>0.46560000000000001</v>
      </c>
      <c r="AI120">
        <v>0.45520000000000005</v>
      </c>
      <c r="AJ120">
        <v>0.4032</v>
      </c>
      <c r="AK120">
        <v>0.46560000000000001</v>
      </c>
      <c r="AL120">
        <v>0.248</v>
      </c>
      <c r="AM120">
        <v>0.49680000000000002</v>
      </c>
      <c r="AN120">
        <v>0.46560000000000001</v>
      </c>
      <c r="AO120">
        <v>0.47600000000000003</v>
      </c>
      <c r="AP120">
        <v>0.47600000000000003</v>
      </c>
      <c r="AQ120">
        <v>0.35200000000000004</v>
      </c>
      <c r="AR120">
        <v>0.45520000000000005</v>
      </c>
      <c r="AS120">
        <v>0.45520000000000005</v>
      </c>
      <c r="AT120">
        <v>0.45520000000000005</v>
      </c>
      <c r="AU120">
        <v>0.45520000000000005</v>
      </c>
      <c r="AV120">
        <v>0.44480000000000003</v>
      </c>
      <c r="AW120">
        <v>0.43440000000000001</v>
      </c>
      <c r="AX120">
        <v>0.43440000000000001</v>
      </c>
      <c r="AY120">
        <v>0.44480000000000003</v>
      </c>
      <c r="AZ120">
        <v>0.13440000000000002</v>
      </c>
      <c r="BA120">
        <v>0.47600000000000003</v>
      </c>
      <c r="BB120">
        <v>0.46560000000000001</v>
      </c>
      <c r="BC120">
        <v>0.19600000000000001</v>
      </c>
      <c r="BD120">
        <v>0.49680000000000002</v>
      </c>
      <c r="BE120">
        <v>0.45520000000000005</v>
      </c>
      <c r="BF120">
        <v>0.45520000000000005</v>
      </c>
      <c r="BG120">
        <v>0.44480000000000003</v>
      </c>
      <c r="BH120">
        <v>0.42400000000000004</v>
      </c>
      <c r="BI120">
        <v>0.42400000000000004</v>
      </c>
      <c r="BJ120">
        <v>0.4032</v>
      </c>
      <c r="BK120">
        <v>0.21680000000000002</v>
      </c>
      <c r="BL120">
        <v>0.38240000000000002</v>
      </c>
      <c r="BM120" s="34">
        <v>0.54</v>
      </c>
      <c r="BN120" s="31">
        <f t="shared" si="403"/>
        <v>0.41476129032258058</v>
      </c>
      <c r="BO120" s="32">
        <v>0.43</v>
      </c>
      <c r="BP120" s="20">
        <f t="shared" si="437"/>
        <v>-0.93035290243291802</v>
      </c>
      <c r="BQ120" s="20">
        <f t="shared" si="407"/>
        <v>-0.55803098793057271</v>
      </c>
      <c r="BR120" s="20">
        <f t="shared" si="407"/>
        <v>-0.76607370272143083</v>
      </c>
      <c r="BS120" s="20">
        <f t="shared" si="407"/>
        <v>-0.88662171484603169</v>
      </c>
      <c r="BT120" s="20">
        <f t="shared" si="407"/>
        <v>1.8494063756139762</v>
      </c>
      <c r="BU120" s="20">
        <f t="shared" si="407"/>
        <v>-0.8114570277022759</v>
      </c>
      <c r="BV120" s="20">
        <f t="shared" si="407"/>
        <v>-0.96328266994227674</v>
      </c>
      <c r="BW120" s="20">
        <f t="shared" si="407"/>
        <v>0.3268035769829814</v>
      </c>
      <c r="BX120" s="20">
        <f t="shared" si="407"/>
        <v>-1.0302258594432963</v>
      </c>
      <c r="BY120" s="20">
        <f t="shared" si="407"/>
        <v>-0.99561309357468586</v>
      </c>
      <c r="BZ120" s="20">
        <f t="shared" si="407"/>
        <v>-0.91612940087650885</v>
      </c>
      <c r="CA120" s="20">
        <f t="shared" si="407"/>
        <v>-0.97214892905420802</v>
      </c>
      <c r="CB120" s="20">
        <f t="shared" si="407"/>
        <v>-0.99124314766060562</v>
      </c>
      <c r="CC120" s="20">
        <f t="shared" si="407"/>
        <v>-6.2738015092106969E-3</v>
      </c>
      <c r="CD120" s="20">
        <f t="shared" si="407"/>
        <v>-0.35127718076985798</v>
      </c>
      <c r="CE120" s="20">
        <f t="shared" si="407"/>
        <v>-0.58809208495492737</v>
      </c>
      <c r="CF120" s="20">
        <f t="shared" si="407"/>
        <v>-0.62633292739320168</v>
      </c>
      <c r="CG120" s="20">
        <f t="shared" si="407"/>
        <v>-0.49228289822874371</v>
      </c>
      <c r="CH120" s="20">
        <f t="shared" si="407"/>
        <v>1.7647953513574341</v>
      </c>
      <c r="CI120" s="20">
        <f t="shared" si="407"/>
        <v>1.4054466038901166</v>
      </c>
      <c r="CJ120" s="20">
        <f t="shared" si="407"/>
        <v>-0.96264622801112809</v>
      </c>
      <c r="CK120" s="20">
        <f t="shared" si="407"/>
        <v>1.7227096591078839</v>
      </c>
      <c r="CL120" s="20">
        <f t="shared" si="407"/>
        <v>-0.62572610452320998</v>
      </c>
      <c r="CM120" s="20">
        <f t="shared" si="407"/>
        <v>0.25252651574941221</v>
      </c>
      <c r="CN120" s="20">
        <f t="shared" si="407"/>
        <v>-0.34089932639216841</v>
      </c>
      <c r="CO120" s="20">
        <f t="shared" si="407"/>
        <v>-0.77985914846536031</v>
      </c>
      <c r="CP120" s="20">
        <f t="shared" si="407"/>
        <v>-0.38526390680339084</v>
      </c>
      <c r="CQ120" s="20">
        <f t="shared" si="407"/>
        <v>-0.61042612164267851</v>
      </c>
      <c r="CR120" s="20">
        <f t="shared" si="407"/>
        <v>-0.28439482249531201</v>
      </c>
      <c r="CS120" s="20">
        <f t="shared" si="407"/>
        <v>-0.95028365932218217</v>
      </c>
      <c r="CT120" s="20">
        <f t="shared" si="407"/>
        <v>-0.99793155102224895</v>
      </c>
      <c r="CU120" s="31">
        <f t="shared" si="405"/>
        <v>-0.33874777790376215</v>
      </c>
      <c r="CW120">
        <f t="shared" si="370"/>
        <v>4.8617476271919757E-2</v>
      </c>
      <c r="CX120">
        <f t="shared" si="408"/>
        <v>5.8143811064352569E-2</v>
      </c>
      <c r="CY120">
        <f t="shared" si="409"/>
        <v>2.6495355184453742E-2</v>
      </c>
      <c r="CZ120">
        <f t="shared" si="410"/>
        <v>1.7209521360402793E-2</v>
      </c>
      <c r="DA120">
        <f t="shared" si="411"/>
        <v>0.81215390028267342</v>
      </c>
      <c r="DB120">
        <f t="shared" si="412"/>
        <v>3.1832012275987365E-2</v>
      </c>
      <c r="DC120">
        <f t="shared" si="413"/>
        <v>1.3061572204789118E-2</v>
      </c>
      <c r="DD120">
        <f t="shared" si="414"/>
        <v>0.29735331178860486</v>
      </c>
      <c r="DE120">
        <f t="shared" si="415"/>
        <v>1.8561439064638623E-2</v>
      </c>
      <c r="DF120">
        <f t="shared" si="416"/>
        <v>9.5659519754687471E-3</v>
      </c>
      <c r="DG120">
        <f t="shared" si="417"/>
        <v>2.0155174675457539E-2</v>
      </c>
      <c r="DH120">
        <f t="shared" si="418"/>
        <v>1.0323725977596936E-2</v>
      </c>
      <c r="DI120">
        <f t="shared" si="419"/>
        <v>2.6676508342143461E-2</v>
      </c>
      <c r="DJ120">
        <f t="shared" si="420"/>
        <v>0.21400801047539325</v>
      </c>
      <c r="DK120">
        <f t="shared" si="421"/>
        <v>0.2423326341249869</v>
      </c>
      <c r="DL120">
        <f t="shared" si="422"/>
        <v>0.12207418593387782</v>
      </c>
      <c r="DM120">
        <f t="shared" si="406"/>
        <v>8.425167251037656E-2</v>
      </c>
      <c r="DN120">
        <f t="shared" si="423"/>
        <v>0.10717446663906557</v>
      </c>
      <c r="DO120">
        <f t="shared" si="424"/>
        <v>0.68827495001483874</v>
      </c>
      <c r="DP120">
        <f t="shared" si="425"/>
        <v>0.77557564948442437</v>
      </c>
      <c r="DQ120">
        <f t="shared" si="426"/>
        <v>3.1403366478757591E-2</v>
      </c>
      <c r="DR120">
        <f t="shared" si="427"/>
        <v>0.76442000499033724</v>
      </c>
      <c r="DS120">
        <f t="shared" si="428"/>
        <v>0.10518153017472939</v>
      </c>
      <c r="DT120">
        <f t="shared" si="429"/>
        <v>0.42215499194006995</v>
      </c>
      <c r="DU120">
        <f t="shared" si="430"/>
        <v>0.22236567992558282</v>
      </c>
      <c r="DV120">
        <f t="shared" si="431"/>
        <v>8.0547363522954732E-2</v>
      </c>
      <c r="DW120">
        <f t="shared" si="432"/>
        <v>0.15447399569380546</v>
      </c>
      <c r="DX120">
        <f t="shared" si="433"/>
        <v>6.0487002017813027E-2</v>
      </c>
      <c r="DY120">
        <f t="shared" si="434"/>
        <v>8.0030466928821292E-2</v>
      </c>
      <c r="DZ120">
        <f t="shared" si="435"/>
        <v>1.1613183728678566E-2</v>
      </c>
      <c r="EA120">
        <f t="shared" si="436"/>
        <v>6.0903960130111803E-3</v>
      </c>
      <c r="EB120" s="31">
        <f t="shared" si="339"/>
        <v>0.1794390100343875</v>
      </c>
      <c r="EC120">
        <f t="shared" si="372"/>
        <v>1.900000000000001E-2</v>
      </c>
      <c r="ED120">
        <f t="shared" si="388"/>
        <v>1.900000000000001E-2</v>
      </c>
      <c r="EE120">
        <f t="shared" si="389"/>
        <v>1.1000000000000003E-2</v>
      </c>
      <c r="EF120">
        <f t="shared" si="390"/>
        <v>1.900000000000001E-2</v>
      </c>
      <c r="EG120">
        <f t="shared" si="391"/>
        <v>1</v>
      </c>
      <c r="EH120">
        <f t="shared" si="392"/>
        <v>1.4000000000000005E-2</v>
      </c>
      <c r="EI120">
        <f t="shared" si="393"/>
        <v>1.900000000000001E-2</v>
      </c>
      <c r="EJ120">
        <f t="shared" si="394"/>
        <v>6.0000000000000001E-3</v>
      </c>
      <c r="EK120">
        <f t="shared" si="395"/>
        <v>1.900000000000001E-2</v>
      </c>
      <c r="EL120">
        <f t="shared" si="396"/>
        <v>1.900000000000001E-2</v>
      </c>
      <c r="EM120">
        <f t="shared" si="397"/>
        <v>1.900000000000001E-2</v>
      </c>
      <c r="EN120">
        <f t="shared" si="398"/>
        <v>1.900000000000001E-2</v>
      </c>
      <c r="EO120">
        <f t="shared" si="399"/>
        <v>1.900000000000001E-2</v>
      </c>
      <c r="EP120">
        <f t="shared" si="400"/>
        <v>6.0000000000000001E-3</v>
      </c>
      <c r="EQ120">
        <f t="shared" si="401"/>
        <v>8.0000000000000002E-3</v>
      </c>
      <c r="ER120">
        <f t="shared" si="402"/>
        <v>1.900000000000001E-2</v>
      </c>
      <c r="ES120">
        <f t="shared" si="373"/>
        <v>1.900000000000001E-2</v>
      </c>
      <c r="ET120">
        <f t="shared" si="374"/>
        <v>1.900000000000001E-2</v>
      </c>
      <c r="EU120">
        <f t="shared" si="375"/>
        <v>1E-3</v>
      </c>
      <c r="EV120">
        <f t="shared" si="376"/>
        <v>1.900000000000001E-2</v>
      </c>
      <c r="EW120">
        <f t="shared" si="377"/>
        <v>1.900000000000001E-2</v>
      </c>
      <c r="EX120">
        <f t="shared" si="378"/>
        <v>4.0000000000000001E-3</v>
      </c>
      <c r="EY120">
        <f t="shared" si="379"/>
        <v>1.900000000000001E-2</v>
      </c>
      <c r="EZ120">
        <f t="shared" si="380"/>
        <v>9.0000000000000011E-3</v>
      </c>
      <c r="FA120">
        <f t="shared" si="381"/>
        <v>1.3000000000000005E-2</v>
      </c>
      <c r="FB120">
        <f t="shared" si="382"/>
        <v>1.900000000000001E-2</v>
      </c>
      <c r="FC120">
        <f t="shared" si="383"/>
        <v>1.900000000000001E-2</v>
      </c>
      <c r="FD120">
        <f t="shared" si="384"/>
        <v>1.900000000000001E-2</v>
      </c>
      <c r="FE120">
        <f t="shared" si="385"/>
        <v>1.900000000000001E-2</v>
      </c>
      <c r="FF120">
        <f t="shared" si="386"/>
        <v>1.900000000000001E-2</v>
      </c>
      <c r="FG120">
        <f t="shared" si="387"/>
        <v>1.900000000000001E-2</v>
      </c>
    </row>
    <row r="121" spans="1:163">
      <c r="A121" s="30">
        <v>42552.395833333336</v>
      </c>
      <c r="B121">
        <v>2.3917582840911528E-2</v>
      </c>
      <c r="C121">
        <v>9.2714427757921616E-2</v>
      </c>
      <c r="D121">
        <v>4.7973999697305564E-2</v>
      </c>
      <c r="E121">
        <v>1.2793611818392576E-2</v>
      </c>
      <c r="F121">
        <v>0.75805891219843158</v>
      </c>
      <c r="G121">
        <v>3.4759205510191994E-2</v>
      </c>
      <c r="H121">
        <v>1.2105295041978714E-2</v>
      </c>
      <c r="I121">
        <v>0.15085214290965862</v>
      </c>
      <c r="J121">
        <v>1.2444755442757209E-2</v>
      </c>
      <c r="K121">
        <v>1.1856717159283792E-2</v>
      </c>
      <c r="L121">
        <v>3.1616986683806275E-2</v>
      </c>
      <c r="M121">
        <v>3.5231991261102137E-2</v>
      </c>
      <c r="N121">
        <v>4.7655301950974241E-2</v>
      </c>
      <c r="O121">
        <v>0.52300046709450165</v>
      </c>
      <c r="P121">
        <v>0.35253081736307817</v>
      </c>
      <c r="Q121">
        <v>0.25943001705703755</v>
      </c>
      <c r="R121">
        <v>0.27589158312010031</v>
      </c>
      <c r="S121">
        <v>9.4496088537212197E-2</v>
      </c>
      <c r="T121">
        <v>0.56293121158981496</v>
      </c>
      <c r="U121">
        <v>0.6137414644958491</v>
      </c>
      <c r="V121">
        <v>2.9542630469841877E-2</v>
      </c>
      <c r="W121">
        <v>0.7898575279005563</v>
      </c>
      <c r="X121">
        <v>9.2714427757921616E-2</v>
      </c>
      <c r="Y121">
        <v>0.39175689731724073</v>
      </c>
      <c r="Z121">
        <v>0.24362020392037861</v>
      </c>
      <c r="AA121">
        <v>0.15085214290965862</v>
      </c>
      <c r="AB121">
        <v>0.20360180519385226</v>
      </c>
      <c r="AC121">
        <v>8.7549207242064636E-2</v>
      </c>
      <c r="AD121">
        <v>9.5096757143287552E-2</v>
      </c>
      <c r="AE121">
        <v>1.3995388425338455E-2</v>
      </c>
      <c r="AF121">
        <v>5.7206648660228336E-3</v>
      </c>
      <c r="AH121">
        <v>0.44480000000000003</v>
      </c>
      <c r="AI121">
        <v>0.54800000000000004</v>
      </c>
      <c r="AJ121">
        <v>0.35200000000000004</v>
      </c>
      <c r="AK121">
        <v>0.53760000000000008</v>
      </c>
      <c r="AL121">
        <v>0.4864</v>
      </c>
      <c r="AM121">
        <v>0.58960000000000001</v>
      </c>
      <c r="AN121">
        <v>0.53760000000000008</v>
      </c>
      <c r="AO121">
        <v>0.56879999999999997</v>
      </c>
      <c r="AP121">
        <v>0.54800000000000004</v>
      </c>
      <c r="AQ121">
        <v>0.56879999999999997</v>
      </c>
      <c r="AR121">
        <v>0.51760000000000006</v>
      </c>
      <c r="AS121">
        <v>0.53760000000000008</v>
      </c>
      <c r="AT121">
        <v>0.53760000000000008</v>
      </c>
      <c r="AU121">
        <v>0.53760000000000008</v>
      </c>
      <c r="AV121">
        <v>0.52800000000000002</v>
      </c>
      <c r="AW121">
        <v>0.51760000000000006</v>
      </c>
      <c r="AX121">
        <v>0.50719999999999998</v>
      </c>
      <c r="AY121">
        <v>0.51760000000000006</v>
      </c>
      <c r="AZ121">
        <v>0.22720000000000001</v>
      </c>
      <c r="BA121">
        <v>0.55840000000000001</v>
      </c>
      <c r="BB121">
        <v>0.56879999999999997</v>
      </c>
      <c r="BC121">
        <v>0.2792</v>
      </c>
      <c r="BD121">
        <v>0.55840000000000001</v>
      </c>
      <c r="BE121">
        <v>0.54800000000000004</v>
      </c>
      <c r="BF121">
        <v>0.52800000000000002</v>
      </c>
      <c r="BG121">
        <v>0.51760000000000006</v>
      </c>
      <c r="BH121">
        <v>0.49680000000000002</v>
      </c>
      <c r="BI121">
        <v>0.50719999999999998</v>
      </c>
      <c r="BJ121">
        <v>0.4864</v>
      </c>
      <c r="BK121">
        <v>0.26880000000000004</v>
      </c>
      <c r="BL121">
        <v>0.46560000000000001</v>
      </c>
      <c r="BM121" s="34">
        <v>0.63</v>
      </c>
      <c r="BN121" s="31">
        <f t="shared" si="403"/>
        <v>0.49654193548387093</v>
      </c>
      <c r="BO121" s="32">
        <v>0.51</v>
      </c>
      <c r="BP121" s="20">
        <f t="shared" si="437"/>
        <v>-1.1726292501480944</v>
      </c>
      <c r="BQ121" s="20">
        <f t="shared" si="407"/>
        <v>-0.73151049072873897</v>
      </c>
      <c r="BR121" s="20">
        <f t="shared" si="407"/>
        <v>-0.98429363358021316</v>
      </c>
      <c r="BS121" s="20">
        <f t="shared" si="407"/>
        <v>-1.140022033583727</v>
      </c>
      <c r="BT121" s="20">
        <f t="shared" si="407"/>
        <v>2.34127135725632</v>
      </c>
      <c r="BU121" s="20">
        <f t="shared" si="407"/>
        <v>-1.0428917527481718</v>
      </c>
      <c r="BV121" s="20">
        <f t="shared" si="407"/>
        <v>-1.2173713054563859</v>
      </c>
      <c r="BW121" s="20">
        <f t="shared" si="407"/>
        <v>0.21146178933655216</v>
      </c>
      <c r="BX121" s="20">
        <f t="shared" si="407"/>
        <v>-1.283975034556627</v>
      </c>
      <c r="BY121" s="20">
        <f t="shared" si="407"/>
        <v>-1.2499503069714899</v>
      </c>
      <c r="BZ121" s="20">
        <f t="shared" si="407"/>
        <v>-1.1507063447487904</v>
      </c>
      <c r="CA121" s="20">
        <f t="shared" si="407"/>
        <v>-1.2031108683491938</v>
      </c>
      <c r="CB121" s="20">
        <f t="shared" si="407"/>
        <v>-1.2097817762657193</v>
      </c>
      <c r="CC121" s="20">
        <f t="shared" si="407"/>
        <v>0.25053273502920309</v>
      </c>
      <c r="CD121" s="20">
        <f t="shared" si="407"/>
        <v>-0.26494029396286767</v>
      </c>
      <c r="CE121" s="20">
        <f t="shared" si="407"/>
        <v>-0.59485599845397763</v>
      </c>
      <c r="CF121" s="20">
        <f t="shared" si="407"/>
        <v>-0.61663527482918923</v>
      </c>
      <c r="CG121" s="20">
        <f t="shared" si="407"/>
        <v>-0.66398074024761944</v>
      </c>
      <c r="CH121" s="20">
        <f t="shared" si="407"/>
        <v>2.0615326323911614</v>
      </c>
      <c r="CI121" s="20">
        <f t="shared" si="407"/>
        <v>1.7529941378298779</v>
      </c>
      <c r="CJ121" s="20">
        <f t="shared" si="407"/>
        <v>-1.1992975280973741</v>
      </c>
      <c r="CK121" s="20">
        <f t="shared" si="407"/>
        <v>2.2463732564523524</v>
      </c>
      <c r="CL121" s="20">
        <f t="shared" si="407"/>
        <v>-0.79920560732137624</v>
      </c>
      <c r="CM121" s="20">
        <f t="shared" si="407"/>
        <v>0.37808948251056507</v>
      </c>
      <c r="CN121" s="20">
        <f t="shared" si="407"/>
        <v>-0.36347305302787769</v>
      </c>
      <c r="CO121" s="20">
        <f t="shared" si="407"/>
        <v>-0.89520093611178952</v>
      </c>
      <c r="CP121" s="20">
        <f t="shared" si="407"/>
        <v>-0.44785603216562642</v>
      </c>
      <c r="CQ121" s="20">
        <f t="shared" si="407"/>
        <v>-0.78907084495670177</v>
      </c>
      <c r="CR121" s="20">
        <f t="shared" si="407"/>
        <v>-0.45549199590811229</v>
      </c>
      <c r="CS121" s="20">
        <f t="shared" si="407"/>
        <v>-1.2024822014529315</v>
      </c>
      <c r="CT121" s="20">
        <f t="shared" si="407"/>
        <v>-1.2584048167123139</v>
      </c>
      <c r="CU121" s="31">
        <f t="shared" si="405"/>
        <v>-0.40951234611544768</v>
      </c>
      <c r="CW121">
        <f t="shared" si="370"/>
        <v>2.3917582840911528E-2</v>
      </c>
      <c r="CX121">
        <f t="shared" si="408"/>
        <v>9.2714427757921616E-2</v>
      </c>
      <c r="CY121">
        <f t="shared" si="409"/>
        <v>4.7973999697305564E-2</v>
      </c>
      <c r="CZ121">
        <f t="shared" si="410"/>
        <v>1.2793611818392576E-2</v>
      </c>
      <c r="DA121">
        <f t="shared" si="411"/>
        <v>0.75805891219843158</v>
      </c>
      <c r="DB121">
        <f t="shared" si="412"/>
        <v>3.4759205510191994E-2</v>
      </c>
      <c r="DC121">
        <f t="shared" si="413"/>
        <v>1.2105295041978714E-2</v>
      </c>
      <c r="DD121">
        <f t="shared" si="414"/>
        <v>0.15085214290965862</v>
      </c>
      <c r="DE121">
        <f t="shared" si="415"/>
        <v>1.2444755442757209E-2</v>
      </c>
      <c r="DF121">
        <f t="shared" si="416"/>
        <v>1.1856717159283792E-2</v>
      </c>
      <c r="DG121">
        <f t="shared" si="417"/>
        <v>3.1616986683806275E-2</v>
      </c>
      <c r="DH121">
        <f t="shared" si="418"/>
        <v>3.5231991261102137E-2</v>
      </c>
      <c r="DI121">
        <f t="shared" si="419"/>
        <v>4.7655301950974241E-2</v>
      </c>
      <c r="DJ121">
        <f t="shared" si="420"/>
        <v>0.52300046709450165</v>
      </c>
      <c r="DK121">
        <f t="shared" si="421"/>
        <v>0.35253081736307817</v>
      </c>
      <c r="DL121">
        <f t="shared" si="422"/>
        <v>0.25943001705703755</v>
      </c>
      <c r="DM121">
        <f t="shared" si="406"/>
        <v>0.27589158312010031</v>
      </c>
      <c r="DN121">
        <f t="shared" si="423"/>
        <v>9.4496088537212197E-2</v>
      </c>
      <c r="DO121">
        <f t="shared" si="424"/>
        <v>0.56293121158981496</v>
      </c>
      <c r="DP121">
        <f t="shared" si="425"/>
        <v>0.6137414644958491</v>
      </c>
      <c r="DQ121">
        <f t="shared" si="426"/>
        <v>2.9542630469841877E-2</v>
      </c>
      <c r="DR121">
        <f t="shared" si="427"/>
        <v>0.7898575279005563</v>
      </c>
      <c r="DS121">
        <f t="shared" si="428"/>
        <v>9.2714427757921616E-2</v>
      </c>
      <c r="DT121">
        <f t="shared" si="429"/>
        <v>0.39175689731724073</v>
      </c>
      <c r="DU121">
        <f t="shared" si="430"/>
        <v>0.24362020392037861</v>
      </c>
      <c r="DV121">
        <f t="shared" si="431"/>
        <v>0.15085214290965862</v>
      </c>
      <c r="DW121">
        <f t="shared" si="432"/>
        <v>0.20360180519385226</v>
      </c>
      <c r="DX121">
        <f t="shared" si="433"/>
        <v>8.7549207242064636E-2</v>
      </c>
      <c r="DY121">
        <f t="shared" si="434"/>
        <v>9.5096757143287552E-2</v>
      </c>
      <c r="DZ121">
        <f t="shared" si="435"/>
        <v>1.3995388425338455E-2</v>
      </c>
      <c r="EA121">
        <f t="shared" si="436"/>
        <v>5.7206648660228336E-3</v>
      </c>
      <c r="EB121" s="31">
        <f t="shared" si="339"/>
        <v>0.19542936234440234</v>
      </c>
      <c r="EC121">
        <f t="shared" si="372"/>
        <v>2.0000000000000011E-2</v>
      </c>
      <c r="ED121">
        <f t="shared" si="388"/>
        <v>2.0000000000000011E-2</v>
      </c>
      <c r="EE121">
        <f t="shared" si="389"/>
        <v>1.2000000000000004E-2</v>
      </c>
      <c r="EF121">
        <f t="shared" si="390"/>
        <v>2.0000000000000011E-2</v>
      </c>
      <c r="EG121">
        <f t="shared" si="391"/>
        <v>1E-3</v>
      </c>
      <c r="EH121">
        <f t="shared" si="392"/>
        <v>1.5000000000000006E-2</v>
      </c>
      <c r="EI121">
        <f t="shared" si="393"/>
        <v>2.0000000000000011E-2</v>
      </c>
      <c r="EJ121">
        <f t="shared" si="394"/>
        <v>7.0000000000000001E-3</v>
      </c>
      <c r="EK121">
        <f t="shared" si="395"/>
        <v>2.0000000000000011E-2</v>
      </c>
      <c r="EL121">
        <f t="shared" si="396"/>
        <v>2.0000000000000011E-2</v>
      </c>
      <c r="EM121">
        <f t="shared" si="397"/>
        <v>2.0000000000000011E-2</v>
      </c>
      <c r="EN121">
        <f t="shared" si="398"/>
        <v>2.0000000000000011E-2</v>
      </c>
      <c r="EO121">
        <f t="shared" si="399"/>
        <v>2.0000000000000011E-2</v>
      </c>
      <c r="EP121">
        <f t="shared" si="400"/>
        <v>7.0000000000000001E-3</v>
      </c>
      <c r="EQ121">
        <f t="shared" si="401"/>
        <v>9.0000000000000011E-3</v>
      </c>
      <c r="ER121">
        <f t="shared" si="402"/>
        <v>2.0000000000000011E-2</v>
      </c>
      <c r="ES121">
        <f t="shared" si="373"/>
        <v>2.0000000000000011E-2</v>
      </c>
      <c r="ET121">
        <f t="shared" si="374"/>
        <v>2.0000000000000011E-2</v>
      </c>
      <c r="EU121">
        <f t="shared" si="375"/>
        <v>2E-3</v>
      </c>
      <c r="EV121">
        <f t="shared" si="376"/>
        <v>2.0000000000000011E-2</v>
      </c>
      <c r="EW121">
        <f t="shared" si="377"/>
        <v>2.0000000000000011E-2</v>
      </c>
      <c r="EX121">
        <f t="shared" si="378"/>
        <v>5.0000000000000001E-3</v>
      </c>
      <c r="EY121">
        <f t="shared" si="379"/>
        <v>2.0000000000000011E-2</v>
      </c>
      <c r="EZ121">
        <f t="shared" si="380"/>
        <v>1.0000000000000002E-2</v>
      </c>
      <c r="FA121">
        <f t="shared" si="381"/>
        <v>1.4000000000000005E-2</v>
      </c>
      <c r="FB121">
        <f t="shared" si="382"/>
        <v>2.0000000000000011E-2</v>
      </c>
      <c r="FC121">
        <f t="shared" si="383"/>
        <v>2.0000000000000011E-2</v>
      </c>
      <c r="FD121">
        <f t="shared" si="384"/>
        <v>2.0000000000000011E-2</v>
      </c>
      <c r="FE121">
        <f t="shared" si="385"/>
        <v>2.0000000000000011E-2</v>
      </c>
      <c r="FF121">
        <f t="shared" si="386"/>
        <v>2.0000000000000011E-2</v>
      </c>
      <c r="FG121">
        <f t="shared" si="387"/>
        <v>2.0000000000000011E-2</v>
      </c>
    </row>
    <row r="122" spans="1:163">
      <c r="A122" s="30">
        <v>42552.416666666664</v>
      </c>
      <c r="B122">
        <v>1.8818202259317577E-2</v>
      </c>
      <c r="C122">
        <v>9.0962984496466878E-2</v>
      </c>
      <c r="D122">
        <v>9.3304938129659634E-2</v>
      </c>
      <c r="E122">
        <v>9.049696585379895E-3</v>
      </c>
      <c r="F122">
        <v>0.87125116917760548</v>
      </c>
      <c r="G122">
        <v>2.143770513708464E-2</v>
      </c>
      <c r="H122">
        <v>6.529116270187485E-3</v>
      </c>
      <c r="I122">
        <v>0.1266473300083677</v>
      </c>
      <c r="J122">
        <v>2.9743981782303055E-2</v>
      </c>
      <c r="K122">
        <v>7.9316324292554048E-3</v>
      </c>
      <c r="L122">
        <v>3.668780442730591E-2</v>
      </c>
      <c r="M122">
        <v>3.0562769165583623E-2</v>
      </c>
      <c r="N122">
        <v>7.5513070350222006E-2</v>
      </c>
      <c r="O122">
        <v>0.4915175252986495</v>
      </c>
      <c r="P122">
        <v>0.45662600480860233</v>
      </c>
      <c r="Q122">
        <v>0.45315450777569793</v>
      </c>
      <c r="R122">
        <v>0.42044834780190704</v>
      </c>
      <c r="S122">
        <v>0.11837250467060842</v>
      </c>
      <c r="T122">
        <v>0.64154284866965972</v>
      </c>
      <c r="U122">
        <v>0.58517806884715995</v>
      </c>
      <c r="V122">
        <v>1.6175764509353614E-2</v>
      </c>
      <c r="W122">
        <v>0.84211728431890287</v>
      </c>
      <c r="X122">
        <v>0.18183964033415148</v>
      </c>
      <c r="Y122">
        <v>0.69425052937160359</v>
      </c>
      <c r="Z122">
        <v>0.15447399569380546</v>
      </c>
      <c r="AA122">
        <v>0.21875555789522014</v>
      </c>
      <c r="AB122">
        <v>0.23095383565104174</v>
      </c>
      <c r="AC122">
        <v>7.7993041863372928E-2</v>
      </c>
      <c r="AD122">
        <v>5.4426875671589346E-2</v>
      </c>
      <c r="AE122">
        <v>1.4687918288735389E-2</v>
      </c>
      <c r="AF122">
        <v>8.1550198534001868E-3</v>
      </c>
      <c r="AH122">
        <v>0.6</v>
      </c>
      <c r="AI122">
        <v>0.61040000000000005</v>
      </c>
      <c r="AJ122">
        <v>0.50719999999999998</v>
      </c>
      <c r="AK122">
        <v>0.61040000000000005</v>
      </c>
      <c r="AL122">
        <v>0.66239999999999999</v>
      </c>
      <c r="AM122">
        <v>0.74480000000000002</v>
      </c>
      <c r="AN122">
        <v>0.61040000000000005</v>
      </c>
      <c r="AO122">
        <v>0.72400000000000009</v>
      </c>
      <c r="AP122">
        <v>0.70400000000000007</v>
      </c>
      <c r="AQ122">
        <v>0.63119999999999998</v>
      </c>
      <c r="AR122">
        <v>0.58960000000000001</v>
      </c>
      <c r="AS122">
        <v>0.6</v>
      </c>
      <c r="AT122">
        <v>0.61040000000000005</v>
      </c>
      <c r="AU122">
        <v>0.6</v>
      </c>
      <c r="AV122">
        <v>0.6</v>
      </c>
      <c r="AW122">
        <v>0.57920000000000005</v>
      </c>
      <c r="AX122">
        <v>0.57920000000000005</v>
      </c>
      <c r="AY122">
        <v>0.57920000000000005</v>
      </c>
      <c r="AZ122">
        <v>0.64160000000000006</v>
      </c>
      <c r="BA122">
        <v>0.68320000000000003</v>
      </c>
      <c r="BB122">
        <v>0.64160000000000006</v>
      </c>
      <c r="BC122">
        <v>0.28960000000000002</v>
      </c>
      <c r="BD122">
        <v>0.62080000000000002</v>
      </c>
      <c r="BE122">
        <v>0.65200000000000002</v>
      </c>
      <c r="BF122">
        <v>0.6</v>
      </c>
      <c r="BG122">
        <v>0.6</v>
      </c>
      <c r="BH122">
        <v>0.58960000000000001</v>
      </c>
      <c r="BI122">
        <v>0.58960000000000001</v>
      </c>
      <c r="BJ122">
        <v>0.54800000000000004</v>
      </c>
      <c r="BK122">
        <v>0.64160000000000006</v>
      </c>
      <c r="BL122">
        <v>0.53760000000000008</v>
      </c>
      <c r="BM122" s="34">
        <v>0.73</v>
      </c>
      <c r="BN122" s="31">
        <f t="shared" si="403"/>
        <v>0.60572903225806451</v>
      </c>
      <c r="BO122" s="32">
        <v>0.61</v>
      </c>
      <c r="BP122" s="20">
        <f t="shared" si="437"/>
        <v>-1.4200049784448647</v>
      </c>
      <c r="BQ122" s="20">
        <f t="shared" si="407"/>
        <v>-0.90674143678835994</v>
      </c>
      <c r="BR122" s="20">
        <f t="shared" si="407"/>
        <v>-1.1571826260066413</v>
      </c>
      <c r="BS122" s="20">
        <f t="shared" si="407"/>
        <v>-1.397166267554435</v>
      </c>
      <c r="BT122" s="20">
        <f t="shared" si="407"/>
        <v>2.9463285958778376</v>
      </c>
      <c r="BU122" s="20">
        <f t="shared" si="407"/>
        <v>-1.287647978167175</v>
      </c>
      <c r="BV122" s="20">
        <f t="shared" si="407"/>
        <v>-1.4770361197422863</v>
      </c>
      <c r="BW122" s="20">
        <f t="shared" si="407"/>
        <v>7.1915188788831991E-2</v>
      </c>
      <c r="BX122" s="20">
        <f t="shared" si="407"/>
        <v>-1.5204249833304118</v>
      </c>
      <c r="BY122" s="20">
        <f t="shared" si="407"/>
        <v>-1.5082126050983224</v>
      </c>
      <c r="BZ122" s="20">
        <f t="shared" si="407"/>
        <v>-1.3802124708775723</v>
      </c>
      <c r="CA122" s="20">
        <f t="shared" si="407"/>
        <v>-1.438742029739698</v>
      </c>
      <c r="CB122" s="20">
        <f t="shared" si="407"/>
        <v>-1.4004626364715851</v>
      </c>
      <c r="CC122" s="20">
        <f t="shared" si="407"/>
        <v>0.47585632977176473</v>
      </c>
      <c r="CD122" s="20">
        <f t="shared" si="407"/>
        <v>-7.4508219710353207E-2</v>
      </c>
      <c r="CE122" s="20">
        <f t="shared" si="407"/>
        <v>-0.40789542123436756</v>
      </c>
      <c r="CF122" s="20">
        <f t="shared" si="407"/>
        <v>-0.46238085758337005</v>
      </c>
      <c r="CG122" s="20">
        <f t="shared" si="407"/>
        <v>-0.81180216613309886</v>
      </c>
      <c r="CH122" s="20">
        <f t="shared" si="407"/>
        <v>2.436881550504733</v>
      </c>
      <c r="CI122" s="20">
        <f t="shared" si="407"/>
        <v>2.0719782761209498</v>
      </c>
      <c r="CJ122" s="20">
        <f t="shared" si="407"/>
        <v>-1.4493156941441083</v>
      </c>
      <c r="CK122" s="20">
        <f t="shared" si="407"/>
        <v>2.8222966102151674</v>
      </c>
      <c r="CL122" s="20">
        <f t="shared" si="407"/>
        <v>-0.88355989754331266</v>
      </c>
      <c r="CM122" s="20">
        <f t="shared" si="407"/>
        <v>0.80614608132608079</v>
      </c>
      <c r="CN122" s="20">
        <f t="shared" si="407"/>
        <v>-0.47519298789016007</v>
      </c>
      <c r="CO122" s="20">
        <f t="shared" si="407"/>
        <v>-0.94263930877265723</v>
      </c>
      <c r="CP122" s="20">
        <f t="shared" si="407"/>
        <v>-0.48309612707067251</v>
      </c>
      <c r="CQ122" s="20">
        <f t="shared" si="407"/>
        <v>-0.97727173364941677</v>
      </c>
      <c r="CR122" s="20">
        <f t="shared" si="407"/>
        <v>-0.66725905079261083</v>
      </c>
      <c r="CS122" s="20">
        <f t="shared" si="407"/>
        <v>-1.453988213720284</v>
      </c>
      <c r="CT122" s="20">
        <f t="shared" si="407"/>
        <v>-1.5164437274150016</v>
      </c>
      <c r="CU122" s="31">
        <f t="shared" si="405"/>
        <v>-0.44734790017017417</v>
      </c>
      <c r="CW122">
        <f t="shared" si="370"/>
        <v>1.8818202259317577E-2</v>
      </c>
      <c r="CX122">
        <f t="shared" si="408"/>
        <v>9.0962984496466878E-2</v>
      </c>
      <c r="CY122">
        <f t="shared" si="409"/>
        <v>9.3304938129659634E-2</v>
      </c>
      <c r="CZ122">
        <f t="shared" si="410"/>
        <v>9.049696585379895E-3</v>
      </c>
      <c r="DA122">
        <f t="shared" si="411"/>
        <v>0.87125116917760548</v>
      </c>
      <c r="DB122">
        <f t="shared" si="412"/>
        <v>2.143770513708464E-2</v>
      </c>
      <c r="DC122">
        <f t="shared" si="413"/>
        <v>6.529116270187485E-3</v>
      </c>
      <c r="DD122">
        <f t="shared" si="414"/>
        <v>0.1266473300083677</v>
      </c>
      <c r="DE122">
        <f t="shared" si="415"/>
        <v>2.9743981782303055E-2</v>
      </c>
      <c r="DF122">
        <f t="shared" si="416"/>
        <v>7.9316324292554048E-3</v>
      </c>
      <c r="DG122">
        <f t="shared" si="417"/>
        <v>3.668780442730591E-2</v>
      </c>
      <c r="DH122">
        <f t="shared" si="418"/>
        <v>3.0562769165583623E-2</v>
      </c>
      <c r="DI122">
        <f t="shared" si="419"/>
        <v>7.5513070350222006E-2</v>
      </c>
      <c r="DJ122">
        <f t="shared" si="420"/>
        <v>0.4915175252986495</v>
      </c>
      <c r="DK122">
        <f t="shared" si="421"/>
        <v>0.45662600480860233</v>
      </c>
      <c r="DL122">
        <f t="shared" si="422"/>
        <v>0.45315450777569793</v>
      </c>
      <c r="DM122">
        <f t="shared" si="406"/>
        <v>0.42044834780190704</v>
      </c>
      <c r="DN122">
        <f t="shared" si="423"/>
        <v>0.11837250467060842</v>
      </c>
      <c r="DO122">
        <f t="shared" si="424"/>
        <v>0.64154284866965972</v>
      </c>
      <c r="DP122">
        <f t="shared" si="425"/>
        <v>0.58517806884715995</v>
      </c>
      <c r="DQ122">
        <f t="shared" si="426"/>
        <v>1.6175764509353614E-2</v>
      </c>
      <c r="DR122">
        <f t="shared" si="427"/>
        <v>0.84211728431890287</v>
      </c>
      <c r="DS122">
        <f t="shared" si="428"/>
        <v>0.18183964033415148</v>
      </c>
      <c r="DT122">
        <f t="shared" si="429"/>
        <v>0.69425052937160359</v>
      </c>
      <c r="DU122">
        <f t="shared" si="430"/>
        <v>0.15447399569380546</v>
      </c>
      <c r="DV122">
        <f t="shared" si="431"/>
        <v>0.21875555789522014</v>
      </c>
      <c r="DW122">
        <f t="shared" si="432"/>
        <v>0.23095383565104174</v>
      </c>
      <c r="DX122">
        <f t="shared" si="433"/>
        <v>7.7993041863372928E-2</v>
      </c>
      <c r="DY122">
        <f t="shared" si="434"/>
        <v>5.4426875671589346E-2</v>
      </c>
      <c r="DZ122">
        <f t="shared" si="435"/>
        <v>1.4687918288735389E-2</v>
      </c>
      <c r="EA122">
        <f t="shared" si="436"/>
        <v>8.1550198534001868E-3</v>
      </c>
      <c r="EB122" s="31">
        <f t="shared" si="339"/>
        <v>0.22835837650136132</v>
      </c>
      <c r="EC122">
        <f t="shared" si="372"/>
        <v>2.1000000000000012E-2</v>
      </c>
      <c r="ED122">
        <f t="shared" si="388"/>
        <v>2.1000000000000012E-2</v>
      </c>
      <c r="EE122">
        <f t="shared" si="389"/>
        <v>1.3000000000000005E-2</v>
      </c>
      <c r="EF122">
        <f t="shared" si="390"/>
        <v>2.1000000000000012E-2</v>
      </c>
      <c r="EG122">
        <f t="shared" si="391"/>
        <v>1</v>
      </c>
      <c r="EH122">
        <f t="shared" si="392"/>
        <v>1.6000000000000007E-2</v>
      </c>
      <c r="EI122">
        <f t="shared" si="393"/>
        <v>2.1000000000000012E-2</v>
      </c>
      <c r="EJ122">
        <f t="shared" si="394"/>
        <v>8.0000000000000002E-3</v>
      </c>
      <c r="EK122">
        <f t="shared" si="395"/>
        <v>2.1000000000000012E-2</v>
      </c>
      <c r="EL122">
        <f t="shared" si="396"/>
        <v>2.1000000000000012E-2</v>
      </c>
      <c r="EM122">
        <f t="shared" si="397"/>
        <v>2.1000000000000012E-2</v>
      </c>
      <c r="EN122">
        <f t="shared" si="398"/>
        <v>2.1000000000000012E-2</v>
      </c>
      <c r="EO122">
        <f t="shared" si="399"/>
        <v>2.1000000000000012E-2</v>
      </c>
      <c r="EP122">
        <f t="shared" si="400"/>
        <v>8.0000000000000002E-3</v>
      </c>
      <c r="EQ122">
        <f t="shared" si="401"/>
        <v>1.0000000000000002E-2</v>
      </c>
      <c r="ER122">
        <f t="shared" si="402"/>
        <v>2.1000000000000012E-2</v>
      </c>
      <c r="ES122">
        <f t="shared" si="373"/>
        <v>2.1000000000000012E-2</v>
      </c>
      <c r="ET122">
        <f t="shared" si="374"/>
        <v>2.1000000000000012E-2</v>
      </c>
      <c r="EU122">
        <f t="shared" si="375"/>
        <v>3.0000000000000001E-3</v>
      </c>
      <c r="EV122">
        <f t="shared" si="376"/>
        <v>2.1000000000000012E-2</v>
      </c>
      <c r="EW122">
        <f t="shared" si="377"/>
        <v>2.1000000000000012E-2</v>
      </c>
      <c r="EX122">
        <f t="shared" si="378"/>
        <v>1</v>
      </c>
      <c r="EY122">
        <f t="shared" si="379"/>
        <v>2.1000000000000012E-2</v>
      </c>
      <c r="EZ122">
        <f t="shared" si="380"/>
        <v>1.1000000000000003E-2</v>
      </c>
      <c r="FA122">
        <f t="shared" si="381"/>
        <v>1.5000000000000006E-2</v>
      </c>
      <c r="FB122">
        <f t="shared" si="382"/>
        <v>2.1000000000000012E-2</v>
      </c>
      <c r="FC122">
        <f t="shared" si="383"/>
        <v>2.1000000000000012E-2</v>
      </c>
      <c r="FD122">
        <f t="shared" si="384"/>
        <v>2.1000000000000012E-2</v>
      </c>
      <c r="FE122">
        <f t="shared" si="385"/>
        <v>2.1000000000000012E-2</v>
      </c>
      <c r="FF122">
        <f t="shared" si="386"/>
        <v>2.1000000000000012E-2</v>
      </c>
      <c r="FG122">
        <f t="shared" si="387"/>
        <v>2.1000000000000012E-2</v>
      </c>
    </row>
    <row r="123" spans="1:163">
      <c r="A123" s="30">
        <v>42552.4375</v>
      </c>
      <c r="B123">
        <v>8.1590303785452928E-2</v>
      </c>
      <c r="C123">
        <v>4.8294720672586132E-2</v>
      </c>
      <c r="D123">
        <v>0.11619843836900148</v>
      </c>
      <c r="E123">
        <v>7.0480369609899991E-3</v>
      </c>
      <c r="F123">
        <v>0.78752434133621907</v>
      </c>
      <c r="G123">
        <v>2.0858121635216983E-2</v>
      </c>
      <c r="H123">
        <v>1.5736153617275959E-2</v>
      </c>
      <c r="I123">
        <v>0.17265403441160293</v>
      </c>
      <c r="J123">
        <v>2.9743981782303055E-2</v>
      </c>
      <c r="K123">
        <v>7.3105702829487682E-2</v>
      </c>
      <c r="L123">
        <v>5.5885992904251877E-2</v>
      </c>
      <c r="M123">
        <v>1.5414180697609671E-2</v>
      </c>
      <c r="N123">
        <v>0.10065814466532551</v>
      </c>
      <c r="O123">
        <v>0.64154284866965972</v>
      </c>
      <c r="P123">
        <v>0.39844867768077386</v>
      </c>
      <c r="Q123">
        <v>0.69127074023695456</v>
      </c>
      <c r="R123">
        <v>0.61041734521733082</v>
      </c>
      <c r="S123">
        <v>8.6991628929287357E-2</v>
      </c>
      <c r="T123">
        <v>0.25012735927823671</v>
      </c>
      <c r="U123">
        <v>0.26484567321203017</v>
      </c>
      <c r="V123">
        <v>1.2105295041978714E-2</v>
      </c>
      <c r="W123">
        <v>0.85384311178965977</v>
      </c>
      <c r="X123">
        <v>0.17265403441160293</v>
      </c>
      <c r="Y123">
        <v>0.58687626224714773</v>
      </c>
      <c r="Z123">
        <v>0.20817964537528486</v>
      </c>
      <c r="AA123">
        <v>0.23470478796095309</v>
      </c>
      <c r="AB123">
        <v>0.32740770294054578</v>
      </c>
      <c r="AC123">
        <v>0.10518153017472939</v>
      </c>
      <c r="AD123">
        <v>5.093470149212561E-2</v>
      </c>
      <c r="AE123">
        <v>1.1856717159283792E-2</v>
      </c>
      <c r="AF123">
        <v>6.9025824454171164E-3</v>
      </c>
      <c r="AH123">
        <v>0.71360000000000001</v>
      </c>
      <c r="AI123">
        <v>0.66239999999999999</v>
      </c>
      <c r="AJ123">
        <v>0.76560000000000006</v>
      </c>
      <c r="AK123">
        <v>0.67280000000000006</v>
      </c>
      <c r="AL123">
        <v>0.69359999999999999</v>
      </c>
      <c r="AM123">
        <v>0.76560000000000006</v>
      </c>
      <c r="AN123">
        <v>0.68320000000000003</v>
      </c>
      <c r="AO123">
        <v>0.73440000000000005</v>
      </c>
      <c r="AP123">
        <v>0.72400000000000009</v>
      </c>
      <c r="AQ123">
        <v>0.55840000000000001</v>
      </c>
      <c r="AR123">
        <v>0.65200000000000002</v>
      </c>
      <c r="AS123">
        <v>0.68320000000000003</v>
      </c>
      <c r="AT123">
        <v>0.66239999999999999</v>
      </c>
      <c r="AU123">
        <v>0.65200000000000002</v>
      </c>
      <c r="AV123">
        <v>0.66239999999999999</v>
      </c>
      <c r="AW123">
        <v>0.63119999999999998</v>
      </c>
      <c r="AX123">
        <v>0.63119999999999998</v>
      </c>
      <c r="AY123">
        <v>0.63119999999999998</v>
      </c>
      <c r="AZ123">
        <v>0.62080000000000002</v>
      </c>
      <c r="BA123">
        <v>0.77600000000000002</v>
      </c>
      <c r="BB123">
        <v>0.78639999999999999</v>
      </c>
      <c r="BC123">
        <v>0.31040000000000001</v>
      </c>
      <c r="BD123">
        <v>0.66239999999999999</v>
      </c>
      <c r="BE123">
        <v>0.69359999999999999</v>
      </c>
      <c r="BF123">
        <v>0.69359999999999999</v>
      </c>
      <c r="BG123">
        <v>0.65200000000000002</v>
      </c>
      <c r="BH123">
        <v>0.64160000000000006</v>
      </c>
      <c r="BI123">
        <v>0.64160000000000006</v>
      </c>
      <c r="BJ123">
        <v>0.65200000000000002</v>
      </c>
      <c r="BK123">
        <v>0.61040000000000005</v>
      </c>
      <c r="BL123">
        <v>0.58960000000000001</v>
      </c>
      <c r="BM123" s="34">
        <v>0.8</v>
      </c>
      <c r="BN123" s="31">
        <f t="shared" si="403"/>
        <v>0.66159999999999997</v>
      </c>
      <c r="BO123" s="32">
        <v>0.67</v>
      </c>
      <c r="BP123" s="20">
        <f t="shared" si="437"/>
        <v>-1.6046086052154998</v>
      </c>
      <c r="BQ123" s="20">
        <f t="shared" si="407"/>
        <v>-1.1246406466718617</v>
      </c>
      <c r="BR123" s="20">
        <f t="shared" si="407"/>
        <v>-1.3071781181937276</v>
      </c>
      <c r="BS123" s="20">
        <f t="shared" si="407"/>
        <v>-1.6563121611495328</v>
      </c>
      <c r="BT123" s="20">
        <f t="shared" si="407"/>
        <v>3.4676590066579687</v>
      </c>
      <c r="BU123" s="20">
        <f t="shared" si="407"/>
        <v>-1.5329837870880458</v>
      </c>
      <c r="BV123" s="20">
        <f t="shared" si="407"/>
        <v>-1.7274938966810982</v>
      </c>
      <c r="BW123" s="20">
        <f t="shared" si="407"/>
        <v>-2.1624707355652945E-2</v>
      </c>
      <c r="BX123" s="20">
        <f t="shared" si="407"/>
        <v>-1.7568749321041965</v>
      </c>
      <c r="BY123" s="20">
        <f t="shared" si="407"/>
        <v>-1.7013008328249226</v>
      </c>
      <c r="BZ123" s="20">
        <f t="shared" si="407"/>
        <v>-1.5905204085294082</v>
      </c>
      <c r="CA123" s="20">
        <f t="shared" si="407"/>
        <v>-1.6895217795981763</v>
      </c>
      <c r="CB123" s="20">
        <f t="shared" si="407"/>
        <v>-1.5659984223623473</v>
      </c>
      <c r="CC123" s="20">
        <f t="shared" si="407"/>
        <v>0.85120524788533658</v>
      </c>
      <c r="CD123" s="20">
        <f t="shared" si="407"/>
        <v>5.7746527414332782E-2</v>
      </c>
      <c r="CE123" s="20">
        <f t="shared" si="407"/>
        <v>1.7181388446499135E-2</v>
      </c>
      <c r="CF123" s="20">
        <f t="shared" si="407"/>
        <v>-0.1181574429221271</v>
      </c>
      <c r="CG123" s="20">
        <f t="shared" si="407"/>
        <v>-0.99100446775989937</v>
      </c>
      <c r="CH123" s="20">
        <f t="shared" si="407"/>
        <v>2.4208149792268818</v>
      </c>
      <c r="CI123" s="20">
        <f t="shared" si="407"/>
        <v>2.070630018776892</v>
      </c>
      <c r="CJ123" s="20">
        <f t="shared" si="407"/>
        <v>-1.7034043296582175</v>
      </c>
      <c r="CK123" s="20">
        <f t="shared" si="407"/>
        <v>3.4099457914487394</v>
      </c>
      <c r="CL123" s="20">
        <f t="shared" si="407"/>
        <v>-0.97709979368779765</v>
      </c>
      <c r="CM123" s="20">
        <f t="shared" si="407"/>
        <v>1.1268284130171407</v>
      </c>
      <c r="CN123" s="20">
        <f t="shared" si="407"/>
        <v>-0.53320727307096305</v>
      </c>
      <c r="CO123" s="20">
        <f t="shared" si="407"/>
        <v>-0.97412845136779203</v>
      </c>
      <c r="CP123" s="20">
        <f t="shared" si="407"/>
        <v>-0.4218823546862146</v>
      </c>
      <c r="CQ123" s="20">
        <f t="shared" si="407"/>
        <v>-1.1382841340307752</v>
      </c>
      <c r="CR123" s="20">
        <f t="shared" si="407"/>
        <v>-0.88251827985657305</v>
      </c>
      <c r="CS123" s="20">
        <f t="shared" si="407"/>
        <v>-1.708325427117088</v>
      </c>
      <c r="CT123" s="20">
        <f t="shared" si="407"/>
        <v>-1.7757350755256722</v>
      </c>
      <c r="CU123" s="31">
        <f t="shared" si="405"/>
        <v>-0.48647722434141272</v>
      </c>
      <c r="CW123">
        <f t="shared" si="370"/>
        <v>8.1590303785452928E-2</v>
      </c>
      <c r="CX123">
        <f t="shared" si="408"/>
        <v>4.8294720672586132E-2</v>
      </c>
      <c r="CY123">
        <f t="shared" si="409"/>
        <v>0.11619843836900148</v>
      </c>
      <c r="CZ123">
        <f t="shared" si="410"/>
        <v>7.0480369609899991E-3</v>
      </c>
      <c r="DA123">
        <f t="shared" si="411"/>
        <v>0.78752434133621907</v>
      </c>
      <c r="DB123">
        <f t="shared" si="412"/>
        <v>2.0858121635216983E-2</v>
      </c>
      <c r="DC123">
        <f t="shared" si="413"/>
        <v>1.5736153617275959E-2</v>
      </c>
      <c r="DD123">
        <f t="shared" si="414"/>
        <v>0.17265403441160293</v>
      </c>
      <c r="DE123">
        <f t="shared" si="415"/>
        <v>2.9743981782303055E-2</v>
      </c>
      <c r="DF123">
        <f t="shared" si="416"/>
        <v>7.3105702829487682E-2</v>
      </c>
      <c r="DG123">
        <f t="shared" si="417"/>
        <v>5.5885992904251877E-2</v>
      </c>
      <c r="DH123">
        <f t="shared" si="418"/>
        <v>1.5414180697609671E-2</v>
      </c>
      <c r="DI123">
        <f t="shared" si="419"/>
        <v>0.10065814466532551</v>
      </c>
      <c r="DJ123">
        <f t="shared" si="420"/>
        <v>0.64154284866965972</v>
      </c>
      <c r="DK123">
        <f t="shared" si="421"/>
        <v>0.39844867768077386</v>
      </c>
      <c r="DL123">
        <f t="shared" si="422"/>
        <v>0.69127074023695456</v>
      </c>
      <c r="DM123">
        <f t="shared" si="406"/>
        <v>0.61041734521733082</v>
      </c>
      <c r="DN123">
        <f t="shared" si="423"/>
        <v>8.6991628929287357E-2</v>
      </c>
      <c r="DO123">
        <f t="shared" si="424"/>
        <v>0.25012735927823671</v>
      </c>
      <c r="DP123">
        <f t="shared" si="425"/>
        <v>0.26484567321203017</v>
      </c>
      <c r="DQ123">
        <f t="shared" si="426"/>
        <v>1.2105295041978714E-2</v>
      </c>
      <c r="DR123">
        <f t="shared" si="427"/>
        <v>0.85384311178965977</v>
      </c>
      <c r="DS123">
        <f t="shared" si="428"/>
        <v>0.17265403441160293</v>
      </c>
      <c r="DT123">
        <f t="shared" si="429"/>
        <v>0.58687626224714773</v>
      </c>
      <c r="DU123">
        <f t="shared" si="430"/>
        <v>0.20817964537528486</v>
      </c>
      <c r="DV123">
        <f t="shared" si="431"/>
        <v>0.23470478796095309</v>
      </c>
      <c r="DW123">
        <f t="shared" si="432"/>
        <v>0.32740770294054578</v>
      </c>
      <c r="DX123">
        <f t="shared" si="433"/>
        <v>0.10518153017472939</v>
      </c>
      <c r="DY123">
        <f t="shared" si="434"/>
        <v>5.093470149212561E-2</v>
      </c>
      <c r="DZ123">
        <f t="shared" si="435"/>
        <v>1.1856717159283792E-2</v>
      </c>
      <c r="EA123">
        <f t="shared" si="436"/>
        <v>6.9025824454171164E-3</v>
      </c>
      <c r="EB123" s="31">
        <f t="shared" si="339"/>
        <v>0.22706460638484921</v>
      </c>
      <c r="EC123">
        <f t="shared" si="372"/>
        <v>2.2000000000000013E-2</v>
      </c>
      <c r="ED123">
        <f t="shared" si="388"/>
        <v>2.2000000000000013E-2</v>
      </c>
      <c r="EE123">
        <f t="shared" si="389"/>
        <v>1.4000000000000005E-2</v>
      </c>
      <c r="EF123">
        <f t="shared" si="390"/>
        <v>2.2000000000000013E-2</v>
      </c>
      <c r="EG123">
        <f t="shared" si="391"/>
        <v>1E-3</v>
      </c>
      <c r="EH123">
        <f t="shared" si="392"/>
        <v>1.7000000000000008E-2</v>
      </c>
      <c r="EI123">
        <f t="shared" si="393"/>
        <v>2.2000000000000013E-2</v>
      </c>
      <c r="EJ123">
        <f t="shared" si="394"/>
        <v>9.0000000000000011E-3</v>
      </c>
      <c r="EK123">
        <f t="shared" si="395"/>
        <v>2.2000000000000013E-2</v>
      </c>
      <c r="EL123">
        <f t="shared" si="396"/>
        <v>2.2000000000000013E-2</v>
      </c>
      <c r="EM123">
        <f t="shared" si="397"/>
        <v>2.2000000000000013E-2</v>
      </c>
      <c r="EN123">
        <f t="shared" si="398"/>
        <v>2.2000000000000013E-2</v>
      </c>
      <c r="EO123">
        <f t="shared" si="399"/>
        <v>2.2000000000000013E-2</v>
      </c>
      <c r="EP123">
        <f t="shared" si="400"/>
        <v>9.0000000000000011E-3</v>
      </c>
      <c r="EQ123">
        <f t="shared" si="401"/>
        <v>1.1000000000000003E-2</v>
      </c>
      <c r="ER123">
        <f t="shared" si="402"/>
        <v>2.2000000000000013E-2</v>
      </c>
      <c r="ES123">
        <f t="shared" si="373"/>
        <v>2.2000000000000013E-2</v>
      </c>
      <c r="ET123">
        <f t="shared" si="374"/>
        <v>2.2000000000000013E-2</v>
      </c>
      <c r="EU123">
        <f t="shared" si="375"/>
        <v>4.0000000000000001E-3</v>
      </c>
      <c r="EV123">
        <f t="shared" si="376"/>
        <v>2.2000000000000013E-2</v>
      </c>
      <c r="EW123">
        <f t="shared" si="377"/>
        <v>2.2000000000000013E-2</v>
      </c>
      <c r="EX123">
        <f t="shared" si="378"/>
        <v>1</v>
      </c>
      <c r="EY123">
        <f t="shared" si="379"/>
        <v>2.2000000000000013E-2</v>
      </c>
      <c r="EZ123">
        <f t="shared" si="380"/>
        <v>1.2000000000000004E-2</v>
      </c>
      <c r="FA123">
        <f t="shared" si="381"/>
        <v>1.6000000000000007E-2</v>
      </c>
      <c r="FB123">
        <f t="shared" si="382"/>
        <v>2.2000000000000013E-2</v>
      </c>
      <c r="FC123">
        <f t="shared" si="383"/>
        <v>2.2000000000000013E-2</v>
      </c>
      <c r="FD123">
        <f t="shared" si="384"/>
        <v>2.2000000000000013E-2</v>
      </c>
      <c r="FE123">
        <f t="shared" si="385"/>
        <v>2.2000000000000013E-2</v>
      </c>
      <c r="FF123">
        <f t="shared" si="386"/>
        <v>2.2000000000000013E-2</v>
      </c>
      <c r="FG123">
        <f t="shared" si="387"/>
        <v>2.2000000000000013E-2</v>
      </c>
    </row>
    <row r="124" spans="1:163">
      <c r="A124" s="30">
        <v>42552.458333333336</v>
      </c>
      <c r="B124">
        <v>0.11764393076878903</v>
      </c>
      <c r="C124">
        <v>8.6437265292716087E-2</v>
      </c>
      <c r="D124">
        <v>0.12510689793730767</v>
      </c>
      <c r="E124">
        <v>1.3061572204789118E-2</v>
      </c>
      <c r="F124">
        <v>0.45315450777569793</v>
      </c>
      <c r="G124">
        <v>1.7209521360402793E-2</v>
      </c>
      <c r="H124">
        <v>4.8294720672586132E-2</v>
      </c>
      <c r="I124">
        <v>0.20702811619055703</v>
      </c>
      <c r="J124">
        <v>4.2822173313817317E-2</v>
      </c>
      <c r="K124">
        <v>0.12358255110610029</v>
      </c>
      <c r="L124">
        <v>5.195947534102166E-2</v>
      </c>
      <c r="M124">
        <v>6.5869960478728312E-2</v>
      </c>
      <c r="N124">
        <v>0.12898836207813333</v>
      </c>
      <c r="O124">
        <v>0.74895878858267106</v>
      </c>
      <c r="P124">
        <v>0.48277353220409208</v>
      </c>
      <c r="Q124">
        <v>0.82963841967318841</v>
      </c>
      <c r="R124">
        <v>0.77679170514145401</v>
      </c>
      <c r="S124">
        <v>9.9397846153288921E-2</v>
      </c>
      <c r="T124">
        <v>0.27171610376212485</v>
      </c>
      <c r="U124">
        <v>0.37520919581181233</v>
      </c>
      <c r="V124">
        <v>2.722722442465814E-2</v>
      </c>
      <c r="W124">
        <v>0.85208731184827635</v>
      </c>
      <c r="X124">
        <v>0.16193058784255521</v>
      </c>
      <c r="Y124">
        <v>0.74631735189949699</v>
      </c>
      <c r="Z124">
        <v>0.11984137490421526</v>
      </c>
      <c r="AA124">
        <v>0.30471749267569975</v>
      </c>
      <c r="AB124">
        <v>0.11837250467060842</v>
      </c>
      <c r="AC124">
        <v>6.0886026295193137E-2</v>
      </c>
      <c r="AD124">
        <v>8.9241372906519359E-2</v>
      </c>
      <c r="AE124">
        <v>1.1218234014577068E-2</v>
      </c>
      <c r="AF124">
        <v>8.620680885570409E-3</v>
      </c>
      <c r="AH124">
        <v>0.73440000000000005</v>
      </c>
      <c r="AI124">
        <v>0.72400000000000009</v>
      </c>
      <c r="AJ124">
        <v>0.28960000000000002</v>
      </c>
      <c r="AK124">
        <v>0.72400000000000009</v>
      </c>
      <c r="AL124">
        <v>0.73440000000000005</v>
      </c>
      <c r="AM124">
        <v>0.76560000000000006</v>
      </c>
      <c r="AN124">
        <v>0.73440000000000005</v>
      </c>
      <c r="AO124">
        <v>0.78639999999999999</v>
      </c>
      <c r="AP124">
        <v>0.23760000000000001</v>
      </c>
      <c r="AQ124">
        <v>0.82800000000000007</v>
      </c>
      <c r="AR124">
        <v>0.74480000000000002</v>
      </c>
      <c r="AS124">
        <v>0.74480000000000002</v>
      </c>
      <c r="AT124">
        <v>0.70400000000000007</v>
      </c>
      <c r="AU124">
        <v>0.69359999999999999</v>
      </c>
      <c r="AV124">
        <v>0.71360000000000001</v>
      </c>
      <c r="AW124">
        <v>0.68320000000000003</v>
      </c>
      <c r="AX124">
        <v>0.68320000000000003</v>
      </c>
      <c r="AY124">
        <v>0.67280000000000006</v>
      </c>
      <c r="AZ124">
        <v>0.71360000000000001</v>
      </c>
      <c r="BA124">
        <v>0.82800000000000007</v>
      </c>
      <c r="BB124">
        <v>0.88</v>
      </c>
      <c r="BC124">
        <v>0.3</v>
      </c>
      <c r="BD124">
        <v>0.71360000000000001</v>
      </c>
      <c r="BE124">
        <v>0.81759999999999999</v>
      </c>
      <c r="BF124">
        <v>0.75519999999999998</v>
      </c>
      <c r="BG124">
        <v>0.76560000000000006</v>
      </c>
      <c r="BH124">
        <v>0.69359999999999999</v>
      </c>
      <c r="BI124">
        <v>0.70400000000000007</v>
      </c>
      <c r="BJ124">
        <v>0.2064</v>
      </c>
      <c r="BK124">
        <v>0.65200000000000002</v>
      </c>
      <c r="BL124">
        <v>0.63119999999999998</v>
      </c>
      <c r="BM124" s="34">
        <v>0.87</v>
      </c>
      <c r="BN124" s="31">
        <f t="shared" si="403"/>
        <v>0.67287741935483869</v>
      </c>
      <c r="BO124" s="32">
        <v>0.7</v>
      </c>
      <c r="BP124" s="20">
        <f t="shared" si="437"/>
        <v>-1.7531586050027985</v>
      </c>
      <c r="BQ124" s="20">
        <f t="shared" si="407"/>
        <v>-1.3043973119352334</v>
      </c>
      <c r="BR124" s="20">
        <f t="shared" si="407"/>
        <v>-1.448265150812508</v>
      </c>
      <c r="BS124" s="20">
        <f t="shared" si="407"/>
        <v>-1.9094445195008316</v>
      </c>
      <c r="BT124" s="20">
        <f t="shared" si="407"/>
        <v>3.6546195838775786</v>
      </c>
      <c r="BU124" s="20">
        <f t="shared" si="407"/>
        <v>-1.7819681962837308</v>
      </c>
      <c r="BV124" s="20">
        <f t="shared" si="407"/>
        <v>-1.9453931065646</v>
      </c>
      <c r="BW124" s="20">
        <f t="shared" si="407"/>
        <v>-8.0790521721183783E-2</v>
      </c>
      <c r="BX124" s="20">
        <f t="shared" si="407"/>
        <v>-1.9802466893464672</v>
      </c>
      <c r="BY124" s="20">
        <f t="shared" si="407"/>
        <v>-1.8439122122749101</v>
      </c>
      <c r="BZ124" s="20">
        <f t="shared" si="407"/>
        <v>-1.8047548637444744</v>
      </c>
      <c r="CA124" s="20">
        <f t="shared" si="407"/>
        <v>-1.8898457496755359</v>
      </c>
      <c r="CB124" s="20">
        <f t="shared" si="407"/>
        <v>-1.7032039908403018</v>
      </c>
      <c r="CC124" s="20">
        <f t="shared" si="407"/>
        <v>1.3339701059119198</v>
      </c>
      <c r="CD124" s="20">
        <f t="shared" si="407"/>
        <v>0.274326129062337</v>
      </c>
      <c r="CE124" s="20">
        <f t="shared" si="407"/>
        <v>0.58062587756359973</v>
      </c>
      <c r="CF124" s="20">
        <f t="shared" si="407"/>
        <v>0.39244033166323905</v>
      </c>
      <c r="CG124" s="20">
        <f t="shared" si="407"/>
        <v>-1.1578005521626984</v>
      </c>
      <c r="CH124" s="20">
        <f t="shared" si="407"/>
        <v>2.4263371524329189</v>
      </c>
      <c r="CI124" s="20">
        <f t="shared" si="407"/>
        <v>2.1796452840326164</v>
      </c>
      <c r="CJ124" s="20">
        <f t="shared" si="407"/>
        <v>-1.9423710357896473</v>
      </c>
      <c r="CK124" s="20">
        <f t="shared" si="407"/>
        <v>3.9958391727409279</v>
      </c>
      <c r="CL124" s="20">
        <f t="shared" si="407"/>
        <v>-1.0813631364013303</v>
      </c>
      <c r="CM124" s="20">
        <f t="shared" si="407"/>
        <v>1.6069518343605498</v>
      </c>
      <c r="CN124" s="20">
        <f t="shared" si="407"/>
        <v>-0.67955982872283571</v>
      </c>
      <c r="CO124" s="20">
        <f t="shared" si="407"/>
        <v>-0.93560488924818008</v>
      </c>
      <c r="CP124" s="20">
        <f t="shared" si="407"/>
        <v>-0.56970378057169402</v>
      </c>
      <c r="CQ124" s="20">
        <f t="shared" si="407"/>
        <v>-1.34359203829167</v>
      </c>
      <c r="CR124" s="20">
        <f t="shared" si="407"/>
        <v>-1.0594708375061415</v>
      </c>
      <c r="CS124" s="20">
        <f t="shared" si="407"/>
        <v>-1.9633011236585989</v>
      </c>
      <c r="CT124" s="20">
        <f t="shared" si="407"/>
        <v>-2.0333083251961899</v>
      </c>
      <c r="CU124" s="31">
        <f t="shared" si="405"/>
        <v>-0.508603257858254</v>
      </c>
      <c r="CW124">
        <f t="shared" si="370"/>
        <v>0.11764393076878903</v>
      </c>
      <c r="CX124">
        <f t="shared" si="408"/>
        <v>8.6437265292716087E-2</v>
      </c>
      <c r="CY124">
        <f t="shared" si="409"/>
        <v>0.12510689793730767</v>
      </c>
      <c r="CZ124">
        <f t="shared" si="410"/>
        <v>1.3061572204789118E-2</v>
      </c>
      <c r="DA124">
        <f t="shared" si="411"/>
        <v>0.45315450777569793</v>
      </c>
      <c r="DB124">
        <f t="shared" si="412"/>
        <v>1.7209521360402793E-2</v>
      </c>
      <c r="DC124">
        <f t="shared" si="413"/>
        <v>4.8294720672586132E-2</v>
      </c>
      <c r="DD124">
        <f t="shared" si="414"/>
        <v>0.20702811619055703</v>
      </c>
      <c r="DE124">
        <f t="shared" si="415"/>
        <v>4.2822173313817317E-2</v>
      </c>
      <c r="DF124">
        <f t="shared" si="416"/>
        <v>0.12358255110610029</v>
      </c>
      <c r="DG124">
        <f t="shared" si="417"/>
        <v>5.195947534102166E-2</v>
      </c>
      <c r="DH124">
        <f t="shared" si="418"/>
        <v>6.5869960478728312E-2</v>
      </c>
      <c r="DI124">
        <f t="shared" si="419"/>
        <v>0.12898836207813333</v>
      </c>
      <c r="DJ124">
        <f t="shared" si="420"/>
        <v>0.74895878858267106</v>
      </c>
      <c r="DK124">
        <f t="shared" si="421"/>
        <v>0.48277353220409208</v>
      </c>
      <c r="DL124">
        <f t="shared" si="422"/>
        <v>0.82963841967318841</v>
      </c>
      <c r="DM124">
        <f t="shared" si="406"/>
        <v>0.77679170514145401</v>
      </c>
      <c r="DN124">
        <f t="shared" si="423"/>
        <v>9.9397846153288921E-2</v>
      </c>
      <c r="DO124">
        <f t="shared" si="424"/>
        <v>0.27171610376212485</v>
      </c>
      <c r="DP124">
        <f t="shared" si="425"/>
        <v>0.37520919581181233</v>
      </c>
      <c r="DQ124">
        <f t="shared" si="426"/>
        <v>2.722722442465814E-2</v>
      </c>
      <c r="DR124">
        <f t="shared" si="427"/>
        <v>0.85208731184827635</v>
      </c>
      <c r="DS124">
        <f t="shared" si="428"/>
        <v>0.16193058784255521</v>
      </c>
      <c r="DT124">
        <f t="shared" si="429"/>
        <v>0.74631735189949699</v>
      </c>
      <c r="DU124">
        <f t="shared" si="430"/>
        <v>0.11984137490421526</v>
      </c>
      <c r="DV124">
        <f t="shared" si="431"/>
        <v>0.30471749267569975</v>
      </c>
      <c r="DW124">
        <f t="shared" si="432"/>
        <v>0.11837250467060842</v>
      </c>
      <c r="DX124">
        <f t="shared" si="433"/>
        <v>6.0886026295193137E-2</v>
      </c>
      <c r="DY124">
        <f t="shared" si="434"/>
        <v>8.9241372906519359E-2</v>
      </c>
      <c r="DZ124">
        <f t="shared" si="435"/>
        <v>1.1218234014577068E-2</v>
      </c>
      <c r="EA124">
        <f t="shared" si="436"/>
        <v>8.620680885570409E-3</v>
      </c>
      <c r="EB124" s="31">
        <f t="shared" si="339"/>
        <v>0.2440678970392467</v>
      </c>
      <c r="EC124">
        <f t="shared" si="372"/>
        <v>2.3000000000000013E-2</v>
      </c>
      <c r="ED124">
        <f t="shared" si="388"/>
        <v>2.3000000000000013E-2</v>
      </c>
      <c r="EE124">
        <f t="shared" si="389"/>
        <v>1.5000000000000006E-2</v>
      </c>
      <c r="EF124">
        <f t="shared" si="390"/>
        <v>2.3000000000000013E-2</v>
      </c>
      <c r="EG124">
        <f t="shared" si="391"/>
        <v>2E-3</v>
      </c>
      <c r="EH124">
        <f t="shared" si="392"/>
        <v>1.8000000000000009E-2</v>
      </c>
      <c r="EI124">
        <f t="shared" si="393"/>
        <v>2.3000000000000013E-2</v>
      </c>
      <c r="EJ124">
        <f t="shared" si="394"/>
        <v>1.0000000000000002E-2</v>
      </c>
      <c r="EK124">
        <f t="shared" si="395"/>
        <v>2.3000000000000013E-2</v>
      </c>
      <c r="EL124">
        <f t="shared" si="396"/>
        <v>2.3000000000000013E-2</v>
      </c>
      <c r="EM124">
        <f t="shared" si="397"/>
        <v>2.3000000000000013E-2</v>
      </c>
      <c r="EN124">
        <f t="shared" si="398"/>
        <v>2.3000000000000013E-2</v>
      </c>
      <c r="EO124">
        <f t="shared" si="399"/>
        <v>2.3000000000000013E-2</v>
      </c>
      <c r="EP124">
        <f t="shared" si="400"/>
        <v>1.0000000000000002E-2</v>
      </c>
      <c r="EQ124">
        <f t="shared" si="401"/>
        <v>1.2000000000000004E-2</v>
      </c>
      <c r="ER124">
        <f t="shared" si="402"/>
        <v>1</v>
      </c>
      <c r="ES124">
        <f t="shared" si="373"/>
        <v>2.3000000000000013E-2</v>
      </c>
      <c r="ET124">
        <f t="shared" si="374"/>
        <v>2.3000000000000013E-2</v>
      </c>
      <c r="EU124">
        <f t="shared" si="375"/>
        <v>5.0000000000000001E-3</v>
      </c>
      <c r="EV124">
        <f t="shared" si="376"/>
        <v>2.3000000000000013E-2</v>
      </c>
      <c r="EW124">
        <f t="shared" si="377"/>
        <v>2.3000000000000013E-2</v>
      </c>
      <c r="EX124">
        <f t="shared" si="378"/>
        <v>1</v>
      </c>
      <c r="EY124">
        <f t="shared" si="379"/>
        <v>2.3000000000000013E-2</v>
      </c>
      <c r="EZ124">
        <f t="shared" si="380"/>
        <v>1.3000000000000005E-2</v>
      </c>
      <c r="FA124">
        <f t="shared" si="381"/>
        <v>1.7000000000000008E-2</v>
      </c>
      <c r="FB124">
        <f t="shared" si="382"/>
        <v>2.3000000000000013E-2</v>
      </c>
      <c r="FC124">
        <f t="shared" si="383"/>
        <v>2.3000000000000013E-2</v>
      </c>
      <c r="FD124">
        <f t="shared" si="384"/>
        <v>2.3000000000000013E-2</v>
      </c>
      <c r="FE124">
        <f t="shared" si="385"/>
        <v>2.3000000000000013E-2</v>
      </c>
      <c r="FF124">
        <f t="shared" si="386"/>
        <v>2.3000000000000013E-2</v>
      </c>
      <c r="FG124">
        <f t="shared" si="387"/>
        <v>2.3000000000000013E-2</v>
      </c>
    </row>
    <row r="125" spans="1:163">
      <c r="A125" s="30">
        <v>42552.479166666664</v>
      </c>
      <c r="B125">
        <v>0.1019326142920606</v>
      </c>
      <c r="C125">
        <v>8.4793319919008084E-2</v>
      </c>
      <c r="D125">
        <v>0.17165641212694344</v>
      </c>
      <c r="E125">
        <v>2.3917582840911528E-2</v>
      </c>
      <c r="F125">
        <v>0.67613518559692554</v>
      </c>
      <c r="G125">
        <v>2.4246607918620482E-2</v>
      </c>
      <c r="H125">
        <v>4.0584689628285105E-2</v>
      </c>
      <c r="I125">
        <v>0.12434272031794416</v>
      </c>
      <c r="J125">
        <v>7.5025844161872968E-2</v>
      </c>
      <c r="K125">
        <v>6.9400614671779853E-2</v>
      </c>
      <c r="L125">
        <v>3.9508353503557941E-2</v>
      </c>
      <c r="M125">
        <v>4.0584689628285105E-2</v>
      </c>
      <c r="N125">
        <v>8.425167251037656E-2</v>
      </c>
      <c r="O125">
        <v>0.79560799380489589</v>
      </c>
      <c r="P125">
        <v>0.66842426309691272</v>
      </c>
      <c r="Q125">
        <v>0.85031411699091819</v>
      </c>
      <c r="R125">
        <v>0.82260056322716524</v>
      </c>
      <c r="S125">
        <v>0.10002623111430121</v>
      </c>
      <c r="T125">
        <v>0.51251409740912568</v>
      </c>
      <c r="U125">
        <v>0.37520919581181233</v>
      </c>
      <c r="V125">
        <v>1.0987669013075772E-2</v>
      </c>
      <c r="W125">
        <v>0.84396976204954266</v>
      </c>
      <c r="X125">
        <v>0.19577183307291782</v>
      </c>
      <c r="Y125">
        <v>0.54563932151429229</v>
      </c>
      <c r="Z125">
        <v>7.6496248994255639E-2</v>
      </c>
      <c r="AA125">
        <v>0.25808740090824256</v>
      </c>
      <c r="AB125">
        <v>0.17771101826096924</v>
      </c>
      <c r="AC125">
        <v>8.6437265292716087E-2</v>
      </c>
      <c r="AD125">
        <v>0.1395619352107996</v>
      </c>
      <c r="AE125">
        <v>2.8555539460794522E-2</v>
      </c>
      <c r="AF125">
        <v>1.0323725977596936E-2</v>
      </c>
      <c r="AH125">
        <v>0.75519999999999998</v>
      </c>
      <c r="AI125">
        <v>0.69359999999999999</v>
      </c>
      <c r="AJ125">
        <v>0.35200000000000004</v>
      </c>
      <c r="AK125">
        <v>0.78639999999999999</v>
      </c>
      <c r="AL125">
        <v>0.77600000000000002</v>
      </c>
      <c r="AM125">
        <v>0.79680000000000006</v>
      </c>
      <c r="AN125">
        <v>0.73440000000000005</v>
      </c>
      <c r="AO125">
        <v>0.75519999999999998</v>
      </c>
      <c r="AP125">
        <v>0.79680000000000006</v>
      </c>
      <c r="AQ125">
        <v>0.31040000000000001</v>
      </c>
      <c r="AR125">
        <v>0.80720000000000003</v>
      </c>
      <c r="AS125">
        <v>0.80720000000000003</v>
      </c>
      <c r="AT125">
        <v>0.74480000000000002</v>
      </c>
      <c r="AU125">
        <v>0.73440000000000005</v>
      </c>
      <c r="AV125">
        <v>0.74480000000000002</v>
      </c>
      <c r="AW125">
        <v>0.71360000000000001</v>
      </c>
      <c r="AX125">
        <v>0.72400000000000009</v>
      </c>
      <c r="AY125">
        <v>0.71360000000000001</v>
      </c>
      <c r="AZ125">
        <v>0.70400000000000007</v>
      </c>
      <c r="BA125">
        <v>0.83840000000000003</v>
      </c>
      <c r="BB125">
        <v>0.62080000000000002</v>
      </c>
      <c r="BC125">
        <v>0.1032</v>
      </c>
      <c r="BD125">
        <v>0.76560000000000006</v>
      </c>
      <c r="BE125">
        <v>0.77600000000000002</v>
      </c>
      <c r="BF125">
        <v>0.81759999999999999</v>
      </c>
      <c r="BG125">
        <v>0.76560000000000006</v>
      </c>
      <c r="BH125">
        <v>0.71360000000000001</v>
      </c>
      <c r="BI125">
        <v>0.74480000000000002</v>
      </c>
      <c r="BJ125">
        <v>0.71360000000000001</v>
      </c>
      <c r="BK125">
        <v>0.69359999999999999</v>
      </c>
      <c r="BL125">
        <v>0.67280000000000006</v>
      </c>
      <c r="BM125" s="34">
        <v>0.91</v>
      </c>
      <c r="BN125" s="31">
        <f t="shared" si="403"/>
        <v>0.69922580645161281</v>
      </c>
      <c r="BO125" s="32">
        <v>0.72</v>
      </c>
      <c r="BP125" s="20">
        <f t="shared" si="437"/>
        <v>-1.9174199212668257</v>
      </c>
      <c r="BQ125" s="20">
        <f t="shared" si="407"/>
        <v>-1.4857979225723132</v>
      </c>
      <c r="BR125" s="20">
        <f t="shared" si="407"/>
        <v>-1.5428026692416523</v>
      </c>
      <c r="BS125" s="20">
        <f t="shared" si="407"/>
        <v>-2.151720867216008</v>
      </c>
      <c r="BT125" s="20">
        <f t="shared" si="407"/>
        <v>4.0645608389184158</v>
      </c>
      <c r="BU125" s="20">
        <f t="shared" si="407"/>
        <v>-2.0239155189211981</v>
      </c>
      <c r="BV125" s="20">
        <f t="shared" si="407"/>
        <v>-2.1710023474924025</v>
      </c>
      <c r="BW125" s="20">
        <f t="shared" si="407"/>
        <v>-0.22264173195932749</v>
      </c>
      <c r="BX125" s="20">
        <f t="shared" si="407"/>
        <v>-2.1714147757406819</v>
      </c>
      <c r="BY125" s="20">
        <f t="shared" si="407"/>
        <v>-2.0407055281592181</v>
      </c>
      <c r="BZ125" s="20">
        <f t="shared" si="407"/>
        <v>-2.0314404407970041</v>
      </c>
      <c r="CA125" s="20">
        <f t="shared" si="407"/>
        <v>-2.1154549906033386</v>
      </c>
      <c r="CB125" s="20">
        <f t="shared" si="407"/>
        <v>-1.8851462488860131</v>
      </c>
      <c r="CC125" s="20">
        <f t="shared" si="407"/>
        <v>1.8633841691607278</v>
      </c>
      <c r="CD125" s="20">
        <f t="shared" si="407"/>
        <v>0.67655646160316185</v>
      </c>
      <c r="CE125" s="20">
        <f t="shared" si="407"/>
        <v>1.1647460639984302</v>
      </c>
      <c r="CF125" s="20">
        <f t="shared" si="407"/>
        <v>0.94884696433431648</v>
      </c>
      <c r="CG125" s="20">
        <f t="shared" si="407"/>
        <v>-1.3239682516044851</v>
      </c>
      <c r="CH125" s="20">
        <f t="shared" si="407"/>
        <v>2.6726573192859568</v>
      </c>
      <c r="CI125" s="20">
        <f t="shared" si="407"/>
        <v>2.2886605492883407</v>
      </c>
      <c r="CJ125" s="20">
        <f t="shared" si="407"/>
        <v>-2.1975772973326593</v>
      </c>
      <c r="CK125" s="20">
        <f t="shared" si="407"/>
        <v>4.5736150042343828</v>
      </c>
      <c r="CL125" s="20">
        <f t="shared" si="407"/>
        <v>-1.1517852338845003</v>
      </c>
      <c r="CM125" s="20">
        <f t="shared" si="407"/>
        <v>1.8863972253187542</v>
      </c>
      <c r="CN125" s="20">
        <f t="shared" si="407"/>
        <v>-0.86925751028466791</v>
      </c>
      <c r="CO125" s="20">
        <f t="shared" si="407"/>
        <v>-0.94371141889602539</v>
      </c>
      <c r="CP125" s="20">
        <f t="shared" si="407"/>
        <v>-0.65818669286681264</v>
      </c>
      <c r="CQ125" s="20">
        <f t="shared" si="407"/>
        <v>-1.5233487035550417</v>
      </c>
      <c r="CR125" s="20">
        <f t="shared" si="407"/>
        <v>-1.1861028328514298</v>
      </c>
      <c r="CS125" s="20">
        <f t="shared" si="407"/>
        <v>-2.2009395147538924</v>
      </c>
      <c r="CT125" s="20">
        <f t="shared" si="407"/>
        <v>-2.2891785297746807</v>
      </c>
      <c r="CU125" s="31">
        <f t="shared" ref="CU125:CU137" si="438">AVERAGE(BP125:CT125)</f>
        <v>-0.5149707855650868</v>
      </c>
      <c r="CW125">
        <f t="shared" si="370"/>
        <v>0.1019326142920606</v>
      </c>
      <c r="CX125">
        <f t="shared" si="408"/>
        <v>8.4793319919008084E-2</v>
      </c>
      <c r="CY125">
        <f t="shared" si="409"/>
        <v>0.17165641212694344</v>
      </c>
      <c r="CZ125">
        <f t="shared" si="410"/>
        <v>2.3917582840911528E-2</v>
      </c>
      <c r="DA125">
        <f t="shared" si="411"/>
        <v>0.67613518559692554</v>
      </c>
      <c r="DB125">
        <f t="shared" si="412"/>
        <v>2.4246607918620482E-2</v>
      </c>
      <c r="DC125">
        <f t="shared" si="413"/>
        <v>4.0584689628285105E-2</v>
      </c>
      <c r="DD125">
        <f t="shared" si="414"/>
        <v>0.12434272031794416</v>
      </c>
      <c r="DE125">
        <f t="shared" si="415"/>
        <v>7.5025844161872968E-2</v>
      </c>
      <c r="DF125">
        <f t="shared" si="416"/>
        <v>6.9400614671779853E-2</v>
      </c>
      <c r="DG125">
        <f t="shared" si="417"/>
        <v>3.9508353503557941E-2</v>
      </c>
      <c r="DH125">
        <f t="shared" si="418"/>
        <v>4.0584689628285105E-2</v>
      </c>
      <c r="DI125">
        <f t="shared" si="419"/>
        <v>8.425167251037656E-2</v>
      </c>
      <c r="DJ125">
        <f t="shared" si="420"/>
        <v>0.79560799380489589</v>
      </c>
      <c r="DK125">
        <f t="shared" si="421"/>
        <v>0.66842426309691272</v>
      </c>
      <c r="DL125">
        <f t="shared" si="422"/>
        <v>0.85031411699091819</v>
      </c>
      <c r="DM125">
        <f t="shared" si="406"/>
        <v>0.82260056322716524</v>
      </c>
      <c r="DN125">
        <f t="shared" si="423"/>
        <v>0.10002623111430121</v>
      </c>
      <c r="DO125">
        <f t="shared" si="424"/>
        <v>0.51251409740912568</v>
      </c>
      <c r="DP125">
        <f t="shared" si="425"/>
        <v>0.37520919581181233</v>
      </c>
      <c r="DQ125">
        <f t="shared" si="426"/>
        <v>1.0987669013075772E-2</v>
      </c>
      <c r="DR125">
        <f t="shared" si="427"/>
        <v>0.84396976204954266</v>
      </c>
      <c r="DS125">
        <f t="shared" si="428"/>
        <v>0.19577183307291782</v>
      </c>
      <c r="DT125">
        <f t="shared" si="429"/>
        <v>0.54563932151429229</v>
      </c>
      <c r="DU125">
        <f t="shared" si="430"/>
        <v>7.6496248994255639E-2</v>
      </c>
      <c r="DV125">
        <f t="shared" si="431"/>
        <v>0.25808740090824256</v>
      </c>
      <c r="DW125">
        <f t="shared" si="432"/>
        <v>0.17771101826096924</v>
      </c>
      <c r="DX125">
        <f t="shared" si="433"/>
        <v>8.6437265292716087E-2</v>
      </c>
      <c r="DY125">
        <f t="shared" si="434"/>
        <v>0.1395619352107996</v>
      </c>
      <c r="DZ125">
        <f t="shared" si="435"/>
        <v>2.8555539460794522E-2</v>
      </c>
      <c r="EA125">
        <f t="shared" si="436"/>
        <v>1.0323725977596936E-2</v>
      </c>
      <c r="EB125" s="31">
        <f t="shared" si="339"/>
        <v>0.25982640284925507</v>
      </c>
      <c r="EC125">
        <f t="shared" si="372"/>
        <v>2.4000000000000014E-2</v>
      </c>
      <c r="ED125">
        <f t="shared" si="388"/>
        <v>2.4000000000000014E-2</v>
      </c>
      <c r="EE125">
        <f t="shared" si="389"/>
        <v>1.6000000000000007E-2</v>
      </c>
      <c r="EF125">
        <f t="shared" si="390"/>
        <v>2.4000000000000014E-2</v>
      </c>
      <c r="EG125">
        <f t="shared" si="391"/>
        <v>3.0000000000000001E-3</v>
      </c>
      <c r="EH125">
        <f t="shared" si="392"/>
        <v>1.900000000000001E-2</v>
      </c>
      <c r="EI125">
        <f t="shared" si="393"/>
        <v>2.4000000000000014E-2</v>
      </c>
      <c r="EJ125">
        <f t="shared" si="394"/>
        <v>1.1000000000000003E-2</v>
      </c>
      <c r="EK125">
        <f t="shared" si="395"/>
        <v>2.4000000000000014E-2</v>
      </c>
      <c r="EL125">
        <f t="shared" si="396"/>
        <v>2.4000000000000014E-2</v>
      </c>
      <c r="EM125">
        <f t="shared" si="397"/>
        <v>2.4000000000000014E-2</v>
      </c>
      <c r="EN125">
        <f t="shared" si="398"/>
        <v>2.4000000000000014E-2</v>
      </c>
      <c r="EO125">
        <f t="shared" si="399"/>
        <v>2.4000000000000014E-2</v>
      </c>
      <c r="EP125">
        <f t="shared" si="400"/>
        <v>1.1000000000000003E-2</v>
      </c>
      <c r="EQ125">
        <f t="shared" si="401"/>
        <v>1.3000000000000005E-2</v>
      </c>
      <c r="ER125">
        <f t="shared" si="402"/>
        <v>1</v>
      </c>
      <c r="ES125">
        <f t="shared" si="373"/>
        <v>1</v>
      </c>
      <c r="ET125">
        <f t="shared" si="374"/>
        <v>2.4000000000000014E-2</v>
      </c>
      <c r="EU125">
        <f t="shared" si="375"/>
        <v>6.0000000000000001E-3</v>
      </c>
      <c r="EV125">
        <f t="shared" si="376"/>
        <v>2.4000000000000014E-2</v>
      </c>
      <c r="EW125">
        <f t="shared" si="377"/>
        <v>2.4000000000000014E-2</v>
      </c>
      <c r="EX125">
        <f t="shared" si="378"/>
        <v>1</v>
      </c>
      <c r="EY125">
        <f t="shared" si="379"/>
        <v>2.4000000000000014E-2</v>
      </c>
      <c r="EZ125">
        <f t="shared" si="380"/>
        <v>1.4000000000000005E-2</v>
      </c>
      <c r="FA125">
        <f t="shared" si="381"/>
        <v>1.8000000000000009E-2</v>
      </c>
      <c r="FB125">
        <f t="shared" si="382"/>
        <v>2.4000000000000014E-2</v>
      </c>
      <c r="FC125">
        <f t="shared" si="383"/>
        <v>2.4000000000000014E-2</v>
      </c>
      <c r="FD125">
        <f t="shared" si="384"/>
        <v>2.4000000000000014E-2</v>
      </c>
      <c r="FE125">
        <f t="shared" si="385"/>
        <v>2.4000000000000014E-2</v>
      </c>
      <c r="FF125">
        <f t="shared" si="386"/>
        <v>2.4000000000000014E-2</v>
      </c>
      <c r="FG125">
        <f t="shared" si="387"/>
        <v>2.4000000000000014E-2</v>
      </c>
    </row>
    <row r="126" spans="1:163">
      <c r="A126" s="30">
        <v>42552.5</v>
      </c>
      <c r="B126">
        <v>5.9696283821320154E-2</v>
      </c>
      <c r="C126">
        <v>0.17066336518792752</v>
      </c>
      <c r="D126">
        <v>0.24362020392037861</v>
      </c>
      <c r="E126">
        <v>7.7491155618163887E-2</v>
      </c>
      <c r="F126">
        <v>0.63831699029005873</v>
      </c>
      <c r="G126">
        <v>8.8020191039753694E-3</v>
      </c>
      <c r="H126">
        <v>9.3898820293799173E-2</v>
      </c>
      <c r="I126">
        <v>0.2093358887257607</v>
      </c>
      <c r="J126">
        <v>0.196876297183807</v>
      </c>
      <c r="K126">
        <v>0.10452452002451998</v>
      </c>
      <c r="L126">
        <v>3.8201390983477114E-2</v>
      </c>
      <c r="M126">
        <v>5.9696283821320154E-2</v>
      </c>
      <c r="N126">
        <v>0.10784612751763048</v>
      </c>
      <c r="O126">
        <v>0.84024697606747012</v>
      </c>
      <c r="P126">
        <v>0.6366993517958156</v>
      </c>
      <c r="Q126">
        <v>0.84580448407706288</v>
      </c>
      <c r="R126">
        <v>0.86967257421671074</v>
      </c>
      <c r="S126">
        <v>0.11837250467060842</v>
      </c>
      <c r="T126">
        <v>0.36866851405965018</v>
      </c>
      <c r="U126">
        <v>0.18498479236366652</v>
      </c>
      <c r="V126">
        <v>3.5710969805210206E-2</v>
      </c>
      <c r="W126">
        <v>0.62692953770846149</v>
      </c>
      <c r="X126">
        <v>0.17265403441160293</v>
      </c>
      <c r="Y126">
        <v>0.4034926829560973</v>
      </c>
      <c r="Z126">
        <v>5.8915254116766631E-2</v>
      </c>
      <c r="AA126">
        <v>0.21995422377398235</v>
      </c>
      <c r="AB126">
        <v>0.22847660868976574</v>
      </c>
      <c r="AC126">
        <v>0.12358255110610029</v>
      </c>
      <c r="AD126">
        <v>0.17265403441160293</v>
      </c>
      <c r="AE126">
        <v>5.4067745134313082E-2</v>
      </c>
      <c r="AF126">
        <v>2.3272548589617935E-2</v>
      </c>
      <c r="AH126">
        <v>0.85920000000000007</v>
      </c>
      <c r="AI126">
        <v>0.78639999999999999</v>
      </c>
      <c r="AJ126">
        <v>0.9</v>
      </c>
      <c r="AK126">
        <v>0.85920000000000007</v>
      </c>
      <c r="AL126">
        <v>0.78639999999999999</v>
      </c>
      <c r="AM126">
        <v>0.85920000000000007</v>
      </c>
      <c r="AN126">
        <v>0.9104000000000001</v>
      </c>
      <c r="AO126">
        <v>0.88960000000000006</v>
      </c>
      <c r="AP126">
        <v>0.85920000000000007</v>
      </c>
      <c r="AQ126">
        <v>0.82800000000000007</v>
      </c>
      <c r="AR126">
        <v>0.86960000000000004</v>
      </c>
      <c r="AS126">
        <v>0.76560000000000006</v>
      </c>
      <c r="AT126">
        <v>0.75519999999999998</v>
      </c>
      <c r="AU126">
        <v>0.75519999999999998</v>
      </c>
      <c r="AV126">
        <v>0.76560000000000006</v>
      </c>
      <c r="AW126">
        <v>0.74480000000000002</v>
      </c>
      <c r="AX126">
        <v>0.74480000000000002</v>
      </c>
      <c r="AY126">
        <v>0.74480000000000002</v>
      </c>
      <c r="AZ126">
        <v>0.372</v>
      </c>
      <c r="BA126">
        <v>0.88</v>
      </c>
      <c r="BB126">
        <v>0.33119999999999999</v>
      </c>
      <c r="BC126">
        <v>0.23760000000000001</v>
      </c>
      <c r="BD126">
        <v>0.78639999999999999</v>
      </c>
      <c r="BE126">
        <v>0.8488</v>
      </c>
      <c r="BF126">
        <v>0.81759999999999999</v>
      </c>
      <c r="BG126">
        <v>0.81759999999999999</v>
      </c>
      <c r="BH126">
        <v>0.76560000000000006</v>
      </c>
      <c r="BI126">
        <v>0.76560000000000006</v>
      </c>
      <c r="BJ126">
        <v>0.76560000000000006</v>
      </c>
      <c r="BK126">
        <v>0.72400000000000009</v>
      </c>
      <c r="BL126">
        <v>0.70400000000000007</v>
      </c>
      <c r="BM126" s="34">
        <v>0.93</v>
      </c>
      <c r="BN126" s="31">
        <f t="shared" si="403"/>
        <v>0.75803870967741926</v>
      </c>
      <c r="BO126" s="32">
        <v>0.74</v>
      </c>
      <c r="BP126" s="20">
        <f t="shared" si="437"/>
        <v>-2.1239175680015934</v>
      </c>
      <c r="BQ126" s="20">
        <f t="shared" si="407"/>
        <v>-1.5813284879404736</v>
      </c>
      <c r="BR126" s="20">
        <f t="shared" si="407"/>
        <v>-1.5653763958773617</v>
      </c>
      <c r="BS126" s="20">
        <f t="shared" si="407"/>
        <v>-2.3404236421539322</v>
      </c>
      <c r="BT126" s="20">
        <f t="shared" si="407"/>
        <v>4.4366838986523867</v>
      </c>
      <c r="BU126" s="20">
        <f t="shared" si="407"/>
        <v>-2.2813074303733107</v>
      </c>
      <c r="BV126" s="20">
        <f t="shared" si="407"/>
        <v>-2.3432974577546912</v>
      </c>
      <c r="BW126" s="20">
        <f t="shared" si="407"/>
        <v>-0.27949977378965463</v>
      </c>
      <c r="BX126" s="20">
        <f t="shared" si="407"/>
        <v>-2.2407324091129626</v>
      </c>
      <c r="BY126" s="20">
        <f t="shared" si="407"/>
        <v>-2.2023749386907858</v>
      </c>
      <c r="BZ126" s="20">
        <f t="shared" si="407"/>
        <v>-2.2594329803696147</v>
      </c>
      <c r="CA126" s="20">
        <f t="shared" si="407"/>
        <v>-2.3219526373381063</v>
      </c>
      <c r="CB126" s="20">
        <f t="shared" si="407"/>
        <v>-2.0434940519244704</v>
      </c>
      <c r="CC126" s="20">
        <f t="shared" si="407"/>
        <v>2.4374372146721099</v>
      </c>
      <c r="CD126" s="20">
        <f t="shared" si="407"/>
        <v>1.0470618828428897</v>
      </c>
      <c r="CE126" s="20">
        <f t="shared" si="407"/>
        <v>1.7443566175194052</v>
      </c>
      <c r="CF126" s="20">
        <f t="shared" ref="CF126:CF137" si="439">$CV$2*AX126+$CV$1*R126-$BP$112+CF125</f>
        <v>1.5523256079949395</v>
      </c>
      <c r="CG126" s="20">
        <f t="shared" ref="CG126:CG137" si="440">$CV$2*AY126+$CV$1*S126-$BP$112+CG125</f>
        <v>-1.4717896774899646</v>
      </c>
      <c r="CH126" s="20">
        <f t="shared" ref="CH126:CH137" si="441">$CV$2*AZ126+$CV$1*T126-$BP$112+CH125</f>
        <v>2.7751319027895192</v>
      </c>
      <c r="CI126" s="20">
        <f t="shared" ref="CI126:CI137" si="442">$CV$2*BA126+$CV$1*U126-$BP$112+CI125</f>
        <v>2.2074514110959194</v>
      </c>
      <c r="CJ126" s="20">
        <f t="shared" ref="CJ126:CJ137" si="443">$CV$2*BB126+$CV$1*V126-$BP$112+CJ125</f>
        <v>-2.4280602580835371</v>
      </c>
      <c r="CK126" s="20">
        <f t="shared" ref="CK126:CK137" si="444">$CV$2*BC126+$CV$1*W126-$BP$112+CK125</f>
        <v>4.9343506113867566</v>
      </c>
      <c r="CL126" s="20">
        <f t="shared" ref="CL126:CL137" si="445">$CV$2*BD126+$CV$1*X126-$BP$112+CL125</f>
        <v>-1.2453251300289851</v>
      </c>
      <c r="CM126" s="20">
        <f t="shared" ref="CM126:CM137" si="446">$CV$2*BE126+$CV$1*Y126-$BP$112+CM125</f>
        <v>2.0236959777187637</v>
      </c>
      <c r="CN126" s="20">
        <f t="shared" ref="CN126:CN137" si="447">$CV$2*BF126+$CV$1*Z126-$BP$112+CN125</f>
        <v>-1.0765361867239891</v>
      </c>
      <c r="CO126" s="20">
        <f t="shared" ref="CO126:CO137" si="448">$CV$2*BG126+$CV$1*AA126-$BP$112+CO125</f>
        <v>-0.98995112567813093</v>
      </c>
      <c r="CP126" s="20">
        <f t="shared" ref="CP126:CP137" si="449">$CV$2*BH126+$CV$1*AB126-$BP$112+CP125</f>
        <v>-0.69590401473313479</v>
      </c>
      <c r="CQ126" s="20">
        <f t="shared" ref="CQ126:CQ137" si="450">$CV$2*BI126+$CV$1*AC126-$BP$112+CQ125</f>
        <v>-1.6659600830050292</v>
      </c>
      <c r="CR126" s="20">
        <f t="shared" ref="CR126:CR137" si="451">$CV$2*BJ126+$CV$1*AD126-$BP$112+CR125</f>
        <v>-1.2796427289959147</v>
      </c>
      <c r="CS126" s="20">
        <f t="shared" ref="CS126:CS137" si="452">$CV$2*BK126+$CV$1*AE126-$BP$112+CS125</f>
        <v>-2.4130657001756672</v>
      </c>
      <c r="CT126" s="20">
        <f t="shared" ref="CT126:CT137" si="453">$CV$2*BL126+$CV$1*AF126-$BP$112+CT125</f>
        <v>-2.5320999117411507</v>
      </c>
      <c r="CU126" s="31">
        <f t="shared" si="438"/>
        <v>-0.5233218537196701</v>
      </c>
      <c r="CW126">
        <f t="shared" si="370"/>
        <v>5.9696283821320154E-2</v>
      </c>
      <c r="CX126">
        <f t="shared" si="408"/>
        <v>0.17066336518792752</v>
      </c>
      <c r="CY126">
        <f t="shared" si="409"/>
        <v>0.24362020392037861</v>
      </c>
      <c r="CZ126">
        <f t="shared" si="410"/>
        <v>7.7491155618163887E-2</v>
      </c>
      <c r="DA126">
        <f t="shared" si="411"/>
        <v>0.63831699029005873</v>
      </c>
      <c r="DB126">
        <f t="shared" si="412"/>
        <v>8.8020191039753694E-3</v>
      </c>
      <c r="DC126">
        <f t="shared" si="413"/>
        <v>9.3898820293799173E-2</v>
      </c>
      <c r="DD126">
        <f t="shared" si="414"/>
        <v>0.2093358887257607</v>
      </c>
      <c r="DE126">
        <f t="shared" si="415"/>
        <v>0.196876297183807</v>
      </c>
      <c r="DF126">
        <f t="shared" si="416"/>
        <v>0.10452452002451998</v>
      </c>
      <c r="DG126">
        <f t="shared" si="417"/>
        <v>3.8201390983477114E-2</v>
      </c>
      <c r="DH126">
        <f t="shared" si="418"/>
        <v>5.9696283821320154E-2</v>
      </c>
      <c r="DI126">
        <f t="shared" si="419"/>
        <v>0.10784612751763048</v>
      </c>
      <c r="DJ126">
        <f t="shared" si="420"/>
        <v>0.84024697606747012</v>
      </c>
      <c r="DK126">
        <f t="shared" si="421"/>
        <v>0.6366993517958156</v>
      </c>
      <c r="DL126">
        <f t="shared" si="422"/>
        <v>0.84580448407706288</v>
      </c>
      <c r="DM126">
        <f t="shared" si="406"/>
        <v>0.86967257421671074</v>
      </c>
      <c r="DN126">
        <f t="shared" si="423"/>
        <v>0.11837250467060842</v>
      </c>
      <c r="DO126">
        <f t="shared" si="424"/>
        <v>0.36866851405965018</v>
      </c>
      <c r="DP126">
        <f t="shared" si="425"/>
        <v>0.18498479236366652</v>
      </c>
      <c r="DQ126">
        <f t="shared" si="426"/>
        <v>3.5710969805210206E-2</v>
      </c>
      <c r="DR126">
        <f t="shared" si="427"/>
        <v>0.62692953770846149</v>
      </c>
      <c r="DS126">
        <f t="shared" si="428"/>
        <v>0.17265403441160293</v>
      </c>
      <c r="DT126">
        <f t="shared" si="429"/>
        <v>0.4034926829560973</v>
      </c>
      <c r="DU126">
        <f t="shared" si="430"/>
        <v>5.8915254116766631E-2</v>
      </c>
      <c r="DV126">
        <f t="shared" si="431"/>
        <v>0.21995422377398235</v>
      </c>
      <c r="DW126">
        <f t="shared" si="432"/>
        <v>0.22847660868976574</v>
      </c>
      <c r="DX126">
        <f t="shared" si="433"/>
        <v>0.12358255110610029</v>
      </c>
      <c r="DY126">
        <f t="shared" si="434"/>
        <v>0.17265403441160293</v>
      </c>
      <c r="DZ126">
        <f t="shared" si="435"/>
        <v>5.4067745134313082E-2</v>
      </c>
      <c r="EA126">
        <f t="shared" si="436"/>
        <v>2.3272548589617935E-2</v>
      </c>
      <c r="EB126" s="31">
        <f t="shared" si="339"/>
        <v>0.25784286240150461</v>
      </c>
      <c r="EC126">
        <f t="shared" si="372"/>
        <v>2.5000000000000015E-2</v>
      </c>
      <c r="ED126">
        <f t="shared" si="388"/>
        <v>2.5000000000000015E-2</v>
      </c>
      <c r="EE126">
        <f t="shared" si="389"/>
        <v>1.7000000000000008E-2</v>
      </c>
      <c r="EF126">
        <f t="shared" si="390"/>
        <v>2.5000000000000015E-2</v>
      </c>
      <c r="EG126">
        <f t="shared" si="391"/>
        <v>4.0000000000000001E-3</v>
      </c>
      <c r="EH126">
        <f t="shared" si="392"/>
        <v>2.0000000000000011E-2</v>
      </c>
      <c r="EI126">
        <f t="shared" si="393"/>
        <v>2.5000000000000015E-2</v>
      </c>
      <c r="EJ126">
        <f t="shared" si="394"/>
        <v>1.2000000000000004E-2</v>
      </c>
      <c r="EK126">
        <f t="shared" si="395"/>
        <v>2.5000000000000015E-2</v>
      </c>
      <c r="EL126">
        <f t="shared" si="396"/>
        <v>2.5000000000000015E-2</v>
      </c>
      <c r="EM126">
        <f t="shared" si="397"/>
        <v>2.5000000000000015E-2</v>
      </c>
      <c r="EN126">
        <f t="shared" si="398"/>
        <v>2.5000000000000015E-2</v>
      </c>
      <c r="EO126">
        <f t="shared" si="399"/>
        <v>2.5000000000000015E-2</v>
      </c>
      <c r="EP126">
        <f t="shared" si="400"/>
        <v>1</v>
      </c>
      <c r="EQ126">
        <f t="shared" si="401"/>
        <v>1.4000000000000005E-2</v>
      </c>
      <c r="ER126">
        <f t="shared" si="402"/>
        <v>1</v>
      </c>
      <c r="ES126">
        <f t="shared" si="373"/>
        <v>1</v>
      </c>
      <c r="ET126">
        <f t="shared" si="374"/>
        <v>2.5000000000000015E-2</v>
      </c>
      <c r="EU126">
        <f t="shared" si="375"/>
        <v>7.0000000000000001E-3</v>
      </c>
      <c r="EV126">
        <f t="shared" si="376"/>
        <v>2.5000000000000015E-2</v>
      </c>
      <c r="EW126">
        <f t="shared" si="377"/>
        <v>2.5000000000000015E-2</v>
      </c>
      <c r="EX126">
        <f t="shared" si="378"/>
        <v>1E-3</v>
      </c>
      <c r="EY126">
        <f t="shared" si="379"/>
        <v>2.5000000000000015E-2</v>
      </c>
      <c r="EZ126">
        <f t="shared" si="380"/>
        <v>1.5000000000000006E-2</v>
      </c>
      <c r="FA126">
        <f t="shared" si="381"/>
        <v>1.900000000000001E-2</v>
      </c>
      <c r="FB126">
        <f t="shared" si="382"/>
        <v>2.5000000000000015E-2</v>
      </c>
      <c r="FC126">
        <f t="shared" si="383"/>
        <v>2.5000000000000015E-2</v>
      </c>
      <c r="FD126">
        <f t="shared" si="384"/>
        <v>2.5000000000000015E-2</v>
      </c>
      <c r="FE126">
        <f t="shared" si="385"/>
        <v>2.5000000000000015E-2</v>
      </c>
      <c r="FF126">
        <f t="shared" si="386"/>
        <v>2.5000000000000015E-2</v>
      </c>
      <c r="FG126">
        <f t="shared" si="387"/>
        <v>2.5000000000000015E-2</v>
      </c>
    </row>
    <row r="127" spans="1:163">
      <c r="A127" s="30">
        <v>42552.520833333336</v>
      </c>
      <c r="B127">
        <v>5.5517799804785835E-2</v>
      </c>
      <c r="C127">
        <v>0.20246912312260584</v>
      </c>
      <c r="D127">
        <v>0.23095383565104174</v>
      </c>
      <c r="E127">
        <v>8.211637571529766E-2</v>
      </c>
      <c r="F127">
        <v>0.44622549507354681</v>
      </c>
      <c r="G127">
        <v>0.1169192464856971</v>
      </c>
      <c r="H127">
        <v>0.1266473300083677</v>
      </c>
      <c r="I127">
        <v>0.30918480825237793</v>
      </c>
      <c r="J127">
        <v>0.11910498159666649</v>
      </c>
      <c r="K127">
        <v>0.17976607457474877</v>
      </c>
      <c r="L127">
        <v>1.4994952006200005E-2</v>
      </c>
      <c r="M127">
        <v>0.10650648945371775</v>
      </c>
      <c r="N127">
        <v>0.10920055618176604</v>
      </c>
      <c r="O127">
        <v>0.86401750273448141</v>
      </c>
      <c r="P127">
        <v>0.81847758191619679</v>
      </c>
      <c r="Q127">
        <v>0.89168476461667157</v>
      </c>
      <c r="R127">
        <v>0.85471451521640407</v>
      </c>
      <c r="S127">
        <v>0.10920055618176604</v>
      </c>
      <c r="T127">
        <v>0.22847660868976574</v>
      </c>
      <c r="U127">
        <v>0.14210284693081801</v>
      </c>
      <c r="V127">
        <v>4.4577127298237124E-2</v>
      </c>
      <c r="W127">
        <v>0.8930295311407318</v>
      </c>
      <c r="X127">
        <v>0.20021788200291499</v>
      </c>
      <c r="Y127">
        <v>0.42386349703687209</v>
      </c>
      <c r="Z127">
        <v>6.8056550328211105E-2</v>
      </c>
      <c r="AA127">
        <v>0.23470478796095309</v>
      </c>
      <c r="AB127">
        <v>0.40180902286536546</v>
      </c>
      <c r="AC127">
        <v>0.14555064202628737</v>
      </c>
      <c r="AD127">
        <v>0.21049684674792821</v>
      </c>
      <c r="AE127">
        <v>9.2127274889201291E-2</v>
      </c>
      <c r="AF127">
        <v>1.7811601021554605E-2</v>
      </c>
      <c r="AH127">
        <v>0.65200000000000002</v>
      </c>
      <c r="AI127">
        <v>0.8488</v>
      </c>
      <c r="AJ127">
        <v>0.9</v>
      </c>
      <c r="AK127">
        <v>0.32080000000000003</v>
      </c>
      <c r="AL127">
        <v>0.80720000000000003</v>
      </c>
      <c r="AM127">
        <v>0.9</v>
      </c>
      <c r="AN127">
        <v>0.85920000000000007</v>
      </c>
      <c r="AO127">
        <v>0.26880000000000004</v>
      </c>
      <c r="AP127">
        <v>0.73440000000000005</v>
      </c>
      <c r="AQ127">
        <v>0.19600000000000001</v>
      </c>
      <c r="AR127">
        <v>0.26880000000000004</v>
      </c>
      <c r="AS127">
        <v>0.78639999999999999</v>
      </c>
      <c r="AT127">
        <v>0.76560000000000006</v>
      </c>
      <c r="AU127">
        <v>0.76560000000000006</v>
      </c>
      <c r="AV127">
        <v>0.77600000000000002</v>
      </c>
      <c r="AW127">
        <v>0.75519999999999998</v>
      </c>
      <c r="AX127">
        <v>0.76560000000000006</v>
      </c>
      <c r="AY127">
        <v>0.74480000000000002</v>
      </c>
      <c r="AZ127">
        <v>0.4864</v>
      </c>
      <c r="BA127">
        <v>0.94159999999999999</v>
      </c>
      <c r="BB127">
        <v>0.2064</v>
      </c>
      <c r="BC127">
        <v>0.88960000000000006</v>
      </c>
      <c r="BD127">
        <v>0.80720000000000003</v>
      </c>
      <c r="BE127">
        <v>0.85920000000000007</v>
      </c>
      <c r="BF127">
        <v>0.83840000000000003</v>
      </c>
      <c r="BG127">
        <v>0.77600000000000002</v>
      </c>
      <c r="BH127">
        <v>0.77600000000000002</v>
      </c>
      <c r="BI127">
        <v>0.78639999999999999</v>
      </c>
      <c r="BJ127">
        <v>0.25840000000000002</v>
      </c>
      <c r="BK127">
        <v>0.73440000000000005</v>
      </c>
      <c r="BL127">
        <v>0.72400000000000009</v>
      </c>
      <c r="BM127" s="34">
        <v>0.94</v>
      </c>
      <c r="BN127" s="31">
        <f t="shared" si="403"/>
        <v>0.68384516129032258</v>
      </c>
      <c r="BO127" s="32">
        <v>0.73</v>
      </c>
      <c r="BP127" s="20">
        <f t="shared" si="437"/>
        <v>-2.3345936987528955</v>
      </c>
      <c r="BQ127" s="20">
        <f t="shared" ref="BQ127:BQ137" si="454">$CV$2*AI127+$CV$1*C127-$BP$112+BQ126</f>
        <v>-1.6450532953739556</v>
      </c>
      <c r="BR127" s="20">
        <f t="shared" ref="BR127:BR137" si="455">$CV$2*AJ127+$CV$1*D127-$BP$112+BR126</f>
        <v>-1.6006164907824079</v>
      </c>
      <c r="BS127" s="20">
        <f t="shared" ref="BS127:BS137" si="456">$CV$2*AK127+$CV$1*E127-$BP$112+BS126</f>
        <v>-2.5245011969947222</v>
      </c>
      <c r="BT127" s="20">
        <f t="shared" ref="BT127:BT137" si="457">$CV$2*AL127+$CV$1*F127-$BP$112+BT126</f>
        <v>4.6167154631698457</v>
      </c>
      <c r="BU127" s="20">
        <f t="shared" ref="BU127:BU137" si="458">$CV$2*AM127+$CV$1*G127-$BP$112+BU126</f>
        <v>-2.4305821144437014</v>
      </c>
      <c r="BV127" s="20">
        <f t="shared" ref="BV127:BV137" si="459">$CV$2*AN127+$CV$1*H127-$BP$112+BV126</f>
        <v>-2.4828440583024114</v>
      </c>
      <c r="BW127" s="20">
        <f t="shared" ref="BW127:BW137" si="460">$CV$2*AO127+$CV$1*I127-$BP$112+BW126</f>
        <v>-0.23650889609336456</v>
      </c>
      <c r="BX127" s="20">
        <f t="shared" ref="BX127:BX137" si="461">$CV$2*AP127+$CV$1*J127-$BP$112+BX126</f>
        <v>-2.3878213580723839</v>
      </c>
      <c r="BY127" s="20">
        <f t="shared" ref="BY127:BY137" si="462">$CV$2*AQ127+$CV$1*K127-$BP$112+BY126</f>
        <v>-2.288802794672125</v>
      </c>
      <c r="BZ127" s="20">
        <f t="shared" ref="BZ127:BZ137" si="463">$CV$2*AR127+$CV$1*L127-$BP$112+BZ126</f>
        <v>-2.5106319589195025</v>
      </c>
      <c r="CA127" s="20">
        <f t="shared" ref="CA127:CA137" si="464">$CV$2*AS127+$CV$1*M127-$BP$112+CA126</f>
        <v>-2.4816400784404764</v>
      </c>
      <c r="CB127" s="20">
        <f t="shared" ref="CB127:CB137" si="465">$CV$2*AT127+$CV$1*N127-$BP$112+CB126</f>
        <v>-2.2004874262987921</v>
      </c>
      <c r="CC127" s="20">
        <f t="shared" ref="CC127:CC137" si="466">$CV$2*AU127+$CV$1*O127-$BP$112+CC126</f>
        <v>3.0352607868505035</v>
      </c>
      <c r="CD127" s="20">
        <f t="shared" ref="CD127:CD137" si="467">$CV$2*AV127+$CV$1*P127-$BP$112+CD126</f>
        <v>1.5993455342029987</v>
      </c>
      <c r="CE127" s="20">
        <f t="shared" ref="CE127:CE137" si="468">$CV$2*AW127+$CV$1*Q127-$BP$112+CE126</f>
        <v>2.369847451579989</v>
      </c>
      <c r="CF127" s="20">
        <f t="shared" si="439"/>
        <v>2.1408461926552556</v>
      </c>
      <c r="CG127" s="20">
        <f t="shared" si="440"/>
        <v>-1.6287830518642865</v>
      </c>
      <c r="CH127" s="20">
        <f t="shared" si="441"/>
        <v>2.7374145809231969</v>
      </c>
      <c r="CI127" s="20">
        <f t="shared" si="442"/>
        <v>2.0833603274706496</v>
      </c>
      <c r="CJ127" s="20">
        <f t="shared" si="443"/>
        <v>-2.649677061341388</v>
      </c>
      <c r="CK127" s="20">
        <f t="shared" si="444"/>
        <v>5.5611862119714006</v>
      </c>
      <c r="CL127" s="20">
        <f t="shared" si="445"/>
        <v>-1.311301178582158</v>
      </c>
      <c r="CM127" s="20">
        <f t="shared" si="446"/>
        <v>2.1813655441995481</v>
      </c>
      <c r="CN127" s="20">
        <f t="shared" si="447"/>
        <v>-1.2746735669518658</v>
      </c>
      <c r="CO127" s="20">
        <f t="shared" si="448"/>
        <v>-1.0214402682732657</v>
      </c>
      <c r="CP127" s="20">
        <f t="shared" si="449"/>
        <v>-0.56028892242385719</v>
      </c>
      <c r="CQ127" s="20">
        <f t="shared" si="450"/>
        <v>-1.7866033715348297</v>
      </c>
      <c r="CR127" s="20">
        <f t="shared" si="451"/>
        <v>-1.3353398128040743</v>
      </c>
      <c r="CS127" s="20">
        <f t="shared" si="452"/>
        <v>-2.5871323558425536</v>
      </c>
      <c r="CT127" s="20">
        <f t="shared" si="453"/>
        <v>-2.780482241275684</v>
      </c>
      <c r="CU127" s="31">
        <f t="shared" si="438"/>
        <v>-0.50756332596830034</v>
      </c>
      <c r="CW127">
        <f t="shared" si="370"/>
        <v>5.5517799804785835E-2</v>
      </c>
      <c r="CX127">
        <f t="shared" si="408"/>
        <v>0.20246912312260584</v>
      </c>
      <c r="CY127">
        <f t="shared" si="409"/>
        <v>0.23095383565104174</v>
      </c>
      <c r="CZ127">
        <f t="shared" si="410"/>
        <v>8.211637571529766E-2</v>
      </c>
      <c r="DA127">
        <f t="shared" si="411"/>
        <v>0.44622549507354681</v>
      </c>
      <c r="DB127">
        <f t="shared" si="412"/>
        <v>0.1169192464856971</v>
      </c>
      <c r="DC127">
        <f t="shared" si="413"/>
        <v>0.1266473300083677</v>
      </c>
      <c r="DD127">
        <f t="shared" si="414"/>
        <v>0.30918480825237793</v>
      </c>
      <c r="DE127">
        <f t="shared" si="415"/>
        <v>0.11910498159666649</v>
      </c>
      <c r="DF127">
        <f t="shared" si="416"/>
        <v>0.17976607457474877</v>
      </c>
      <c r="DG127">
        <f t="shared" si="417"/>
        <v>1.4994952006200005E-2</v>
      </c>
      <c r="DH127">
        <f t="shared" si="418"/>
        <v>0.10650648945371775</v>
      </c>
      <c r="DI127">
        <f t="shared" si="419"/>
        <v>0.10920055618176604</v>
      </c>
      <c r="DJ127">
        <f t="shared" si="420"/>
        <v>0.86401750273448141</v>
      </c>
      <c r="DK127">
        <f t="shared" si="421"/>
        <v>0.81847758191619679</v>
      </c>
      <c r="DL127">
        <f t="shared" si="422"/>
        <v>0.89168476461667157</v>
      </c>
      <c r="DM127">
        <f t="shared" si="406"/>
        <v>0.85471451521640407</v>
      </c>
      <c r="DN127">
        <f t="shared" si="423"/>
        <v>0.10920055618176604</v>
      </c>
      <c r="DO127">
        <f t="shared" si="424"/>
        <v>0.22847660868976574</v>
      </c>
      <c r="DP127">
        <f t="shared" si="425"/>
        <v>0.14210284693081801</v>
      </c>
      <c r="DQ127">
        <f t="shared" si="426"/>
        <v>4.4577127298237124E-2</v>
      </c>
      <c r="DR127">
        <f t="shared" si="427"/>
        <v>0.8930295311407318</v>
      </c>
      <c r="DS127">
        <f t="shared" si="428"/>
        <v>0.20021788200291499</v>
      </c>
      <c r="DT127">
        <f t="shared" si="429"/>
        <v>0.42386349703687209</v>
      </c>
      <c r="DU127">
        <f t="shared" si="430"/>
        <v>6.8056550328211105E-2</v>
      </c>
      <c r="DV127">
        <f t="shared" si="431"/>
        <v>0.23470478796095309</v>
      </c>
      <c r="DW127">
        <f t="shared" si="432"/>
        <v>0.40180902286536546</v>
      </c>
      <c r="DX127">
        <f t="shared" si="433"/>
        <v>0.14555064202628737</v>
      </c>
      <c r="DY127">
        <f t="shared" si="434"/>
        <v>0.21049684674792821</v>
      </c>
      <c r="DZ127">
        <f t="shared" si="435"/>
        <v>9.2127274889201291E-2</v>
      </c>
      <c r="EA127">
        <f t="shared" si="436"/>
        <v>1.7811601021554605E-2</v>
      </c>
      <c r="EB127" s="31">
        <f t="shared" si="339"/>
        <v>0.28195245830745741</v>
      </c>
      <c r="EC127">
        <f t="shared" si="372"/>
        <v>2.6000000000000016E-2</v>
      </c>
      <c r="ED127">
        <f t="shared" si="388"/>
        <v>2.6000000000000016E-2</v>
      </c>
      <c r="EE127">
        <f t="shared" si="389"/>
        <v>1.8000000000000009E-2</v>
      </c>
      <c r="EF127">
        <f t="shared" si="390"/>
        <v>2.6000000000000016E-2</v>
      </c>
      <c r="EG127">
        <f t="shared" si="391"/>
        <v>5.0000000000000001E-3</v>
      </c>
      <c r="EH127">
        <f t="shared" si="392"/>
        <v>2.1000000000000012E-2</v>
      </c>
      <c r="EI127">
        <f t="shared" si="393"/>
        <v>2.6000000000000016E-2</v>
      </c>
      <c r="EJ127">
        <f t="shared" si="394"/>
        <v>1.3000000000000005E-2</v>
      </c>
      <c r="EK127">
        <f t="shared" si="395"/>
        <v>2.6000000000000016E-2</v>
      </c>
      <c r="EL127">
        <f t="shared" si="396"/>
        <v>2.6000000000000016E-2</v>
      </c>
      <c r="EM127">
        <f t="shared" si="397"/>
        <v>2.6000000000000016E-2</v>
      </c>
      <c r="EN127">
        <f t="shared" si="398"/>
        <v>2.6000000000000016E-2</v>
      </c>
      <c r="EO127">
        <f t="shared" si="399"/>
        <v>2.6000000000000016E-2</v>
      </c>
      <c r="EP127">
        <f t="shared" si="400"/>
        <v>1</v>
      </c>
      <c r="EQ127">
        <f t="shared" si="401"/>
        <v>1</v>
      </c>
      <c r="ER127">
        <f t="shared" si="402"/>
        <v>1</v>
      </c>
      <c r="ES127">
        <f t="shared" si="373"/>
        <v>1</v>
      </c>
      <c r="ET127">
        <f t="shared" si="374"/>
        <v>2.6000000000000016E-2</v>
      </c>
      <c r="EU127">
        <f t="shared" si="375"/>
        <v>8.0000000000000002E-3</v>
      </c>
      <c r="EV127">
        <f t="shared" si="376"/>
        <v>2.6000000000000016E-2</v>
      </c>
      <c r="EW127">
        <f t="shared" si="377"/>
        <v>2.6000000000000016E-2</v>
      </c>
      <c r="EX127">
        <f t="shared" si="378"/>
        <v>1</v>
      </c>
      <c r="EY127">
        <f t="shared" si="379"/>
        <v>2.6000000000000016E-2</v>
      </c>
      <c r="EZ127">
        <f t="shared" si="380"/>
        <v>1.6000000000000007E-2</v>
      </c>
      <c r="FA127">
        <f t="shared" si="381"/>
        <v>2.0000000000000011E-2</v>
      </c>
      <c r="FB127">
        <f t="shared" si="382"/>
        <v>2.6000000000000016E-2</v>
      </c>
      <c r="FC127">
        <f t="shared" si="383"/>
        <v>2.6000000000000016E-2</v>
      </c>
      <c r="FD127">
        <f t="shared" si="384"/>
        <v>2.6000000000000016E-2</v>
      </c>
      <c r="FE127">
        <f t="shared" si="385"/>
        <v>2.6000000000000016E-2</v>
      </c>
      <c r="FF127">
        <f t="shared" si="386"/>
        <v>2.6000000000000016E-2</v>
      </c>
      <c r="FG127">
        <f t="shared" si="387"/>
        <v>2.6000000000000016E-2</v>
      </c>
    </row>
    <row r="128" spans="1:163">
      <c r="A128" s="30">
        <v>42552.541666666664</v>
      </c>
      <c r="B128">
        <v>6.5440549412361076E-2</v>
      </c>
      <c r="C128">
        <v>0.16480074947973122</v>
      </c>
      <c r="D128">
        <v>0.29009284757037307</v>
      </c>
      <c r="E128">
        <v>0.15631141889247735</v>
      </c>
      <c r="F128">
        <v>0.54390335463804274</v>
      </c>
      <c r="G128">
        <v>4.7023930788846792E-2</v>
      </c>
      <c r="H128">
        <v>0.11476839659991801</v>
      </c>
      <c r="I128">
        <v>0.505516487528475</v>
      </c>
      <c r="J128">
        <v>0.27589158312010031</v>
      </c>
      <c r="K128">
        <v>0.1808005408801685</v>
      </c>
      <c r="L128">
        <v>8.7411568155826951E-3</v>
      </c>
      <c r="M128">
        <v>0.15447399569380546</v>
      </c>
      <c r="N128">
        <v>0.13459432227283791</v>
      </c>
      <c r="O128">
        <v>0.81215390028267342</v>
      </c>
      <c r="P128">
        <v>0.58177564129682346</v>
      </c>
      <c r="Q128">
        <v>0.84762152723845741</v>
      </c>
      <c r="R128">
        <v>0.87512645880842599</v>
      </c>
      <c r="S128">
        <v>0.22847660868976574</v>
      </c>
      <c r="T128">
        <v>0.17771101826096924</v>
      </c>
      <c r="U128">
        <v>0.18183964033415148</v>
      </c>
      <c r="V128">
        <v>5.5517799804785835E-2</v>
      </c>
      <c r="W128">
        <v>0.8910068273047278</v>
      </c>
      <c r="X128">
        <v>0.30028666643837121</v>
      </c>
      <c r="Y128">
        <v>0.55948367521590814</v>
      </c>
      <c r="Z128">
        <v>4.7023930788846792E-2</v>
      </c>
      <c r="AA128">
        <v>0.22601814360385045</v>
      </c>
      <c r="AB128">
        <v>0.43071534683490648</v>
      </c>
      <c r="AC128">
        <v>0.14730041546862144</v>
      </c>
      <c r="AD128">
        <v>0.17771101826096924</v>
      </c>
      <c r="AE128">
        <v>7.406004853484624E-2</v>
      </c>
      <c r="AF128">
        <v>4.6711234807209893E-2</v>
      </c>
      <c r="AH128">
        <v>0.54800000000000004</v>
      </c>
      <c r="AI128">
        <v>0.85920000000000007</v>
      </c>
      <c r="AJ128">
        <v>0.22720000000000001</v>
      </c>
      <c r="AK128">
        <v>0.82800000000000007</v>
      </c>
      <c r="AL128">
        <v>0.80720000000000003</v>
      </c>
      <c r="AM128">
        <v>0.8488</v>
      </c>
      <c r="AN128">
        <v>0.85920000000000007</v>
      </c>
      <c r="AO128">
        <v>0.9</v>
      </c>
      <c r="AP128">
        <v>0.69359999999999999</v>
      </c>
      <c r="AQ128">
        <v>0.81759999999999999</v>
      </c>
      <c r="AR128">
        <v>0.81759999999999999</v>
      </c>
      <c r="AS128">
        <v>0.78639999999999999</v>
      </c>
      <c r="AT128">
        <v>0.76560000000000006</v>
      </c>
      <c r="AU128">
        <v>0.76560000000000006</v>
      </c>
      <c r="AV128">
        <v>0.76560000000000006</v>
      </c>
      <c r="AW128">
        <v>0.74480000000000002</v>
      </c>
      <c r="AX128">
        <v>0.75519999999999998</v>
      </c>
      <c r="AY128">
        <v>0.75519999999999998</v>
      </c>
      <c r="AZ128">
        <v>0.6</v>
      </c>
      <c r="BA128">
        <v>0.41360000000000002</v>
      </c>
      <c r="BB128">
        <v>0.88</v>
      </c>
      <c r="BC128">
        <v>0.58960000000000001</v>
      </c>
      <c r="BD128">
        <v>0.85920000000000007</v>
      </c>
      <c r="BE128">
        <v>0.21680000000000002</v>
      </c>
      <c r="BF128">
        <v>0.81759999999999999</v>
      </c>
      <c r="BG128">
        <v>0.74480000000000002</v>
      </c>
      <c r="BH128">
        <v>0.78639999999999999</v>
      </c>
      <c r="BI128">
        <v>0.80720000000000003</v>
      </c>
      <c r="BJ128">
        <v>0.73440000000000005</v>
      </c>
      <c r="BK128">
        <v>0.73440000000000005</v>
      </c>
      <c r="BL128">
        <v>0.73440000000000005</v>
      </c>
      <c r="BM128" s="34">
        <v>0.94</v>
      </c>
      <c r="BN128" s="31">
        <f t="shared" si="403"/>
        <v>0.72461935483870987</v>
      </c>
      <c r="BO128" s="32">
        <v>0.72</v>
      </c>
      <c r="BP128" s="20">
        <f t="shared" si="437"/>
        <v>-2.5353470798966224</v>
      </c>
      <c r="BQ128" s="20">
        <f t="shared" si="454"/>
        <v>-1.7464464764503123</v>
      </c>
      <c r="BR128" s="20">
        <f t="shared" si="455"/>
        <v>-1.5767175737681227</v>
      </c>
      <c r="BS128" s="20">
        <f t="shared" si="456"/>
        <v>-2.6343837086583326</v>
      </c>
      <c r="BT128" s="20">
        <f t="shared" si="457"/>
        <v>4.8944248872518008</v>
      </c>
      <c r="BU128" s="20">
        <f t="shared" si="458"/>
        <v>-2.6497521142109424</v>
      </c>
      <c r="BV128" s="20">
        <f t="shared" si="459"/>
        <v>-2.6342695922585815</v>
      </c>
      <c r="BW128" s="20">
        <f t="shared" si="460"/>
        <v>2.8136608790225726E-3</v>
      </c>
      <c r="BX128" s="20">
        <f t="shared" si="461"/>
        <v>-2.3781237055083713</v>
      </c>
      <c r="BY128" s="20">
        <f t="shared" si="462"/>
        <v>-2.3741961843480444</v>
      </c>
      <c r="BZ128" s="20">
        <f t="shared" si="463"/>
        <v>-2.7680847326600078</v>
      </c>
      <c r="CA128" s="20">
        <f t="shared" si="464"/>
        <v>-2.593360013302759</v>
      </c>
      <c r="CB128" s="20">
        <f t="shared" si="465"/>
        <v>-2.3320870345820421</v>
      </c>
      <c r="CC128" s="20">
        <f t="shared" si="466"/>
        <v>3.581220756577089</v>
      </c>
      <c r="CD128" s="20">
        <f t="shared" si="467"/>
        <v>1.9149272449437342</v>
      </c>
      <c r="CE128" s="20">
        <f t="shared" si="468"/>
        <v>2.9512750482623584</v>
      </c>
      <c r="CF128" s="20">
        <f t="shared" si="439"/>
        <v>2.7497787209075937</v>
      </c>
      <c r="CG128" s="20">
        <f t="shared" si="440"/>
        <v>-1.6665003737306086</v>
      </c>
      <c r="CH128" s="20">
        <f t="shared" si="441"/>
        <v>2.6489316686280784</v>
      </c>
      <c r="CI128" s="20">
        <f t="shared" si="442"/>
        <v>1.9990060372487133</v>
      </c>
      <c r="CJ128" s="20">
        <f t="shared" si="443"/>
        <v>-2.8603531920926901</v>
      </c>
      <c r="CK128" s="20">
        <f t="shared" si="444"/>
        <v>6.1859991087200408</v>
      </c>
      <c r="CL128" s="20">
        <f t="shared" si="445"/>
        <v>-1.2772084426998747</v>
      </c>
      <c r="CM128" s="20">
        <f t="shared" si="446"/>
        <v>2.4746552888593683</v>
      </c>
      <c r="CN128" s="20">
        <f t="shared" si="447"/>
        <v>-1.493843566719107</v>
      </c>
      <c r="CO128" s="20">
        <f t="shared" si="448"/>
        <v>-1.0616160552255032</v>
      </c>
      <c r="CP128" s="20">
        <f t="shared" si="449"/>
        <v>-0.39576750614503858</v>
      </c>
      <c r="CQ128" s="20">
        <f t="shared" si="450"/>
        <v>-1.9054968866222961</v>
      </c>
      <c r="CR128" s="20">
        <f t="shared" si="451"/>
        <v>-1.4238227250991931</v>
      </c>
      <c r="CS128" s="20">
        <f t="shared" si="452"/>
        <v>-2.7792662378637951</v>
      </c>
      <c r="CT128" s="20">
        <f t="shared" si="453"/>
        <v>-2.9999649370245618</v>
      </c>
      <c r="CU128" s="31">
        <f t="shared" si="438"/>
        <v>-0.47366373279319379</v>
      </c>
      <c r="CW128">
        <f t="shared" si="370"/>
        <v>6.5440549412361076E-2</v>
      </c>
      <c r="CX128">
        <f t="shared" si="408"/>
        <v>0.16480074947973122</v>
      </c>
      <c r="CY128">
        <f t="shared" si="409"/>
        <v>0.29009284757037307</v>
      </c>
      <c r="CZ128">
        <f t="shared" si="410"/>
        <v>0.15631141889247735</v>
      </c>
      <c r="DA128">
        <f t="shared" si="411"/>
        <v>0.54390335463804274</v>
      </c>
      <c r="DB128">
        <f t="shared" si="412"/>
        <v>4.7023930788846792E-2</v>
      </c>
      <c r="DC128">
        <f t="shared" si="413"/>
        <v>0.11476839659991801</v>
      </c>
      <c r="DD128">
        <f t="shared" si="414"/>
        <v>0.505516487528475</v>
      </c>
      <c r="DE128">
        <f t="shared" si="415"/>
        <v>0.27589158312010031</v>
      </c>
      <c r="DF128">
        <f t="shared" si="416"/>
        <v>0.1808005408801685</v>
      </c>
      <c r="DG128">
        <f t="shared" si="417"/>
        <v>8.7411568155826951E-3</v>
      </c>
      <c r="DH128">
        <f t="shared" si="418"/>
        <v>0.15447399569380546</v>
      </c>
      <c r="DI128">
        <f t="shared" si="419"/>
        <v>0.13459432227283791</v>
      </c>
      <c r="DJ128">
        <f t="shared" si="420"/>
        <v>0.81215390028267342</v>
      </c>
      <c r="DK128">
        <f t="shared" si="421"/>
        <v>0.58177564129682346</v>
      </c>
      <c r="DL128">
        <f t="shared" si="422"/>
        <v>0.84762152723845741</v>
      </c>
      <c r="DM128">
        <f t="shared" si="406"/>
        <v>0.87512645880842599</v>
      </c>
      <c r="DN128">
        <f t="shared" si="423"/>
        <v>0.22847660868976574</v>
      </c>
      <c r="DO128">
        <f t="shared" si="424"/>
        <v>0.17771101826096924</v>
      </c>
      <c r="DP128">
        <f t="shared" si="425"/>
        <v>0.18183964033415148</v>
      </c>
      <c r="DQ128">
        <f t="shared" si="426"/>
        <v>5.5517799804785835E-2</v>
      </c>
      <c r="DR128">
        <f t="shared" si="427"/>
        <v>0.8910068273047278</v>
      </c>
      <c r="DS128">
        <f t="shared" si="428"/>
        <v>0.30028666643837121</v>
      </c>
      <c r="DT128">
        <f t="shared" si="429"/>
        <v>0.55948367521590814</v>
      </c>
      <c r="DU128">
        <f t="shared" si="430"/>
        <v>4.7023930788846792E-2</v>
      </c>
      <c r="DV128">
        <f t="shared" si="431"/>
        <v>0.22601814360385045</v>
      </c>
      <c r="DW128">
        <f t="shared" si="432"/>
        <v>0.43071534683490648</v>
      </c>
      <c r="DX128">
        <f t="shared" si="433"/>
        <v>0.14730041546862144</v>
      </c>
      <c r="DY128">
        <f t="shared" si="434"/>
        <v>0.17771101826096924</v>
      </c>
      <c r="DZ128">
        <f t="shared" si="435"/>
        <v>7.406004853484624E-2</v>
      </c>
      <c r="EA128">
        <f t="shared" si="436"/>
        <v>4.6711234807209893E-2</v>
      </c>
      <c r="EB128" s="31">
        <f t="shared" si="339"/>
        <v>0.30009352373119447</v>
      </c>
      <c r="EC128">
        <f t="shared" si="372"/>
        <v>2.7000000000000017E-2</v>
      </c>
      <c r="ED128">
        <f t="shared" si="388"/>
        <v>2.7000000000000017E-2</v>
      </c>
      <c r="EE128">
        <f t="shared" si="389"/>
        <v>1.900000000000001E-2</v>
      </c>
      <c r="EF128">
        <f t="shared" si="390"/>
        <v>2.7000000000000017E-2</v>
      </c>
      <c r="EG128">
        <f t="shared" si="391"/>
        <v>6.0000000000000001E-3</v>
      </c>
      <c r="EH128">
        <f t="shared" si="392"/>
        <v>2.2000000000000013E-2</v>
      </c>
      <c r="EI128">
        <f t="shared" si="393"/>
        <v>2.7000000000000017E-2</v>
      </c>
      <c r="EJ128">
        <f t="shared" si="394"/>
        <v>1.4000000000000005E-2</v>
      </c>
      <c r="EK128">
        <f t="shared" si="395"/>
        <v>2.7000000000000017E-2</v>
      </c>
      <c r="EL128">
        <f t="shared" si="396"/>
        <v>2.7000000000000017E-2</v>
      </c>
      <c r="EM128">
        <f t="shared" si="397"/>
        <v>2.7000000000000017E-2</v>
      </c>
      <c r="EN128">
        <f t="shared" si="398"/>
        <v>2.7000000000000017E-2</v>
      </c>
      <c r="EO128">
        <f t="shared" si="399"/>
        <v>2.7000000000000017E-2</v>
      </c>
      <c r="EP128">
        <f t="shared" si="400"/>
        <v>1</v>
      </c>
      <c r="EQ128">
        <f t="shared" si="401"/>
        <v>1E-3</v>
      </c>
      <c r="ER128">
        <f t="shared" si="402"/>
        <v>1</v>
      </c>
      <c r="ES128">
        <f t="shared" si="373"/>
        <v>1</v>
      </c>
      <c r="ET128">
        <f t="shared" si="374"/>
        <v>2.7000000000000017E-2</v>
      </c>
      <c r="EU128">
        <f t="shared" si="375"/>
        <v>9.0000000000000011E-3</v>
      </c>
      <c r="EV128">
        <f t="shared" si="376"/>
        <v>2.7000000000000017E-2</v>
      </c>
      <c r="EW128">
        <f t="shared" si="377"/>
        <v>2.7000000000000017E-2</v>
      </c>
      <c r="EX128">
        <f t="shared" si="378"/>
        <v>1</v>
      </c>
      <c r="EY128">
        <f t="shared" si="379"/>
        <v>2.7000000000000017E-2</v>
      </c>
      <c r="EZ128">
        <f t="shared" si="380"/>
        <v>1.7000000000000008E-2</v>
      </c>
      <c r="FA128">
        <f t="shared" si="381"/>
        <v>2.1000000000000012E-2</v>
      </c>
      <c r="FB128">
        <f t="shared" si="382"/>
        <v>2.7000000000000017E-2</v>
      </c>
      <c r="FC128">
        <f t="shared" si="383"/>
        <v>2.7000000000000017E-2</v>
      </c>
      <c r="FD128">
        <f t="shared" si="384"/>
        <v>2.7000000000000017E-2</v>
      </c>
      <c r="FE128">
        <f t="shared" si="385"/>
        <v>2.7000000000000017E-2</v>
      </c>
      <c r="FF128">
        <f t="shared" si="386"/>
        <v>2.7000000000000017E-2</v>
      </c>
      <c r="FG128">
        <f t="shared" si="387"/>
        <v>2.7000000000000017E-2</v>
      </c>
    </row>
    <row r="129" spans="1:163">
      <c r="A129" s="30">
        <v>42552.5625</v>
      </c>
      <c r="B129">
        <v>1.0467751037595258E-2</v>
      </c>
      <c r="C129">
        <v>0.10717446663906557</v>
      </c>
      <c r="D129">
        <v>0.33049808631951566</v>
      </c>
      <c r="E129">
        <v>0.13872346334463759</v>
      </c>
      <c r="F129">
        <v>0.60206263004001503</v>
      </c>
      <c r="G129">
        <v>0.11548149292097697</v>
      </c>
      <c r="H129">
        <v>0.10322136838620129</v>
      </c>
      <c r="I129">
        <v>0.28152024714259344</v>
      </c>
      <c r="J129">
        <v>0.32586808601649003</v>
      </c>
      <c r="K129">
        <v>0.1266473300083677</v>
      </c>
      <c r="L129">
        <v>3.9243575975063345E-2</v>
      </c>
      <c r="M129">
        <v>7.699222932590892E-2</v>
      </c>
      <c r="N129">
        <v>9.3304938129659634E-2</v>
      </c>
      <c r="O129">
        <v>0.67460046486068159</v>
      </c>
      <c r="P129">
        <v>0.54910788735199878</v>
      </c>
      <c r="Q129">
        <v>0.72032350139916457</v>
      </c>
      <c r="R129">
        <v>0.9491683431225818</v>
      </c>
      <c r="S129">
        <v>9.81516051633715E-2</v>
      </c>
      <c r="T129">
        <v>0.20246912312260584</v>
      </c>
      <c r="U129">
        <v>0.20588130043970054</v>
      </c>
      <c r="V129">
        <v>0.12977685920138957</v>
      </c>
      <c r="W129">
        <v>0.88402050455773118</v>
      </c>
      <c r="X129">
        <v>0.2514426000504002</v>
      </c>
      <c r="Y129">
        <v>0.73146475100548192</v>
      </c>
      <c r="Z129">
        <v>1.2273866315335367E-2</v>
      </c>
      <c r="AA129">
        <v>0.16673678373348258</v>
      </c>
      <c r="AB129">
        <v>0.45315450777569793</v>
      </c>
      <c r="AC129">
        <v>0.13872346334463759</v>
      </c>
      <c r="AD129">
        <v>0.12977685920138957</v>
      </c>
      <c r="AE129">
        <v>6.5869960478728312E-2</v>
      </c>
      <c r="AF129">
        <v>3.3603851464385597E-2</v>
      </c>
      <c r="AH129">
        <v>0.51760000000000006</v>
      </c>
      <c r="AI129">
        <v>0.77600000000000002</v>
      </c>
      <c r="AJ129">
        <v>0.3</v>
      </c>
      <c r="AK129">
        <v>0.78639999999999999</v>
      </c>
      <c r="AL129">
        <v>0.79680000000000006</v>
      </c>
      <c r="AM129">
        <v>0.21680000000000002</v>
      </c>
      <c r="AN129">
        <v>0.46560000000000001</v>
      </c>
      <c r="AO129">
        <v>0.85920000000000007</v>
      </c>
      <c r="AP129">
        <v>0.69359999999999999</v>
      </c>
      <c r="AQ129">
        <v>0.53760000000000008</v>
      </c>
      <c r="AR129">
        <v>0.78639999999999999</v>
      </c>
      <c r="AS129">
        <v>0.76560000000000006</v>
      </c>
      <c r="AT129">
        <v>0.75519999999999998</v>
      </c>
      <c r="AU129">
        <v>0.74480000000000002</v>
      </c>
      <c r="AV129">
        <v>0.75519999999999998</v>
      </c>
      <c r="AW129">
        <v>0.72400000000000009</v>
      </c>
      <c r="AX129">
        <v>0.73440000000000005</v>
      </c>
      <c r="AY129">
        <v>0.65200000000000002</v>
      </c>
      <c r="AZ129">
        <v>6.1600000000000002E-2</v>
      </c>
      <c r="BA129">
        <v>0.93120000000000003</v>
      </c>
      <c r="BB129">
        <v>0.8488</v>
      </c>
      <c r="BC129">
        <v>0.58960000000000001</v>
      </c>
      <c r="BD129">
        <v>0.82800000000000007</v>
      </c>
      <c r="BE129">
        <v>0.52800000000000002</v>
      </c>
      <c r="BF129">
        <v>0.79680000000000006</v>
      </c>
      <c r="BG129">
        <v>0.33119999999999999</v>
      </c>
      <c r="BH129">
        <v>0.75519999999999998</v>
      </c>
      <c r="BI129">
        <v>0.75519999999999998</v>
      </c>
      <c r="BJ129">
        <v>0.76560000000000006</v>
      </c>
      <c r="BK129">
        <v>0.74480000000000002</v>
      </c>
      <c r="BL129">
        <v>0.66239999999999999</v>
      </c>
      <c r="BM129" s="34">
        <f t="shared" ref="BM129:BM141" si="469">MAX(AH129:BL129)</f>
        <v>0.93120000000000003</v>
      </c>
      <c r="BN129" s="31">
        <f t="shared" si="403"/>
        <v>0.66018064516129038</v>
      </c>
      <c r="BO129" s="32">
        <v>0.68</v>
      </c>
      <c r="BP129" s="20">
        <f t="shared" si="437"/>
        <v>-2.7910732594151151</v>
      </c>
      <c r="BQ129" s="20">
        <f t="shared" si="454"/>
        <v>-1.9054659403673346</v>
      </c>
      <c r="BR129" s="20">
        <f t="shared" si="455"/>
        <v>-1.5124134180046949</v>
      </c>
      <c r="BS129" s="20">
        <f t="shared" si="456"/>
        <v>-2.7618541758697828</v>
      </c>
      <c r="BT129" s="20">
        <f t="shared" si="457"/>
        <v>5.2302935867357281</v>
      </c>
      <c r="BU129" s="20">
        <f t="shared" si="458"/>
        <v>-2.8004645518460531</v>
      </c>
      <c r="BV129" s="20">
        <f t="shared" si="459"/>
        <v>-2.797242154428468</v>
      </c>
      <c r="BW129" s="20">
        <f t="shared" si="460"/>
        <v>1.8139977465528145E-2</v>
      </c>
      <c r="BX129" s="20">
        <f t="shared" si="461"/>
        <v>-2.3184495500479692</v>
      </c>
      <c r="BY129" s="20">
        <f t="shared" si="462"/>
        <v>-2.5137427848957645</v>
      </c>
      <c r="BZ129" s="20">
        <f t="shared" si="463"/>
        <v>-2.9950350872410323</v>
      </c>
      <c r="CA129" s="20">
        <f t="shared" si="464"/>
        <v>-2.782561714532938</v>
      </c>
      <c r="CB129" s="20">
        <f t="shared" si="465"/>
        <v>-2.5049760270084702</v>
      </c>
      <c r="CC129" s="20">
        <f t="shared" si="466"/>
        <v>3.9896272908816828</v>
      </c>
      <c r="CD129" s="20">
        <f t="shared" si="467"/>
        <v>2.1978412017396449</v>
      </c>
      <c r="CE129" s="20">
        <f t="shared" si="468"/>
        <v>3.4054046191054352</v>
      </c>
      <c r="CF129" s="20">
        <f t="shared" si="439"/>
        <v>3.4327531334740877</v>
      </c>
      <c r="CG129" s="20">
        <f t="shared" si="440"/>
        <v>-1.8345426991233249</v>
      </c>
      <c r="CH129" s="20">
        <f t="shared" si="441"/>
        <v>2.5852068611945964</v>
      </c>
      <c r="CI129" s="20">
        <f t="shared" si="442"/>
        <v>1.9386934071323259</v>
      </c>
      <c r="CJ129" s="20">
        <f t="shared" si="443"/>
        <v>-2.9967702634473885</v>
      </c>
      <c r="CK129" s="20">
        <f t="shared" si="444"/>
        <v>6.8038256827216843</v>
      </c>
      <c r="CL129" s="20">
        <f t="shared" si="445"/>
        <v>-1.2919597732055623</v>
      </c>
      <c r="CM129" s="20">
        <f t="shared" si="446"/>
        <v>2.9399261093087623</v>
      </c>
      <c r="CN129" s="20">
        <f t="shared" si="447"/>
        <v>-1.7477636309598594</v>
      </c>
      <c r="CO129" s="20">
        <f t="shared" si="448"/>
        <v>-1.1610732020481085</v>
      </c>
      <c r="CP129" s="20">
        <f t="shared" si="449"/>
        <v>-0.20880692892542851</v>
      </c>
      <c r="CQ129" s="20">
        <f t="shared" si="450"/>
        <v>-2.0329673538337465</v>
      </c>
      <c r="CR129" s="20">
        <f t="shared" si="451"/>
        <v>-1.5602397964538914</v>
      </c>
      <c r="CS129" s="20">
        <f t="shared" si="452"/>
        <v>-2.9795902079411545</v>
      </c>
      <c r="CT129" s="20">
        <f t="shared" si="453"/>
        <v>-3.2325550161162639</v>
      </c>
      <c r="CU129" s="31">
        <f t="shared" si="438"/>
        <v>-0.45767211825654441</v>
      </c>
      <c r="CW129">
        <f t="shared" si="370"/>
        <v>1.0467751037595258E-2</v>
      </c>
      <c r="CX129">
        <f t="shared" si="408"/>
        <v>0.10717446663906557</v>
      </c>
      <c r="CY129">
        <f t="shared" si="409"/>
        <v>0.33049808631951566</v>
      </c>
      <c r="CZ129">
        <f t="shared" si="410"/>
        <v>0.13872346334463759</v>
      </c>
      <c r="DA129">
        <f t="shared" si="411"/>
        <v>0.60206263004001503</v>
      </c>
      <c r="DB129">
        <f t="shared" si="412"/>
        <v>0.11548149292097697</v>
      </c>
      <c r="DC129">
        <f t="shared" si="413"/>
        <v>0.10322136838620129</v>
      </c>
      <c r="DD129">
        <f t="shared" si="414"/>
        <v>0.28152024714259344</v>
      </c>
      <c r="DE129">
        <f t="shared" si="415"/>
        <v>0.32586808601649003</v>
      </c>
      <c r="DF129">
        <f t="shared" si="416"/>
        <v>0.1266473300083677</v>
      </c>
      <c r="DG129">
        <f t="shared" si="417"/>
        <v>3.9243575975063345E-2</v>
      </c>
      <c r="DH129">
        <f t="shared" si="418"/>
        <v>7.699222932590892E-2</v>
      </c>
      <c r="DI129">
        <f t="shared" si="419"/>
        <v>9.3304938129659634E-2</v>
      </c>
      <c r="DJ129">
        <f t="shared" si="420"/>
        <v>0.67460046486068159</v>
      </c>
      <c r="DK129">
        <f t="shared" si="421"/>
        <v>0.54910788735199878</v>
      </c>
      <c r="DL129">
        <f t="shared" si="422"/>
        <v>0.72032350139916457</v>
      </c>
      <c r="DM129">
        <f t="shared" si="406"/>
        <v>0.9491683431225818</v>
      </c>
      <c r="DN129">
        <f t="shared" si="423"/>
        <v>9.81516051633715E-2</v>
      </c>
      <c r="DO129">
        <f t="shared" si="424"/>
        <v>0.20246912312260584</v>
      </c>
      <c r="DP129">
        <f t="shared" si="425"/>
        <v>0.20588130043970054</v>
      </c>
      <c r="DQ129">
        <f t="shared" si="426"/>
        <v>0.12977685920138957</v>
      </c>
      <c r="DR129">
        <f t="shared" si="427"/>
        <v>0.88402050455773118</v>
      </c>
      <c r="DS129">
        <f t="shared" si="428"/>
        <v>0.2514426000504002</v>
      </c>
      <c r="DT129">
        <f t="shared" si="429"/>
        <v>0.73146475100548192</v>
      </c>
      <c r="DU129">
        <f t="shared" si="430"/>
        <v>1.2273866315335367E-2</v>
      </c>
      <c r="DV129">
        <f t="shared" si="431"/>
        <v>0.16673678373348258</v>
      </c>
      <c r="DW129">
        <f t="shared" si="432"/>
        <v>0.45315450777569793</v>
      </c>
      <c r="DX129">
        <f t="shared" si="433"/>
        <v>0.13872346334463759</v>
      </c>
      <c r="DY129">
        <f t="shared" si="434"/>
        <v>0.12977685920138957</v>
      </c>
      <c r="DZ129">
        <f t="shared" si="435"/>
        <v>6.5869960478728312E-2</v>
      </c>
      <c r="EA129">
        <f t="shared" si="436"/>
        <v>3.3603851464385597E-2</v>
      </c>
      <c r="EB129" s="31">
        <f t="shared" si="339"/>
        <v>0.2821855450927373</v>
      </c>
      <c r="EC129">
        <f t="shared" si="372"/>
        <v>2.8000000000000018E-2</v>
      </c>
      <c r="ED129">
        <f t="shared" si="388"/>
        <v>2.8000000000000018E-2</v>
      </c>
      <c r="EE129">
        <f t="shared" si="389"/>
        <v>2.0000000000000011E-2</v>
      </c>
      <c r="EF129">
        <f t="shared" si="390"/>
        <v>2.8000000000000018E-2</v>
      </c>
      <c r="EG129">
        <f t="shared" si="391"/>
        <v>7.0000000000000001E-3</v>
      </c>
      <c r="EH129">
        <f t="shared" si="392"/>
        <v>2.3000000000000013E-2</v>
      </c>
      <c r="EI129">
        <f t="shared" si="393"/>
        <v>2.8000000000000018E-2</v>
      </c>
      <c r="EJ129">
        <f t="shared" si="394"/>
        <v>1.5000000000000006E-2</v>
      </c>
      <c r="EK129">
        <f t="shared" si="395"/>
        <v>2.8000000000000018E-2</v>
      </c>
      <c r="EL129">
        <f t="shared" si="396"/>
        <v>2.8000000000000018E-2</v>
      </c>
      <c r="EM129">
        <f t="shared" si="397"/>
        <v>2.8000000000000018E-2</v>
      </c>
      <c r="EN129">
        <f t="shared" si="398"/>
        <v>2.8000000000000018E-2</v>
      </c>
      <c r="EO129">
        <f t="shared" si="399"/>
        <v>2.8000000000000018E-2</v>
      </c>
      <c r="EP129">
        <f t="shared" si="400"/>
        <v>1E-3</v>
      </c>
      <c r="EQ129">
        <f t="shared" si="401"/>
        <v>2E-3</v>
      </c>
      <c r="ER129">
        <f t="shared" si="402"/>
        <v>1E-3</v>
      </c>
      <c r="ES129">
        <f t="shared" si="373"/>
        <v>1</v>
      </c>
      <c r="ET129">
        <f t="shared" si="374"/>
        <v>2.8000000000000018E-2</v>
      </c>
      <c r="EU129">
        <f t="shared" si="375"/>
        <v>1.0000000000000002E-2</v>
      </c>
      <c r="EV129">
        <f t="shared" si="376"/>
        <v>2.8000000000000018E-2</v>
      </c>
      <c r="EW129">
        <f t="shared" si="377"/>
        <v>2.8000000000000018E-2</v>
      </c>
      <c r="EX129">
        <f t="shared" si="378"/>
        <v>1</v>
      </c>
      <c r="EY129">
        <f t="shared" si="379"/>
        <v>2.8000000000000018E-2</v>
      </c>
      <c r="EZ129">
        <f t="shared" si="380"/>
        <v>1.8000000000000009E-2</v>
      </c>
      <c r="FA129">
        <f t="shared" si="381"/>
        <v>2.2000000000000013E-2</v>
      </c>
      <c r="FB129">
        <f t="shared" si="382"/>
        <v>2.8000000000000018E-2</v>
      </c>
      <c r="FC129">
        <f t="shared" si="383"/>
        <v>2.8000000000000018E-2</v>
      </c>
      <c r="FD129">
        <f t="shared" si="384"/>
        <v>2.8000000000000018E-2</v>
      </c>
      <c r="FE129">
        <f t="shared" si="385"/>
        <v>2.8000000000000018E-2</v>
      </c>
      <c r="FF129">
        <f t="shared" si="386"/>
        <v>2.8000000000000018E-2</v>
      </c>
      <c r="FG129">
        <f t="shared" si="387"/>
        <v>2.8000000000000018E-2</v>
      </c>
    </row>
    <row r="130" spans="1:163">
      <c r="A130" s="30">
        <v>42552.583333333336</v>
      </c>
      <c r="B130">
        <v>2.1291349108494183E-2</v>
      </c>
      <c r="C130">
        <v>0.20021788200291499</v>
      </c>
      <c r="D130">
        <v>0.25943001705703755</v>
      </c>
      <c r="E130">
        <v>0.21518782765915023</v>
      </c>
      <c r="F130">
        <v>0.54563932151429229</v>
      </c>
      <c r="G130">
        <v>0.17066336518792752</v>
      </c>
      <c r="H130">
        <v>0.11619843836900148</v>
      </c>
      <c r="I130">
        <v>0.35253081736307817</v>
      </c>
      <c r="J130">
        <v>0.39509787370534383</v>
      </c>
      <c r="K130">
        <v>0.14555064202628737</v>
      </c>
      <c r="L130">
        <v>9.3304938129659634E-2</v>
      </c>
      <c r="M130">
        <v>0.1638395185947053</v>
      </c>
      <c r="N130">
        <v>0.11910498159666649</v>
      </c>
      <c r="O130">
        <v>0.76188952995273262</v>
      </c>
      <c r="P130">
        <v>0.28010654878332769</v>
      </c>
      <c r="Q130">
        <v>0.68526332541118595</v>
      </c>
      <c r="R130">
        <v>0.90079299422246906</v>
      </c>
      <c r="S130">
        <v>0.29298444369807664</v>
      </c>
      <c r="T130">
        <v>0.30918480825237793</v>
      </c>
      <c r="U130">
        <v>6.1691469532350156E-2</v>
      </c>
      <c r="V130">
        <v>0.19577183307291782</v>
      </c>
      <c r="W130">
        <v>0.66842426309691272</v>
      </c>
      <c r="X130">
        <v>0.46358132093946031</v>
      </c>
      <c r="Y130">
        <v>0.74764035967389164</v>
      </c>
      <c r="Z130">
        <v>4.8617476271919757E-2</v>
      </c>
      <c r="AA130">
        <v>0.10784612751763048</v>
      </c>
      <c r="AB130">
        <v>0.35733884005185973</v>
      </c>
      <c r="AC130">
        <v>0.15265426319969733</v>
      </c>
      <c r="AD130">
        <v>0.21166251971990802</v>
      </c>
      <c r="AE130">
        <v>0.13541176064612001</v>
      </c>
      <c r="AF130">
        <v>7.0310261894717382E-2</v>
      </c>
      <c r="AH130">
        <v>0.14480000000000001</v>
      </c>
      <c r="AI130">
        <v>0.80720000000000003</v>
      </c>
      <c r="AJ130">
        <v>0.36160000000000003</v>
      </c>
      <c r="AK130">
        <v>0.74480000000000002</v>
      </c>
      <c r="AL130">
        <v>0.76560000000000006</v>
      </c>
      <c r="AM130">
        <v>0.80720000000000003</v>
      </c>
      <c r="AN130">
        <v>0.52800000000000002</v>
      </c>
      <c r="AO130">
        <v>0.18560000000000001</v>
      </c>
      <c r="AP130">
        <v>0.73440000000000005</v>
      </c>
      <c r="AQ130">
        <v>0.76560000000000006</v>
      </c>
      <c r="AR130">
        <v>0.74480000000000002</v>
      </c>
      <c r="AS130">
        <v>0.73440000000000005</v>
      </c>
      <c r="AT130">
        <v>0.72400000000000009</v>
      </c>
      <c r="AU130">
        <v>0.72400000000000009</v>
      </c>
      <c r="AV130">
        <v>0.72400000000000009</v>
      </c>
      <c r="AW130">
        <v>0.70400000000000007</v>
      </c>
      <c r="AX130">
        <v>0.71360000000000001</v>
      </c>
      <c r="AY130">
        <v>0.76560000000000006</v>
      </c>
      <c r="AZ130">
        <v>0.2064</v>
      </c>
      <c r="BA130">
        <v>0.9</v>
      </c>
      <c r="BB130">
        <v>0.78639999999999999</v>
      </c>
      <c r="BC130">
        <v>0.33119999999999999</v>
      </c>
      <c r="BD130">
        <v>0.78639999999999999</v>
      </c>
      <c r="BE130">
        <v>0.88960000000000006</v>
      </c>
      <c r="BF130">
        <v>0.17600000000000002</v>
      </c>
      <c r="BG130">
        <v>0.69359999999999999</v>
      </c>
      <c r="BH130">
        <v>0.71360000000000001</v>
      </c>
      <c r="BI130">
        <v>0.72400000000000009</v>
      </c>
      <c r="BJ130">
        <v>0.21680000000000002</v>
      </c>
      <c r="BK130">
        <v>0.71360000000000001</v>
      </c>
      <c r="BL130">
        <v>0.72400000000000009</v>
      </c>
      <c r="BM130" s="34">
        <v>0.9</v>
      </c>
      <c r="BN130" s="31">
        <f t="shared" si="403"/>
        <v>0.63034838709677432</v>
      </c>
      <c r="BO130" s="32">
        <v>0.63</v>
      </c>
      <c r="BP130" s="20">
        <f t="shared" si="437"/>
        <v>-3.0359758408627089</v>
      </c>
      <c r="BQ130" s="20">
        <f t="shared" si="454"/>
        <v>-1.9714419889205075</v>
      </c>
      <c r="BR130" s="20">
        <f t="shared" si="455"/>
        <v>-1.5191773315037451</v>
      </c>
      <c r="BS130" s="20">
        <f t="shared" si="456"/>
        <v>-2.8128602787667205</v>
      </c>
      <c r="BT130" s="20">
        <f t="shared" si="457"/>
        <v>5.5097389776939325</v>
      </c>
      <c r="BU130" s="20">
        <f t="shared" si="458"/>
        <v>-2.8959951172142135</v>
      </c>
      <c r="BV130" s="20">
        <f t="shared" si="459"/>
        <v>-2.9472376466155543</v>
      </c>
      <c r="BW130" s="20">
        <f t="shared" si="460"/>
        <v>0.10447686427251845</v>
      </c>
      <c r="BX130" s="20">
        <f t="shared" si="461"/>
        <v>-2.1895456068987134</v>
      </c>
      <c r="BY130" s="20">
        <f t="shared" si="462"/>
        <v>-2.6343860734255649</v>
      </c>
      <c r="BZ130" s="20">
        <f t="shared" si="463"/>
        <v>-3.1679240796674604</v>
      </c>
      <c r="CA130" s="20">
        <f t="shared" si="464"/>
        <v>-2.8849161264943204</v>
      </c>
      <c r="CB130" s="20">
        <f t="shared" si="465"/>
        <v>-2.6520649759678916</v>
      </c>
      <c r="CC130" s="20">
        <f t="shared" si="466"/>
        <v>4.4853228902783275</v>
      </c>
      <c r="CD130" s="20">
        <f t="shared" si="467"/>
        <v>2.2117538199668849</v>
      </c>
      <c r="CE130" s="20">
        <f t="shared" si="468"/>
        <v>3.8244740139605335</v>
      </c>
      <c r="CF130" s="20">
        <f t="shared" si="439"/>
        <v>4.0673521971404689</v>
      </c>
      <c r="CG130" s="20">
        <f t="shared" si="440"/>
        <v>-1.8077521859813361</v>
      </c>
      <c r="CH130" s="20">
        <f t="shared" si="441"/>
        <v>2.6281977388908864</v>
      </c>
      <c r="CI130" s="20">
        <f t="shared" si="442"/>
        <v>1.7341909461085883</v>
      </c>
      <c r="CJ130" s="20">
        <f t="shared" si="443"/>
        <v>-3.0671923609305587</v>
      </c>
      <c r="CK130" s="20">
        <f t="shared" si="444"/>
        <v>7.2060560152625088</v>
      </c>
      <c r="CL130" s="20">
        <f t="shared" si="445"/>
        <v>-1.0945723828221898</v>
      </c>
      <c r="CM130" s="20">
        <f t="shared" si="446"/>
        <v>3.4213725384265663</v>
      </c>
      <c r="CN130" s="20">
        <f t="shared" si="447"/>
        <v>-1.9653400852440275</v>
      </c>
      <c r="CO130" s="20">
        <f t="shared" si="448"/>
        <v>-1.3194210050865658</v>
      </c>
      <c r="CP130" s="20">
        <f t="shared" si="449"/>
        <v>-0.11766201942965665</v>
      </c>
      <c r="CQ130" s="20">
        <f t="shared" si="450"/>
        <v>-2.1465070211901369</v>
      </c>
      <c r="CR130" s="20">
        <f t="shared" si="451"/>
        <v>-1.6147712072900713</v>
      </c>
      <c r="CS130" s="20">
        <f t="shared" si="452"/>
        <v>-3.1103723778511223</v>
      </c>
      <c r="CT130" s="20">
        <f t="shared" si="453"/>
        <v>-3.4284386847776345</v>
      </c>
      <c r="CU130" s="31">
        <f t="shared" si="438"/>
        <v>-0.42550381919159652</v>
      </c>
      <c r="CW130">
        <f t="shared" si="370"/>
        <v>2.1291349108494183E-2</v>
      </c>
      <c r="CX130">
        <f t="shared" si="408"/>
        <v>0.20021788200291499</v>
      </c>
      <c r="CY130">
        <f t="shared" si="409"/>
        <v>0.25943001705703755</v>
      </c>
      <c r="CZ130">
        <f t="shared" si="410"/>
        <v>0.21518782765915023</v>
      </c>
      <c r="DA130">
        <f t="shared" si="411"/>
        <v>0.54563932151429229</v>
      </c>
      <c r="DB130">
        <f t="shared" si="412"/>
        <v>0.17066336518792752</v>
      </c>
      <c r="DC130">
        <f t="shared" si="413"/>
        <v>0.11619843836900148</v>
      </c>
      <c r="DD130">
        <f t="shared" si="414"/>
        <v>0.35253081736307817</v>
      </c>
      <c r="DE130">
        <f t="shared" si="415"/>
        <v>0.39509787370534383</v>
      </c>
      <c r="DF130">
        <f t="shared" si="416"/>
        <v>0.14555064202628737</v>
      </c>
      <c r="DG130">
        <f t="shared" si="417"/>
        <v>9.3304938129659634E-2</v>
      </c>
      <c r="DH130">
        <f t="shared" si="418"/>
        <v>0.1638395185947053</v>
      </c>
      <c r="DI130">
        <f t="shared" si="419"/>
        <v>0.11910498159666649</v>
      </c>
      <c r="DJ130">
        <f t="shared" si="420"/>
        <v>0.76188952995273262</v>
      </c>
      <c r="DK130">
        <f t="shared" si="421"/>
        <v>0.28010654878332769</v>
      </c>
      <c r="DL130">
        <f t="shared" si="422"/>
        <v>0.68526332541118595</v>
      </c>
      <c r="DM130">
        <f t="shared" si="406"/>
        <v>0.90079299422246906</v>
      </c>
      <c r="DN130">
        <f t="shared" si="423"/>
        <v>0.29298444369807664</v>
      </c>
      <c r="DO130">
        <f t="shared" si="424"/>
        <v>0.30918480825237793</v>
      </c>
      <c r="DP130">
        <f t="shared" si="425"/>
        <v>6.1691469532350156E-2</v>
      </c>
      <c r="DQ130">
        <f t="shared" si="426"/>
        <v>0.19577183307291782</v>
      </c>
      <c r="DR130">
        <f t="shared" si="427"/>
        <v>0.66842426309691272</v>
      </c>
      <c r="DS130">
        <f t="shared" si="428"/>
        <v>0.46358132093946031</v>
      </c>
      <c r="DT130">
        <f t="shared" si="429"/>
        <v>0.74764035967389164</v>
      </c>
      <c r="DU130">
        <f t="shared" si="430"/>
        <v>4.8617476271919757E-2</v>
      </c>
      <c r="DV130">
        <f t="shared" si="431"/>
        <v>0.10784612751763048</v>
      </c>
      <c r="DW130">
        <f t="shared" si="432"/>
        <v>0.35733884005185973</v>
      </c>
      <c r="DX130">
        <f t="shared" si="433"/>
        <v>0.15265426319969733</v>
      </c>
      <c r="DY130">
        <f t="shared" si="434"/>
        <v>0.21166251971990802</v>
      </c>
      <c r="DZ130">
        <f t="shared" si="435"/>
        <v>0.13541176064612001</v>
      </c>
      <c r="EA130">
        <f t="shared" si="436"/>
        <v>7.0310261894717382E-2</v>
      </c>
      <c r="EB130" s="31">
        <f t="shared" si="339"/>
        <v>0.29836222962103587</v>
      </c>
      <c r="EC130">
        <f t="shared" si="372"/>
        <v>2.9000000000000019E-2</v>
      </c>
      <c r="ED130">
        <f t="shared" si="388"/>
        <v>2.9000000000000019E-2</v>
      </c>
      <c r="EE130">
        <f t="shared" si="389"/>
        <v>2.1000000000000012E-2</v>
      </c>
      <c r="EF130">
        <f t="shared" si="390"/>
        <v>2.9000000000000019E-2</v>
      </c>
      <c r="EG130">
        <f t="shared" si="391"/>
        <v>8.0000000000000002E-3</v>
      </c>
      <c r="EH130">
        <f t="shared" si="392"/>
        <v>2.4000000000000014E-2</v>
      </c>
      <c r="EI130">
        <f t="shared" si="393"/>
        <v>2.9000000000000019E-2</v>
      </c>
      <c r="EJ130">
        <f t="shared" si="394"/>
        <v>1.6000000000000007E-2</v>
      </c>
      <c r="EK130">
        <f t="shared" si="395"/>
        <v>2.9000000000000019E-2</v>
      </c>
      <c r="EL130">
        <f t="shared" si="396"/>
        <v>2.9000000000000019E-2</v>
      </c>
      <c r="EM130">
        <f t="shared" si="397"/>
        <v>2.9000000000000019E-2</v>
      </c>
      <c r="EN130">
        <f t="shared" si="398"/>
        <v>2.9000000000000019E-2</v>
      </c>
      <c r="EO130">
        <f t="shared" si="399"/>
        <v>2.9000000000000019E-2</v>
      </c>
      <c r="EP130">
        <f t="shared" si="400"/>
        <v>2E-3</v>
      </c>
      <c r="EQ130">
        <f t="shared" si="401"/>
        <v>3.0000000000000001E-3</v>
      </c>
      <c r="ER130">
        <f t="shared" si="402"/>
        <v>2E-3</v>
      </c>
      <c r="ES130">
        <f t="shared" si="373"/>
        <v>1</v>
      </c>
      <c r="ET130">
        <f t="shared" si="374"/>
        <v>2.9000000000000019E-2</v>
      </c>
      <c r="EU130">
        <f t="shared" si="375"/>
        <v>1.1000000000000003E-2</v>
      </c>
      <c r="EV130">
        <f t="shared" si="376"/>
        <v>2.9000000000000019E-2</v>
      </c>
      <c r="EW130">
        <f t="shared" si="377"/>
        <v>2.9000000000000019E-2</v>
      </c>
      <c r="EX130">
        <f t="shared" si="378"/>
        <v>1E-3</v>
      </c>
      <c r="EY130">
        <f t="shared" si="379"/>
        <v>2.9000000000000019E-2</v>
      </c>
      <c r="EZ130">
        <f t="shared" si="380"/>
        <v>1.900000000000001E-2</v>
      </c>
      <c r="FA130">
        <f t="shared" si="381"/>
        <v>2.3000000000000013E-2</v>
      </c>
      <c r="FB130">
        <f t="shared" si="382"/>
        <v>2.9000000000000019E-2</v>
      </c>
      <c r="FC130">
        <f t="shared" si="383"/>
        <v>2.9000000000000019E-2</v>
      </c>
      <c r="FD130">
        <f t="shared" si="384"/>
        <v>2.9000000000000019E-2</v>
      </c>
      <c r="FE130">
        <f t="shared" si="385"/>
        <v>2.9000000000000019E-2</v>
      </c>
      <c r="FF130">
        <f t="shared" si="386"/>
        <v>2.9000000000000019E-2</v>
      </c>
      <c r="FG130">
        <f t="shared" si="387"/>
        <v>2.9000000000000019E-2</v>
      </c>
    </row>
    <row r="131" spans="1:163">
      <c r="A131" s="30">
        <v>42552.604166666664</v>
      </c>
      <c r="B131">
        <v>2.8555539460794522E-2</v>
      </c>
      <c r="C131">
        <v>0.10387113745682147</v>
      </c>
      <c r="D131">
        <v>0.21518782765915023</v>
      </c>
      <c r="E131">
        <v>0.22479595500040681</v>
      </c>
      <c r="F131">
        <v>0.47229511729113099</v>
      </c>
      <c r="G131">
        <v>0.15723678850117662</v>
      </c>
      <c r="H131">
        <v>0.29881792363759507</v>
      </c>
      <c r="I131">
        <v>0.38344929870078209</v>
      </c>
      <c r="J131">
        <v>0.58177564129682346</v>
      </c>
      <c r="K131">
        <v>0.10852148605325368</v>
      </c>
      <c r="L131">
        <v>7.6496248994255639E-2</v>
      </c>
      <c r="M131">
        <v>0.18393176077758322</v>
      </c>
      <c r="N131">
        <v>0.1019326142920606</v>
      </c>
      <c r="O131">
        <v>0.83549272486687221</v>
      </c>
      <c r="P131">
        <v>0.33828792339748753</v>
      </c>
      <c r="Q131">
        <v>0.55775773175860444</v>
      </c>
      <c r="R131">
        <v>0.94814552919204198</v>
      </c>
      <c r="S131">
        <v>0.39342613930374831</v>
      </c>
      <c r="T131">
        <v>0.46010172036972363</v>
      </c>
      <c r="U131">
        <v>4.7338616083290964E-2</v>
      </c>
      <c r="V131">
        <v>8.1067304434233975E-2</v>
      </c>
      <c r="W131">
        <v>0.91036231499746556</v>
      </c>
      <c r="X131">
        <v>0.37193299151268189</v>
      </c>
      <c r="Y131">
        <v>0.89168476461667157</v>
      </c>
      <c r="Z131">
        <v>0.17669041624417006</v>
      </c>
      <c r="AA131">
        <v>0.10920055618176604</v>
      </c>
      <c r="AB131">
        <v>0.31519704554468969</v>
      </c>
      <c r="AC131">
        <v>0.10852148605325368</v>
      </c>
      <c r="AD131">
        <v>0.23596445124909027</v>
      </c>
      <c r="AE131">
        <v>0.10584218197098293</v>
      </c>
      <c r="AF131">
        <v>0.23219947563744989</v>
      </c>
      <c r="AH131">
        <v>0.1656</v>
      </c>
      <c r="AI131">
        <v>0.66239999999999999</v>
      </c>
      <c r="AJ131">
        <v>0.124</v>
      </c>
      <c r="AK131">
        <v>0.71360000000000001</v>
      </c>
      <c r="AL131">
        <v>0.71360000000000001</v>
      </c>
      <c r="AM131">
        <v>0.72400000000000009</v>
      </c>
      <c r="AN131">
        <v>0.22720000000000001</v>
      </c>
      <c r="AO131">
        <v>0.77600000000000002</v>
      </c>
      <c r="AP131">
        <v>0.66239999999999999</v>
      </c>
      <c r="AQ131">
        <v>0.3</v>
      </c>
      <c r="AR131">
        <v>0.70400000000000007</v>
      </c>
      <c r="AS131">
        <v>0.68320000000000003</v>
      </c>
      <c r="AT131">
        <v>0.68320000000000003</v>
      </c>
      <c r="AU131">
        <v>0.68320000000000003</v>
      </c>
      <c r="AV131">
        <v>0.69359999999999999</v>
      </c>
      <c r="AW131">
        <v>0.66239999999999999</v>
      </c>
      <c r="AX131">
        <v>0.67280000000000006</v>
      </c>
      <c r="AY131">
        <v>4.0800000000000003E-2</v>
      </c>
      <c r="AZ131">
        <v>0.26880000000000004</v>
      </c>
      <c r="BA131">
        <v>0.31040000000000001</v>
      </c>
      <c r="BB131">
        <v>0.80720000000000003</v>
      </c>
      <c r="BC131">
        <v>0.61040000000000005</v>
      </c>
      <c r="BD131">
        <v>0.73440000000000005</v>
      </c>
      <c r="BE131">
        <v>0.46560000000000001</v>
      </c>
      <c r="BF131">
        <v>0.75519999999999998</v>
      </c>
      <c r="BG131">
        <v>0.64160000000000006</v>
      </c>
      <c r="BH131">
        <v>0.64160000000000006</v>
      </c>
      <c r="BI131">
        <v>0.21680000000000002</v>
      </c>
      <c r="BJ131">
        <v>0.42400000000000004</v>
      </c>
      <c r="BK131">
        <v>0.66239999999999999</v>
      </c>
      <c r="BL131">
        <v>0.2064</v>
      </c>
      <c r="BM131" s="34">
        <v>0.85</v>
      </c>
      <c r="BN131" s="31">
        <f>AVERAGE(AH131:BL131)</f>
        <v>0.53667096774193557</v>
      </c>
      <c r="BO131" s="32">
        <v>0.56999999999999995</v>
      </c>
      <c r="BP131" s="20">
        <f t="shared" si="437"/>
        <v>-3.2736142319580024</v>
      </c>
      <c r="BQ131" s="20">
        <f t="shared" si="454"/>
        <v>-2.133764782019774</v>
      </c>
      <c r="BR131" s="20">
        <f t="shared" si="455"/>
        <v>-1.5701834344006826</v>
      </c>
      <c r="BS131" s="20">
        <f t="shared" si="456"/>
        <v>-2.8542582543224015</v>
      </c>
      <c r="BT131" s="20">
        <f t="shared" si="457"/>
        <v>5.7158401644289754</v>
      </c>
      <c r="BU131" s="20">
        <f t="shared" si="458"/>
        <v>-3.0049522592691247</v>
      </c>
      <c r="BV131" s="20">
        <f t="shared" si="459"/>
        <v>-2.914613653534047</v>
      </c>
      <c r="BW131" s="20">
        <f t="shared" si="460"/>
        <v>0.22173223241721268</v>
      </c>
      <c r="BX131" s="20">
        <f t="shared" si="461"/>
        <v>-1.8739638961579779</v>
      </c>
      <c r="BY131" s="20">
        <f t="shared" si="462"/>
        <v>-2.7920585179283992</v>
      </c>
      <c r="BZ131" s="20">
        <f t="shared" si="463"/>
        <v>-3.3576217612292925</v>
      </c>
      <c r="CA131" s="20">
        <f t="shared" si="464"/>
        <v>-2.967178296272825</v>
      </c>
      <c r="CB131" s="20">
        <f t="shared" si="465"/>
        <v>-2.8163262922319188</v>
      </c>
      <c r="CC131" s="20">
        <f t="shared" si="466"/>
        <v>5.0546216845891117</v>
      </c>
      <c r="CD131" s="20">
        <f t="shared" si="467"/>
        <v>2.2838478128082844</v>
      </c>
      <c r="CE131" s="20">
        <f t="shared" si="468"/>
        <v>4.1160378151630503</v>
      </c>
      <c r="CF131" s="20">
        <f t="shared" si="439"/>
        <v>4.7493037957764228</v>
      </c>
      <c r="CG131" s="20">
        <f t="shared" si="440"/>
        <v>-1.6805199772336756</v>
      </c>
      <c r="CH131" s="20">
        <f t="shared" si="441"/>
        <v>2.822105528704522</v>
      </c>
      <c r="CI131" s="20">
        <f t="shared" si="442"/>
        <v>1.5153356316357913</v>
      </c>
      <c r="CJ131" s="20">
        <f t="shared" si="443"/>
        <v>-3.2523189870524125</v>
      </c>
      <c r="CK131" s="20">
        <f t="shared" si="444"/>
        <v>7.8502243997038867</v>
      </c>
      <c r="CL131" s="20">
        <f t="shared" si="445"/>
        <v>-0.9888333218655958</v>
      </c>
      <c r="CM131" s="20">
        <f t="shared" si="446"/>
        <v>4.0468633724871497</v>
      </c>
      <c r="CN131" s="20">
        <f t="shared" si="447"/>
        <v>-2.0548435995559453</v>
      </c>
      <c r="CO131" s="20">
        <f t="shared" si="448"/>
        <v>-1.4764143794608877</v>
      </c>
      <c r="CP131" s="20">
        <f t="shared" si="449"/>
        <v>-6.8658904441054824E-2</v>
      </c>
      <c r="CQ131" s="20">
        <f t="shared" si="450"/>
        <v>-2.3041794656929713</v>
      </c>
      <c r="CR131" s="20">
        <f t="shared" si="451"/>
        <v>-1.645000686597069</v>
      </c>
      <c r="CS131" s="20">
        <f t="shared" si="452"/>
        <v>-3.2707241264362272</v>
      </c>
      <c r="CT131" s="20">
        <f t="shared" si="453"/>
        <v>-3.4624331396962726</v>
      </c>
      <c r="CU131" s="31">
        <f t="shared" si="438"/>
        <v>-0.36730804934329497</v>
      </c>
      <c r="CW131">
        <f t="shared" si="370"/>
        <v>2.8555539460794522E-2</v>
      </c>
      <c r="CX131">
        <f t="shared" si="408"/>
        <v>0.10387113745682147</v>
      </c>
      <c r="CY131">
        <f t="shared" si="409"/>
        <v>0.21518782765915023</v>
      </c>
      <c r="CZ131">
        <f t="shared" si="410"/>
        <v>0.22479595500040681</v>
      </c>
      <c r="DA131">
        <f t="shared" si="411"/>
        <v>0.47229511729113099</v>
      </c>
      <c r="DB131">
        <f t="shared" si="412"/>
        <v>0.15723678850117662</v>
      </c>
      <c r="DC131">
        <f t="shared" si="413"/>
        <v>0.29881792363759507</v>
      </c>
      <c r="DD131">
        <f t="shared" si="414"/>
        <v>0.38344929870078209</v>
      </c>
      <c r="DE131">
        <f t="shared" si="415"/>
        <v>0.58177564129682346</v>
      </c>
      <c r="DF131">
        <f t="shared" si="416"/>
        <v>0.10852148605325368</v>
      </c>
      <c r="DG131">
        <f t="shared" si="417"/>
        <v>7.6496248994255639E-2</v>
      </c>
      <c r="DH131">
        <f t="shared" si="418"/>
        <v>0.18393176077758322</v>
      </c>
      <c r="DI131">
        <f t="shared" si="419"/>
        <v>0.1019326142920606</v>
      </c>
      <c r="DJ131">
        <f t="shared" si="420"/>
        <v>0.83549272486687221</v>
      </c>
      <c r="DK131">
        <f t="shared" si="421"/>
        <v>0.33828792339748753</v>
      </c>
      <c r="DL131">
        <f t="shared" si="422"/>
        <v>0.55775773175860444</v>
      </c>
      <c r="DM131">
        <f t="shared" si="406"/>
        <v>0.94814552919204198</v>
      </c>
      <c r="DN131">
        <f t="shared" si="423"/>
        <v>0.39342613930374831</v>
      </c>
      <c r="DO131">
        <f t="shared" si="424"/>
        <v>0.46010172036972363</v>
      </c>
      <c r="DP131">
        <f t="shared" si="425"/>
        <v>4.7338616083290964E-2</v>
      </c>
      <c r="DQ131">
        <f t="shared" si="426"/>
        <v>8.1067304434233975E-2</v>
      </c>
      <c r="DR131">
        <f t="shared" si="427"/>
        <v>0.91036231499746556</v>
      </c>
      <c r="DS131">
        <f t="shared" si="428"/>
        <v>0.37193299151268189</v>
      </c>
      <c r="DT131">
        <f t="shared" si="429"/>
        <v>0.89168476461667157</v>
      </c>
      <c r="DU131">
        <f t="shared" si="430"/>
        <v>0.17669041624417006</v>
      </c>
      <c r="DV131">
        <f t="shared" si="431"/>
        <v>0.10920055618176604</v>
      </c>
      <c r="DW131">
        <f t="shared" si="432"/>
        <v>0.31519704554468969</v>
      </c>
      <c r="DX131">
        <f t="shared" si="433"/>
        <v>0.10852148605325368</v>
      </c>
      <c r="DY131">
        <f t="shared" si="434"/>
        <v>0.23596445124909027</v>
      </c>
      <c r="DZ131">
        <f t="shared" si="435"/>
        <v>0.10584218197098293</v>
      </c>
      <c r="EA131">
        <f t="shared" si="436"/>
        <v>0.23219947563744989</v>
      </c>
      <c r="EB131" s="31">
        <f t="shared" si="339"/>
        <v>0.32438970040438903</v>
      </c>
      <c r="EC131">
        <f t="shared" si="372"/>
        <v>3.000000000000002E-2</v>
      </c>
      <c r="ED131">
        <f t="shared" si="388"/>
        <v>3.000000000000002E-2</v>
      </c>
      <c r="EE131">
        <f t="shared" si="389"/>
        <v>2.2000000000000013E-2</v>
      </c>
      <c r="EF131">
        <f t="shared" si="390"/>
        <v>3.000000000000002E-2</v>
      </c>
      <c r="EG131">
        <f t="shared" si="391"/>
        <v>9.0000000000000011E-3</v>
      </c>
      <c r="EH131">
        <f t="shared" si="392"/>
        <v>2.5000000000000015E-2</v>
      </c>
      <c r="EI131">
        <f t="shared" si="393"/>
        <v>3.000000000000002E-2</v>
      </c>
      <c r="EJ131">
        <f t="shared" si="394"/>
        <v>1.7000000000000008E-2</v>
      </c>
      <c r="EK131">
        <f t="shared" si="395"/>
        <v>3.000000000000002E-2</v>
      </c>
      <c r="EL131">
        <f t="shared" si="396"/>
        <v>3.000000000000002E-2</v>
      </c>
      <c r="EM131">
        <f t="shared" si="397"/>
        <v>3.000000000000002E-2</v>
      </c>
      <c r="EN131">
        <f t="shared" si="398"/>
        <v>3.000000000000002E-2</v>
      </c>
      <c r="EO131">
        <f t="shared" si="399"/>
        <v>3.000000000000002E-2</v>
      </c>
      <c r="EP131">
        <f t="shared" si="400"/>
        <v>1</v>
      </c>
      <c r="EQ131">
        <f t="shared" si="401"/>
        <v>4.0000000000000001E-3</v>
      </c>
      <c r="ER131">
        <f t="shared" si="402"/>
        <v>3.0000000000000001E-3</v>
      </c>
      <c r="ES131">
        <f t="shared" si="373"/>
        <v>1</v>
      </c>
      <c r="ET131">
        <f t="shared" si="374"/>
        <v>3.000000000000002E-2</v>
      </c>
      <c r="EU131">
        <f t="shared" si="375"/>
        <v>1.2000000000000004E-2</v>
      </c>
      <c r="EV131">
        <f t="shared" si="376"/>
        <v>3.000000000000002E-2</v>
      </c>
      <c r="EW131">
        <f t="shared" si="377"/>
        <v>3.000000000000002E-2</v>
      </c>
      <c r="EX131">
        <f t="shared" si="378"/>
        <v>1</v>
      </c>
      <c r="EY131">
        <f t="shared" si="379"/>
        <v>3.000000000000002E-2</v>
      </c>
      <c r="EZ131">
        <f t="shared" si="380"/>
        <v>1</v>
      </c>
      <c r="FA131">
        <f t="shared" si="381"/>
        <v>2.4000000000000014E-2</v>
      </c>
      <c r="FB131">
        <f t="shared" si="382"/>
        <v>3.000000000000002E-2</v>
      </c>
      <c r="FC131">
        <f t="shared" si="383"/>
        <v>3.000000000000002E-2</v>
      </c>
      <c r="FD131">
        <f t="shared" si="384"/>
        <v>3.000000000000002E-2</v>
      </c>
      <c r="FE131">
        <f t="shared" si="385"/>
        <v>3.000000000000002E-2</v>
      </c>
      <c r="FF131">
        <f t="shared" si="386"/>
        <v>3.000000000000002E-2</v>
      </c>
      <c r="FG131">
        <f t="shared" si="387"/>
        <v>3.000000000000002E-2</v>
      </c>
    </row>
    <row r="132" spans="1:163">
      <c r="A132" s="30">
        <v>42552.625</v>
      </c>
      <c r="B132">
        <v>1.7689553035543395E-2</v>
      </c>
      <c r="C132">
        <v>0.10650648945371775</v>
      </c>
      <c r="D132">
        <v>0.16869096822614074</v>
      </c>
      <c r="E132">
        <v>0.22724502920138689</v>
      </c>
      <c r="F132">
        <v>0.67919326430434623</v>
      </c>
      <c r="G132">
        <v>0.11548149292097697</v>
      </c>
      <c r="H132">
        <v>0.14040464880227166</v>
      </c>
      <c r="I132">
        <v>0.505516487528475</v>
      </c>
      <c r="J132">
        <v>0.36704075285481597</v>
      </c>
      <c r="K132">
        <v>0.14995766228684221</v>
      </c>
      <c r="L132">
        <v>0.12358255110610029</v>
      </c>
      <c r="M132">
        <v>0.16771160325417986</v>
      </c>
      <c r="N132">
        <v>8.9811952622316962E-2</v>
      </c>
      <c r="O132">
        <v>0.81638829213631825</v>
      </c>
      <c r="P132">
        <v>0.34142887196584476</v>
      </c>
      <c r="Q132">
        <v>0.62364931779565247</v>
      </c>
      <c r="R132">
        <v>0.92937097750564035</v>
      </c>
      <c r="S132">
        <v>0.65431633775924614</v>
      </c>
      <c r="T132">
        <v>0.79674394998031983</v>
      </c>
      <c r="U132">
        <v>8.588610207603746E-2</v>
      </c>
      <c r="V132">
        <v>3.6936001027454805E-2</v>
      </c>
      <c r="W132">
        <v>0.90746489914455608</v>
      </c>
      <c r="X132">
        <v>0.56120818196086364</v>
      </c>
      <c r="Y132">
        <v>0.82963841967318841</v>
      </c>
      <c r="Z132">
        <v>0.21518782765915023</v>
      </c>
      <c r="AA132">
        <v>0.13378105496632256</v>
      </c>
      <c r="AB132">
        <v>0.2423326341249869</v>
      </c>
      <c r="AC132">
        <v>0.12820394991175996</v>
      </c>
      <c r="AD132">
        <v>0.16288280086096762</v>
      </c>
      <c r="AE132">
        <v>5.0262175581895933E-2</v>
      </c>
      <c r="AF132">
        <v>0.18710482339021217</v>
      </c>
      <c r="AH132">
        <v>3.04E-2</v>
      </c>
      <c r="AI132">
        <v>0.43440000000000001</v>
      </c>
      <c r="AJ132">
        <v>0.19600000000000001</v>
      </c>
      <c r="AK132">
        <v>0.69359999999999999</v>
      </c>
      <c r="AL132">
        <v>0.66239999999999999</v>
      </c>
      <c r="AM132">
        <v>0.66239999999999999</v>
      </c>
      <c r="AN132">
        <v>0.3</v>
      </c>
      <c r="AO132">
        <v>0.73440000000000005</v>
      </c>
      <c r="AP132">
        <v>0.65200000000000002</v>
      </c>
      <c r="AQ132">
        <v>0.43440000000000001</v>
      </c>
      <c r="AR132">
        <v>0.64160000000000006</v>
      </c>
      <c r="AS132">
        <v>0.64160000000000006</v>
      </c>
      <c r="AT132">
        <v>0.63119999999999998</v>
      </c>
      <c r="AU132">
        <v>0.64160000000000006</v>
      </c>
      <c r="AV132">
        <v>0.64160000000000006</v>
      </c>
      <c r="AW132">
        <v>0.62080000000000002</v>
      </c>
      <c r="AX132">
        <v>0.63119999999999998</v>
      </c>
      <c r="AY132">
        <v>8.2400000000000001E-2</v>
      </c>
      <c r="AZ132">
        <v>0.21680000000000002</v>
      </c>
      <c r="BA132">
        <v>0.2792</v>
      </c>
      <c r="BB132">
        <v>0.68320000000000003</v>
      </c>
      <c r="BC132">
        <v>0.4032</v>
      </c>
      <c r="BD132">
        <v>0.72400000000000009</v>
      </c>
      <c r="BE132">
        <v>0.2792</v>
      </c>
      <c r="BF132">
        <v>0.1552</v>
      </c>
      <c r="BG132">
        <v>0.58960000000000001</v>
      </c>
      <c r="BH132">
        <v>0.63119999999999998</v>
      </c>
      <c r="BI132">
        <v>0.22720000000000001</v>
      </c>
      <c r="BJ132">
        <v>0.6</v>
      </c>
      <c r="BK132">
        <v>0.58960000000000001</v>
      </c>
      <c r="BL132">
        <v>0.58960000000000001</v>
      </c>
      <c r="BM132" s="34">
        <v>0.79</v>
      </c>
      <c r="BN132" s="31">
        <f t="shared" si="403"/>
        <v>0.49354838709677423</v>
      </c>
      <c r="BO132" s="32">
        <v>0.52</v>
      </c>
      <c r="BP132" s="20">
        <f t="shared" si="437"/>
        <v>-3.522118609478547</v>
      </c>
      <c r="BQ132" s="20">
        <f t="shared" si="454"/>
        <v>-2.2934522231221441</v>
      </c>
      <c r="BR132" s="20">
        <f t="shared" si="455"/>
        <v>-1.6676863967306297</v>
      </c>
      <c r="BS132" s="20">
        <f t="shared" si="456"/>
        <v>-2.8932071556771026</v>
      </c>
      <c r="BT132" s="20">
        <f t="shared" si="457"/>
        <v>6.1288394981772338</v>
      </c>
      <c r="BU132" s="20">
        <f t="shared" si="458"/>
        <v>-3.1556646969042355</v>
      </c>
      <c r="BV132" s="20">
        <f t="shared" si="459"/>
        <v>-3.0404029352878634</v>
      </c>
      <c r="BW132" s="20">
        <f t="shared" si="460"/>
        <v>0.46105478938959982</v>
      </c>
      <c r="BX132" s="20">
        <f t="shared" si="461"/>
        <v>-1.7731170738592499</v>
      </c>
      <c r="BY132" s="20">
        <f t="shared" si="462"/>
        <v>-2.9082947861976449</v>
      </c>
      <c r="BZ132" s="20">
        <f t="shared" si="463"/>
        <v>-3.5002331406792799</v>
      </c>
      <c r="CA132" s="20">
        <f t="shared" si="464"/>
        <v>-3.065660623574733</v>
      </c>
      <c r="CB132" s="20">
        <f t="shared" si="465"/>
        <v>-2.9927082701656897</v>
      </c>
      <c r="CC132" s="20">
        <f t="shared" si="466"/>
        <v>5.6048160461693417</v>
      </c>
      <c r="CD132" s="20">
        <f t="shared" si="467"/>
        <v>2.3590827542180413</v>
      </c>
      <c r="CE132" s="20">
        <f t="shared" si="468"/>
        <v>4.4734932024026151</v>
      </c>
      <c r="CF132" s="20">
        <f t="shared" si="439"/>
        <v>5.4124808427259756</v>
      </c>
      <c r="CG132" s="20">
        <f t="shared" si="440"/>
        <v>-1.2923975700305173</v>
      </c>
      <c r="CH132" s="20">
        <f t="shared" si="441"/>
        <v>3.3526555481287539</v>
      </c>
      <c r="CI132" s="20">
        <f t="shared" si="442"/>
        <v>1.335027803155741</v>
      </c>
      <c r="CJ132" s="20">
        <f t="shared" si="443"/>
        <v>-3.4815769165810457</v>
      </c>
      <c r="CK132" s="20">
        <f t="shared" si="444"/>
        <v>8.4914953682923553</v>
      </c>
      <c r="CL132" s="20">
        <f t="shared" si="445"/>
        <v>-0.69381907046082003</v>
      </c>
      <c r="CM132" s="20">
        <f t="shared" si="446"/>
        <v>4.6103078616042499</v>
      </c>
      <c r="CN132" s="20">
        <f t="shared" si="447"/>
        <v>-2.1058497024528831</v>
      </c>
      <c r="CO132" s="20">
        <f t="shared" si="448"/>
        <v>-1.608827255050653</v>
      </c>
      <c r="CP132" s="20">
        <f t="shared" si="449"/>
        <v>-9.2520200872155789E-2</v>
      </c>
      <c r="CQ132" s="20">
        <f t="shared" si="450"/>
        <v>-2.4421694463372994</v>
      </c>
      <c r="CR132" s="20">
        <f t="shared" si="451"/>
        <v>-1.7483118162921891</v>
      </c>
      <c r="CS132" s="20">
        <f t="shared" si="452"/>
        <v>-3.4866558814104192</v>
      </c>
      <c r="CT132" s="20">
        <f t="shared" si="453"/>
        <v>-3.5415222468621481</v>
      </c>
      <c r="CU132" s="31">
        <f t="shared" si="438"/>
        <v>-0.29280459044397888</v>
      </c>
      <c r="CW132">
        <f t="shared" si="370"/>
        <v>1.7689553035543395E-2</v>
      </c>
      <c r="CX132">
        <f t="shared" si="408"/>
        <v>0.10650648945371775</v>
      </c>
      <c r="CY132">
        <f t="shared" si="409"/>
        <v>0.16869096822614074</v>
      </c>
      <c r="CZ132">
        <f t="shared" si="410"/>
        <v>0.22724502920138689</v>
      </c>
      <c r="DA132">
        <f t="shared" si="411"/>
        <v>0.67919326430434623</v>
      </c>
      <c r="DB132">
        <f t="shared" si="412"/>
        <v>0.11548149292097697</v>
      </c>
      <c r="DC132">
        <f t="shared" si="413"/>
        <v>0.14040464880227166</v>
      </c>
      <c r="DD132">
        <f t="shared" si="414"/>
        <v>0.505516487528475</v>
      </c>
      <c r="DE132">
        <f t="shared" si="415"/>
        <v>0.36704075285481597</v>
      </c>
      <c r="DF132">
        <f t="shared" si="416"/>
        <v>0.14995766228684221</v>
      </c>
      <c r="DG132">
        <f t="shared" si="417"/>
        <v>0.12358255110610029</v>
      </c>
      <c r="DH132">
        <f t="shared" si="418"/>
        <v>0.16771160325417986</v>
      </c>
      <c r="DI132">
        <f t="shared" si="419"/>
        <v>8.9811952622316962E-2</v>
      </c>
      <c r="DJ132">
        <f t="shared" si="420"/>
        <v>0.81638829213631825</v>
      </c>
      <c r="DK132">
        <f t="shared" si="421"/>
        <v>0.34142887196584476</v>
      </c>
      <c r="DL132">
        <f t="shared" si="422"/>
        <v>0.62364931779565247</v>
      </c>
      <c r="DM132">
        <f t="shared" si="406"/>
        <v>0.92937097750564035</v>
      </c>
      <c r="DN132">
        <f t="shared" si="423"/>
        <v>0.65431633775924614</v>
      </c>
      <c r="DO132">
        <f t="shared" si="424"/>
        <v>0.79674394998031983</v>
      </c>
      <c r="DP132">
        <f t="shared" si="425"/>
        <v>8.588610207603746E-2</v>
      </c>
      <c r="DQ132">
        <f t="shared" si="426"/>
        <v>3.6936001027454805E-2</v>
      </c>
      <c r="DR132">
        <f t="shared" si="427"/>
        <v>0.90746489914455608</v>
      </c>
      <c r="DS132">
        <f t="shared" si="428"/>
        <v>0.56120818196086364</v>
      </c>
      <c r="DT132">
        <f t="shared" si="429"/>
        <v>0.82963841967318841</v>
      </c>
      <c r="DU132">
        <f t="shared" si="430"/>
        <v>0.21518782765915023</v>
      </c>
      <c r="DV132">
        <f t="shared" si="431"/>
        <v>0.13378105496632256</v>
      </c>
      <c r="DW132">
        <f t="shared" si="432"/>
        <v>0.2423326341249869</v>
      </c>
      <c r="DX132">
        <f t="shared" si="433"/>
        <v>0.12820394991175996</v>
      </c>
      <c r="DY132">
        <f t="shared" si="434"/>
        <v>0.16288280086096762</v>
      </c>
      <c r="DZ132">
        <f t="shared" si="435"/>
        <v>5.0262175581895933E-2</v>
      </c>
      <c r="EA132">
        <f t="shared" si="436"/>
        <v>0.18710482339021217</v>
      </c>
      <c r="EB132" s="31">
        <f t="shared" si="339"/>
        <v>0.34069738945540412</v>
      </c>
      <c r="EC132">
        <f t="shared" si="372"/>
        <v>3.1000000000000021E-2</v>
      </c>
      <c r="ED132">
        <f t="shared" si="388"/>
        <v>3.1000000000000021E-2</v>
      </c>
      <c r="EE132">
        <f t="shared" si="389"/>
        <v>2.3000000000000013E-2</v>
      </c>
      <c r="EF132">
        <f t="shared" si="390"/>
        <v>3.1000000000000021E-2</v>
      </c>
      <c r="EG132">
        <f t="shared" si="391"/>
        <v>1.0000000000000002E-2</v>
      </c>
      <c r="EH132">
        <f t="shared" si="392"/>
        <v>2.6000000000000016E-2</v>
      </c>
      <c r="EI132">
        <f t="shared" si="393"/>
        <v>3.1000000000000021E-2</v>
      </c>
      <c r="EJ132">
        <f t="shared" si="394"/>
        <v>1.8000000000000009E-2</v>
      </c>
      <c r="EK132">
        <f t="shared" si="395"/>
        <v>3.1000000000000021E-2</v>
      </c>
      <c r="EL132">
        <f t="shared" si="396"/>
        <v>3.1000000000000021E-2</v>
      </c>
      <c r="EM132">
        <f t="shared" si="397"/>
        <v>3.1000000000000021E-2</v>
      </c>
      <c r="EN132">
        <f t="shared" si="398"/>
        <v>3.1000000000000021E-2</v>
      </c>
      <c r="EO132">
        <f t="shared" si="399"/>
        <v>3.1000000000000021E-2</v>
      </c>
      <c r="EP132">
        <f t="shared" si="400"/>
        <v>1</v>
      </c>
      <c r="EQ132">
        <f t="shared" si="401"/>
        <v>5.0000000000000001E-3</v>
      </c>
      <c r="ER132">
        <f t="shared" si="402"/>
        <v>4.0000000000000001E-3</v>
      </c>
      <c r="ES132">
        <f t="shared" si="373"/>
        <v>1</v>
      </c>
      <c r="ET132">
        <f t="shared" si="374"/>
        <v>3.1000000000000021E-2</v>
      </c>
      <c r="EU132">
        <f t="shared" si="375"/>
        <v>1.3000000000000005E-2</v>
      </c>
      <c r="EV132">
        <f t="shared" si="376"/>
        <v>3.1000000000000021E-2</v>
      </c>
      <c r="EW132">
        <f t="shared" si="377"/>
        <v>3.1000000000000021E-2</v>
      </c>
      <c r="EX132">
        <f t="shared" si="378"/>
        <v>1</v>
      </c>
      <c r="EY132">
        <f t="shared" si="379"/>
        <v>3.1000000000000021E-2</v>
      </c>
      <c r="EZ132">
        <f t="shared" si="380"/>
        <v>1</v>
      </c>
      <c r="FA132">
        <f t="shared" si="381"/>
        <v>2.5000000000000015E-2</v>
      </c>
      <c r="FB132">
        <f t="shared" si="382"/>
        <v>3.1000000000000021E-2</v>
      </c>
      <c r="FC132">
        <f t="shared" si="383"/>
        <v>3.1000000000000021E-2</v>
      </c>
      <c r="FD132">
        <f t="shared" si="384"/>
        <v>3.1000000000000021E-2</v>
      </c>
      <c r="FE132">
        <f t="shared" si="385"/>
        <v>3.1000000000000021E-2</v>
      </c>
      <c r="FF132">
        <f t="shared" si="386"/>
        <v>3.1000000000000021E-2</v>
      </c>
      <c r="FG132">
        <f t="shared" si="387"/>
        <v>3.1000000000000021E-2</v>
      </c>
    </row>
    <row r="133" spans="1:163">
      <c r="A133" s="30">
        <v>42552.645833333336</v>
      </c>
      <c r="B133">
        <v>2.1001563575560812E-2</v>
      </c>
      <c r="C133">
        <v>0.10129360099877091</v>
      </c>
      <c r="D133">
        <v>0.10784612751763048</v>
      </c>
      <c r="E133">
        <v>0.23219947563744989</v>
      </c>
      <c r="F133">
        <v>0.61539957770643205</v>
      </c>
      <c r="G133">
        <v>0.1266473300083677</v>
      </c>
      <c r="H133">
        <v>0.16098287096306976</v>
      </c>
      <c r="I133">
        <v>0.40855717389941565</v>
      </c>
      <c r="J133">
        <v>0.47229511729113099</v>
      </c>
      <c r="K133">
        <v>0.15910089062490379</v>
      </c>
      <c r="L133">
        <v>0.10518153017472939</v>
      </c>
      <c r="M133">
        <v>0.18710482339021217</v>
      </c>
      <c r="N133">
        <v>8.3713168586678072E-2</v>
      </c>
      <c r="O133">
        <v>0.82664973183582868</v>
      </c>
      <c r="P133">
        <v>0.29298444369807664</v>
      </c>
      <c r="Q133">
        <v>0.56980775590172017</v>
      </c>
      <c r="R133">
        <v>0.92937097750564035</v>
      </c>
      <c r="S133">
        <v>0.73146475100548192</v>
      </c>
      <c r="T133">
        <v>0.80784484090175035</v>
      </c>
      <c r="U133">
        <v>4.4279945865140287E-2</v>
      </c>
      <c r="V133">
        <v>3.6936001027454805E-2</v>
      </c>
      <c r="W133">
        <v>0.76442000499033724</v>
      </c>
      <c r="X133">
        <v>0.44104226443974043</v>
      </c>
      <c r="Y133">
        <v>0.90387718920539983</v>
      </c>
      <c r="Z133">
        <v>0.12977685920138957</v>
      </c>
      <c r="AA133">
        <v>0.11910498159666649</v>
      </c>
      <c r="AB133">
        <v>0.24751066449567691</v>
      </c>
      <c r="AC133">
        <v>0.14642336337976619</v>
      </c>
      <c r="AD133">
        <v>9.6919307898377174E-2</v>
      </c>
      <c r="AE133">
        <v>6.4167890386381585E-2</v>
      </c>
      <c r="AF133">
        <v>0.13216698519022679</v>
      </c>
      <c r="AG133" s="77">
        <f>AVERAGE(AH118:BL137)</f>
        <v>0.52121032258064492</v>
      </c>
      <c r="AH133">
        <v>0.02</v>
      </c>
      <c r="AI133">
        <v>0.46560000000000001</v>
      </c>
      <c r="AJ133">
        <v>0.68320000000000003</v>
      </c>
      <c r="AK133">
        <v>0.61040000000000005</v>
      </c>
      <c r="AL133">
        <v>0.61040000000000005</v>
      </c>
      <c r="AM133">
        <v>0.6</v>
      </c>
      <c r="AN133">
        <v>0.63119999999999998</v>
      </c>
      <c r="AO133">
        <v>0.64160000000000006</v>
      </c>
      <c r="AP133">
        <v>0.2064</v>
      </c>
      <c r="AQ133">
        <v>0.21680000000000002</v>
      </c>
      <c r="AR133">
        <v>0.56879999999999997</v>
      </c>
      <c r="AS133">
        <v>0.57920000000000005</v>
      </c>
      <c r="AT133">
        <v>0.56879999999999997</v>
      </c>
      <c r="AU133">
        <v>0.56879999999999997</v>
      </c>
      <c r="AV133">
        <v>0.57920000000000005</v>
      </c>
      <c r="AW133">
        <v>0.55840000000000001</v>
      </c>
      <c r="AX133">
        <v>0.56879999999999997</v>
      </c>
      <c r="AY133">
        <v>3.04E-2</v>
      </c>
      <c r="AZ133">
        <v>0.3</v>
      </c>
      <c r="BA133">
        <v>0.33119999999999999</v>
      </c>
      <c r="BB133">
        <v>0.70400000000000007</v>
      </c>
      <c r="BC133">
        <v>0.3</v>
      </c>
      <c r="BD133">
        <v>0.6</v>
      </c>
      <c r="BE133">
        <v>0.63119999999999998</v>
      </c>
      <c r="BF133">
        <v>0.58960000000000001</v>
      </c>
      <c r="BG133">
        <v>0.248</v>
      </c>
      <c r="BH133">
        <v>0.57920000000000005</v>
      </c>
      <c r="BI133">
        <v>0.56879999999999997</v>
      </c>
      <c r="BJ133">
        <v>0.53760000000000008</v>
      </c>
      <c r="BK133">
        <v>0.53760000000000008</v>
      </c>
      <c r="BL133">
        <v>0.17600000000000002</v>
      </c>
      <c r="BM133" s="34">
        <f t="shared" si="469"/>
        <v>0.70400000000000007</v>
      </c>
      <c r="BN133" s="31">
        <f t="shared" si="403"/>
        <v>0.47778064516129037</v>
      </c>
      <c r="BO133" s="32">
        <v>0.47</v>
      </c>
      <c r="BP133" s="20">
        <f t="shared" si="437"/>
        <v>-3.7673109764590742</v>
      </c>
      <c r="BQ133" s="20">
        <f t="shared" si="454"/>
        <v>-2.458352552679461</v>
      </c>
      <c r="BR133" s="20">
        <f t="shared" si="455"/>
        <v>-1.826034199769087</v>
      </c>
      <c r="BS133" s="20">
        <f t="shared" si="456"/>
        <v>-2.9272016105957408</v>
      </c>
      <c r="BT133" s="20">
        <f t="shared" si="457"/>
        <v>6.4780451453275782</v>
      </c>
      <c r="BU133" s="20">
        <f t="shared" si="458"/>
        <v>-3.2952112974519556</v>
      </c>
      <c r="BV133" s="20">
        <f t="shared" si="459"/>
        <v>-3.1456139948808817</v>
      </c>
      <c r="BW133" s="20">
        <f t="shared" si="460"/>
        <v>0.6034180327329276</v>
      </c>
      <c r="BX133" s="20">
        <f t="shared" si="461"/>
        <v>-1.5670158871242068</v>
      </c>
      <c r="BY133" s="20">
        <f t="shared" si="462"/>
        <v>-3.0153878261288289</v>
      </c>
      <c r="BZ133" s="20">
        <f t="shared" si="463"/>
        <v>-3.6612455410606386</v>
      </c>
      <c r="CA133" s="20">
        <f t="shared" si="464"/>
        <v>-3.1447497307406085</v>
      </c>
      <c r="CB133" s="20">
        <f t="shared" si="465"/>
        <v>-3.1751890321350995</v>
      </c>
      <c r="CC133" s="20">
        <f t="shared" si="466"/>
        <v>6.1652718474490822</v>
      </c>
      <c r="CD133" s="20">
        <f t="shared" si="467"/>
        <v>2.3858732673600302</v>
      </c>
      <c r="CE133" s="20">
        <f t="shared" si="468"/>
        <v>4.7771070277482472</v>
      </c>
      <c r="CF133" s="20">
        <f t="shared" si="439"/>
        <v>6.0756578896755284</v>
      </c>
      <c r="CG133" s="20">
        <f t="shared" si="440"/>
        <v>-0.8271267495811232</v>
      </c>
      <c r="CH133" s="20">
        <f t="shared" si="441"/>
        <v>3.8943064584744165</v>
      </c>
      <c r="CI133" s="20">
        <f t="shared" si="442"/>
        <v>1.1131138184647935</v>
      </c>
      <c r="CJ133" s="20">
        <f t="shared" si="443"/>
        <v>-3.710834846109679</v>
      </c>
      <c r="CK133" s="20">
        <f t="shared" si="444"/>
        <v>8.989721442726605</v>
      </c>
      <c r="CL133" s="20">
        <f t="shared" si="445"/>
        <v>-0.51897073657716741</v>
      </c>
      <c r="CM133" s="20">
        <f t="shared" si="446"/>
        <v>5.2479911202535616</v>
      </c>
      <c r="CN133" s="20">
        <f t="shared" si="447"/>
        <v>-2.2422667738075814</v>
      </c>
      <c r="CO133" s="20">
        <f t="shared" si="448"/>
        <v>-1.7559162040100744</v>
      </c>
      <c r="CP133" s="20">
        <f t="shared" si="449"/>
        <v>-0.11120346693256675</v>
      </c>
      <c r="CQ133" s="20">
        <f t="shared" si="450"/>
        <v>-2.5619400135136212</v>
      </c>
      <c r="CR133" s="20">
        <f t="shared" si="451"/>
        <v>-1.9175864389498998</v>
      </c>
      <c r="CS133" s="20">
        <f t="shared" si="452"/>
        <v>-3.6886819215801254</v>
      </c>
      <c r="CT133" s="20">
        <f t="shared" si="453"/>
        <v>-3.6755491922280092</v>
      </c>
      <c r="CU133" s="31">
        <f t="shared" si="438"/>
        <v>-0.23428654651944059</v>
      </c>
      <c r="CW133">
        <f t="shared" si="370"/>
        <v>2.1001563575560812E-2</v>
      </c>
      <c r="CX133">
        <f t="shared" si="408"/>
        <v>0.10129360099877091</v>
      </c>
      <c r="CY133">
        <f t="shared" si="409"/>
        <v>0.10784612751763048</v>
      </c>
      <c r="CZ133">
        <f t="shared" si="410"/>
        <v>0.23219947563744989</v>
      </c>
      <c r="DA133">
        <f t="shared" si="411"/>
        <v>0.61539957770643205</v>
      </c>
      <c r="DB133">
        <f t="shared" si="412"/>
        <v>0.1266473300083677</v>
      </c>
      <c r="DC133">
        <f t="shared" si="413"/>
        <v>0.16098287096306976</v>
      </c>
      <c r="DD133">
        <f t="shared" si="414"/>
        <v>0.40855717389941565</v>
      </c>
      <c r="DE133">
        <f t="shared" si="415"/>
        <v>0.47229511729113099</v>
      </c>
      <c r="DF133">
        <f t="shared" si="416"/>
        <v>0.15910089062490379</v>
      </c>
      <c r="DG133">
        <f t="shared" si="417"/>
        <v>0.10518153017472939</v>
      </c>
      <c r="DH133">
        <f t="shared" si="418"/>
        <v>0.18710482339021217</v>
      </c>
      <c r="DI133">
        <f t="shared" si="419"/>
        <v>8.3713168586678072E-2</v>
      </c>
      <c r="DJ133">
        <f t="shared" si="420"/>
        <v>0.82664973183582868</v>
      </c>
      <c r="DK133">
        <f t="shared" si="421"/>
        <v>0.29298444369807664</v>
      </c>
      <c r="DL133">
        <f t="shared" si="422"/>
        <v>0.56980775590172017</v>
      </c>
      <c r="DM133">
        <f t="shared" si="406"/>
        <v>0.92937097750564035</v>
      </c>
      <c r="DN133">
        <f t="shared" si="423"/>
        <v>0.73146475100548192</v>
      </c>
      <c r="DO133">
        <f t="shared" si="424"/>
        <v>0.80784484090175035</v>
      </c>
      <c r="DP133">
        <f t="shared" si="425"/>
        <v>4.4279945865140287E-2</v>
      </c>
      <c r="DQ133">
        <f t="shared" si="426"/>
        <v>3.6936001027454805E-2</v>
      </c>
      <c r="DR133">
        <f t="shared" si="427"/>
        <v>0.76442000499033724</v>
      </c>
      <c r="DS133">
        <f t="shared" si="428"/>
        <v>0.44104226443974043</v>
      </c>
      <c r="DT133">
        <f t="shared" si="429"/>
        <v>0.90387718920539983</v>
      </c>
      <c r="DU133">
        <f t="shared" si="430"/>
        <v>0.12977685920138957</v>
      </c>
      <c r="DV133">
        <f t="shared" si="431"/>
        <v>0.11910498159666649</v>
      </c>
      <c r="DW133">
        <f t="shared" si="432"/>
        <v>0.24751066449567691</v>
      </c>
      <c r="DX133">
        <f t="shared" si="433"/>
        <v>0.14642336337976619</v>
      </c>
      <c r="DY133">
        <f t="shared" si="434"/>
        <v>9.6919307898377174E-2</v>
      </c>
      <c r="DZ133">
        <f t="shared" si="435"/>
        <v>6.4167890386381585E-2</v>
      </c>
      <c r="EA133">
        <f t="shared" si="436"/>
        <v>0.13216698519022679</v>
      </c>
      <c r="EB133" s="31">
        <f t="shared" si="339"/>
        <v>0.32471197448062594</v>
      </c>
      <c r="EC133">
        <f t="shared" si="372"/>
        <v>3.2000000000000021E-2</v>
      </c>
      <c r="ED133">
        <f t="shared" si="388"/>
        <v>3.2000000000000021E-2</v>
      </c>
      <c r="EE133">
        <f t="shared" si="389"/>
        <v>2.4000000000000014E-2</v>
      </c>
      <c r="EF133">
        <f t="shared" si="390"/>
        <v>3.2000000000000021E-2</v>
      </c>
      <c r="EG133">
        <f t="shared" si="391"/>
        <v>1.1000000000000003E-2</v>
      </c>
      <c r="EH133">
        <f t="shared" si="392"/>
        <v>2.7000000000000017E-2</v>
      </c>
      <c r="EI133">
        <f t="shared" si="393"/>
        <v>3.2000000000000021E-2</v>
      </c>
      <c r="EJ133">
        <f t="shared" si="394"/>
        <v>1.900000000000001E-2</v>
      </c>
      <c r="EK133">
        <f t="shared" si="395"/>
        <v>3.2000000000000021E-2</v>
      </c>
      <c r="EL133">
        <f t="shared" si="396"/>
        <v>3.2000000000000021E-2</v>
      </c>
      <c r="EM133">
        <f t="shared" si="397"/>
        <v>3.2000000000000021E-2</v>
      </c>
      <c r="EN133">
        <f t="shared" si="398"/>
        <v>3.2000000000000021E-2</v>
      </c>
      <c r="EO133">
        <f t="shared" si="399"/>
        <v>3.2000000000000021E-2</v>
      </c>
      <c r="EP133">
        <f t="shared" si="400"/>
        <v>1</v>
      </c>
      <c r="EQ133">
        <f t="shared" si="401"/>
        <v>6.0000000000000001E-3</v>
      </c>
      <c r="ER133">
        <f t="shared" si="402"/>
        <v>5.0000000000000001E-3</v>
      </c>
      <c r="ES133">
        <f t="shared" si="373"/>
        <v>1</v>
      </c>
      <c r="ET133">
        <f t="shared" si="374"/>
        <v>3.2000000000000021E-2</v>
      </c>
      <c r="EU133">
        <f t="shared" si="375"/>
        <v>1</v>
      </c>
      <c r="EV133">
        <f t="shared" si="376"/>
        <v>3.2000000000000021E-2</v>
      </c>
      <c r="EW133">
        <f t="shared" si="377"/>
        <v>3.2000000000000021E-2</v>
      </c>
      <c r="EX133">
        <f t="shared" si="378"/>
        <v>1E-3</v>
      </c>
      <c r="EY133">
        <f t="shared" si="379"/>
        <v>3.2000000000000021E-2</v>
      </c>
      <c r="EZ133">
        <f t="shared" si="380"/>
        <v>1</v>
      </c>
      <c r="FA133">
        <f t="shared" si="381"/>
        <v>2.6000000000000016E-2</v>
      </c>
      <c r="FB133">
        <f t="shared" si="382"/>
        <v>3.2000000000000021E-2</v>
      </c>
      <c r="FC133">
        <f t="shared" si="383"/>
        <v>3.2000000000000021E-2</v>
      </c>
      <c r="FD133">
        <f t="shared" si="384"/>
        <v>3.2000000000000021E-2</v>
      </c>
      <c r="FE133">
        <f t="shared" si="385"/>
        <v>3.2000000000000021E-2</v>
      </c>
      <c r="FF133">
        <f t="shared" si="386"/>
        <v>3.2000000000000021E-2</v>
      </c>
      <c r="FG133">
        <f t="shared" si="387"/>
        <v>3.2000000000000021E-2</v>
      </c>
    </row>
    <row r="134" spans="1:163">
      <c r="A134" s="30">
        <v>42552.666666666664</v>
      </c>
      <c r="B134">
        <v>4.6091765965993528E-2</v>
      </c>
      <c r="C134">
        <v>3.8201390983477114E-2</v>
      </c>
      <c r="D134">
        <v>0.10784612751763048</v>
      </c>
      <c r="E134">
        <v>0.24491240350209317</v>
      </c>
      <c r="F134">
        <v>0.60708293306383609</v>
      </c>
      <c r="G134">
        <v>0.2514426000504002</v>
      </c>
      <c r="H134">
        <v>0.17771101826096924</v>
      </c>
      <c r="I134">
        <v>0.50901573408171652</v>
      </c>
      <c r="J134">
        <v>0.41194438982118703</v>
      </c>
      <c r="K134">
        <v>0.44795589748681369</v>
      </c>
      <c r="L134">
        <v>5.3356177175030141E-2</v>
      </c>
      <c r="M134">
        <v>0.19909931907441888</v>
      </c>
      <c r="N134">
        <v>7.6003200652102601E-2</v>
      </c>
      <c r="O134">
        <v>0.74097971017487618</v>
      </c>
      <c r="P134">
        <v>0.22357846624132288</v>
      </c>
      <c r="Q134">
        <v>0.51076504755504948</v>
      </c>
      <c r="R134">
        <v>0.85730286929964039</v>
      </c>
      <c r="S134">
        <v>0.70455149086948998</v>
      </c>
      <c r="T134">
        <v>0.38014492138064498</v>
      </c>
      <c r="U134">
        <v>4.4577127298237124E-2</v>
      </c>
      <c r="V134">
        <v>0.1019326142920606</v>
      </c>
      <c r="W134">
        <v>0.7780030576126441</v>
      </c>
      <c r="X134">
        <v>0.30175952155664021</v>
      </c>
      <c r="Y134">
        <v>0.88473627530505272</v>
      </c>
      <c r="Z134">
        <v>0.22357846624132288</v>
      </c>
      <c r="AA134">
        <v>0.10650648945371775</v>
      </c>
      <c r="AB134">
        <v>0.23095383565104174</v>
      </c>
      <c r="AC134">
        <v>0.11476839659991801</v>
      </c>
      <c r="AD134">
        <v>0.12587509688207638</v>
      </c>
      <c r="AE134">
        <v>3.8201390983477114E-2</v>
      </c>
      <c r="AF134">
        <v>0.14295835411738009</v>
      </c>
      <c r="AG134" s="76">
        <f>AVERAGE(B118:AF137)</f>
        <v>0.26619393055608787</v>
      </c>
      <c r="AH134">
        <v>0.02</v>
      </c>
      <c r="AI134">
        <v>0.32080000000000003</v>
      </c>
      <c r="AJ134">
        <v>0.63119999999999998</v>
      </c>
      <c r="AK134">
        <v>0.53760000000000008</v>
      </c>
      <c r="AL134">
        <v>0.53760000000000008</v>
      </c>
      <c r="AM134">
        <v>0.53760000000000008</v>
      </c>
      <c r="AN134">
        <v>0.2792</v>
      </c>
      <c r="AO134">
        <v>0.6</v>
      </c>
      <c r="AP134">
        <v>0.49680000000000002</v>
      </c>
      <c r="AQ134">
        <v>0.21680000000000002</v>
      </c>
      <c r="AR134">
        <v>0.50719999999999998</v>
      </c>
      <c r="AS134">
        <v>0.51760000000000006</v>
      </c>
      <c r="AT134">
        <v>0.50719999999999998</v>
      </c>
      <c r="AU134">
        <v>0.50719999999999998</v>
      </c>
      <c r="AV134">
        <v>0.50719999999999998</v>
      </c>
      <c r="AW134">
        <v>0.4864</v>
      </c>
      <c r="AX134">
        <v>0.4864</v>
      </c>
      <c r="AY134">
        <v>8.2400000000000001E-2</v>
      </c>
      <c r="AZ134">
        <v>0.18560000000000001</v>
      </c>
      <c r="BA134">
        <v>0.2792</v>
      </c>
      <c r="BB134">
        <v>0.21680000000000002</v>
      </c>
      <c r="BC134">
        <v>0.14480000000000001</v>
      </c>
      <c r="BD134">
        <v>0.53760000000000008</v>
      </c>
      <c r="BE134">
        <v>0.55840000000000001</v>
      </c>
      <c r="BF134">
        <v>0.51760000000000006</v>
      </c>
      <c r="BG134">
        <v>0.1552</v>
      </c>
      <c r="BH134">
        <v>0.51760000000000006</v>
      </c>
      <c r="BI134">
        <v>0.1656</v>
      </c>
      <c r="BJ134">
        <v>0.45520000000000005</v>
      </c>
      <c r="BK134">
        <v>0.44480000000000003</v>
      </c>
      <c r="BL134">
        <v>0.45520000000000005</v>
      </c>
      <c r="BM134" s="34">
        <f t="shared" si="469"/>
        <v>0.63119999999999998</v>
      </c>
      <c r="BN134" s="31">
        <f t="shared" si="403"/>
        <v>0.40041290322580642</v>
      </c>
      <c r="BO134" s="32">
        <v>0.42</v>
      </c>
      <c r="BP134" s="20">
        <f t="shared" si="437"/>
        <v>-3.9874131410491684</v>
      </c>
      <c r="BQ134" s="20">
        <f t="shared" si="454"/>
        <v>-2.6863450922520715</v>
      </c>
      <c r="BR134" s="20">
        <f t="shared" si="455"/>
        <v>-1.9843820028075443</v>
      </c>
      <c r="BS134" s="20">
        <f t="shared" si="456"/>
        <v>-2.9484831376497356</v>
      </c>
      <c r="BT134" s="20">
        <f t="shared" si="457"/>
        <v>6.8189341478353267</v>
      </c>
      <c r="BU134" s="20">
        <f t="shared" si="458"/>
        <v>-3.3099626279576433</v>
      </c>
      <c r="BV134" s="20">
        <f t="shared" si="459"/>
        <v>-3.2340969071760002</v>
      </c>
      <c r="BW134" s="20">
        <f t="shared" si="460"/>
        <v>0.84623983625855626</v>
      </c>
      <c r="BX134" s="20">
        <f t="shared" si="461"/>
        <v>-1.4212654278591077</v>
      </c>
      <c r="BY134" s="20">
        <f t="shared" si="462"/>
        <v>-2.8336258591981029</v>
      </c>
      <c r="BZ134" s="20">
        <f t="shared" si="463"/>
        <v>-3.8740832944416965</v>
      </c>
      <c r="CA134" s="20">
        <f t="shared" si="464"/>
        <v>-3.2118443422222773</v>
      </c>
      <c r="CB134" s="20">
        <f t="shared" si="465"/>
        <v>-3.3653797620390846</v>
      </c>
      <c r="CC134" s="20">
        <f t="shared" si="466"/>
        <v>6.6400576270678702</v>
      </c>
      <c r="CD134" s="20">
        <f t="shared" si="467"/>
        <v>2.3432578030452653</v>
      </c>
      <c r="CE134" s="20">
        <f t="shared" si="468"/>
        <v>5.0216781447472085</v>
      </c>
      <c r="CF134" s="20">
        <f t="shared" si="439"/>
        <v>6.6667668284190809</v>
      </c>
      <c r="CG134" s="20">
        <f t="shared" si="440"/>
        <v>-0.38876918926772108</v>
      </c>
      <c r="CH134" s="20">
        <f t="shared" si="441"/>
        <v>4.0082574492989735</v>
      </c>
      <c r="CI134" s="20">
        <f t="shared" si="442"/>
        <v>0.8914970152069428</v>
      </c>
      <c r="CJ134" s="20">
        <f t="shared" si="443"/>
        <v>-3.8750961623737061</v>
      </c>
      <c r="CK134" s="20">
        <f t="shared" si="444"/>
        <v>9.5015305697831618</v>
      </c>
      <c r="CL134" s="20">
        <f t="shared" si="445"/>
        <v>-0.48340514557661507</v>
      </c>
      <c r="CM134" s="20">
        <f t="shared" si="446"/>
        <v>5.8665334650025267</v>
      </c>
      <c r="CN134" s="20">
        <f t="shared" si="447"/>
        <v>-2.2848822381223464</v>
      </c>
      <c r="CO134" s="20">
        <f t="shared" si="448"/>
        <v>-1.9156036451124445</v>
      </c>
      <c r="CP134" s="20">
        <f t="shared" si="449"/>
        <v>-0.14644356183761287</v>
      </c>
      <c r="CQ134" s="20">
        <f t="shared" si="450"/>
        <v>-2.7133655474697909</v>
      </c>
      <c r="CR134" s="20">
        <f t="shared" si="451"/>
        <v>-2.0579052726239113</v>
      </c>
      <c r="CS134" s="20">
        <f t="shared" si="452"/>
        <v>-3.916674461152736</v>
      </c>
      <c r="CT134" s="20">
        <f t="shared" si="453"/>
        <v>-3.7987847686667169</v>
      </c>
      <c r="CU134" s="31">
        <f t="shared" si="438"/>
        <v>-0.18816318387713282</v>
      </c>
      <c r="CW134">
        <f t="shared" si="370"/>
        <v>4.6091765965993528E-2</v>
      </c>
      <c r="CX134">
        <f t="shared" si="408"/>
        <v>3.8201390983477114E-2</v>
      </c>
      <c r="CY134">
        <f t="shared" si="409"/>
        <v>0.10784612751763048</v>
      </c>
      <c r="CZ134">
        <f t="shared" si="410"/>
        <v>0.24491240350209317</v>
      </c>
      <c r="DA134">
        <f t="shared" si="411"/>
        <v>0.60708293306383609</v>
      </c>
      <c r="DB134">
        <f t="shared" si="412"/>
        <v>0.2514426000504002</v>
      </c>
      <c r="DC134">
        <f t="shared" si="413"/>
        <v>0.17771101826096924</v>
      </c>
      <c r="DD134">
        <f t="shared" si="414"/>
        <v>0.50901573408171652</v>
      </c>
      <c r="DE134">
        <f t="shared" si="415"/>
        <v>0.41194438982118703</v>
      </c>
      <c r="DF134">
        <f t="shared" si="416"/>
        <v>0.44795589748681369</v>
      </c>
      <c r="DG134">
        <f t="shared" si="417"/>
        <v>5.3356177175030141E-2</v>
      </c>
      <c r="DH134">
        <f t="shared" si="418"/>
        <v>0.19909931907441888</v>
      </c>
      <c r="DI134">
        <f t="shared" si="419"/>
        <v>7.6003200652102601E-2</v>
      </c>
      <c r="DJ134">
        <f t="shared" si="420"/>
        <v>0.74097971017487618</v>
      </c>
      <c r="DK134">
        <f t="shared" si="421"/>
        <v>0.22357846624132288</v>
      </c>
      <c r="DL134">
        <f t="shared" si="422"/>
        <v>0.51076504755504948</v>
      </c>
      <c r="DM134">
        <f t="shared" si="406"/>
        <v>0.85730286929964039</v>
      </c>
      <c r="DN134">
        <f t="shared" si="423"/>
        <v>0.70455149086948998</v>
      </c>
      <c r="DO134">
        <f t="shared" si="424"/>
        <v>0.38014492138064498</v>
      </c>
      <c r="DP134">
        <f t="shared" si="425"/>
        <v>4.4577127298237124E-2</v>
      </c>
      <c r="DQ134">
        <f t="shared" si="426"/>
        <v>0.1019326142920606</v>
      </c>
      <c r="DR134">
        <f t="shared" si="427"/>
        <v>0.7780030576126441</v>
      </c>
      <c r="DS134">
        <f t="shared" si="428"/>
        <v>0.30175952155664021</v>
      </c>
      <c r="DT134">
        <f t="shared" si="429"/>
        <v>0.88473627530505272</v>
      </c>
      <c r="DU134">
        <f t="shared" si="430"/>
        <v>0.22357846624132288</v>
      </c>
      <c r="DV134">
        <f t="shared" si="431"/>
        <v>0.10650648945371775</v>
      </c>
      <c r="DW134">
        <f t="shared" si="432"/>
        <v>0.23095383565104174</v>
      </c>
      <c r="DX134">
        <f t="shared" si="433"/>
        <v>0.11476839659991801</v>
      </c>
      <c r="DY134">
        <f t="shared" si="434"/>
        <v>0.12587509688207638</v>
      </c>
      <c r="DZ134">
        <f t="shared" si="435"/>
        <v>3.8201390983477114E-2</v>
      </c>
      <c r="EA134">
        <f t="shared" si="436"/>
        <v>0.14295835411738009</v>
      </c>
      <c r="EB134" s="31">
        <f t="shared" si="339"/>
        <v>0.31231729319839557</v>
      </c>
      <c r="EC134">
        <f t="shared" si="372"/>
        <v>3.3000000000000022E-2</v>
      </c>
      <c r="ED134">
        <f t="shared" si="388"/>
        <v>3.3000000000000022E-2</v>
      </c>
      <c r="EE134">
        <f t="shared" si="389"/>
        <v>2.5000000000000015E-2</v>
      </c>
      <c r="EF134">
        <f t="shared" si="390"/>
        <v>3.3000000000000022E-2</v>
      </c>
      <c r="EG134">
        <f t="shared" si="391"/>
        <v>1.2000000000000004E-2</v>
      </c>
      <c r="EH134">
        <f t="shared" si="392"/>
        <v>2.8000000000000018E-2</v>
      </c>
      <c r="EI134">
        <f t="shared" si="393"/>
        <v>3.3000000000000022E-2</v>
      </c>
      <c r="EJ134">
        <f t="shared" si="394"/>
        <v>2.0000000000000011E-2</v>
      </c>
      <c r="EK134">
        <f t="shared" si="395"/>
        <v>3.3000000000000022E-2</v>
      </c>
      <c r="EL134">
        <f t="shared" si="396"/>
        <v>3.3000000000000022E-2</v>
      </c>
      <c r="EM134">
        <f t="shared" si="397"/>
        <v>3.3000000000000022E-2</v>
      </c>
      <c r="EN134">
        <f t="shared" si="398"/>
        <v>3.3000000000000022E-2</v>
      </c>
      <c r="EO134">
        <f t="shared" si="399"/>
        <v>3.3000000000000022E-2</v>
      </c>
      <c r="EP134">
        <f t="shared" si="400"/>
        <v>1E-3</v>
      </c>
      <c r="EQ134">
        <f t="shared" si="401"/>
        <v>7.0000000000000001E-3</v>
      </c>
      <c r="ER134">
        <f t="shared" si="402"/>
        <v>6.0000000000000001E-3</v>
      </c>
      <c r="ES134">
        <f t="shared" si="373"/>
        <v>1</v>
      </c>
      <c r="ET134">
        <f t="shared" si="374"/>
        <v>3.3000000000000022E-2</v>
      </c>
      <c r="EU134">
        <f t="shared" si="375"/>
        <v>1E-3</v>
      </c>
      <c r="EV134">
        <f t="shared" si="376"/>
        <v>3.3000000000000022E-2</v>
      </c>
      <c r="EW134">
        <f t="shared" si="377"/>
        <v>3.3000000000000022E-2</v>
      </c>
      <c r="EX134">
        <f t="shared" si="378"/>
        <v>2E-3</v>
      </c>
      <c r="EY134">
        <f t="shared" si="379"/>
        <v>3.3000000000000022E-2</v>
      </c>
      <c r="EZ134">
        <f t="shared" si="380"/>
        <v>1</v>
      </c>
      <c r="FA134">
        <f t="shared" si="381"/>
        <v>2.7000000000000017E-2</v>
      </c>
      <c r="FB134">
        <f t="shared" si="382"/>
        <v>3.3000000000000022E-2</v>
      </c>
      <c r="FC134">
        <f t="shared" si="383"/>
        <v>3.3000000000000022E-2</v>
      </c>
      <c r="FD134">
        <f t="shared" si="384"/>
        <v>3.3000000000000022E-2</v>
      </c>
      <c r="FE134">
        <f t="shared" si="385"/>
        <v>3.3000000000000022E-2</v>
      </c>
      <c r="FF134">
        <f t="shared" si="386"/>
        <v>3.3000000000000022E-2</v>
      </c>
      <c r="FG134">
        <f t="shared" si="387"/>
        <v>3.3000000000000022E-2</v>
      </c>
    </row>
    <row r="135" spans="1:163">
      <c r="A135" s="30">
        <v>42552.6875</v>
      </c>
      <c r="B135">
        <v>3.3603851464385597E-2</v>
      </c>
      <c r="C135">
        <v>2.8555539460794522E-2</v>
      </c>
      <c r="D135">
        <v>0.10518153017472939</v>
      </c>
      <c r="E135">
        <v>0.40180902286536546</v>
      </c>
      <c r="F135">
        <v>0.59195830661021187</v>
      </c>
      <c r="G135">
        <v>0.1808005408801685</v>
      </c>
      <c r="H135">
        <v>0.62035772166066094</v>
      </c>
      <c r="I135">
        <v>0.44968756115578512</v>
      </c>
      <c r="J135">
        <v>0.49326711837399712</v>
      </c>
      <c r="K135">
        <v>0.51076504755504948</v>
      </c>
      <c r="L135">
        <v>0.13216698519022679</v>
      </c>
      <c r="M135">
        <v>0.20473919716680802</v>
      </c>
      <c r="N135">
        <v>6.8501868971123342E-2</v>
      </c>
      <c r="O135">
        <v>0.76942492051960232</v>
      </c>
      <c r="P135">
        <v>0.24491240350209317</v>
      </c>
      <c r="Q135">
        <v>0.46010172036972363</v>
      </c>
      <c r="R135">
        <v>0.72313518851083869</v>
      </c>
      <c r="S135">
        <v>0.58177564129682346</v>
      </c>
      <c r="T135">
        <v>0.53346659922690909</v>
      </c>
      <c r="U135">
        <v>4.9598065435300591E-2</v>
      </c>
      <c r="V135">
        <v>5.3710849681500299E-2</v>
      </c>
      <c r="W135">
        <v>0.65114292310472066</v>
      </c>
      <c r="X135">
        <v>0.41024971785209952</v>
      </c>
      <c r="Y135">
        <v>0.85985267136303722</v>
      </c>
      <c r="Z135">
        <v>0.10852148605325368</v>
      </c>
      <c r="AA135">
        <v>0.15723678850117662</v>
      </c>
      <c r="AB135">
        <v>0.10065814466532551</v>
      </c>
      <c r="AC135">
        <v>0.11126017503622682</v>
      </c>
      <c r="AD135">
        <v>9.5700840390946645E-2</v>
      </c>
      <c r="AE135">
        <v>4.7338616083290964E-2</v>
      </c>
      <c r="AF135">
        <v>0.21637235858951745</v>
      </c>
      <c r="AH135">
        <v>0.02</v>
      </c>
      <c r="AI135">
        <v>0.23760000000000001</v>
      </c>
      <c r="AJ135">
        <v>0.55840000000000001</v>
      </c>
      <c r="AK135">
        <v>0.46560000000000001</v>
      </c>
      <c r="AL135">
        <v>0.44480000000000003</v>
      </c>
      <c r="AM135">
        <v>0.45520000000000005</v>
      </c>
      <c r="AN135">
        <v>0.17600000000000002</v>
      </c>
      <c r="AO135">
        <v>0.50719999999999998</v>
      </c>
      <c r="AP135">
        <v>0.42400000000000004</v>
      </c>
      <c r="AQ135">
        <v>0.14480000000000001</v>
      </c>
      <c r="AR135">
        <v>0.43440000000000001</v>
      </c>
      <c r="AS135">
        <v>0.42400000000000004</v>
      </c>
      <c r="AT135">
        <v>0.42400000000000004</v>
      </c>
      <c r="AU135">
        <v>0.42400000000000004</v>
      </c>
      <c r="AV135">
        <v>0.42400000000000004</v>
      </c>
      <c r="AW135">
        <v>0.4032</v>
      </c>
      <c r="AX135">
        <v>0.41360000000000002</v>
      </c>
      <c r="AY135">
        <v>0.51760000000000006</v>
      </c>
      <c r="AZ135">
        <v>0.47600000000000003</v>
      </c>
      <c r="BA135">
        <v>0.31040000000000001</v>
      </c>
      <c r="BB135">
        <v>0.47600000000000003</v>
      </c>
      <c r="BC135">
        <v>7.2000000000000008E-2</v>
      </c>
      <c r="BD135">
        <v>0.44480000000000003</v>
      </c>
      <c r="BE135">
        <v>0.17600000000000002</v>
      </c>
      <c r="BF135">
        <v>0.4864</v>
      </c>
      <c r="BG135">
        <v>0.4032</v>
      </c>
      <c r="BH135">
        <v>0.3</v>
      </c>
      <c r="BI135">
        <v>0.42400000000000004</v>
      </c>
      <c r="BJ135">
        <v>0.4032</v>
      </c>
      <c r="BK135">
        <v>0.4032</v>
      </c>
      <c r="BL135">
        <v>0.33119999999999999</v>
      </c>
      <c r="BM135" s="34">
        <v>0.53</v>
      </c>
      <c r="BN135" s="31">
        <f t="shared" si="403"/>
        <v>0.37434838709677426</v>
      </c>
      <c r="BO135" s="32">
        <v>0.36</v>
      </c>
      <c r="BP135" s="20">
        <f t="shared" si="437"/>
        <v>-4.220003220140871</v>
      </c>
      <c r="BQ135" s="20">
        <f t="shared" si="454"/>
        <v>-2.923983483347365</v>
      </c>
      <c r="BR135" s="20">
        <f t="shared" si="455"/>
        <v>-2.1453944031889027</v>
      </c>
      <c r="BS135" s="20">
        <f t="shared" si="456"/>
        <v>-2.812868045340458</v>
      </c>
      <c r="BT135" s="20">
        <f t="shared" si="457"/>
        <v>7.1446985238894509</v>
      </c>
      <c r="BU135" s="20">
        <f t="shared" si="458"/>
        <v>-3.3953560176335627</v>
      </c>
      <c r="BV135" s="20">
        <f t="shared" si="459"/>
        <v>-2.879933116071427</v>
      </c>
      <c r="BW135" s="20">
        <f t="shared" si="460"/>
        <v>1.0297334668582536</v>
      </c>
      <c r="BX135" s="20">
        <f t="shared" si="461"/>
        <v>-1.1941922400411984</v>
      </c>
      <c r="BY135" s="20">
        <f t="shared" si="462"/>
        <v>-2.5890547421991412</v>
      </c>
      <c r="BZ135" s="20">
        <f t="shared" si="463"/>
        <v>-4.0081102398075572</v>
      </c>
      <c r="CA135" s="20">
        <f t="shared" si="464"/>
        <v>-3.2732990756115572</v>
      </c>
      <c r="CB135" s="20">
        <f t="shared" si="465"/>
        <v>-3.5630718236240493</v>
      </c>
      <c r="CC135" s="20">
        <f t="shared" si="466"/>
        <v>7.1432886170313843</v>
      </c>
      <c r="CD135" s="20">
        <f t="shared" si="467"/>
        <v>2.3219762759912705</v>
      </c>
      <c r="CE135" s="20">
        <f t="shared" si="468"/>
        <v>5.2155859345608446</v>
      </c>
      <c r="CF135" s="20">
        <f t="shared" si="439"/>
        <v>7.1237080863738313</v>
      </c>
      <c r="CG135" s="20">
        <f t="shared" si="440"/>
        <v>-7.3187478526985483E-2</v>
      </c>
      <c r="CH135" s="20">
        <f t="shared" si="441"/>
        <v>4.2755301179697947</v>
      </c>
      <c r="CI135" s="20">
        <f t="shared" si="442"/>
        <v>0.67490115008615548</v>
      </c>
      <c r="CJ135" s="20">
        <f t="shared" si="443"/>
        <v>-4.0875792432482934</v>
      </c>
      <c r="CK135" s="20">
        <f t="shared" si="444"/>
        <v>9.8864795623317949</v>
      </c>
      <c r="CL135" s="20">
        <f t="shared" si="445"/>
        <v>-0.33934935828060342</v>
      </c>
      <c r="CM135" s="20">
        <f t="shared" si="446"/>
        <v>6.4601922058094763</v>
      </c>
      <c r="CN135" s="20">
        <f t="shared" si="447"/>
        <v>-2.4425546826251807</v>
      </c>
      <c r="CO135" s="20">
        <f t="shared" si="448"/>
        <v>-2.0245607871673559</v>
      </c>
      <c r="CP135" s="20">
        <f t="shared" si="449"/>
        <v>-0.31197934772837521</v>
      </c>
      <c r="CQ135" s="20">
        <f t="shared" si="450"/>
        <v>-2.868299302989652</v>
      </c>
      <c r="CR135" s="20">
        <f t="shared" si="451"/>
        <v>-2.2283983627890525</v>
      </c>
      <c r="CS135" s="20">
        <f t="shared" si="452"/>
        <v>-4.1355297756255327</v>
      </c>
      <c r="CT135" s="20">
        <f t="shared" si="453"/>
        <v>-3.8486063406332871</v>
      </c>
      <c r="CU135" s="31">
        <f t="shared" si="438"/>
        <v>-0.13191023050703723</v>
      </c>
      <c r="CW135">
        <f t="shared" si="370"/>
        <v>3.3603851464385597E-2</v>
      </c>
      <c r="CX135">
        <f t="shared" si="408"/>
        <v>2.8555539460794522E-2</v>
      </c>
      <c r="CY135">
        <f t="shared" si="409"/>
        <v>0.10518153017472939</v>
      </c>
      <c r="CZ135">
        <f t="shared" si="410"/>
        <v>0.40180902286536546</v>
      </c>
      <c r="DA135">
        <f t="shared" si="411"/>
        <v>0.59195830661021187</v>
      </c>
      <c r="DB135">
        <f t="shared" si="412"/>
        <v>0.1808005408801685</v>
      </c>
      <c r="DC135">
        <f t="shared" si="413"/>
        <v>0.62035772166066094</v>
      </c>
      <c r="DD135">
        <f t="shared" si="414"/>
        <v>0.44968756115578512</v>
      </c>
      <c r="DE135">
        <f t="shared" si="415"/>
        <v>0.49326711837399712</v>
      </c>
      <c r="DF135">
        <f t="shared" si="416"/>
        <v>0.51076504755504948</v>
      </c>
      <c r="DG135">
        <f t="shared" si="417"/>
        <v>0.13216698519022679</v>
      </c>
      <c r="DH135">
        <f t="shared" si="418"/>
        <v>0.20473919716680802</v>
      </c>
      <c r="DI135">
        <f t="shared" si="419"/>
        <v>6.8501868971123342E-2</v>
      </c>
      <c r="DJ135">
        <f t="shared" si="420"/>
        <v>0.76942492051960232</v>
      </c>
      <c r="DK135">
        <f t="shared" si="421"/>
        <v>0.24491240350209317</v>
      </c>
      <c r="DL135">
        <f t="shared" si="422"/>
        <v>0.46010172036972363</v>
      </c>
      <c r="DM135">
        <f t="shared" si="406"/>
        <v>0.72313518851083869</v>
      </c>
      <c r="DN135">
        <f t="shared" si="423"/>
        <v>0.58177564129682346</v>
      </c>
      <c r="DO135">
        <f t="shared" si="424"/>
        <v>0.53346659922690909</v>
      </c>
      <c r="DP135">
        <f t="shared" si="425"/>
        <v>4.9598065435300591E-2</v>
      </c>
      <c r="DQ135">
        <f t="shared" si="426"/>
        <v>5.3710849681500299E-2</v>
      </c>
      <c r="DR135">
        <f t="shared" si="427"/>
        <v>0.65114292310472066</v>
      </c>
      <c r="DS135">
        <f t="shared" si="428"/>
        <v>0.41024971785209952</v>
      </c>
      <c r="DT135">
        <f t="shared" si="429"/>
        <v>0.85985267136303722</v>
      </c>
      <c r="DU135">
        <f t="shared" si="430"/>
        <v>0.10852148605325368</v>
      </c>
      <c r="DV135">
        <f t="shared" si="431"/>
        <v>0.15723678850117662</v>
      </c>
      <c r="DW135">
        <f t="shared" si="432"/>
        <v>0.10065814466532551</v>
      </c>
      <c r="DX135">
        <f t="shared" si="433"/>
        <v>0.11126017503622682</v>
      </c>
      <c r="DY135">
        <f t="shared" si="434"/>
        <v>9.5700840390946645E-2</v>
      </c>
      <c r="DZ135">
        <f t="shared" si="435"/>
        <v>4.7338616083290964E-2</v>
      </c>
      <c r="EA135">
        <f t="shared" si="436"/>
        <v>0.21637235858951745</v>
      </c>
      <c r="EB135" s="31">
        <f t="shared" si="339"/>
        <v>0.32244688392618365</v>
      </c>
      <c r="EC135">
        <f t="shared" si="372"/>
        <v>3.4000000000000023E-2</v>
      </c>
      <c r="ED135">
        <f t="shared" si="388"/>
        <v>3.4000000000000023E-2</v>
      </c>
      <c r="EE135">
        <f t="shared" si="389"/>
        <v>2.6000000000000016E-2</v>
      </c>
      <c r="EF135">
        <f t="shared" si="390"/>
        <v>3.4000000000000023E-2</v>
      </c>
      <c r="EG135">
        <f t="shared" si="391"/>
        <v>1.3000000000000005E-2</v>
      </c>
      <c r="EH135">
        <f t="shared" si="392"/>
        <v>2.9000000000000019E-2</v>
      </c>
      <c r="EI135">
        <f t="shared" si="393"/>
        <v>3.4000000000000023E-2</v>
      </c>
      <c r="EJ135">
        <f t="shared" si="394"/>
        <v>2.1000000000000012E-2</v>
      </c>
      <c r="EK135">
        <f t="shared" si="395"/>
        <v>3.4000000000000023E-2</v>
      </c>
      <c r="EL135">
        <f t="shared" si="396"/>
        <v>3.4000000000000023E-2</v>
      </c>
      <c r="EM135">
        <f t="shared" si="397"/>
        <v>3.4000000000000023E-2</v>
      </c>
      <c r="EN135">
        <f t="shared" si="398"/>
        <v>3.4000000000000023E-2</v>
      </c>
      <c r="EO135">
        <f t="shared" si="399"/>
        <v>3.4000000000000023E-2</v>
      </c>
      <c r="EP135">
        <f t="shared" si="400"/>
        <v>2E-3</v>
      </c>
      <c r="EQ135">
        <f t="shared" si="401"/>
        <v>8.0000000000000002E-3</v>
      </c>
      <c r="ER135">
        <f t="shared" si="402"/>
        <v>7.0000000000000001E-3</v>
      </c>
      <c r="ES135">
        <f t="shared" si="373"/>
        <v>1E-3</v>
      </c>
      <c r="ET135">
        <f t="shared" si="374"/>
        <v>3.4000000000000023E-2</v>
      </c>
      <c r="EU135">
        <f t="shared" si="375"/>
        <v>2E-3</v>
      </c>
      <c r="EV135">
        <f t="shared" si="376"/>
        <v>3.4000000000000023E-2</v>
      </c>
      <c r="EW135">
        <f t="shared" si="377"/>
        <v>3.4000000000000023E-2</v>
      </c>
      <c r="EX135">
        <f t="shared" si="378"/>
        <v>3.0000000000000001E-3</v>
      </c>
      <c r="EY135">
        <f t="shared" si="379"/>
        <v>3.4000000000000023E-2</v>
      </c>
      <c r="EZ135">
        <f t="shared" si="380"/>
        <v>1</v>
      </c>
      <c r="FA135">
        <f t="shared" si="381"/>
        <v>2.8000000000000018E-2</v>
      </c>
      <c r="FB135">
        <f t="shared" si="382"/>
        <v>3.4000000000000023E-2</v>
      </c>
      <c r="FC135">
        <f t="shared" si="383"/>
        <v>3.4000000000000023E-2</v>
      </c>
      <c r="FD135">
        <f t="shared" si="384"/>
        <v>3.4000000000000023E-2</v>
      </c>
      <c r="FE135">
        <f t="shared" si="385"/>
        <v>3.4000000000000023E-2</v>
      </c>
      <c r="FF135">
        <f t="shared" si="386"/>
        <v>3.4000000000000023E-2</v>
      </c>
      <c r="FG135">
        <f t="shared" si="387"/>
        <v>3.4000000000000023E-2</v>
      </c>
    </row>
    <row r="136" spans="1:163">
      <c r="A136" s="30">
        <v>42552.708333333336</v>
      </c>
      <c r="B136">
        <v>8.1067304434233975E-2</v>
      </c>
      <c r="C136">
        <v>2.9342600979878689E-2</v>
      </c>
      <c r="D136">
        <v>6.7173953999744185E-2</v>
      </c>
      <c r="E136">
        <v>0.41024971785209952</v>
      </c>
      <c r="F136">
        <v>0.48102582734636673</v>
      </c>
      <c r="G136">
        <v>0.16771160325417986</v>
      </c>
      <c r="H136">
        <v>0.97661657865222884</v>
      </c>
      <c r="I136">
        <v>0.56809103588854137</v>
      </c>
      <c r="J136">
        <v>0.44449639488623977</v>
      </c>
      <c r="K136">
        <v>0.64635763830937287</v>
      </c>
      <c r="L136">
        <v>3.0150682571075206E-2</v>
      </c>
      <c r="M136">
        <v>0.17567442336309114</v>
      </c>
      <c r="N136">
        <v>5.8915254116766631E-2</v>
      </c>
      <c r="O136">
        <v>0.71464804845952101</v>
      </c>
      <c r="P136">
        <v>0.2423326341249869</v>
      </c>
      <c r="Q136">
        <v>0.37685161460293715</v>
      </c>
      <c r="R136">
        <v>0.39509787370534383</v>
      </c>
      <c r="S136">
        <v>0.58687626224714773</v>
      </c>
      <c r="T136">
        <v>0.44622549507354681</v>
      </c>
      <c r="U136">
        <v>4.8617476271919757E-2</v>
      </c>
      <c r="V136">
        <v>9.5096757143287552E-2</v>
      </c>
      <c r="W136">
        <v>0.42557382421176781</v>
      </c>
      <c r="X136">
        <v>0.54390335463804274</v>
      </c>
      <c r="Y136">
        <v>0.92216025403963553</v>
      </c>
      <c r="Z136">
        <v>0.14995766228684221</v>
      </c>
      <c r="AA136">
        <v>6.0090425468768992E-2</v>
      </c>
      <c r="AB136">
        <v>5.8143811064352569E-2</v>
      </c>
      <c r="AC136">
        <v>0.10257519870651162</v>
      </c>
      <c r="AD136">
        <v>6.7613916491137405E-2</v>
      </c>
      <c r="AE136">
        <v>4.4279945865140287E-2</v>
      </c>
      <c r="AF136">
        <v>0.16869096822614074</v>
      </c>
      <c r="AH136">
        <v>3.04E-2</v>
      </c>
      <c r="AI136">
        <v>0.19600000000000001</v>
      </c>
      <c r="AJ136">
        <v>0.39280000000000004</v>
      </c>
      <c r="AK136">
        <v>0.35200000000000004</v>
      </c>
      <c r="AL136">
        <v>0.36160000000000003</v>
      </c>
      <c r="AM136">
        <v>0.36160000000000003</v>
      </c>
      <c r="AN136">
        <v>0.39280000000000004</v>
      </c>
      <c r="AO136">
        <v>0.36160000000000003</v>
      </c>
      <c r="AP136">
        <v>0.36160000000000003</v>
      </c>
      <c r="AQ136">
        <v>0.26880000000000004</v>
      </c>
      <c r="AR136">
        <v>0.34160000000000001</v>
      </c>
      <c r="AS136">
        <v>0.34160000000000001</v>
      </c>
      <c r="AT136">
        <v>0.33119999999999999</v>
      </c>
      <c r="AU136">
        <v>0.33119999999999999</v>
      </c>
      <c r="AV136">
        <v>0.33119999999999999</v>
      </c>
      <c r="AW136">
        <v>0.32080000000000003</v>
      </c>
      <c r="AX136">
        <v>0.32080000000000003</v>
      </c>
      <c r="AY136">
        <v>0.32080000000000003</v>
      </c>
      <c r="AZ136">
        <v>0.14480000000000001</v>
      </c>
      <c r="BA136">
        <v>0.4032</v>
      </c>
      <c r="BB136">
        <v>0.35200000000000004</v>
      </c>
      <c r="BC136">
        <v>4.0800000000000003E-2</v>
      </c>
      <c r="BD136">
        <v>0.35200000000000004</v>
      </c>
      <c r="BE136">
        <v>0.34160000000000001</v>
      </c>
      <c r="BF136">
        <v>0.32080000000000003</v>
      </c>
      <c r="BG136">
        <v>0.3</v>
      </c>
      <c r="BH136">
        <v>0.3</v>
      </c>
      <c r="BI136">
        <v>0.26880000000000004</v>
      </c>
      <c r="BJ136">
        <v>0.33119999999999999</v>
      </c>
      <c r="BK136">
        <v>0.11360000000000001</v>
      </c>
      <c r="BL136">
        <v>0.372</v>
      </c>
      <c r="BM136" s="34">
        <v>0.42</v>
      </c>
      <c r="BN136" s="31">
        <f t="shared" si="403"/>
        <v>0.30190967741935493</v>
      </c>
      <c r="BO136" s="32">
        <v>0.3</v>
      </c>
      <c r="BP136" s="20">
        <f t="shared" si="437"/>
        <v>-4.4051298462627253</v>
      </c>
      <c r="BQ136" s="20">
        <f t="shared" si="454"/>
        <v>-3.1608348129235742</v>
      </c>
      <c r="BR136" s="20">
        <f t="shared" si="455"/>
        <v>-2.3444143797452464</v>
      </c>
      <c r="BS136" s="20">
        <f t="shared" si="456"/>
        <v>-2.6688122580444462</v>
      </c>
      <c r="BT136" s="20">
        <f t="shared" si="457"/>
        <v>7.3595304206797296</v>
      </c>
      <c r="BU136" s="20">
        <f t="shared" si="458"/>
        <v>-3.4938383449354706</v>
      </c>
      <c r="BV136" s="20">
        <f t="shared" si="459"/>
        <v>-2.1695104679752859</v>
      </c>
      <c r="BW136" s="20">
        <f t="shared" si="460"/>
        <v>1.3316305721907071</v>
      </c>
      <c r="BX136" s="20">
        <f t="shared" si="461"/>
        <v>-1.0158897757110465</v>
      </c>
      <c r="BY136" s="20">
        <f t="shared" si="462"/>
        <v>-2.2088910344458563</v>
      </c>
      <c r="BZ136" s="20">
        <f t="shared" si="463"/>
        <v>-4.2441534877925697</v>
      </c>
      <c r="CA136" s="20">
        <f t="shared" si="464"/>
        <v>-3.3638185828045541</v>
      </c>
      <c r="CB136" s="20">
        <f t="shared" si="465"/>
        <v>-3.7703505000633704</v>
      </c>
      <c r="CC136" s="20">
        <f t="shared" si="466"/>
        <v>7.591742734934817</v>
      </c>
      <c r="CD136" s="20">
        <f t="shared" si="467"/>
        <v>2.2981149795601694</v>
      </c>
      <c r="CE136" s="20">
        <f t="shared" si="468"/>
        <v>5.3262436186076938</v>
      </c>
      <c r="CF136" s="20">
        <f t="shared" si="439"/>
        <v>7.2526120295230871</v>
      </c>
      <c r="CG136" s="20">
        <f t="shared" si="440"/>
        <v>0.24749485316407438</v>
      </c>
      <c r="CH136" s="20">
        <f t="shared" si="441"/>
        <v>4.4555616824872537</v>
      </c>
      <c r="CI136" s="20">
        <f t="shared" si="442"/>
        <v>0.45732469580198737</v>
      </c>
      <c r="CJ136" s="20">
        <f t="shared" si="443"/>
        <v>-4.2586764166610935</v>
      </c>
      <c r="CK136" s="20">
        <f t="shared" si="444"/>
        <v>10.045859455987475</v>
      </c>
      <c r="CL136" s="20">
        <f t="shared" si="445"/>
        <v>-6.1639934198648549E-2</v>
      </c>
      <c r="CM136" s="20">
        <f t="shared" si="446"/>
        <v>7.1161585292930241</v>
      </c>
      <c r="CN136" s="20">
        <f t="shared" si="447"/>
        <v>-2.5587909508944264</v>
      </c>
      <c r="CO136" s="20">
        <f t="shared" si="448"/>
        <v>-2.2306642922546747</v>
      </c>
      <c r="CP136" s="20">
        <f t="shared" si="449"/>
        <v>-0.52002946722011045</v>
      </c>
      <c r="CQ136" s="20">
        <f t="shared" si="450"/>
        <v>-3.0319180348392281</v>
      </c>
      <c r="CR136" s="20">
        <f t="shared" si="451"/>
        <v>-2.4269783768540028</v>
      </c>
      <c r="CS136" s="20">
        <f t="shared" si="452"/>
        <v>-4.35744376031648</v>
      </c>
      <c r="CT136" s="20">
        <f t="shared" si="453"/>
        <v>-3.9461093029632344</v>
      </c>
      <c r="CU136" s="31">
        <f t="shared" si="438"/>
        <v>-8.8890982408904029E-2</v>
      </c>
      <c r="CW136">
        <f t="shared" si="370"/>
        <v>8.1067304434233975E-2</v>
      </c>
      <c r="CX136">
        <f t="shared" si="408"/>
        <v>2.9342600979878689E-2</v>
      </c>
      <c r="CY136">
        <f t="shared" si="409"/>
        <v>6.7173953999744185E-2</v>
      </c>
      <c r="CZ136">
        <f t="shared" si="410"/>
        <v>0.41024971785209952</v>
      </c>
      <c r="DA136">
        <f t="shared" si="411"/>
        <v>0.48102582734636673</v>
      </c>
      <c r="DB136">
        <f t="shared" si="412"/>
        <v>0.16771160325417986</v>
      </c>
      <c r="DC136">
        <f t="shared" si="413"/>
        <v>0.97661657865222884</v>
      </c>
      <c r="DD136">
        <f t="shared" si="414"/>
        <v>0.56809103588854137</v>
      </c>
      <c r="DE136">
        <f t="shared" si="415"/>
        <v>0.44449639488623977</v>
      </c>
      <c r="DF136">
        <f t="shared" si="416"/>
        <v>0.64635763830937287</v>
      </c>
      <c r="DG136">
        <f t="shared" si="417"/>
        <v>3.0150682571075206E-2</v>
      </c>
      <c r="DH136">
        <f t="shared" si="418"/>
        <v>0.17567442336309114</v>
      </c>
      <c r="DI136">
        <f t="shared" si="419"/>
        <v>5.8915254116766631E-2</v>
      </c>
      <c r="DJ136">
        <f t="shared" si="420"/>
        <v>0.71464804845952101</v>
      </c>
      <c r="DK136">
        <f t="shared" si="421"/>
        <v>0.2423326341249869</v>
      </c>
      <c r="DL136">
        <f t="shared" si="422"/>
        <v>0.37685161460293715</v>
      </c>
      <c r="DM136">
        <f t="shared" si="406"/>
        <v>0.39509787370534383</v>
      </c>
      <c r="DN136">
        <f t="shared" si="423"/>
        <v>0.58687626224714773</v>
      </c>
      <c r="DO136">
        <f t="shared" si="424"/>
        <v>0.44622549507354681</v>
      </c>
      <c r="DP136">
        <f t="shared" si="425"/>
        <v>4.8617476271919757E-2</v>
      </c>
      <c r="DQ136">
        <f t="shared" si="426"/>
        <v>9.5096757143287552E-2</v>
      </c>
      <c r="DR136">
        <f t="shared" si="427"/>
        <v>0.42557382421176781</v>
      </c>
      <c r="DS136">
        <f t="shared" si="428"/>
        <v>0.54390335463804274</v>
      </c>
      <c r="DT136">
        <f t="shared" si="429"/>
        <v>0.92216025403963553</v>
      </c>
      <c r="DU136">
        <f t="shared" si="430"/>
        <v>0.14995766228684221</v>
      </c>
      <c r="DV136">
        <f t="shared" si="431"/>
        <v>6.0090425468768992E-2</v>
      </c>
      <c r="DW136">
        <f t="shared" si="432"/>
        <v>5.8143811064352569E-2</v>
      </c>
      <c r="DX136">
        <f t="shared" si="433"/>
        <v>0.10257519870651162</v>
      </c>
      <c r="DY136">
        <f t="shared" si="434"/>
        <v>6.7613916491137405E-2</v>
      </c>
      <c r="DZ136">
        <f t="shared" si="435"/>
        <v>4.4279945865140287E-2</v>
      </c>
      <c r="EA136">
        <f t="shared" si="436"/>
        <v>0.16869096822614074</v>
      </c>
      <c r="EB136" s="31">
        <f t="shared" si="339"/>
        <v>0.30921317865422088</v>
      </c>
      <c r="EC136">
        <f t="shared" si="372"/>
        <v>3.5000000000000024E-2</v>
      </c>
      <c r="ED136">
        <f t="shared" si="388"/>
        <v>3.5000000000000024E-2</v>
      </c>
      <c r="EE136">
        <f t="shared" si="389"/>
        <v>2.7000000000000017E-2</v>
      </c>
      <c r="EF136">
        <f t="shared" si="390"/>
        <v>3.5000000000000024E-2</v>
      </c>
      <c r="EG136">
        <f t="shared" si="391"/>
        <v>1.4000000000000005E-2</v>
      </c>
      <c r="EH136">
        <f t="shared" si="392"/>
        <v>3.000000000000002E-2</v>
      </c>
      <c r="EI136">
        <f t="shared" si="393"/>
        <v>1</v>
      </c>
      <c r="EJ136">
        <f t="shared" si="394"/>
        <v>2.2000000000000013E-2</v>
      </c>
      <c r="EK136">
        <f t="shared" si="395"/>
        <v>3.5000000000000024E-2</v>
      </c>
      <c r="EL136">
        <f t="shared" si="396"/>
        <v>3.5000000000000024E-2</v>
      </c>
      <c r="EM136">
        <f t="shared" si="397"/>
        <v>3.5000000000000024E-2</v>
      </c>
      <c r="EN136">
        <f t="shared" si="398"/>
        <v>3.5000000000000024E-2</v>
      </c>
      <c r="EO136">
        <f t="shared" si="399"/>
        <v>3.5000000000000024E-2</v>
      </c>
      <c r="EP136">
        <f t="shared" si="400"/>
        <v>3.0000000000000001E-3</v>
      </c>
      <c r="EQ136">
        <f t="shared" si="401"/>
        <v>9.0000000000000011E-3</v>
      </c>
      <c r="ER136">
        <f t="shared" si="402"/>
        <v>8.0000000000000002E-3</v>
      </c>
      <c r="ES136">
        <f t="shared" si="373"/>
        <v>2E-3</v>
      </c>
      <c r="ET136">
        <f t="shared" si="374"/>
        <v>3.5000000000000024E-2</v>
      </c>
      <c r="EU136">
        <f t="shared" si="375"/>
        <v>3.0000000000000001E-3</v>
      </c>
      <c r="EV136">
        <f t="shared" si="376"/>
        <v>3.5000000000000024E-2</v>
      </c>
      <c r="EW136">
        <f t="shared" si="377"/>
        <v>3.5000000000000024E-2</v>
      </c>
      <c r="EX136">
        <f t="shared" si="378"/>
        <v>4.0000000000000001E-3</v>
      </c>
      <c r="EY136">
        <f t="shared" si="379"/>
        <v>3.5000000000000024E-2</v>
      </c>
      <c r="EZ136">
        <f t="shared" si="380"/>
        <v>1</v>
      </c>
      <c r="FA136">
        <f t="shared" si="381"/>
        <v>2.9000000000000019E-2</v>
      </c>
      <c r="FB136">
        <f t="shared" si="382"/>
        <v>3.5000000000000024E-2</v>
      </c>
      <c r="FC136">
        <f t="shared" si="383"/>
        <v>3.5000000000000024E-2</v>
      </c>
      <c r="FD136">
        <f t="shared" si="384"/>
        <v>3.5000000000000024E-2</v>
      </c>
      <c r="FE136">
        <f t="shared" si="385"/>
        <v>3.5000000000000024E-2</v>
      </c>
      <c r="FF136">
        <f t="shared" si="386"/>
        <v>3.5000000000000024E-2</v>
      </c>
      <c r="FG136">
        <f t="shared" si="387"/>
        <v>3.5000000000000024E-2</v>
      </c>
    </row>
    <row r="137" spans="1:163">
      <c r="A137" s="30">
        <v>42552.729166666664</v>
      </c>
      <c r="B137">
        <v>0.19467206307358093</v>
      </c>
      <c r="C137">
        <v>1.8308113880814228E-2</v>
      </c>
      <c r="D137">
        <v>3.5710969805210206E-2</v>
      </c>
      <c r="E137">
        <v>0.3336031714711663</v>
      </c>
      <c r="F137">
        <v>0.47229511729113099</v>
      </c>
      <c r="G137">
        <v>8.1067304434233975E-2</v>
      </c>
      <c r="H137">
        <v>0.96263956658355398</v>
      </c>
      <c r="I137">
        <v>0.56637267859624352</v>
      </c>
      <c r="J137">
        <v>0.42044834780190704</v>
      </c>
      <c r="K137">
        <v>0.60373850842180887</v>
      </c>
      <c r="L137">
        <v>1.3061572204789118E-2</v>
      </c>
      <c r="M137">
        <v>0.11405913582153937</v>
      </c>
      <c r="N137">
        <v>3.9508353503557941E-2</v>
      </c>
      <c r="O137">
        <v>0.65905073709874262</v>
      </c>
      <c r="P137">
        <v>0.26895456419921976</v>
      </c>
      <c r="Q137">
        <v>0.2886533955954742</v>
      </c>
      <c r="R137">
        <v>0.37356964392730041</v>
      </c>
      <c r="S137">
        <v>0.16193058784255521</v>
      </c>
      <c r="T137">
        <v>0.78398920122024007</v>
      </c>
      <c r="U137">
        <v>0.18498479236366652</v>
      </c>
      <c r="V137">
        <v>0.31519704554468969</v>
      </c>
      <c r="W137">
        <v>0.61870774015011543</v>
      </c>
      <c r="X137">
        <v>0.29153653587032996</v>
      </c>
      <c r="Y137">
        <v>0.93553926543529864</v>
      </c>
      <c r="Z137">
        <v>0.2462092260569694</v>
      </c>
      <c r="AA137">
        <v>8.425167251037656E-2</v>
      </c>
      <c r="AB137">
        <v>2.9143885191460373E-2</v>
      </c>
      <c r="AC137">
        <v>5.776165287944978E-2</v>
      </c>
      <c r="AD137">
        <v>4.1410313702486955E-2</v>
      </c>
      <c r="AE137">
        <v>4.6711234807209893E-2</v>
      </c>
      <c r="AF137">
        <v>6.5869960478728312E-2</v>
      </c>
      <c r="AH137">
        <v>6.1600000000000002E-2</v>
      </c>
      <c r="AI137">
        <v>0.1552</v>
      </c>
      <c r="AJ137">
        <v>0.22720000000000001</v>
      </c>
      <c r="AK137">
        <v>0.28960000000000002</v>
      </c>
      <c r="AL137">
        <v>0.26880000000000004</v>
      </c>
      <c r="AM137">
        <v>0.25840000000000002</v>
      </c>
      <c r="AN137">
        <v>0.11360000000000001</v>
      </c>
      <c r="AO137">
        <v>0.3</v>
      </c>
      <c r="AP137">
        <v>0.13440000000000002</v>
      </c>
      <c r="AQ137">
        <v>0.13440000000000002</v>
      </c>
      <c r="AR137">
        <v>0.25840000000000002</v>
      </c>
      <c r="AS137">
        <v>0.248</v>
      </c>
      <c r="AT137">
        <v>0.248</v>
      </c>
      <c r="AU137">
        <v>0.248</v>
      </c>
      <c r="AV137">
        <v>0.248</v>
      </c>
      <c r="AW137">
        <v>0.23760000000000001</v>
      </c>
      <c r="AX137">
        <v>0.23760000000000001</v>
      </c>
      <c r="AY137">
        <v>0.23760000000000001</v>
      </c>
      <c r="AZ137">
        <v>0.28960000000000002</v>
      </c>
      <c r="BA137">
        <v>0.3</v>
      </c>
      <c r="BB137">
        <v>0.248</v>
      </c>
      <c r="BC137">
        <v>4.0800000000000003E-2</v>
      </c>
      <c r="BD137">
        <v>0.248</v>
      </c>
      <c r="BE137">
        <v>0.248</v>
      </c>
      <c r="BF137">
        <v>0.248</v>
      </c>
      <c r="BG137">
        <v>0.22720000000000001</v>
      </c>
      <c r="BH137">
        <v>0.2064</v>
      </c>
      <c r="BI137">
        <v>0.21680000000000002</v>
      </c>
      <c r="BJ137">
        <v>0.13440000000000002</v>
      </c>
      <c r="BK137">
        <v>0.23760000000000001</v>
      </c>
      <c r="BL137">
        <v>0.26880000000000004</v>
      </c>
      <c r="BM137" s="34">
        <f t="shared" si="469"/>
        <v>0.3</v>
      </c>
      <c r="BN137" s="31">
        <f t="shared" si="403"/>
        <v>0.22000000000000003</v>
      </c>
      <c r="BO137" s="32">
        <v>0.22</v>
      </c>
      <c r="BP137" s="20">
        <f t="shared" si="437"/>
        <v>-4.4766517137452322</v>
      </c>
      <c r="BQ137" s="20">
        <f t="shared" si="454"/>
        <v>-3.4087206295988479</v>
      </c>
      <c r="BR137" s="20">
        <f t="shared" si="455"/>
        <v>-2.5748973404961242</v>
      </c>
      <c r="BS137" s="20">
        <f t="shared" si="456"/>
        <v>-2.6014030171293676</v>
      </c>
      <c r="BT137" s="20">
        <f t="shared" si="457"/>
        <v>7.5656316074147725</v>
      </c>
      <c r="BU137" s="20">
        <f t="shared" si="458"/>
        <v>-3.6789649710573245</v>
      </c>
      <c r="BV137" s="20">
        <f t="shared" si="459"/>
        <v>-1.4730648319478199</v>
      </c>
      <c r="BW137" s="20">
        <f t="shared" si="460"/>
        <v>1.6318093202308628</v>
      </c>
      <c r="BX137" s="20">
        <f t="shared" si="461"/>
        <v>-0.86163535846522743</v>
      </c>
      <c r="BY137" s="20">
        <f t="shared" si="462"/>
        <v>-1.8713464565801354</v>
      </c>
      <c r="BZ137" s="20">
        <f t="shared" si="463"/>
        <v>-4.4972858461438685</v>
      </c>
      <c r="CA137" s="20">
        <f t="shared" si="464"/>
        <v>-3.5159533775391028</v>
      </c>
      <c r="CB137" s="20">
        <f t="shared" si="465"/>
        <v>-3.9970360771159004</v>
      </c>
      <c r="CC137" s="20">
        <f t="shared" si="466"/>
        <v>7.984599541477472</v>
      </c>
      <c r="CD137" s="20">
        <f t="shared" si="467"/>
        <v>2.3008756132033015</v>
      </c>
      <c r="CE137" s="20">
        <f t="shared" si="468"/>
        <v>5.3487030836470799</v>
      </c>
      <c r="CF137" s="20">
        <f t="shared" si="439"/>
        <v>7.3599877428942992</v>
      </c>
      <c r="CG137" s="20">
        <f t="shared" si="440"/>
        <v>0.14323151045054172</v>
      </c>
      <c r="CH137" s="20">
        <f t="shared" si="441"/>
        <v>4.9733569531514057</v>
      </c>
      <c r="CI137" s="20">
        <f t="shared" si="442"/>
        <v>0.37611555760956605</v>
      </c>
      <c r="CJ137" s="20">
        <f t="shared" si="443"/>
        <v>-4.2096733016724919</v>
      </c>
      <c r="CK137" s="20">
        <f t="shared" si="444"/>
        <v>10.398373265581503</v>
      </c>
      <c r="CL137" s="20">
        <f t="shared" si="445"/>
        <v>-3.6297328884406455E-2</v>
      </c>
      <c r="CM137" s="20">
        <f t="shared" si="446"/>
        <v>7.7855038641722345</v>
      </c>
      <c r="CN137" s="20">
        <f t="shared" si="447"/>
        <v>-2.578775655393545</v>
      </c>
      <c r="CO137" s="20">
        <f t="shared" si="448"/>
        <v>-2.412606550300386</v>
      </c>
      <c r="CP137" s="20">
        <f t="shared" si="449"/>
        <v>-0.75707951258473793</v>
      </c>
      <c r="CQ137" s="20">
        <f t="shared" si="450"/>
        <v>-3.2403503125158659</v>
      </c>
      <c r="CR137" s="20">
        <f t="shared" si="451"/>
        <v>-2.6517619937076038</v>
      </c>
      <c r="CS137" s="20">
        <f t="shared" si="452"/>
        <v>-4.5769264560653582</v>
      </c>
      <c r="CT137" s="20">
        <f t="shared" si="453"/>
        <v>-4.1464332730405937</v>
      </c>
      <c r="CU137" s="31">
        <f t="shared" si="438"/>
        <v>-5.4795998198416199E-2</v>
      </c>
      <c r="CW137">
        <f t="shared" si="370"/>
        <v>0.19467206307358093</v>
      </c>
      <c r="CX137">
        <f t="shared" si="408"/>
        <v>1.8308113880814228E-2</v>
      </c>
      <c r="CY137">
        <f t="shared" si="409"/>
        <v>3.5710969805210206E-2</v>
      </c>
      <c r="CZ137">
        <f t="shared" si="410"/>
        <v>0.3336031714711663</v>
      </c>
      <c r="DA137">
        <f t="shared" si="411"/>
        <v>0.47229511729113099</v>
      </c>
      <c r="DB137">
        <f t="shared" si="412"/>
        <v>8.1067304434233975E-2</v>
      </c>
      <c r="DC137">
        <f t="shared" si="413"/>
        <v>0.96263956658355398</v>
      </c>
      <c r="DD137">
        <f t="shared" si="414"/>
        <v>0.56637267859624352</v>
      </c>
      <c r="DE137">
        <f t="shared" si="415"/>
        <v>0.42044834780190704</v>
      </c>
      <c r="DF137">
        <f t="shared" si="416"/>
        <v>0.60373850842180887</v>
      </c>
      <c r="DG137">
        <f t="shared" si="417"/>
        <v>1.3061572204789118E-2</v>
      </c>
      <c r="DH137">
        <f t="shared" si="418"/>
        <v>0.11405913582153937</v>
      </c>
      <c r="DI137">
        <f t="shared" si="419"/>
        <v>3.9508353503557941E-2</v>
      </c>
      <c r="DJ137">
        <f t="shared" si="420"/>
        <v>0.65905073709874262</v>
      </c>
      <c r="DK137">
        <f t="shared" si="421"/>
        <v>0.26895456419921976</v>
      </c>
      <c r="DL137">
        <f t="shared" si="422"/>
        <v>0.2886533955954742</v>
      </c>
      <c r="DM137">
        <f t="shared" si="406"/>
        <v>0.37356964392730041</v>
      </c>
      <c r="DN137">
        <f t="shared" si="423"/>
        <v>0.16193058784255521</v>
      </c>
      <c r="DO137">
        <f t="shared" si="424"/>
        <v>0.78398920122024007</v>
      </c>
      <c r="DP137">
        <f t="shared" si="425"/>
        <v>0.18498479236366652</v>
      </c>
      <c r="DQ137">
        <f t="shared" si="426"/>
        <v>0.31519704554468969</v>
      </c>
      <c r="DR137">
        <f t="shared" si="427"/>
        <v>0.61870774015011543</v>
      </c>
      <c r="DS137">
        <f t="shared" si="428"/>
        <v>0.29153653587032996</v>
      </c>
      <c r="DT137">
        <f t="shared" si="429"/>
        <v>0.93553926543529864</v>
      </c>
      <c r="DU137">
        <f t="shared" si="430"/>
        <v>0.2462092260569694</v>
      </c>
      <c r="DV137">
        <f t="shared" si="431"/>
        <v>8.425167251037656E-2</v>
      </c>
      <c r="DW137">
        <f t="shared" si="432"/>
        <v>2.9143885191460373E-2</v>
      </c>
      <c r="DX137">
        <f t="shared" si="433"/>
        <v>5.776165287944978E-2</v>
      </c>
      <c r="DY137">
        <f t="shared" si="434"/>
        <v>4.1410313702486955E-2</v>
      </c>
      <c r="DZ137">
        <f t="shared" si="435"/>
        <v>4.6711234807209893E-2</v>
      </c>
      <c r="EA137">
        <f t="shared" si="436"/>
        <v>6.5869960478728312E-2</v>
      </c>
      <c r="EB137" s="31">
        <f t="shared" si="339"/>
        <v>0.30028891476657582</v>
      </c>
      <c r="EC137">
        <f t="shared" si="372"/>
        <v>3.6000000000000025E-2</v>
      </c>
      <c r="ED137">
        <f t="shared" si="388"/>
        <v>3.6000000000000025E-2</v>
      </c>
      <c r="EE137">
        <f t="shared" si="389"/>
        <v>2.8000000000000018E-2</v>
      </c>
      <c r="EF137">
        <f t="shared" si="390"/>
        <v>3.6000000000000025E-2</v>
      </c>
      <c r="EG137">
        <f t="shared" si="391"/>
        <v>1.5000000000000006E-2</v>
      </c>
      <c r="EH137">
        <f t="shared" si="392"/>
        <v>3.1000000000000021E-2</v>
      </c>
      <c r="EI137">
        <f t="shared" si="393"/>
        <v>1</v>
      </c>
      <c r="EJ137">
        <f t="shared" si="394"/>
        <v>2.3000000000000013E-2</v>
      </c>
      <c r="EK137">
        <f t="shared" si="395"/>
        <v>3.6000000000000025E-2</v>
      </c>
      <c r="EL137">
        <f t="shared" si="396"/>
        <v>3.6000000000000025E-2</v>
      </c>
      <c r="EM137">
        <f t="shared" si="397"/>
        <v>3.6000000000000025E-2</v>
      </c>
      <c r="EN137">
        <f t="shared" si="398"/>
        <v>3.6000000000000025E-2</v>
      </c>
      <c r="EO137">
        <f t="shared" si="399"/>
        <v>3.6000000000000025E-2</v>
      </c>
      <c r="EP137">
        <f t="shared" si="400"/>
        <v>4.0000000000000001E-3</v>
      </c>
      <c r="EQ137">
        <f t="shared" si="401"/>
        <v>1.0000000000000002E-2</v>
      </c>
      <c r="ER137">
        <f t="shared" si="402"/>
        <v>9.0000000000000011E-3</v>
      </c>
      <c r="ES137">
        <f t="shared" si="373"/>
        <v>3.0000000000000001E-3</v>
      </c>
      <c r="ET137">
        <f t="shared" si="374"/>
        <v>3.6000000000000025E-2</v>
      </c>
      <c r="EU137">
        <f t="shared" si="375"/>
        <v>4.0000000000000001E-3</v>
      </c>
      <c r="EV137">
        <f t="shared" si="376"/>
        <v>3.6000000000000025E-2</v>
      </c>
      <c r="EW137">
        <f t="shared" si="377"/>
        <v>3.6000000000000025E-2</v>
      </c>
      <c r="EX137">
        <f t="shared" si="378"/>
        <v>5.0000000000000001E-3</v>
      </c>
      <c r="EY137">
        <f t="shared" si="379"/>
        <v>3.6000000000000025E-2</v>
      </c>
      <c r="EZ137">
        <f t="shared" si="380"/>
        <v>1</v>
      </c>
      <c r="FA137">
        <f t="shared" si="381"/>
        <v>3.000000000000002E-2</v>
      </c>
      <c r="FB137">
        <f t="shared" si="382"/>
        <v>3.6000000000000025E-2</v>
      </c>
      <c r="FC137">
        <f t="shared" si="383"/>
        <v>3.6000000000000025E-2</v>
      </c>
      <c r="FD137">
        <f t="shared" si="384"/>
        <v>3.6000000000000025E-2</v>
      </c>
      <c r="FE137">
        <f t="shared" si="385"/>
        <v>3.6000000000000025E-2</v>
      </c>
      <c r="FF137">
        <f t="shared" si="386"/>
        <v>3.6000000000000025E-2</v>
      </c>
      <c r="FG137">
        <f t="shared" si="387"/>
        <v>3.6000000000000025E-2</v>
      </c>
    </row>
    <row r="138" spans="1:163">
      <c r="A138" s="30">
        <v>42552.75</v>
      </c>
      <c r="B138">
        <v>0.2175616023775126</v>
      </c>
      <c r="C138">
        <v>1.2531078886938763E-2</v>
      </c>
      <c r="D138">
        <v>4.0584689628285105E-2</v>
      </c>
      <c r="E138">
        <v>0.28436062101479342</v>
      </c>
      <c r="F138">
        <v>0.51076504755504948</v>
      </c>
      <c r="G138">
        <v>0.12742361010896819</v>
      </c>
      <c r="H138">
        <v>0.94348459842330257</v>
      </c>
      <c r="I138">
        <v>0.37849686748269545</v>
      </c>
      <c r="J138">
        <v>0.33049808631951566</v>
      </c>
      <c r="K138">
        <v>0.36217575680199998</v>
      </c>
      <c r="L138">
        <v>7.822225810822531E-3</v>
      </c>
      <c r="M138">
        <v>0.11126017503622682</v>
      </c>
      <c r="N138">
        <v>2.9542630469841877E-2</v>
      </c>
      <c r="O138">
        <v>0.6366993517958156</v>
      </c>
      <c r="P138">
        <v>0.31368806867385551</v>
      </c>
      <c r="Q138">
        <v>0.188171832326089</v>
      </c>
      <c r="R138">
        <v>0.22236567992558282</v>
      </c>
      <c r="S138">
        <v>0.25012735927823671</v>
      </c>
      <c r="T138">
        <v>0.69127074023695456</v>
      </c>
      <c r="U138">
        <v>0.10257519870651162</v>
      </c>
      <c r="V138">
        <v>0.2093358887257607</v>
      </c>
      <c r="W138">
        <v>0.60206263004001503</v>
      </c>
      <c r="X138">
        <v>0.47578566830591168</v>
      </c>
      <c r="Y138">
        <v>0.90203710274333782</v>
      </c>
      <c r="Z138">
        <v>0.35733884005185973</v>
      </c>
      <c r="AA138">
        <v>5.3710849681500299E-2</v>
      </c>
      <c r="AB138">
        <v>2.4917950960382896E-2</v>
      </c>
      <c r="AC138">
        <v>4.4577127298237124E-2</v>
      </c>
      <c r="AD138">
        <v>3.7437246623510383E-2</v>
      </c>
      <c r="AE138">
        <v>4.9929074374530591E-2</v>
      </c>
      <c r="AF138">
        <v>0.34616643305471367</v>
      </c>
      <c r="AH138">
        <v>5.1200000000000002E-2</v>
      </c>
      <c r="AI138">
        <v>0.14480000000000001</v>
      </c>
      <c r="AJ138">
        <v>0.14480000000000001</v>
      </c>
      <c r="AK138">
        <v>0.17600000000000002</v>
      </c>
      <c r="AL138">
        <v>0.17600000000000002</v>
      </c>
      <c r="AM138">
        <v>0.17600000000000002</v>
      </c>
      <c r="AN138">
        <v>0.1032</v>
      </c>
      <c r="AO138">
        <v>0.18560000000000001</v>
      </c>
      <c r="AP138">
        <v>0.2064</v>
      </c>
      <c r="AQ138">
        <v>9.2800000000000007E-2</v>
      </c>
      <c r="AR138">
        <v>0.1656</v>
      </c>
      <c r="AS138">
        <v>0.1552</v>
      </c>
      <c r="AT138">
        <v>0.1656</v>
      </c>
      <c r="AU138">
        <v>0.1656</v>
      </c>
      <c r="AV138">
        <v>0.1552</v>
      </c>
      <c r="AW138">
        <v>0.1552</v>
      </c>
      <c r="AX138">
        <v>0.1552</v>
      </c>
      <c r="AY138">
        <v>0.1552</v>
      </c>
      <c r="AZ138">
        <v>0.17600000000000002</v>
      </c>
      <c r="BA138">
        <v>0.1032</v>
      </c>
      <c r="BB138">
        <v>0.1656</v>
      </c>
      <c r="BC138">
        <v>4.0800000000000003E-2</v>
      </c>
      <c r="BD138">
        <v>0.1656</v>
      </c>
      <c r="BE138">
        <v>0.17600000000000002</v>
      </c>
      <c r="BF138">
        <v>0.1656</v>
      </c>
      <c r="BG138">
        <v>0.1552</v>
      </c>
      <c r="BH138">
        <v>0.1656</v>
      </c>
      <c r="BI138">
        <v>0.1656</v>
      </c>
      <c r="BJ138">
        <v>0.1552</v>
      </c>
      <c r="BK138">
        <v>0.1552</v>
      </c>
      <c r="BL138">
        <v>0.17600000000000002</v>
      </c>
      <c r="BM138" s="34">
        <f t="shared" si="469"/>
        <v>0.2064</v>
      </c>
      <c r="BN138" s="31">
        <f t="shared" si="403"/>
        <v>0.15145806451612906</v>
      </c>
      <c r="BO138" s="32">
        <v>0.15</v>
      </c>
      <c r="BP138">
        <f t="shared" ref="BP138:BP141" si="470">(AH138)/$BM138</f>
        <v>0.24806201550387599</v>
      </c>
      <c r="BQ138">
        <f t="shared" ref="BQ138:BQ141" si="471">(AI138)/$BM138</f>
        <v>0.70155038759689925</v>
      </c>
      <c r="CU138" s="31"/>
      <c r="CW138">
        <f t="shared" si="370"/>
        <v>0.2175616023775126</v>
      </c>
      <c r="CX138">
        <f t="shared" si="408"/>
        <v>1.2531078886938763E-2</v>
      </c>
      <c r="CY138">
        <f t="shared" si="409"/>
        <v>4.0584689628285105E-2</v>
      </c>
      <c r="CZ138">
        <f t="shared" si="410"/>
        <v>0.28436062101479342</v>
      </c>
      <c r="DA138">
        <f t="shared" si="411"/>
        <v>0.51076504755504948</v>
      </c>
      <c r="DB138">
        <f t="shared" si="412"/>
        <v>0.12742361010896819</v>
      </c>
      <c r="DC138">
        <f t="shared" si="413"/>
        <v>0.94348459842330257</v>
      </c>
      <c r="DD138">
        <f t="shared" si="414"/>
        <v>0.37849686748269545</v>
      </c>
      <c r="DE138">
        <f t="shared" si="415"/>
        <v>0.33049808631951566</v>
      </c>
      <c r="DF138">
        <f t="shared" si="416"/>
        <v>0.36217575680199998</v>
      </c>
      <c r="DG138">
        <f t="shared" si="417"/>
        <v>7.822225810822531E-3</v>
      </c>
      <c r="DH138">
        <f t="shared" si="418"/>
        <v>0.11126017503622682</v>
      </c>
      <c r="DI138">
        <f t="shared" si="419"/>
        <v>2.9542630469841877E-2</v>
      </c>
      <c r="DJ138">
        <f t="shared" si="420"/>
        <v>0.6366993517958156</v>
      </c>
      <c r="DK138">
        <f t="shared" si="421"/>
        <v>0.31368806867385551</v>
      </c>
      <c r="DL138">
        <f t="shared" si="422"/>
        <v>0.188171832326089</v>
      </c>
      <c r="DM138">
        <f t="shared" si="406"/>
        <v>0.22236567992558282</v>
      </c>
      <c r="DN138">
        <f t="shared" si="423"/>
        <v>0.25012735927823671</v>
      </c>
      <c r="DO138">
        <f t="shared" si="424"/>
        <v>0.69127074023695456</v>
      </c>
      <c r="DP138">
        <f t="shared" si="425"/>
        <v>0.10257519870651162</v>
      </c>
      <c r="DQ138">
        <f t="shared" si="426"/>
        <v>0.2093358887257607</v>
      </c>
      <c r="DR138">
        <f t="shared" si="427"/>
        <v>0.60206263004001503</v>
      </c>
      <c r="DS138">
        <f t="shared" si="428"/>
        <v>0.47578566830591168</v>
      </c>
      <c r="DT138">
        <f t="shared" si="429"/>
        <v>0.90203710274333782</v>
      </c>
      <c r="DU138">
        <f t="shared" si="430"/>
        <v>0.35733884005185973</v>
      </c>
      <c r="DV138">
        <f t="shared" si="431"/>
        <v>5.3710849681500299E-2</v>
      </c>
      <c r="DW138">
        <f t="shared" si="432"/>
        <v>2.4917950960382896E-2</v>
      </c>
      <c r="DX138">
        <f t="shared" si="433"/>
        <v>4.4577127298237124E-2</v>
      </c>
      <c r="DY138">
        <f t="shared" si="434"/>
        <v>3.7437246623510383E-2</v>
      </c>
      <c r="DZ138">
        <f t="shared" si="435"/>
        <v>4.9929074374530591E-2</v>
      </c>
      <c r="EA138">
        <f t="shared" si="436"/>
        <v>0.34616643305471367</v>
      </c>
      <c r="EB138" s="31">
        <f t="shared" si="339"/>
        <v>0.28595819460383087</v>
      </c>
      <c r="EC138">
        <f t="shared" si="372"/>
        <v>3.7000000000000026E-2</v>
      </c>
      <c r="ED138">
        <f t="shared" si="388"/>
        <v>3.7000000000000026E-2</v>
      </c>
      <c r="EE138">
        <f t="shared" si="389"/>
        <v>2.9000000000000019E-2</v>
      </c>
      <c r="EF138">
        <f t="shared" si="390"/>
        <v>3.7000000000000026E-2</v>
      </c>
      <c r="EG138">
        <f t="shared" si="391"/>
        <v>1.6000000000000007E-2</v>
      </c>
      <c r="EH138">
        <f t="shared" si="392"/>
        <v>3.2000000000000021E-2</v>
      </c>
      <c r="EI138">
        <f t="shared" si="393"/>
        <v>1</v>
      </c>
      <c r="EJ138">
        <f t="shared" si="394"/>
        <v>2.4000000000000014E-2</v>
      </c>
      <c r="EK138">
        <f t="shared" si="395"/>
        <v>3.7000000000000026E-2</v>
      </c>
      <c r="EL138">
        <f t="shared" si="396"/>
        <v>3.7000000000000026E-2</v>
      </c>
      <c r="EM138">
        <f t="shared" si="397"/>
        <v>3.7000000000000026E-2</v>
      </c>
      <c r="EN138">
        <f t="shared" si="398"/>
        <v>3.7000000000000026E-2</v>
      </c>
      <c r="EO138">
        <f t="shared" si="399"/>
        <v>3.7000000000000026E-2</v>
      </c>
      <c r="EP138">
        <f t="shared" si="400"/>
        <v>5.0000000000000001E-3</v>
      </c>
      <c r="EQ138">
        <f t="shared" si="401"/>
        <v>1.1000000000000003E-2</v>
      </c>
      <c r="ER138">
        <f t="shared" si="402"/>
        <v>1.0000000000000002E-2</v>
      </c>
      <c r="ES138">
        <f t="shared" si="373"/>
        <v>4.0000000000000001E-3</v>
      </c>
      <c r="ET138">
        <f t="shared" si="374"/>
        <v>3.7000000000000026E-2</v>
      </c>
      <c r="EU138">
        <f t="shared" si="375"/>
        <v>5.0000000000000001E-3</v>
      </c>
      <c r="EV138">
        <f t="shared" si="376"/>
        <v>3.7000000000000026E-2</v>
      </c>
      <c r="EW138">
        <f t="shared" si="377"/>
        <v>3.7000000000000026E-2</v>
      </c>
      <c r="EX138">
        <f t="shared" si="378"/>
        <v>6.0000000000000001E-3</v>
      </c>
      <c r="EY138">
        <f t="shared" si="379"/>
        <v>3.7000000000000026E-2</v>
      </c>
      <c r="EZ138">
        <f t="shared" si="380"/>
        <v>1</v>
      </c>
      <c r="FA138">
        <f t="shared" si="381"/>
        <v>3.1000000000000021E-2</v>
      </c>
      <c r="FB138">
        <f t="shared" si="382"/>
        <v>3.7000000000000026E-2</v>
      </c>
      <c r="FC138">
        <f t="shared" si="383"/>
        <v>3.7000000000000026E-2</v>
      </c>
      <c r="FD138">
        <f t="shared" si="384"/>
        <v>3.7000000000000026E-2</v>
      </c>
      <c r="FE138">
        <f t="shared" si="385"/>
        <v>3.7000000000000026E-2</v>
      </c>
      <c r="FF138">
        <f t="shared" si="386"/>
        <v>3.7000000000000026E-2</v>
      </c>
      <c r="FG138">
        <f t="shared" si="387"/>
        <v>3.7000000000000026E-2</v>
      </c>
    </row>
    <row r="139" spans="1:163">
      <c r="A139" s="30">
        <v>42552.770833333336</v>
      </c>
      <c r="B139">
        <v>0.15447399569380546</v>
      </c>
      <c r="C139">
        <v>1.5736153617275959E-2</v>
      </c>
      <c r="D139">
        <v>3.0356048502177206E-2</v>
      </c>
      <c r="E139">
        <v>0.18393176077758322</v>
      </c>
      <c r="F139">
        <v>0.58517806884715995</v>
      </c>
      <c r="G139">
        <v>0.12282637732367259</v>
      </c>
      <c r="H139">
        <v>0.87588941324158098</v>
      </c>
      <c r="I139">
        <v>0.47404007564927547</v>
      </c>
      <c r="J139">
        <v>0.31368806867385551</v>
      </c>
      <c r="K139">
        <v>0.12820394991175996</v>
      </c>
      <c r="L139">
        <v>9.9033139794374222E-3</v>
      </c>
      <c r="M139">
        <v>0.12742361010896819</v>
      </c>
      <c r="N139">
        <v>2.9946663080701156E-2</v>
      </c>
      <c r="O139">
        <v>0.65589792811976877</v>
      </c>
      <c r="P139">
        <v>0.19140088583662215</v>
      </c>
      <c r="Q139">
        <v>0.1808005408801685</v>
      </c>
      <c r="R139">
        <v>0.20134114933657049</v>
      </c>
      <c r="S139">
        <v>0.89762104859071068</v>
      </c>
      <c r="T139">
        <v>0.54390335463804274</v>
      </c>
      <c r="U139">
        <v>1.5628100651897996E-2</v>
      </c>
      <c r="V139">
        <v>7.699222932590892E-2</v>
      </c>
      <c r="W139">
        <v>0.54563932151429229</v>
      </c>
      <c r="X139">
        <v>0.72032350139916457</v>
      </c>
      <c r="Y139">
        <v>0.85730286929964039</v>
      </c>
      <c r="Z139">
        <v>0.27869719579983743</v>
      </c>
      <c r="AA139">
        <v>2.5433311611784363E-2</v>
      </c>
      <c r="AB139">
        <v>2.0017395421425478E-2</v>
      </c>
      <c r="AC139">
        <v>2.6858865902049976E-2</v>
      </c>
      <c r="AD139">
        <v>2.5088597086720212E-2</v>
      </c>
      <c r="AE139">
        <v>3.3831917545527543E-2</v>
      </c>
      <c r="AF139">
        <v>0.10065814466532551</v>
      </c>
      <c r="AH139">
        <v>3.04E-2</v>
      </c>
      <c r="AI139">
        <v>0.11360000000000001</v>
      </c>
      <c r="AJ139">
        <v>9.2800000000000007E-2</v>
      </c>
      <c r="AK139">
        <v>9.2800000000000007E-2</v>
      </c>
      <c r="AL139">
        <v>9.2800000000000007E-2</v>
      </c>
      <c r="AM139">
        <v>9.2800000000000007E-2</v>
      </c>
      <c r="AN139">
        <v>9.2800000000000007E-2</v>
      </c>
      <c r="AO139">
        <v>9.2800000000000007E-2</v>
      </c>
      <c r="AP139">
        <v>0.1032</v>
      </c>
      <c r="AQ139">
        <v>0.1032</v>
      </c>
      <c r="AR139">
        <v>9.2800000000000007E-2</v>
      </c>
      <c r="AS139">
        <v>0.1032</v>
      </c>
      <c r="AT139">
        <v>9.2800000000000007E-2</v>
      </c>
      <c r="AU139">
        <v>9.2800000000000007E-2</v>
      </c>
      <c r="AV139">
        <v>8.2400000000000001E-2</v>
      </c>
      <c r="AW139">
        <v>8.2400000000000001E-2</v>
      </c>
      <c r="AX139">
        <v>8.2400000000000001E-2</v>
      </c>
      <c r="AY139">
        <v>6.1600000000000002E-2</v>
      </c>
      <c r="AZ139">
        <v>8.2400000000000001E-2</v>
      </c>
      <c r="BA139">
        <v>0.13440000000000002</v>
      </c>
      <c r="BB139">
        <v>9.2800000000000007E-2</v>
      </c>
      <c r="BC139">
        <v>6.1600000000000002E-2</v>
      </c>
      <c r="BD139">
        <v>8.2400000000000001E-2</v>
      </c>
      <c r="BE139">
        <v>0.11360000000000001</v>
      </c>
      <c r="BF139">
        <v>5.1200000000000002E-2</v>
      </c>
      <c r="BG139">
        <v>9.2800000000000007E-2</v>
      </c>
      <c r="BH139">
        <v>0.124</v>
      </c>
      <c r="BI139">
        <v>8.2400000000000001E-2</v>
      </c>
      <c r="BJ139">
        <v>6.1600000000000002E-2</v>
      </c>
      <c r="BK139">
        <v>0.1032</v>
      </c>
      <c r="BL139">
        <v>9.2800000000000007E-2</v>
      </c>
      <c r="BM139" s="34">
        <f t="shared" si="469"/>
        <v>0.13440000000000002</v>
      </c>
      <c r="BN139" s="31">
        <f t="shared" si="403"/>
        <v>8.9445161290322581E-2</v>
      </c>
      <c r="BO139" s="32">
        <v>0.09</v>
      </c>
      <c r="BP139">
        <f t="shared" si="470"/>
        <v>0.22619047619047616</v>
      </c>
      <c r="BQ139">
        <f t="shared" si="471"/>
        <v>0.84523809523809512</v>
      </c>
      <c r="CS139" s="68">
        <f>MAX(BP118:CT137)</f>
        <v>10.398373265581503</v>
      </c>
      <c r="CT139" s="68">
        <f>MIN(BP118:CT137)</f>
        <v>-4.5769264560653582</v>
      </c>
      <c r="CU139" s="31">
        <f>AVERAGE(BP118:CT137)</f>
        <v>-0.34249669333921484</v>
      </c>
      <c r="CW139">
        <f t="shared" si="370"/>
        <v>0.15447399569380546</v>
      </c>
      <c r="CX139">
        <f t="shared" si="408"/>
        <v>1.5736153617275959E-2</v>
      </c>
      <c r="CY139">
        <f t="shared" si="409"/>
        <v>3.0356048502177206E-2</v>
      </c>
      <c r="CZ139">
        <f t="shared" si="410"/>
        <v>0.18393176077758322</v>
      </c>
      <c r="DA139">
        <f t="shared" si="411"/>
        <v>0.58517806884715995</v>
      </c>
      <c r="DB139">
        <f t="shared" si="412"/>
        <v>0.12282637732367259</v>
      </c>
      <c r="DC139">
        <f t="shared" si="413"/>
        <v>0.87588941324158098</v>
      </c>
      <c r="DD139">
        <f t="shared" si="414"/>
        <v>0.47404007564927547</v>
      </c>
      <c r="DE139">
        <f t="shared" si="415"/>
        <v>0.31368806867385551</v>
      </c>
      <c r="DF139">
        <f t="shared" si="416"/>
        <v>0.12820394991175996</v>
      </c>
      <c r="DG139">
        <f t="shared" si="417"/>
        <v>9.9033139794374222E-3</v>
      </c>
      <c r="DH139">
        <f t="shared" si="418"/>
        <v>0.12742361010896819</v>
      </c>
      <c r="DI139">
        <f t="shared" si="419"/>
        <v>2.9946663080701156E-2</v>
      </c>
      <c r="DJ139">
        <f t="shared" si="420"/>
        <v>0.65589792811976877</v>
      </c>
      <c r="DK139">
        <f t="shared" si="421"/>
        <v>0.19140088583662215</v>
      </c>
      <c r="DL139">
        <f t="shared" si="422"/>
        <v>0.1808005408801685</v>
      </c>
      <c r="DM139">
        <f t="shared" si="406"/>
        <v>0.20134114933657049</v>
      </c>
      <c r="DN139">
        <f t="shared" si="423"/>
        <v>0.89762104859071068</v>
      </c>
      <c r="DO139">
        <f t="shared" si="424"/>
        <v>0.54390335463804274</v>
      </c>
      <c r="DP139">
        <f t="shared" si="425"/>
        <v>1.5628100651897996E-2</v>
      </c>
      <c r="DQ139">
        <f t="shared" si="426"/>
        <v>7.699222932590892E-2</v>
      </c>
      <c r="DR139">
        <f t="shared" si="427"/>
        <v>0.54563932151429229</v>
      </c>
      <c r="DS139">
        <f t="shared" si="428"/>
        <v>0.72032350139916457</v>
      </c>
      <c r="DT139">
        <f t="shared" si="429"/>
        <v>0.85730286929964039</v>
      </c>
      <c r="DU139">
        <f t="shared" si="430"/>
        <v>0.27869719579983743</v>
      </c>
      <c r="DV139">
        <f t="shared" si="431"/>
        <v>2.5433311611784363E-2</v>
      </c>
      <c r="DW139">
        <f t="shared" si="432"/>
        <v>2.0017395421425478E-2</v>
      </c>
      <c r="DX139">
        <f t="shared" si="433"/>
        <v>2.6858865902049976E-2</v>
      </c>
      <c r="DY139">
        <f t="shared" si="434"/>
        <v>2.5088597086720212E-2</v>
      </c>
      <c r="DZ139">
        <f t="shared" si="435"/>
        <v>3.3831917545527543E-2</v>
      </c>
      <c r="EA139">
        <f t="shared" si="436"/>
        <v>0.10065814466532551</v>
      </c>
      <c r="EB139" s="31">
        <f t="shared" si="339"/>
        <v>0.27254947925911965</v>
      </c>
      <c r="EC139">
        <f t="shared" si="372"/>
        <v>3.8000000000000027E-2</v>
      </c>
      <c r="ED139">
        <f t="shared" si="388"/>
        <v>3.8000000000000027E-2</v>
      </c>
      <c r="EE139">
        <f t="shared" si="389"/>
        <v>3.000000000000002E-2</v>
      </c>
      <c r="EF139">
        <f t="shared" si="390"/>
        <v>3.8000000000000027E-2</v>
      </c>
      <c r="EG139">
        <f t="shared" si="391"/>
        <v>1.7000000000000008E-2</v>
      </c>
      <c r="EH139">
        <f t="shared" si="392"/>
        <v>3.3000000000000022E-2</v>
      </c>
      <c r="EI139">
        <f t="shared" si="393"/>
        <v>1</v>
      </c>
      <c r="EJ139">
        <f t="shared" si="394"/>
        <v>2.5000000000000015E-2</v>
      </c>
      <c r="EK139">
        <f t="shared" si="395"/>
        <v>3.8000000000000027E-2</v>
      </c>
      <c r="EL139">
        <f t="shared" si="396"/>
        <v>3.8000000000000027E-2</v>
      </c>
      <c r="EM139">
        <f t="shared" si="397"/>
        <v>3.8000000000000027E-2</v>
      </c>
      <c r="EN139">
        <f t="shared" si="398"/>
        <v>3.8000000000000027E-2</v>
      </c>
      <c r="EO139">
        <f t="shared" si="399"/>
        <v>3.8000000000000027E-2</v>
      </c>
      <c r="EP139">
        <f t="shared" si="400"/>
        <v>6.0000000000000001E-3</v>
      </c>
      <c r="EQ139">
        <f t="shared" si="401"/>
        <v>1.2000000000000004E-2</v>
      </c>
      <c r="ER139">
        <f t="shared" si="402"/>
        <v>1.1000000000000003E-2</v>
      </c>
      <c r="ES139">
        <f t="shared" si="373"/>
        <v>5.0000000000000001E-3</v>
      </c>
      <c r="ET139">
        <f t="shared" si="374"/>
        <v>1</v>
      </c>
      <c r="EU139">
        <f t="shared" si="375"/>
        <v>6.0000000000000001E-3</v>
      </c>
      <c r="EV139">
        <f t="shared" si="376"/>
        <v>3.8000000000000027E-2</v>
      </c>
      <c r="EW139">
        <f t="shared" si="377"/>
        <v>3.8000000000000027E-2</v>
      </c>
      <c r="EX139">
        <f t="shared" si="378"/>
        <v>7.0000000000000001E-3</v>
      </c>
      <c r="EY139">
        <f t="shared" si="379"/>
        <v>3.8000000000000027E-2</v>
      </c>
      <c r="EZ139">
        <f t="shared" si="380"/>
        <v>1</v>
      </c>
      <c r="FA139">
        <f t="shared" si="381"/>
        <v>3.2000000000000021E-2</v>
      </c>
      <c r="FB139">
        <f t="shared" si="382"/>
        <v>3.8000000000000027E-2</v>
      </c>
      <c r="FC139">
        <f t="shared" si="383"/>
        <v>3.8000000000000027E-2</v>
      </c>
      <c r="FD139">
        <f t="shared" si="384"/>
        <v>3.8000000000000027E-2</v>
      </c>
      <c r="FE139">
        <f t="shared" si="385"/>
        <v>3.8000000000000027E-2</v>
      </c>
      <c r="FF139">
        <f t="shared" si="386"/>
        <v>3.8000000000000027E-2</v>
      </c>
      <c r="FG139">
        <f t="shared" si="387"/>
        <v>3.8000000000000027E-2</v>
      </c>
    </row>
    <row r="140" spans="1:163">
      <c r="A140" s="30">
        <v>42552.791666666664</v>
      </c>
      <c r="B140">
        <v>0.23219947563744989</v>
      </c>
      <c r="C140">
        <v>7.7680852890672746E-3</v>
      </c>
      <c r="D140">
        <v>2.0017395421425478E-2</v>
      </c>
      <c r="E140">
        <v>0.21049684674792821</v>
      </c>
      <c r="F140">
        <v>0.45662600480860233</v>
      </c>
      <c r="G140">
        <v>0.11195423029000519</v>
      </c>
      <c r="H140">
        <v>0.42386349703687209</v>
      </c>
      <c r="I140">
        <v>0.34458379711909043</v>
      </c>
      <c r="J140">
        <v>0.23596445124909027</v>
      </c>
      <c r="K140">
        <v>6.0090425468768992E-2</v>
      </c>
      <c r="L140">
        <v>5.0468410109812817E-3</v>
      </c>
      <c r="M140">
        <v>9.4496088537212197E-2</v>
      </c>
      <c r="N140">
        <v>1.6627449062069949E-2</v>
      </c>
      <c r="O140">
        <v>0.68677110640058103</v>
      </c>
      <c r="P140">
        <v>0.30918480825237793</v>
      </c>
      <c r="Q140">
        <v>0.10002623111430121</v>
      </c>
      <c r="R140">
        <v>0.21875555789522014</v>
      </c>
      <c r="S140">
        <v>0.6366993517958156</v>
      </c>
      <c r="T140">
        <v>0.6350786145271522</v>
      </c>
      <c r="U140">
        <v>1.6400077768383679E-2</v>
      </c>
      <c r="V140">
        <v>0.1266473300083677</v>
      </c>
      <c r="W140">
        <v>0.44104226443974043</v>
      </c>
      <c r="X140">
        <v>0.78280139386408132</v>
      </c>
      <c r="Y140">
        <v>0.88686057203126245</v>
      </c>
      <c r="Z140">
        <v>0.28436062101479342</v>
      </c>
      <c r="AA140">
        <v>3.4292538662765409E-2</v>
      </c>
      <c r="AB140">
        <v>6.529116270187485E-3</v>
      </c>
      <c r="AC140">
        <v>2.894647502600408E-2</v>
      </c>
      <c r="AD140">
        <v>1.5628100651897996E-2</v>
      </c>
      <c r="AE140">
        <v>3.4525111813637946E-2</v>
      </c>
      <c r="AF140">
        <v>0.2423326341249869</v>
      </c>
      <c r="AH140">
        <v>0.02</v>
      </c>
      <c r="AI140">
        <v>5.1200000000000002E-2</v>
      </c>
      <c r="AJ140">
        <v>5.1200000000000002E-2</v>
      </c>
      <c r="AK140">
        <v>4.0800000000000003E-2</v>
      </c>
      <c r="AL140">
        <v>3.04E-2</v>
      </c>
      <c r="AM140">
        <v>4.0800000000000003E-2</v>
      </c>
      <c r="AN140">
        <v>0.02</v>
      </c>
      <c r="AO140">
        <v>3.04E-2</v>
      </c>
      <c r="AP140">
        <v>5.1200000000000002E-2</v>
      </c>
      <c r="AQ140">
        <v>5.1200000000000002E-2</v>
      </c>
      <c r="AR140">
        <v>3.04E-2</v>
      </c>
      <c r="AS140">
        <v>4.0800000000000003E-2</v>
      </c>
      <c r="AT140">
        <v>3.04E-2</v>
      </c>
      <c r="AU140">
        <v>3.04E-2</v>
      </c>
      <c r="AV140">
        <v>3.04E-2</v>
      </c>
      <c r="AW140">
        <v>4.0800000000000003E-2</v>
      </c>
      <c r="AX140">
        <v>4.0800000000000003E-2</v>
      </c>
      <c r="AY140">
        <v>3.04E-2</v>
      </c>
      <c r="AZ140">
        <v>4.0800000000000003E-2</v>
      </c>
      <c r="BA140">
        <v>4.0800000000000003E-2</v>
      </c>
      <c r="BB140">
        <v>3.04E-2</v>
      </c>
      <c r="BC140">
        <v>3.04E-2</v>
      </c>
      <c r="BD140">
        <v>3.04E-2</v>
      </c>
      <c r="BE140">
        <v>4.0800000000000003E-2</v>
      </c>
      <c r="BF140">
        <v>5.1200000000000002E-2</v>
      </c>
      <c r="BG140">
        <v>5.1200000000000002E-2</v>
      </c>
      <c r="BH140">
        <v>0.1032</v>
      </c>
      <c r="BI140">
        <v>4.0800000000000003E-2</v>
      </c>
      <c r="BJ140">
        <v>0.02</v>
      </c>
      <c r="BK140">
        <v>6.1600000000000002E-2</v>
      </c>
      <c r="BL140">
        <v>4.0800000000000003E-2</v>
      </c>
      <c r="BM140" s="34">
        <v>0.09</v>
      </c>
      <c r="BN140" s="31">
        <f t="shared" si="403"/>
        <v>4.0129032258064509E-2</v>
      </c>
      <c r="BO140" s="32">
        <v>4.2000000000000003E-2</v>
      </c>
      <c r="BP140">
        <f t="shared" si="470"/>
        <v>0.22222222222222224</v>
      </c>
      <c r="BQ140">
        <f t="shared" si="471"/>
        <v>0.56888888888888889</v>
      </c>
      <c r="CU140" s="31"/>
      <c r="CW140">
        <f t="shared" si="370"/>
        <v>0.23219947563744989</v>
      </c>
      <c r="CX140">
        <f t="shared" si="408"/>
        <v>7.7680852890672746E-3</v>
      </c>
      <c r="CY140">
        <f t="shared" si="409"/>
        <v>2.0017395421425478E-2</v>
      </c>
      <c r="CZ140">
        <f t="shared" si="410"/>
        <v>0.21049684674792821</v>
      </c>
      <c r="DA140">
        <f t="shared" si="411"/>
        <v>0.45662600480860233</v>
      </c>
      <c r="DB140">
        <f t="shared" si="412"/>
        <v>0.11195423029000519</v>
      </c>
      <c r="DC140">
        <f t="shared" si="413"/>
        <v>0.42386349703687209</v>
      </c>
      <c r="DD140">
        <f t="shared" si="414"/>
        <v>0.34458379711909043</v>
      </c>
      <c r="DE140">
        <f t="shared" si="415"/>
        <v>0.23596445124909027</v>
      </c>
      <c r="DF140">
        <f t="shared" si="416"/>
        <v>6.0090425468768992E-2</v>
      </c>
      <c r="DG140">
        <f t="shared" si="417"/>
        <v>5.0468410109812817E-3</v>
      </c>
      <c r="DH140">
        <f t="shared" si="418"/>
        <v>9.4496088537212197E-2</v>
      </c>
      <c r="DI140">
        <f t="shared" si="419"/>
        <v>1.6627449062069949E-2</v>
      </c>
      <c r="DJ140">
        <f t="shared" si="420"/>
        <v>0.68677110640058103</v>
      </c>
      <c r="DK140">
        <f t="shared" si="421"/>
        <v>0.30918480825237793</v>
      </c>
      <c r="DL140">
        <f t="shared" si="422"/>
        <v>0.10002623111430121</v>
      </c>
      <c r="DM140">
        <f t="shared" si="406"/>
        <v>0.21875555789522014</v>
      </c>
      <c r="DN140">
        <f t="shared" si="423"/>
        <v>0.6366993517958156</v>
      </c>
      <c r="DO140">
        <f t="shared" si="424"/>
        <v>0.6350786145271522</v>
      </c>
      <c r="DP140">
        <f t="shared" si="425"/>
        <v>1.6400077768383679E-2</v>
      </c>
      <c r="DQ140">
        <f t="shared" si="426"/>
        <v>0.1266473300083677</v>
      </c>
      <c r="DR140">
        <f t="shared" si="427"/>
        <v>0.44104226443974043</v>
      </c>
      <c r="DS140">
        <f t="shared" si="428"/>
        <v>0.78280139386408132</v>
      </c>
      <c r="DT140">
        <f t="shared" si="429"/>
        <v>0.88686057203126245</v>
      </c>
      <c r="DU140">
        <f t="shared" si="430"/>
        <v>0.28436062101479342</v>
      </c>
      <c r="DV140">
        <f t="shared" si="431"/>
        <v>3.4292538662765409E-2</v>
      </c>
      <c r="DW140">
        <f t="shared" si="432"/>
        <v>6.529116270187485E-3</v>
      </c>
      <c r="DX140">
        <f t="shared" si="433"/>
        <v>2.894647502600408E-2</v>
      </c>
      <c r="DY140">
        <f t="shared" si="434"/>
        <v>1.5628100651897996E-2</v>
      </c>
      <c r="DZ140">
        <f t="shared" si="435"/>
        <v>3.4525111813637946E-2</v>
      </c>
      <c r="EA140">
        <f t="shared" si="436"/>
        <v>0.2423326341249869</v>
      </c>
      <c r="EB140" s="31">
        <f t="shared" si="339"/>
        <v>0.24860053204322968</v>
      </c>
      <c r="EC140">
        <f t="shared" si="372"/>
        <v>3.9000000000000028E-2</v>
      </c>
      <c r="ED140">
        <f t="shared" si="388"/>
        <v>3.9000000000000028E-2</v>
      </c>
      <c r="EE140">
        <f t="shared" si="389"/>
        <v>3.1000000000000021E-2</v>
      </c>
      <c r="EF140">
        <f t="shared" si="390"/>
        <v>3.9000000000000028E-2</v>
      </c>
      <c r="EG140">
        <f t="shared" si="391"/>
        <v>1.8000000000000009E-2</v>
      </c>
      <c r="EH140">
        <f t="shared" si="392"/>
        <v>3.4000000000000023E-2</v>
      </c>
      <c r="EI140">
        <f t="shared" si="393"/>
        <v>1E-3</v>
      </c>
      <c r="EJ140">
        <f t="shared" si="394"/>
        <v>2.6000000000000016E-2</v>
      </c>
      <c r="EK140">
        <f t="shared" si="395"/>
        <v>3.9000000000000028E-2</v>
      </c>
      <c r="EL140">
        <f t="shared" si="396"/>
        <v>3.9000000000000028E-2</v>
      </c>
      <c r="EM140">
        <f t="shared" si="397"/>
        <v>3.9000000000000028E-2</v>
      </c>
      <c r="EN140">
        <f t="shared" si="398"/>
        <v>3.9000000000000028E-2</v>
      </c>
      <c r="EO140">
        <f t="shared" si="399"/>
        <v>3.9000000000000028E-2</v>
      </c>
      <c r="EP140">
        <f t="shared" si="400"/>
        <v>7.0000000000000001E-3</v>
      </c>
      <c r="EQ140">
        <f t="shared" si="401"/>
        <v>1.3000000000000005E-2</v>
      </c>
      <c r="ER140">
        <f t="shared" si="402"/>
        <v>1.2000000000000004E-2</v>
      </c>
      <c r="ES140">
        <f t="shared" si="373"/>
        <v>6.0000000000000001E-3</v>
      </c>
      <c r="ET140">
        <f t="shared" si="374"/>
        <v>1E-3</v>
      </c>
      <c r="EU140">
        <f t="shared" si="375"/>
        <v>7.0000000000000001E-3</v>
      </c>
      <c r="EV140">
        <f t="shared" si="376"/>
        <v>3.9000000000000028E-2</v>
      </c>
      <c r="EW140">
        <f t="shared" si="377"/>
        <v>3.9000000000000028E-2</v>
      </c>
      <c r="EX140">
        <f t="shared" si="378"/>
        <v>8.0000000000000002E-3</v>
      </c>
      <c r="EY140">
        <f t="shared" si="379"/>
        <v>3.9000000000000028E-2</v>
      </c>
      <c r="EZ140">
        <f t="shared" si="380"/>
        <v>1</v>
      </c>
      <c r="FA140">
        <f t="shared" si="381"/>
        <v>3.3000000000000022E-2</v>
      </c>
      <c r="FB140">
        <f t="shared" si="382"/>
        <v>3.9000000000000028E-2</v>
      </c>
      <c r="FC140">
        <f t="shared" si="383"/>
        <v>3.9000000000000028E-2</v>
      </c>
      <c r="FD140">
        <f t="shared" si="384"/>
        <v>3.9000000000000028E-2</v>
      </c>
      <c r="FE140">
        <f t="shared" si="385"/>
        <v>3.9000000000000028E-2</v>
      </c>
      <c r="FF140">
        <f t="shared" si="386"/>
        <v>3.9000000000000028E-2</v>
      </c>
      <c r="FG140">
        <f t="shared" si="387"/>
        <v>3.9000000000000028E-2</v>
      </c>
    </row>
    <row r="141" spans="1:163">
      <c r="A141" s="30">
        <v>42552.8125</v>
      </c>
      <c r="B141">
        <v>0.31670993154386579</v>
      </c>
      <c r="C141">
        <v>8.326645044580902E-3</v>
      </c>
      <c r="D141">
        <v>1.1453581156905538E-2</v>
      </c>
      <c r="E141">
        <v>0.29443655395065643</v>
      </c>
      <c r="F141">
        <v>0.61705501425224663</v>
      </c>
      <c r="G141">
        <v>4.16890759239174E-2</v>
      </c>
      <c r="H141">
        <v>0.11126017503622682</v>
      </c>
      <c r="I141">
        <v>0.39509787370534383</v>
      </c>
      <c r="J141">
        <v>0.2093358887257607</v>
      </c>
      <c r="K141">
        <v>6.3332297319190226E-2</v>
      </c>
      <c r="L141">
        <v>8.5018511863896393E-3</v>
      </c>
      <c r="M141">
        <v>6.2918315195926611E-2</v>
      </c>
      <c r="N141">
        <v>1.6064742205599732E-2</v>
      </c>
      <c r="O141">
        <v>0.7851722954225655</v>
      </c>
      <c r="P141">
        <v>0.26758046611757691</v>
      </c>
      <c r="Q141">
        <v>5.4788253473752678E-2</v>
      </c>
      <c r="R141">
        <v>0.12358255110610029</v>
      </c>
      <c r="S141">
        <v>0.92656386415871217</v>
      </c>
      <c r="T141">
        <v>0.75677275493498097</v>
      </c>
      <c r="U141">
        <v>2.2490101161211442E-2</v>
      </c>
      <c r="V141">
        <v>0.18498479236366652</v>
      </c>
      <c r="W141">
        <v>0.38179574297616442</v>
      </c>
      <c r="X141">
        <v>0.85296738090048441</v>
      </c>
      <c r="Y141">
        <v>0.73692885502584893</v>
      </c>
      <c r="Z141">
        <v>0.11335369696036468</v>
      </c>
      <c r="AA141">
        <v>2.2644506717570574E-2</v>
      </c>
      <c r="AB141">
        <v>5.9232263162427752E-3</v>
      </c>
      <c r="AC141">
        <v>3.0150682571075206E-2</v>
      </c>
      <c r="AD141">
        <v>1.6064742205599732E-2</v>
      </c>
      <c r="AE141">
        <v>2.3113961896089052E-2</v>
      </c>
      <c r="AF141">
        <v>0.37849686748269545</v>
      </c>
      <c r="AH141">
        <v>0.02</v>
      </c>
      <c r="AI141">
        <v>3.04E-2</v>
      </c>
      <c r="AJ141">
        <v>5.1200000000000002E-2</v>
      </c>
      <c r="AK141">
        <v>3.04E-2</v>
      </c>
      <c r="AL141">
        <v>0.02</v>
      </c>
      <c r="AM141">
        <v>3.04E-2</v>
      </c>
      <c r="AN141">
        <v>0.02</v>
      </c>
      <c r="AO141">
        <v>0.02</v>
      </c>
      <c r="AP141">
        <v>4.0800000000000003E-2</v>
      </c>
      <c r="AQ141">
        <v>0.02</v>
      </c>
      <c r="AR141">
        <v>0.02</v>
      </c>
      <c r="AS141">
        <v>0.02</v>
      </c>
      <c r="AT141">
        <v>0.02</v>
      </c>
      <c r="AU141">
        <v>0.02</v>
      </c>
      <c r="AV141">
        <v>0.02</v>
      </c>
      <c r="AW141">
        <v>0.02</v>
      </c>
      <c r="AX141">
        <v>0.02</v>
      </c>
      <c r="AY141">
        <v>0.02</v>
      </c>
      <c r="AZ141">
        <v>4.0800000000000003E-2</v>
      </c>
      <c r="BA141">
        <v>0.02</v>
      </c>
      <c r="BB141">
        <v>0.02</v>
      </c>
      <c r="BC141">
        <v>0.02</v>
      </c>
      <c r="BD141">
        <v>0.02</v>
      </c>
      <c r="BE141">
        <v>3.04E-2</v>
      </c>
      <c r="BF141">
        <v>3.04E-2</v>
      </c>
      <c r="BG141">
        <v>3.04E-2</v>
      </c>
      <c r="BH141">
        <v>3.04E-2</v>
      </c>
      <c r="BI141">
        <v>0.02</v>
      </c>
      <c r="BJ141">
        <v>0.02</v>
      </c>
      <c r="BK141">
        <v>4.0800000000000003E-2</v>
      </c>
      <c r="BL141">
        <v>0.02</v>
      </c>
      <c r="BM141" s="34">
        <f t="shared" si="469"/>
        <v>5.1200000000000002E-2</v>
      </c>
      <c r="BN141" s="31">
        <f t="shared" si="403"/>
        <v>2.5367741935483877E-2</v>
      </c>
      <c r="BO141" s="32">
        <v>2.5000000000000001E-2</v>
      </c>
      <c r="BP141">
        <f t="shared" si="470"/>
        <v>0.390625</v>
      </c>
      <c r="BQ141">
        <f t="shared" si="471"/>
        <v>0.59375</v>
      </c>
      <c r="CU141" s="31"/>
      <c r="CW141">
        <f t="shared" si="370"/>
        <v>0.31670993154386579</v>
      </c>
      <c r="CX141">
        <f t="shared" si="408"/>
        <v>8.326645044580902E-3</v>
      </c>
      <c r="CY141">
        <f t="shared" si="409"/>
        <v>1.1453581156905538E-2</v>
      </c>
      <c r="CZ141">
        <f t="shared" si="410"/>
        <v>0.29443655395065643</v>
      </c>
      <c r="DA141">
        <f t="shared" si="411"/>
        <v>0.61705501425224663</v>
      </c>
      <c r="DB141">
        <f t="shared" si="412"/>
        <v>4.16890759239174E-2</v>
      </c>
      <c r="DC141">
        <f t="shared" si="413"/>
        <v>0.11126017503622682</v>
      </c>
      <c r="DD141">
        <f t="shared" si="414"/>
        <v>0.39509787370534383</v>
      </c>
      <c r="DE141">
        <f t="shared" si="415"/>
        <v>0.2093358887257607</v>
      </c>
      <c r="DF141">
        <f t="shared" si="416"/>
        <v>6.3332297319190226E-2</v>
      </c>
      <c r="DG141">
        <f t="shared" si="417"/>
        <v>8.5018511863896393E-3</v>
      </c>
      <c r="DH141">
        <f t="shared" si="418"/>
        <v>6.2918315195926611E-2</v>
      </c>
      <c r="DI141">
        <f t="shared" si="419"/>
        <v>1.6064742205599732E-2</v>
      </c>
      <c r="DJ141">
        <f t="shared" si="420"/>
        <v>0.7851722954225655</v>
      </c>
      <c r="DK141">
        <f t="shared" si="421"/>
        <v>0.26758046611757691</v>
      </c>
      <c r="DL141">
        <f t="shared" si="422"/>
        <v>5.4788253473752678E-2</v>
      </c>
      <c r="DM141">
        <f t="shared" si="406"/>
        <v>0.12358255110610029</v>
      </c>
      <c r="DN141">
        <f t="shared" si="423"/>
        <v>0.92656386415871217</v>
      </c>
      <c r="DO141">
        <f t="shared" si="424"/>
        <v>0.75677275493498097</v>
      </c>
      <c r="DP141">
        <f t="shared" si="425"/>
        <v>2.2490101161211442E-2</v>
      </c>
      <c r="DQ141">
        <f t="shared" si="426"/>
        <v>0.18498479236366652</v>
      </c>
      <c r="DR141">
        <f t="shared" si="427"/>
        <v>0.38179574297616442</v>
      </c>
      <c r="DS141">
        <f t="shared" si="428"/>
        <v>0.85296738090048441</v>
      </c>
      <c r="DT141">
        <f t="shared" si="429"/>
        <v>0.73692885502584893</v>
      </c>
      <c r="DU141">
        <f t="shared" si="430"/>
        <v>0.11335369696036468</v>
      </c>
      <c r="DV141">
        <f t="shared" si="431"/>
        <v>2.2644506717570574E-2</v>
      </c>
      <c r="DW141">
        <f t="shared" si="432"/>
        <v>5.9232263162427752E-3</v>
      </c>
      <c r="DX141">
        <f t="shared" si="433"/>
        <v>3.0150682571075206E-2</v>
      </c>
      <c r="DY141">
        <f t="shared" si="434"/>
        <v>1.6064742205599732E-2</v>
      </c>
      <c r="DZ141">
        <f t="shared" si="435"/>
        <v>2.3113961896089052E-2</v>
      </c>
      <c r="EA141">
        <f t="shared" si="436"/>
        <v>0.37849686748269545</v>
      </c>
      <c r="EB141" s="31">
        <f t="shared" si="339"/>
        <v>0.25288892538830043</v>
      </c>
      <c r="EC141">
        <f t="shared" si="372"/>
        <v>4.0000000000000029E-2</v>
      </c>
      <c r="ED141">
        <f t="shared" si="388"/>
        <v>4.0000000000000029E-2</v>
      </c>
      <c r="EE141">
        <f t="shared" si="389"/>
        <v>3.2000000000000021E-2</v>
      </c>
      <c r="EF141">
        <f t="shared" si="390"/>
        <v>4.0000000000000029E-2</v>
      </c>
      <c r="EG141">
        <f t="shared" si="391"/>
        <v>1.900000000000001E-2</v>
      </c>
      <c r="EH141">
        <f t="shared" si="392"/>
        <v>3.5000000000000024E-2</v>
      </c>
      <c r="EI141">
        <f t="shared" si="393"/>
        <v>2E-3</v>
      </c>
      <c r="EJ141">
        <f t="shared" si="394"/>
        <v>2.7000000000000017E-2</v>
      </c>
      <c r="EK141">
        <f t="shared" si="395"/>
        <v>4.0000000000000029E-2</v>
      </c>
      <c r="EL141">
        <f t="shared" si="396"/>
        <v>4.0000000000000029E-2</v>
      </c>
      <c r="EM141">
        <f t="shared" si="397"/>
        <v>4.0000000000000029E-2</v>
      </c>
      <c r="EN141">
        <f t="shared" si="398"/>
        <v>4.0000000000000029E-2</v>
      </c>
      <c r="EO141">
        <f t="shared" si="399"/>
        <v>4.0000000000000029E-2</v>
      </c>
      <c r="EP141">
        <f t="shared" si="400"/>
        <v>8.0000000000000002E-3</v>
      </c>
      <c r="EQ141">
        <f t="shared" si="401"/>
        <v>1.4000000000000005E-2</v>
      </c>
      <c r="ER141">
        <f t="shared" si="402"/>
        <v>1.3000000000000005E-2</v>
      </c>
      <c r="ES141">
        <f t="shared" si="373"/>
        <v>7.0000000000000001E-3</v>
      </c>
      <c r="ET141">
        <f t="shared" si="374"/>
        <v>1</v>
      </c>
      <c r="EU141">
        <f t="shared" si="375"/>
        <v>8.0000000000000002E-3</v>
      </c>
      <c r="EV141">
        <f t="shared" si="376"/>
        <v>4.0000000000000029E-2</v>
      </c>
      <c r="EW141">
        <f t="shared" si="377"/>
        <v>4.0000000000000029E-2</v>
      </c>
      <c r="EX141">
        <f t="shared" si="378"/>
        <v>9.0000000000000011E-3</v>
      </c>
      <c r="EY141">
        <f t="shared" si="379"/>
        <v>1</v>
      </c>
      <c r="EZ141">
        <f t="shared" si="380"/>
        <v>1E-3</v>
      </c>
      <c r="FA141">
        <f t="shared" si="381"/>
        <v>3.4000000000000023E-2</v>
      </c>
      <c r="FB141">
        <f t="shared" si="382"/>
        <v>4.0000000000000029E-2</v>
      </c>
      <c r="FC141">
        <f t="shared" si="383"/>
        <v>4.0000000000000029E-2</v>
      </c>
      <c r="FD141">
        <f t="shared" si="384"/>
        <v>4.0000000000000029E-2</v>
      </c>
      <c r="FE141">
        <f t="shared" si="385"/>
        <v>4.0000000000000029E-2</v>
      </c>
      <c r="FF141">
        <f t="shared" si="386"/>
        <v>4.0000000000000029E-2</v>
      </c>
      <c r="FG141">
        <f t="shared" si="387"/>
        <v>4.0000000000000029E-2</v>
      </c>
    </row>
    <row r="142" spans="1:163">
      <c r="A142" s="30">
        <v>42552.833333333336</v>
      </c>
      <c r="B142">
        <v>0.25674932419455565</v>
      </c>
      <c r="C142">
        <v>3.3377269699213945E-2</v>
      </c>
      <c r="D142">
        <v>1.6064742205599732E-2</v>
      </c>
      <c r="E142">
        <v>0.40180902286536546</v>
      </c>
      <c r="F142">
        <v>0.53172403821206971</v>
      </c>
      <c r="G142">
        <v>2.5433311611784363E-2</v>
      </c>
      <c r="H142">
        <v>0.11548149292097697</v>
      </c>
      <c r="I142">
        <v>0.14468224063404417</v>
      </c>
      <c r="J142">
        <v>0.20817964537528486</v>
      </c>
      <c r="K142">
        <v>9.2127274889201291E-2</v>
      </c>
      <c r="L142">
        <v>2.6315398930761697E-2</v>
      </c>
      <c r="M142">
        <v>5.8528340599571224E-2</v>
      </c>
      <c r="N142">
        <v>1.8689388123768112E-2</v>
      </c>
      <c r="O142">
        <v>0.83355945121226427</v>
      </c>
      <c r="P142">
        <v>0.17466303318846818</v>
      </c>
      <c r="Q142">
        <v>7.1230919422184485E-2</v>
      </c>
      <c r="R142">
        <v>6.5013742877511257E-2</v>
      </c>
      <c r="S142">
        <v>0.82664973183582868</v>
      </c>
      <c r="T142">
        <v>0.80784484090175035</v>
      </c>
      <c r="U142">
        <v>2.2033031096767415E-2</v>
      </c>
      <c r="V142">
        <v>0.21400801047539325</v>
      </c>
      <c r="W142">
        <v>0.505516487528475</v>
      </c>
      <c r="X142">
        <v>0.75158187647030639</v>
      </c>
      <c r="Y142">
        <v>0.51426284086236984</v>
      </c>
      <c r="Z142">
        <v>0.24104970065430228</v>
      </c>
      <c r="AA142">
        <v>1.3152117236806919E-2</v>
      </c>
      <c r="AB142">
        <v>5.4485996304124446E-3</v>
      </c>
      <c r="AC142">
        <v>1.4994952006200005E-2</v>
      </c>
      <c r="AD142">
        <v>1.2971642331426199E-2</v>
      </c>
      <c r="AE142">
        <v>3.7185811886290478E-2</v>
      </c>
      <c r="AF142">
        <v>0.27033311417006628</v>
      </c>
      <c r="AG142" s="18">
        <f>CORREL(B113:AF141,AH113:BL141)</f>
        <v>-5.0645701191275171E-2</v>
      </c>
      <c r="BK142" s="27"/>
      <c r="BL142" s="35"/>
      <c r="BM142" s="18">
        <f>CORREL(BP113:CT141,B113:AF141)</f>
        <v>0.68183615449502732</v>
      </c>
      <c r="BN142" s="31"/>
      <c r="BO142" s="32"/>
      <c r="CS142" s="27">
        <f>STDEV(BQ114:CT140)</f>
        <v>2.7421290783208927</v>
      </c>
      <c r="CT142" s="35">
        <f>AVERAGE(BP114:CT140)</f>
        <v>-0.3071311083829445</v>
      </c>
      <c r="CU142" s="31"/>
      <c r="CW142">
        <f t="shared" si="370"/>
        <v>0.25674932419455565</v>
      </c>
      <c r="CX142">
        <f t="shared" si="408"/>
        <v>3.3377269699213945E-2</v>
      </c>
      <c r="CY142">
        <f t="shared" si="409"/>
        <v>1.6064742205599732E-2</v>
      </c>
      <c r="CZ142">
        <f t="shared" si="410"/>
        <v>0.40180902286536546</v>
      </c>
      <c r="DA142">
        <f t="shared" si="411"/>
        <v>0.53172403821206971</v>
      </c>
      <c r="DB142">
        <f t="shared" si="412"/>
        <v>2.5433311611784363E-2</v>
      </c>
      <c r="DC142">
        <f t="shared" si="413"/>
        <v>0.11548149292097697</v>
      </c>
      <c r="DD142">
        <f t="shared" si="414"/>
        <v>0.14468224063404417</v>
      </c>
      <c r="DE142">
        <f t="shared" si="415"/>
        <v>0.20817964537528486</v>
      </c>
      <c r="DF142">
        <f t="shared" si="416"/>
        <v>9.2127274889201291E-2</v>
      </c>
      <c r="DG142">
        <f t="shared" si="417"/>
        <v>2.6315398930761697E-2</v>
      </c>
      <c r="DH142">
        <f t="shared" si="418"/>
        <v>5.8528340599571224E-2</v>
      </c>
      <c r="DI142">
        <f t="shared" si="419"/>
        <v>1.8689388123768112E-2</v>
      </c>
      <c r="DJ142">
        <f t="shared" si="420"/>
        <v>0.83355945121226427</v>
      </c>
      <c r="DK142">
        <f t="shared" si="421"/>
        <v>0.17466303318846818</v>
      </c>
      <c r="DL142">
        <f t="shared" si="422"/>
        <v>7.1230919422184485E-2</v>
      </c>
      <c r="DM142">
        <f t="shared" si="406"/>
        <v>6.5013742877511257E-2</v>
      </c>
      <c r="DN142">
        <f t="shared" si="423"/>
        <v>0.82664973183582868</v>
      </c>
      <c r="DO142">
        <f t="shared" si="424"/>
        <v>0.80784484090175035</v>
      </c>
      <c r="DP142">
        <f t="shared" si="425"/>
        <v>2.2033031096767415E-2</v>
      </c>
      <c r="DQ142">
        <f t="shared" si="426"/>
        <v>0.21400801047539325</v>
      </c>
      <c r="DR142">
        <f t="shared" si="427"/>
        <v>0.505516487528475</v>
      </c>
      <c r="DS142">
        <f t="shared" si="428"/>
        <v>0.75158187647030639</v>
      </c>
      <c r="DT142">
        <f t="shared" si="429"/>
        <v>0.51426284086236984</v>
      </c>
      <c r="DU142">
        <f t="shared" si="430"/>
        <v>0.24104970065430228</v>
      </c>
      <c r="DV142">
        <f t="shared" si="431"/>
        <v>1.3152117236806919E-2</v>
      </c>
      <c r="DW142">
        <f t="shared" si="432"/>
        <v>5.4485996304124446E-3</v>
      </c>
      <c r="DX142">
        <f t="shared" si="433"/>
        <v>1.4994952006200005E-2</v>
      </c>
      <c r="DY142">
        <f t="shared" si="434"/>
        <v>1.2971642331426199E-2</v>
      </c>
      <c r="DZ142">
        <f t="shared" si="435"/>
        <v>3.7185811886290478E-2</v>
      </c>
      <c r="EA142">
        <f t="shared" si="436"/>
        <v>0.27033311417006628</v>
      </c>
      <c r="EB142" s="31">
        <f t="shared" si="339"/>
        <v>0.23582778690480707</v>
      </c>
      <c r="EC142">
        <f t="shared" si="372"/>
        <v>4.1000000000000029E-2</v>
      </c>
      <c r="ED142">
        <f t="shared" si="388"/>
        <v>4.1000000000000029E-2</v>
      </c>
      <c r="EE142">
        <f t="shared" si="389"/>
        <v>3.3000000000000022E-2</v>
      </c>
      <c r="EF142">
        <f t="shared" si="390"/>
        <v>4.1000000000000029E-2</v>
      </c>
      <c r="EG142">
        <f t="shared" si="391"/>
        <v>2.0000000000000011E-2</v>
      </c>
      <c r="EH142">
        <f t="shared" si="392"/>
        <v>3.6000000000000025E-2</v>
      </c>
      <c r="EI142">
        <f t="shared" si="393"/>
        <v>3.0000000000000001E-3</v>
      </c>
      <c r="EJ142">
        <f t="shared" si="394"/>
        <v>2.8000000000000018E-2</v>
      </c>
      <c r="EK142">
        <f t="shared" si="395"/>
        <v>4.1000000000000029E-2</v>
      </c>
      <c r="EL142">
        <f t="shared" si="396"/>
        <v>4.1000000000000029E-2</v>
      </c>
      <c r="EM142">
        <f t="shared" si="397"/>
        <v>4.1000000000000029E-2</v>
      </c>
      <c r="EN142">
        <f t="shared" si="398"/>
        <v>4.1000000000000029E-2</v>
      </c>
      <c r="EO142">
        <f t="shared" si="399"/>
        <v>4.1000000000000029E-2</v>
      </c>
      <c r="EP142">
        <f t="shared" si="400"/>
        <v>1</v>
      </c>
      <c r="EQ142">
        <f t="shared" si="401"/>
        <v>1.5000000000000006E-2</v>
      </c>
      <c r="ER142">
        <f t="shared" si="402"/>
        <v>1.4000000000000005E-2</v>
      </c>
      <c r="ES142">
        <f t="shared" si="373"/>
        <v>8.0000000000000002E-3</v>
      </c>
      <c r="ET142">
        <f t="shared" si="374"/>
        <v>1</v>
      </c>
      <c r="EU142">
        <f t="shared" si="375"/>
        <v>1</v>
      </c>
      <c r="EV142">
        <f t="shared" si="376"/>
        <v>4.1000000000000029E-2</v>
      </c>
      <c r="EW142">
        <f t="shared" si="377"/>
        <v>4.1000000000000029E-2</v>
      </c>
      <c r="EX142">
        <f t="shared" si="378"/>
        <v>1.0000000000000002E-2</v>
      </c>
      <c r="EY142">
        <f t="shared" si="379"/>
        <v>1E-3</v>
      </c>
      <c r="EZ142">
        <f t="shared" si="380"/>
        <v>2E-3</v>
      </c>
      <c r="FA142">
        <f t="shared" si="381"/>
        <v>3.5000000000000024E-2</v>
      </c>
      <c r="FB142">
        <f t="shared" si="382"/>
        <v>4.1000000000000029E-2</v>
      </c>
      <c r="FC142">
        <f t="shared" si="383"/>
        <v>4.1000000000000029E-2</v>
      </c>
      <c r="FD142">
        <f t="shared" si="384"/>
        <v>4.1000000000000029E-2</v>
      </c>
      <c r="FE142">
        <f t="shared" si="385"/>
        <v>4.1000000000000029E-2</v>
      </c>
      <c r="FF142">
        <f t="shared" si="386"/>
        <v>4.1000000000000029E-2</v>
      </c>
      <c r="FG142">
        <f t="shared" si="387"/>
        <v>4.1000000000000029E-2</v>
      </c>
    </row>
    <row r="143" spans="1:163">
      <c r="A143" s="30">
        <v>42552.854166666664</v>
      </c>
      <c r="B143">
        <v>0.21637235858951745</v>
      </c>
      <c r="C143">
        <v>3.5231991261102137E-2</v>
      </c>
      <c r="D143">
        <v>8.6807116789038245E-3</v>
      </c>
      <c r="E143">
        <v>0.50726619979651855</v>
      </c>
      <c r="F143">
        <v>0.6054119546359692</v>
      </c>
      <c r="G143">
        <v>1.8058182446373926E-2</v>
      </c>
      <c r="H143">
        <v>0.23095383565104174</v>
      </c>
      <c r="I143">
        <v>0.34458379711909043</v>
      </c>
      <c r="J143">
        <v>0.23470478796095309</v>
      </c>
      <c r="K143">
        <v>0.10717446663906557</v>
      </c>
      <c r="L143">
        <v>0.14555064202628737</v>
      </c>
      <c r="M143">
        <v>5.4788253473752678E-2</v>
      </c>
      <c r="N143">
        <v>1.1063998565041075E-2</v>
      </c>
      <c r="O143">
        <v>0.84118436360382343</v>
      </c>
      <c r="P143">
        <v>0.16480074947973122</v>
      </c>
      <c r="Q143">
        <v>9.9397846153288921E-2</v>
      </c>
      <c r="R143">
        <v>5.2653452661259349E-2</v>
      </c>
      <c r="S143">
        <v>0.54910788735199878</v>
      </c>
      <c r="T143">
        <v>0.86727385486780006</v>
      </c>
      <c r="U143">
        <v>3.1832012275987365E-2</v>
      </c>
      <c r="V143">
        <v>0.43071534683490648</v>
      </c>
      <c r="W143">
        <v>0.32895104451361362</v>
      </c>
      <c r="X143">
        <v>0.61870774015011543</v>
      </c>
      <c r="Y143">
        <v>0.54910788735199878</v>
      </c>
      <c r="Z143">
        <v>0.26758046611757691</v>
      </c>
      <c r="AA143">
        <v>1.9744599210953513E-2</v>
      </c>
      <c r="AB143">
        <v>1.0761791169099122E-2</v>
      </c>
      <c r="AC143">
        <v>9.8349122544935975E-3</v>
      </c>
      <c r="AD143">
        <v>1.4891911529065459E-2</v>
      </c>
      <c r="AE143">
        <v>1.3899119705032405E-2</v>
      </c>
      <c r="AF143">
        <v>0.24751066449567691</v>
      </c>
      <c r="BN143" s="31"/>
      <c r="BO143" s="32"/>
      <c r="CU143" s="31"/>
      <c r="CW143">
        <f t="shared" si="370"/>
        <v>0.21637235858951745</v>
      </c>
      <c r="CX143">
        <f t="shared" si="408"/>
        <v>3.5231991261102137E-2</v>
      </c>
      <c r="CY143">
        <f t="shared" si="409"/>
        <v>8.6807116789038245E-3</v>
      </c>
      <c r="CZ143">
        <f t="shared" si="410"/>
        <v>0.50726619979651855</v>
      </c>
      <c r="DA143">
        <f t="shared" si="411"/>
        <v>0.6054119546359692</v>
      </c>
      <c r="DB143">
        <f t="shared" si="412"/>
        <v>1.8058182446373926E-2</v>
      </c>
      <c r="DC143">
        <f t="shared" si="413"/>
        <v>0.23095383565104174</v>
      </c>
      <c r="DD143">
        <f t="shared" si="414"/>
        <v>0.34458379711909043</v>
      </c>
      <c r="DE143">
        <f t="shared" si="415"/>
        <v>0.23470478796095309</v>
      </c>
      <c r="DF143">
        <f t="shared" si="416"/>
        <v>0.10717446663906557</v>
      </c>
      <c r="DG143">
        <f t="shared" si="417"/>
        <v>0.14555064202628737</v>
      </c>
      <c r="DH143">
        <f t="shared" si="418"/>
        <v>5.4788253473752678E-2</v>
      </c>
      <c r="DI143">
        <f t="shared" si="419"/>
        <v>1.1063998565041075E-2</v>
      </c>
      <c r="DJ143">
        <f t="shared" si="420"/>
        <v>0.84118436360382343</v>
      </c>
      <c r="DK143">
        <f t="shared" si="421"/>
        <v>0.16480074947973122</v>
      </c>
      <c r="DL143">
        <f t="shared" si="422"/>
        <v>9.9397846153288921E-2</v>
      </c>
      <c r="DM143">
        <f t="shared" si="406"/>
        <v>5.2653452661259349E-2</v>
      </c>
      <c r="DN143">
        <f t="shared" si="423"/>
        <v>0.54910788735199878</v>
      </c>
      <c r="DO143">
        <f t="shared" si="424"/>
        <v>0.86727385486780006</v>
      </c>
      <c r="DP143">
        <f t="shared" si="425"/>
        <v>3.1832012275987365E-2</v>
      </c>
      <c r="DQ143">
        <f t="shared" si="426"/>
        <v>0.43071534683490648</v>
      </c>
      <c r="DR143">
        <f t="shared" si="427"/>
        <v>0.32895104451361362</v>
      </c>
      <c r="DS143">
        <f t="shared" si="428"/>
        <v>0.61870774015011543</v>
      </c>
      <c r="DT143">
        <f t="shared" si="429"/>
        <v>0.54910788735199878</v>
      </c>
      <c r="DU143">
        <f t="shared" si="430"/>
        <v>0.26758046611757691</v>
      </c>
      <c r="DV143">
        <f t="shared" si="431"/>
        <v>1.9744599210953513E-2</v>
      </c>
      <c r="DW143">
        <f t="shared" si="432"/>
        <v>1.0761791169099122E-2</v>
      </c>
      <c r="DX143">
        <f t="shared" si="433"/>
        <v>9.8349122544935975E-3</v>
      </c>
      <c r="DY143">
        <f t="shared" si="434"/>
        <v>1.4891911529065459E-2</v>
      </c>
      <c r="DZ143">
        <f t="shared" si="435"/>
        <v>1.3899119705032405E-2</v>
      </c>
      <c r="EA143">
        <f t="shared" si="436"/>
        <v>0.24751066449567691</v>
      </c>
      <c r="EB143" s="31">
        <f t="shared" si="339"/>
        <v>0.24638054288935604</v>
      </c>
      <c r="EC143">
        <f t="shared" si="372"/>
        <v>4.200000000000003E-2</v>
      </c>
      <c r="ED143">
        <f t="shared" si="388"/>
        <v>4.200000000000003E-2</v>
      </c>
      <c r="EE143">
        <f t="shared" si="389"/>
        <v>3.4000000000000023E-2</v>
      </c>
      <c r="EF143">
        <f t="shared" si="390"/>
        <v>4.200000000000003E-2</v>
      </c>
      <c r="EG143">
        <f t="shared" si="391"/>
        <v>2.1000000000000012E-2</v>
      </c>
      <c r="EH143">
        <f t="shared" si="392"/>
        <v>3.7000000000000026E-2</v>
      </c>
      <c r="EI143">
        <f t="shared" si="393"/>
        <v>4.0000000000000001E-3</v>
      </c>
      <c r="EJ143">
        <f t="shared" si="394"/>
        <v>2.9000000000000019E-2</v>
      </c>
      <c r="EK143">
        <f t="shared" si="395"/>
        <v>4.200000000000003E-2</v>
      </c>
      <c r="EL143">
        <f t="shared" si="396"/>
        <v>4.200000000000003E-2</v>
      </c>
      <c r="EM143">
        <f t="shared" si="397"/>
        <v>4.200000000000003E-2</v>
      </c>
      <c r="EN143">
        <f t="shared" si="398"/>
        <v>4.200000000000003E-2</v>
      </c>
      <c r="EO143">
        <f t="shared" si="399"/>
        <v>4.200000000000003E-2</v>
      </c>
      <c r="EP143">
        <f t="shared" si="400"/>
        <v>1</v>
      </c>
      <c r="EQ143">
        <f t="shared" si="401"/>
        <v>1.6000000000000007E-2</v>
      </c>
      <c r="ER143">
        <f t="shared" si="402"/>
        <v>1.5000000000000006E-2</v>
      </c>
      <c r="ES143">
        <f t="shared" si="373"/>
        <v>9.0000000000000011E-3</v>
      </c>
      <c r="ET143">
        <f t="shared" si="374"/>
        <v>1E-3</v>
      </c>
      <c r="EU143">
        <f t="shared" si="375"/>
        <v>1</v>
      </c>
      <c r="EV143">
        <f t="shared" si="376"/>
        <v>4.200000000000003E-2</v>
      </c>
      <c r="EW143">
        <f t="shared" si="377"/>
        <v>4.200000000000003E-2</v>
      </c>
      <c r="EX143">
        <f t="shared" si="378"/>
        <v>1.1000000000000003E-2</v>
      </c>
      <c r="EY143">
        <f t="shared" si="379"/>
        <v>2E-3</v>
      </c>
      <c r="EZ143">
        <f t="shared" si="380"/>
        <v>3.0000000000000001E-3</v>
      </c>
      <c r="FA143">
        <f t="shared" si="381"/>
        <v>3.6000000000000025E-2</v>
      </c>
      <c r="FB143">
        <f t="shared" si="382"/>
        <v>4.200000000000003E-2</v>
      </c>
      <c r="FC143">
        <f t="shared" si="383"/>
        <v>4.200000000000003E-2</v>
      </c>
      <c r="FD143">
        <f t="shared" si="384"/>
        <v>4.200000000000003E-2</v>
      </c>
      <c r="FE143">
        <f t="shared" si="385"/>
        <v>4.200000000000003E-2</v>
      </c>
      <c r="FF143">
        <f t="shared" si="386"/>
        <v>4.200000000000003E-2</v>
      </c>
      <c r="FG143">
        <f t="shared" si="387"/>
        <v>4.200000000000003E-2</v>
      </c>
    </row>
    <row r="144" spans="1:163">
      <c r="A144" s="30">
        <v>42552.875</v>
      </c>
      <c r="B144">
        <v>0.25674932419455565</v>
      </c>
      <c r="C144">
        <v>1.5628100651897996E-2</v>
      </c>
      <c r="D144">
        <v>6.3059661409510656E-3</v>
      </c>
      <c r="E144">
        <v>0.62200492529070928</v>
      </c>
      <c r="F144">
        <v>0.73692885502584893</v>
      </c>
      <c r="G144">
        <v>1.5844941637400297E-2</v>
      </c>
      <c r="H144">
        <v>0.56293121158981496</v>
      </c>
      <c r="I144">
        <v>0.17265403441160293</v>
      </c>
      <c r="J144">
        <v>0.29443655395065643</v>
      </c>
      <c r="K144">
        <v>0.14995766228684221</v>
      </c>
      <c r="L144">
        <v>0.39342613930374831</v>
      </c>
      <c r="M144">
        <v>4.3984654436677734E-2</v>
      </c>
      <c r="N144">
        <v>2.3113961896089052E-2</v>
      </c>
      <c r="O144">
        <v>0.71749441544345105</v>
      </c>
      <c r="P144">
        <v>0.13378105496632256</v>
      </c>
      <c r="Q144">
        <v>7.9516600545638527E-2</v>
      </c>
      <c r="R144">
        <v>5.4067745134313082E-2</v>
      </c>
      <c r="S144">
        <v>0.27310352041002056</v>
      </c>
      <c r="T144">
        <v>0.59533551495411263</v>
      </c>
      <c r="U144">
        <v>3.315216330375715E-2</v>
      </c>
      <c r="V144">
        <v>0.41024971785209952</v>
      </c>
      <c r="W144">
        <v>0.1638395185947053</v>
      </c>
      <c r="X144">
        <v>0.6137414644958491</v>
      </c>
      <c r="Y144">
        <v>0.58857239145313855</v>
      </c>
      <c r="Z144">
        <v>0.30769168178960388</v>
      </c>
      <c r="AA144">
        <v>1.6400077768383679E-2</v>
      </c>
      <c r="AB144">
        <v>3.0356048502177206E-2</v>
      </c>
      <c r="AC144">
        <v>6.0062331085510125E-3</v>
      </c>
      <c r="AD144">
        <v>9.6995090305601675E-3</v>
      </c>
      <c r="AE144">
        <v>3.9545221120891993E-3</v>
      </c>
      <c r="AF144">
        <v>0.19357698409605886</v>
      </c>
      <c r="CW144">
        <f t="shared" si="370"/>
        <v>0.25674932419455565</v>
      </c>
      <c r="CX144">
        <f t="shared" si="408"/>
        <v>1.5628100651897996E-2</v>
      </c>
      <c r="CY144">
        <f t="shared" si="409"/>
        <v>6.3059661409510656E-3</v>
      </c>
      <c r="CZ144">
        <f t="shared" si="410"/>
        <v>0.62200492529070928</v>
      </c>
      <c r="DA144">
        <f t="shared" si="411"/>
        <v>0.73692885502584893</v>
      </c>
      <c r="DB144">
        <f t="shared" si="412"/>
        <v>1.5844941637400297E-2</v>
      </c>
      <c r="DC144">
        <f t="shared" si="413"/>
        <v>0.56293121158981496</v>
      </c>
      <c r="DD144">
        <f t="shared" si="414"/>
        <v>0.17265403441160293</v>
      </c>
      <c r="DE144">
        <f t="shared" si="415"/>
        <v>0.29443655395065643</v>
      </c>
      <c r="DF144">
        <f t="shared" si="416"/>
        <v>0.14995766228684221</v>
      </c>
      <c r="DG144">
        <f t="shared" si="417"/>
        <v>0.39342613930374831</v>
      </c>
      <c r="DH144">
        <f t="shared" si="418"/>
        <v>4.3984654436677734E-2</v>
      </c>
      <c r="DI144">
        <f t="shared" si="419"/>
        <v>2.3113961896089052E-2</v>
      </c>
      <c r="DJ144">
        <f t="shared" si="420"/>
        <v>0.71749441544345105</v>
      </c>
      <c r="DK144">
        <f t="shared" si="421"/>
        <v>0.13378105496632256</v>
      </c>
      <c r="DL144">
        <f t="shared" si="422"/>
        <v>7.9516600545638527E-2</v>
      </c>
      <c r="DM144">
        <f t="shared" si="406"/>
        <v>5.4067745134313082E-2</v>
      </c>
      <c r="DN144">
        <f t="shared" si="423"/>
        <v>0.27310352041002056</v>
      </c>
      <c r="DO144">
        <f t="shared" si="424"/>
        <v>0.59533551495411263</v>
      </c>
      <c r="DP144">
        <f t="shared" si="425"/>
        <v>3.315216330375715E-2</v>
      </c>
      <c r="DQ144">
        <f t="shared" si="426"/>
        <v>0.41024971785209952</v>
      </c>
      <c r="DR144">
        <f t="shared" si="427"/>
        <v>0.1638395185947053</v>
      </c>
      <c r="DS144">
        <f t="shared" si="428"/>
        <v>0.6137414644958491</v>
      </c>
      <c r="DT144">
        <f t="shared" si="429"/>
        <v>0.58857239145313855</v>
      </c>
      <c r="DU144">
        <f t="shared" si="430"/>
        <v>0.30769168178960388</v>
      </c>
      <c r="DV144">
        <f t="shared" si="431"/>
        <v>1.6400077768383679E-2</v>
      </c>
      <c r="DW144">
        <f t="shared" si="432"/>
        <v>3.0356048502177206E-2</v>
      </c>
      <c r="DX144">
        <f t="shared" si="433"/>
        <v>6.0062331085510125E-3</v>
      </c>
      <c r="DY144">
        <f t="shared" si="434"/>
        <v>9.6995090305601675E-3</v>
      </c>
      <c r="DZ144">
        <f t="shared" si="435"/>
        <v>3.9545221120891993E-3</v>
      </c>
      <c r="EA144">
        <f t="shared" si="436"/>
        <v>0.19357698409605886</v>
      </c>
      <c r="EB144" s="31">
        <f t="shared" si="339"/>
        <v>0.24272598368960091</v>
      </c>
      <c r="EC144">
        <f t="shared" si="372"/>
        <v>4.3000000000000031E-2</v>
      </c>
      <c r="ED144">
        <f t="shared" si="388"/>
        <v>4.3000000000000031E-2</v>
      </c>
      <c r="EE144">
        <f t="shared" si="389"/>
        <v>3.5000000000000024E-2</v>
      </c>
      <c r="EF144">
        <f t="shared" si="390"/>
        <v>4.3000000000000031E-2</v>
      </c>
      <c r="EG144">
        <f t="shared" si="391"/>
        <v>2.2000000000000013E-2</v>
      </c>
      <c r="EH144">
        <f t="shared" si="392"/>
        <v>3.8000000000000027E-2</v>
      </c>
      <c r="EI144">
        <f t="shared" si="393"/>
        <v>5.0000000000000001E-3</v>
      </c>
      <c r="EJ144">
        <f t="shared" si="394"/>
        <v>3.000000000000002E-2</v>
      </c>
      <c r="EK144">
        <f t="shared" si="395"/>
        <v>4.3000000000000031E-2</v>
      </c>
      <c r="EL144">
        <f t="shared" si="396"/>
        <v>4.3000000000000031E-2</v>
      </c>
      <c r="EM144">
        <f t="shared" si="397"/>
        <v>4.3000000000000031E-2</v>
      </c>
      <c r="EN144">
        <f t="shared" si="398"/>
        <v>4.3000000000000031E-2</v>
      </c>
      <c r="EO144">
        <f t="shared" si="399"/>
        <v>4.3000000000000031E-2</v>
      </c>
      <c r="EP144">
        <f t="shared" si="400"/>
        <v>1E-3</v>
      </c>
      <c r="EQ144">
        <f t="shared" si="401"/>
        <v>1.7000000000000008E-2</v>
      </c>
      <c r="ER144">
        <f t="shared" si="402"/>
        <v>1.6000000000000007E-2</v>
      </c>
      <c r="ES144">
        <f t="shared" si="373"/>
        <v>1.0000000000000002E-2</v>
      </c>
      <c r="ET144">
        <f t="shared" si="374"/>
        <v>2E-3</v>
      </c>
      <c r="EU144">
        <f t="shared" si="375"/>
        <v>1E-3</v>
      </c>
      <c r="EV144">
        <f t="shared" si="376"/>
        <v>4.3000000000000031E-2</v>
      </c>
      <c r="EW144">
        <f t="shared" si="377"/>
        <v>4.3000000000000031E-2</v>
      </c>
      <c r="EX144">
        <f t="shared" si="378"/>
        <v>1.2000000000000004E-2</v>
      </c>
      <c r="EY144">
        <f t="shared" si="379"/>
        <v>3.0000000000000001E-3</v>
      </c>
      <c r="EZ144">
        <f t="shared" si="380"/>
        <v>4.0000000000000001E-3</v>
      </c>
      <c r="FA144">
        <f t="shared" si="381"/>
        <v>3.7000000000000026E-2</v>
      </c>
      <c r="FB144">
        <f t="shared" si="382"/>
        <v>4.3000000000000031E-2</v>
      </c>
      <c r="FC144">
        <f t="shared" si="383"/>
        <v>4.3000000000000031E-2</v>
      </c>
      <c r="FD144">
        <f t="shared" si="384"/>
        <v>4.3000000000000031E-2</v>
      </c>
      <c r="FE144">
        <f t="shared" si="385"/>
        <v>4.3000000000000031E-2</v>
      </c>
      <c r="FF144">
        <f t="shared" si="386"/>
        <v>4.3000000000000031E-2</v>
      </c>
      <c r="FG144">
        <f t="shared" si="387"/>
        <v>4.3000000000000031E-2</v>
      </c>
    </row>
    <row r="145" spans="1:163">
      <c r="A145" s="30">
        <v>42552.895833333336</v>
      </c>
      <c r="B145">
        <v>0.20473919716680802</v>
      </c>
      <c r="C145">
        <v>1.960957045027089E-2</v>
      </c>
      <c r="D145">
        <v>6.4838673497506234E-3</v>
      </c>
      <c r="E145">
        <v>0.43759383133341784</v>
      </c>
      <c r="F145">
        <v>0.80235312625452049</v>
      </c>
      <c r="G145">
        <v>1.8434349499995617E-2</v>
      </c>
      <c r="H145">
        <v>0.55084040362386433</v>
      </c>
      <c r="I145">
        <v>0.20360180519385226</v>
      </c>
      <c r="J145">
        <v>0.2514426000504002</v>
      </c>
      <c r="K145">
        <v>0.15175100651062709</v>
      </c>
      <c r="L145">
        <v>0.25276242556040929</v>
      </c>
      <c r="M145">
        <v>2.6315398930761697E-2</v>
      </c>
      <c r="N145">
        <v>2.9743981782303055E-2</v>
      </c>
      <c r="O145">
        <v>0.59533551495411263</v>
      </c>
      <c r="P145">
        <v>0.16673678373348258</v>
      </c>
      <c r="Q145">
        <v>9.0962984496466878E-2</v>
      </c>
      <c r="R145">
        <v>3.4759205510191994E-2</v>
      </c>
      <c r="S145">
        <v>0.38510555474054936</v>
      </c>
      <c r="T145">
        <v>0.66842426309691272</v>
      </c>
      <c r="U145">
        <v>2.2336724384426819E-2</v>
      </c>
      <c r="V145">
        <v>0.49851671573038664</v>
      </c>
      <c r="W145">
        <v>7.3105702829487682E-2</v>
      </c>
      <c r="X145">
        <v>0.54563932151429229</v>
      </c>
      <c r="Y145">
        <v>0.60373850842180887</v>
      </c>
      <c r="Z145">
        <v>0.18393176077758322</v>
      </c>
      <c r="AA145">
        <v>2.894647502600408E-2</v>
      </c>
      <c r="AB145">
        <v>3.0150682571075206E-2</v>
      </c>
      <c r="AC145">
        <v>4.1813410364888309E-3</v>
      </c>
      <c r="AD145">
        <v>7.5552162821352986E-3</v>
      </c>
      <c r="AE145">
        <v>1.9209891440622639E-2</v>
      </c>
      <c r="AF145">
        <v>0.44795589748681369</v>
      </c>
      <c r="CW145">
        <f t="shared" si="370"/>
        <v>0.20473919716680802</v>
      </c>
      <c r="CX145">
        <f t="shared" si="408"/>
        <v>1.960957045027089E-2</v>
      </c>
      <c r="CY145">
        <f t="shared" si="409"/>
        <v>6.4838673497506234E-3</v>
      </c>
      <c r="CZ145">
        <f t="shared" si="410"/>
        <v>0.43759383133341784</v>
      </c>
      <c r="DA145">
        <f t="shared" si="411"/>
        <v>0.80235312625452049</v>
      </c>
      <c r="DB145">
        <f t="shared" si="412"/>
        <v>1.8434349499995617E-2</v>
      </c>
      <c r="DC145">
        <f t="shared" si="413"/>
        <v>0.55084040362386433</v>
      </c>
      <c r="DD145">
        <f t="shared" si="414"/>
        <v>0.20360180519385226</v>
      </c>
      <c r="DE145">
        <f t="shared" si="415"/>
        <v>0.2514426000504002</v>
      </c>
      <c r="DF145">
        <f t="shared" si="416"/>
        <v>0.15175100651062709</v>
      </c>
      <c r="DG145">
        <f t="shared" si="417"/>
        <v>0.25276242556040929</v>
      </c>
      <c r="DH145">
        <f t="shared" si="418"/>
        <v>2.6315398930761697E-2</v>
      </c>
      <c r="DI145">
        <f t="shared" si="419"/>
        <v>2.9743981782303055E-2</v>
      </c>
      <c r="DJ145">
        <f t="shared" si="420"/>
        <v>0.59533551495411263</v>
      </c>
      <c r="DK145">
        <f t="shared" si="421"/>
        <v>0.16673678373348258</v>
      </c>
      <c r="DL145">
        <f t="shared" si="422"/>
        <v>9.0962984496466878E-2</v>
      </c>
      <c r="DM145">
        <f t="shared" si="406"/>
        <v>3.4759205510191994E-2</v>
      </c>
      <c r="DN145">
        <f t="shared" si="423"/>
        <v>0.38510555474054936</v>
      </c>
      <c r="DO145">
        <f t="shared" si="424"/>
        <v>0.66842426309691272</v>
      </c>
      <c r="DP145">
        <f t="shared" si="425"/>
        <v>2.2336724384426819E-2</v>
      </c>
      <c r="DQ145">
        <f t="shared" si="426"/>
        <v>0.49851671573038664</v>
      </c>
      <c r="DR145">
        <f t="shared" si="427"/>
        <v>7.3105702829487682E-2</v>
      </c>
      <c r="DS145">
        <f t="shared" si="428"/>
        <v>0.54563932151429229</v>
      </c>
      <c r="DT145">
        <f t="shared" si="429"/>
        <v>0.60373850842180887</v>
      </c>
      <c r="DU145">
        <f t="shared" si="430"/>
        <v>0.18393176077758322</v>
      </c>
      <c r="DV145">
        <f t="shared" si="431"/>
        <v>2.894647502600408E-2</v>
      </c>
      <c r="DW145">
        <f t="shared" si="432"/>
        <v>3.0150682571075206E-2</v>
      </c>
      <c r="DX145">
        <f t="shared" si="433"/>
        <v>4.1813410364888309E-3</v>
      </c>
      <c r="DY145">
        <f t="shared" si="434"/>
        <v>7.5552162821352986E-3</v>
      </c>
      <c r="DZ145">
        <f t="shared" si="435"/>
        <v>1.9209891440622639E-2</v>
      </c>
      <c r="EA145">
        <f t="shared" si="436"/>
        <v>0.44795589748681369</v>
      </c>
      <c r="EB145" s="31">
        <f t="shared" si="339"/>
        <v>0.23749239057225235</v>
      </c>
      <c r="EC145">
        <f t="shared" si="372"/>
        <v>4.4000000000000032E-2</v>
      </c>
      <c r="ED145">
        <f t="shared" si="388"/>
        <v>4.4000000000000032E-2</v>
      </c>
      <c r="EE145">
        <f t="shared" si="389"/>
        <v>3.6000000000000025E-2</v>
      </c>
      <c r="EF145">
        <f t="shared" si="390"/>
        <v>4.4000000000000032E-2</v>
      </c>
      <c r="EG145">
        <f t="shared" si="391"/>
        <v>1</v>
      </c>
      <c r="EH145">
        <f t="shared" si="392"/>
        <v>3.9000000000000028E-2</v>
      </c>
      <c r="EI145">
        <f t="shared" si="393"/>
        <v>6.0000000000000001E-3</v>
      </c>
      <c r="EJ145">
        <f t="shared" si="394"/>
        <v>3.1000000000000021E-2</v>
      </c>
      <c r="EK145">
        <f t="shared" si="395"/>
        <v>4.4000000000000032E-2</v>
      </c>
      <c r="EL145">
        <f t="shared" si="396"/>
        <v>4.4000000000000032E-2</v>
      </c>
      <c r="EM145">
        <f t="shared" si="397"/>
        <v>4.4000000000000032E-2</v>
      </c>
      <c r="EN145">
        <f t="shared" si="398"/>
        <v>4.4000000000000032E-2</v>
      </c>
      <c r="EO145">
        <f t="shared" si="399"/>
        <v>4.4000000000000032E-2</v>
      </c>
      <c r="EP145">
        <f t="shared" si="400"/>
        <v>2E-3</v>
      </c>
      <c r="EQ145">
        <f t="shared" si="401"/>
        <v>1.8000000000000009E-2</v>
      </c>
      <c r="ER145">
        <f t="shared" si="402"/>
        <v>1.7000000000000008E-2</v>
      </c>
      <c r="ES145">
        <f t="shared" si="373"/>
        <v>1.1000000000000003E-2</v>
      </c>
      <c r="ET145">
        <f t="shared" si="374"/>
        <v>3.0000000000000001E-3</v>
      </c>
      <c r="EU145">
        <f t="shared" si="375"/>
        <v>2E-3</v>
      </c>
      <c r="EV145">
        <f t="shared" si="376"/>
        <v>4.4000000000000032E-2</v>
      </c>
      <c r="EW145">
        <f t="shared" si="377"/>
        <v>4.4000000000000032E-2</v>
      </c>
      <c r="EX145">
        <f t="shared" si="378"/>
        <v>1.3000000000000005E-2</v>
      </c>
      <c r="EY145">
        <f t="shared" si="379"/>
        <v>4.0000000000000001E-3</v>
      </c>
      <c r="EZ145">
        <f t="shared" si="380"/>
        <v>5.0000000000000001E-3</v>
      </c>
      <c r="FA145">
        <f t="shared" si="381"/>
        <v>3.8000000000000027E-2</v>
      </c>
      <c r="FB145">
        <f t="shared" si="382"/>
        <v>4.4000000000000032E-2</v>
      </c>
      <c r="FC145">
        <f t="shared" si="383"/>
        <v>4.4000000000000032E-2</v>
      </c>
      <c r="FD145">
        <f t="shared" si="384"/>
        <v>4.4000000000000032E-2</v>
      </c>
      <c r="FE145">
        <f t="shared" si="385"/>
        <v>4.4000000000000032E-2</v>
      </c>
      <c r="FF145">
        <f t="shared" si="386"/>
        <v>4.4000000000000032E-2</v>
      </c>
      <c r="FG145">
        <f t="shared" si="387"/>
        <v>4.4000000000000032E-2</v>
      </c>
    </row>
    <row r="146" spans="1:163">
      <c r="A146" s="30">
        <v>42552.916666666664</v>
      </c>
      <c r="B146">
        <v>0.35413023176368863</v>
      </c>
      <c r="C146">
        <v>6.1287511165796511E-2</v>
      </c>
      <c r="D146">
        <v>8.2690423475825607E-3</v>
      </c>
      <c r="E146">
        <v>0.90863382488872979</v>
      </c>
      <c r="F146">
        <v>0.82864676592629227</v>
      </c>
      <c r="G146">
        <v>2.722722442465814E-2</v>
      </c>
      <c r="H146">
        <v>0.6137414644958491</v>
      </c>
      <c r="I146">
        <v>0.12977685920138957</v>
      </c>
      <c r="J146">
        <v>0.49851671573038664</v>
      </c>
      <c r="K146">
        <v>0.17066336518792752</v>
      </c>
      <c r="L146">
        <v>0.1808005408801685</v>
      </c>
      <c r="M146">
        <v>1.6064742205599732E-2</v>
      </c>
      <c r="N146">
        <v>2.3432197259546823E-2</v>
      </c>
      <c r="O146">
        <v>0.56120818196086364</v>
      </c>
      <c r="P146">
        <v>0.15265426319969733</v>
      </c>
      <c r="Q146">
        <v>9.4496088537212197E-2</v>
      </c>
      <c r="R146">
        <v>1.4891911529065459E-2</v>
      </c>
      <c r="S146">
        <v>0.4915175252986495</v>
      </c>
      <c r="T146">
        <v>0.30175952155664021</v>
      </c>
      <c r="U146">
        <v>1.4092314397541165E-2</v>
      </c>
      <c r="V146">
        <v>0.29735331178860486</v>
      </c>
      <c r="W146">
        <v>5.776165287944978E-2</v>
      </c>
      <c r="X146">
        <v>0.82260056322716524</v>
      </c>
      <c r="Y146">
        <v>0.50026671135383827</v>
      </c>
      <c r="Z146">
        <v>0.20817964537528486</v>
      </c>
      <c r="AA146">
        <v>1.818272669082719E-2</v>
      </c>
      <c r="AB146">
        <v>3.1616986683806275E-2</v>
      </c>
      <c r="AC146">
        <v>7.3481373300169706E-3</v>
      </c>
      <c r="AD146">
        <v>1.0323725977596936E-2</v>
      </c>
      <c r="AE146">
        <v>3.4759205510191994E-2</v>
      </c>
      <c r="AF146">
        <v>0.28152024714259344</v>
      </c>
      <c r="CW146">
        <f t="shared" si="370"/>
        <v>0.35413023176368863</v>
      </c>
      <c r="CX146">
        <f t="shared" si="408"/>
        <v>6.1287511165796511E-2</v>
      </c>
      <c r="CY146">
        <f t="shared" si="409"/>
        <v>8.2690423475825607E-3</v>
      </c>
      <c r="CZ146">
        <f t="shared" si="410"/>
        <v>0.90863382488872979</v>
      </c>
      <c r="DA146">
        <f t="shared" si="411"/>
        <v>0.82864676592629227</v>
      </c>
      <c r="DB146">
        <f t="shared" si="412"/>
        <v>2.722722442465814E-2</v>
      </c>
      <c r="DC146">
        <f t="shared" si="413"/>
        <v>0.6137414644958491</v>
      </c>
      <c r="DD146">
        <f t="shared" si="414"/>
        <v>0.12977685920138957</v>
      </c>
      <c r="DE146">
        <f t="shared" si="415"/>
        <v>0.49851671573038664</v>
      </c>
      <c r="DF146">
        <f t="shared" si="416"/>
        <v>0.17066336518792752</v>
      </c>
      <c r="DG146">
        <f t="shared" si="417"/>
        <v>0.1808005408801685</v>
      </c>
      <c r="DH146">
        <f t="shared" si="418"/>
        <v>1.6064742205599732E-2</v>
      </c>
      <c r="DI146">
        <f t="shared" si="419"/>
        <v>2.3432197259546823E-2</v>
      </c>
      <c r="DJ146">
        <f t="shared" si="420"/>
        <v>0.56120818196086364</v>
      </c>
      <c r="DK146">
        <f t="shared" si="421"/>
        <v>0.15265426319969733</v>
      </c>
      <c r="DL146">
        <f t="shared" si="422"/>
        <v>9.4496088537212197E-2</v>
      </c>
      <c r="DM146">
        <f t="shared" si="406"/>
        <v>1.4891911529065459E-2</v>
      </c>
      <c r="DN146">
        <f t="shared" si="423"/>
        <v>0.4915175252986495</v>
      </c>
      <c r="DO146">
        <f t="shared" si="424"/>
        <v>0.30175952155664021</v>
      </c>
      <c r="DP146">
        <f t="shared" si="425"/>
        <v>1.4092314397541165E-2</v>
      </c>
      <c r="DQ146">
        <f t="shared" si="426"/>
        <v>0.29735331178860486</v>
      </c>
      <c r="DR146">
        <f t="shared" si="427"/>
        <v>5.776165287944978E-2</v>
      </c>
      <c r="DS146">
        <f t="shared" si="428"/>
        <v>0.82260056322716524</v>
      </c>
      <c r="DT146">
        <f t="shared" si="429"/>
        <v>0.50026671135383827</v>
      </c>
      <c r="DU146">
        <f t="shared" si="430"/>
        <v>0.20817964537528486</v>
      </c>
      <c r="DV146">
        <f t="shared" si="431"/>
        <v>1.818272669082719E-2</v>
      </c>
      <c r="DW146">
        <f t="shared" si="432"/>
        <v>3.1616986683806275E-2</v>
      </c>
      <c r="DX146">
        <f t="shared" si="433"/>
        <v>7.3481373300169706E-3</v>
      </c>
      <c r="DY146">
        <f t="shared" si="434"/>
        <v>1.0323725977596936E-2</v>
      </c>
      <c r="DZ146">
        <f t="shared" si="435"/>
        <v>3.4759205510191994E-2</v>
      </c>
      <c r="EA146">
        <f t="shared" si="436"/>
        <v>0.28152024714259344</v>
      </c>
      <c r="EB146" s="31">
        <f t="shared" si="339"/>
        <v>0.24908784535215037</v>
      </c>
      <c r="EC146">
        <f t="shared" si="372"/>
        <v>4.5000000000000033E-2</v>
      </c>
      <c r="ED146">
        <f t="shared" si="388"/>
        <v>4.5000000000000033E-2</v>
      </c>
      <c r="EE146">
        <f t="shared" si="389"/>
        <v>3.7000000000000026E-2</v>
      </c>
      <c r="EF146">
        <f t="shared" si="390"/>
        <v>1</v>
      </c>
      <c r="EG146">
        <f t="shared" si="391"/>
        <v>1</v>
      </c>
      <c r="EH146">
        <f t="shared" si="392"/>
        <v>4.0000000000000029E-2</v>
      </c>
      <c r="EI146">
        <f t="shared" si="393"/>
        <v>7.0000000000000001E-3</v>
      </c>
      <c r="EJ146">
        <f t="shared" si="394"/>
        <v>3.2000000000000021E-2</v>
      </c>
      <c r="EK146">
        <f t="shared" si="395"/>
        <v>4.5000000000000033E-2</v>
      </c>
      <c r="EL146">
        <f t="shared" si="396"/>
        <v>4.5000000000000033E-2</v>
      </c>
      <c r="EM146">
        <f t="shared" si="397"/>
        <v>4.5000000000000033E-2</v>
      </c>
      <c r="EN146">
        <f t="shared" si="398"/>
        <v>4.5000000000000033E-2</v>
      </c>
      <c r="EO146">
        <f t="shared" si="399"/>
        <v>4.5000000000000033E-2</v>
      </c>
      <c r="EP146">
        <f t="shared" si="400"/>
        <v>3.0000000000000001E-3</v>
      </c>
      <c r="EQ146">
        <f t="shared" si="401"/>
        <v>1.900000000000001E-2</v>
      </c>
      <c r="ER146">
        <f t="shared" si="402"/>
        <v>1.8000000000000009E-2</v>
      </c>
      <c r="ES146">
        <f t="shared" si="373"/>
        <v>1.2000000000000004E-2</v>
      </c>
      <c r="ET146">
        <f t="shared" si="374"/>
        <v>4.0000000000000001E-3</v>
      </c>
      <c r="EU146">
        <f t="shared" si="375"/>
        <v>3.0000000000000001E-3</v>
      </c>
      <c r="EV146">
        <f t="shared" si="376"/>
        <v>4.5000000000000033E-2</v>
      </c>
      <c r="EW146">
        <f t="shared" si="377"/>
        <v>4.5000000000000033E-2</v>
      </c>
      <c r="EX146">
        <f t="shared" si="378"/>
        <v>1.4000000000000005E-2</v>
      </c>
      <c r="EY146">
        <f t="shared" si="379"/>
        <v>1</v>
      </c>
      <c r="EZ146">
        <f t="shared" si="380"/>
        <v>6.0000000000000001E-3</v>
      </c>
      <c r="FA146">
        <f t="shared" si="381"/>
        <v>3.9000000000000028E-2</v>
      </c>
      <c r="FB146">
        <f t="shared" si="382"/>
        <v>4.5000000000000033E-2</v>
      </c>
      <c r="FC146">
        <f t="shared" si="383"/>
        <v>4.5000000000000033E-2</v>
      </c>
      <c r="FD146">
        <f t="shared" si="384"/>
        <v>4.5000000000000033E-2</v>
      </c>
      <c r="FE146">
        <f t="shared" si="385"/>
        <v>4.5000000000000033E-2</v>
      </c>
      <c r="FF146">
        <f t="shared" si="386"/>
        <v>4.5000000000000033E-2</v>
      </c>
      <c r="FG146">
        <f t="shared" si="387"/>
        <v>4.5000000000000033E-2</v>
      </c>
    </row>
    <row r="147" spans="1:163">
      <c r="A147" s="30">
        <v>42552.9375</v>
      </c>
      <c r="B147">
        <v>0.40012767565867124</v>
      </c>
      <c r="C147">
        <v>0.24491240350209317</v>
      </c>
      <c r="D147">
        <v>9.2399751474868692E-3</v>
      </c>
      <c r="E147">
        <v>0.93468982211089557</v>
      </c>
      <c r="F147">
        <v>0.88111870122609282</v>
      </c>
      <c r="G147">
        <v>2.722722442465814E-2</v>
      </c>
      <c r="H147">
        <v>0.33516116449323968</v>
      </c>
      <c r="I147">
        <v>0.10988335180972719</v>
      </c>
      <c r="J147">
        <v>0.6054119546359692</v>
      </c>
      <c r="K147">
        <v>0.25674932419455565</v>
      </c>
      <c r="L147">
        <v>0.13788922164634598</v>
      </c>
      <c r="M147">
        <v>1.5098694516015488E-2</v>
      </c>
      <c r="N147">
        <v>2.3432197259546823E-2</v>
      </c>
      <c r="O147">
        <v>0.32586808601649003</v>
      </c>
      <c r="P147">
        <v>0.11056988681315257</v>
      </c>
      <c r="Q147">
        <v>8.2645534377628421E-2</v>
      </c>
      <c r="R147">
        <v>5.6256482409381449E-2</v>
      </c>
      <c r="S147">
        <v>0.66375361646775843</v>
      </c>
      <c r="T147">
        <v>0.37849686748269545</v>
      </c>
      <c r="U147">
        <v>1.9744599210953513E-2</v>
      </c>
      <c r="V147">
        <v>7.1230919422184485E-2</v>
      </c>
      <c r="W147">
        <v>0.12132596384277851</v>
      </c>
      <c r="X147">
        <v>0.76315709815565524</v>
      </c>
      <c r="Y147">
        <v>0.25012735927823671</v>
      </c>
      <c r="Z147">
        <v>0.11195423029000519</v>
      </c>
      <c r="AA147">
        <v>1.2617993465771742E-2</v>
      </c>
      <c r="AB147">
        <v>2.875036244718027E-2</v>
      </c>
      <c r="AC147">
        <v>1.674229402242854E-2</v>
      </c>
      <c r="AD147">
        <v>1.2444755442757209E-2</v>
      </c>
      <c r="AE147">
        <v>2.2033031096767415E-2</v>
      </c>
      <c r="AF147">
        <v>0.2772922025575274</v>
      </c>
      <c r="CW147">
        <f t="shared" si="370"/>
        <v>0.40012767565867124</v>
      </c>
      <c r="CX147">
        <f t="shared" si="408"/>
        <v>0.24491240350209317</v>
      </c>
      <c r="CY147">
        <f t="shared" si="409"/>
        <v>9.2399751474868692E-3</v>
      </c>
      <c r="CZ147">
        <f t="shared" si="410"/>
        <v>0.93468982211089557</v>
      </c>
      <c r="DA147">
        <f t="shared" si="411"/>
        <v>0.88111870122609282</v>
      </c>
      <c r="DB147">
        <f t="shared" si="412"/>
        <v>2.722722442465814E-2</v>
      </c>
      <c r="DC147">
        <f t="shared" si="413"/>
        <v>0.33516116449323968</v>
      </c>
      <c r="DD147">
        <f t="shared" si="414"/>
        <v>0.10988335180972719</v>
      </c>
      <c r="DE147">
        <f t="shared" si="415"/>
        <v>0.6054119546359692</v>
      </c>
      <c r="DF147">
        <f t="shared" si="416"/>
        <v>0.25674932419455565</v>
      </c>
      <c r="DG147">
        <f t="shared" si="417"/>
        <v>0.13788922164634598</v>
      </c>
      <c r="DH147">
        <f t="shared" si="418"/>
        <v>1.5098694516015488E-2</v>
      </c>
      <c r="DI147">
        <f t="shared" si="419"/>
        <v>2.3432197259546823E-2</v>
      </c>
      <c r="DJ147">
        <f t="shared" si="420"/>
        <v>0.32586808601649003</v>
      </c>
      <c r="DK147">
        <f t="shared" si="421"/>
        <v>0.11056988681315257</v>
      </c>
      <c r="DL147">
        <f t="shared" si="422"/>
        <v>8.2645534377628421E-2</v>
      </c>
      <c r="DM147">
        <f t="shared" si="406"/>
        <v>5.6256482409381449E-2</v>
      </c>
      <c r="DN147">
        <f t="shared" si="423"/>
        <v>0.66375361646775843</v>
      </c>
      <c r="DO147">
        <f t="shared" si="424"/>
        <v>0.37849686748269545</v>
      </c>
      <c r="DP147">
        <f t="shared" si="425"/>
        <v>1.9744599210953513E-2</v>
      </c>
      <c r="DQ147">
        <f t="shared" si="426"/>
        <v>7.1230919422184485E-2</v>
      </c>
      <c r="DR147">
        <f t="shared" si="427"/>
        <v>0.12132596384277851</v>
      </c>
      <c r="DS147">
        <f t="shared" si="428"/>
        <v>0.76315709815565524</v>
      </c>
      <c r="DT147">
        <f t="shared" si="429"/>
        <v>0.25012735927823671</v>
      </c>
      <c r="DU147">
        <f t="shared" si="430"/>
        <v>0.11195423029000519</v>
      </c>
      <c r="DV147">
        <f t="shared" si="431"/>
        <v>1.2617993465771742E-2</v>
      </c>
      <c r="DW147">
        <f t="shared" si="432"/>
        <v>2.875036244718027E-2</v>
      </c>
      <c r="DX147">
        <f t="shared" si="433"/>
        <v>1.674229402242854E-2</v>
      </c>
      <c r="DY147">
        <f t="shared" si="434"/>
        <v>1.2444755442757209E-2</v>
      </c>
      <c r="DZ147">
        <f t="shared" si="435"/>
        <v>2.2033031096767415E-2</v>
      </c>
      <c r="EA147">
        <f t="shared" si="436"/>
        <v>0.2772922025575274</v>
      </c>
      <c r="EB147" s="31">
        <f t="shared" si="339"/>
        <v>0.23567590301369842</v>
      </c>
      <c r="EC147">
        <f t="shared" si="372"/>
        <v>4.6000000000000034E-2</v>
      </c>
      <c r="ED147">
        <f t="shared" si="388"/>
        <v>4.6000000000000034E-2</v>
      </c>
      <c r="EE147">
        <f t="shared" si="389"/>
        <v>3.8000000000000027E-2</v>
      </c>
      <c r="EF147">
        <f t="shared" si="390"/>
        <v>1</v>
      </c>
      <c r="EG147">
        <f t="shared" si="391"/>
        <v>1</v>
      </c>
      <c r="EH147">
        <f t="shared" si="392"/>
        <v>4.1000000000000029E-2</v>
      </c>
      <c r="EI147">
        <f t="shared" si="393"/>
        <v>8.0000000000000002E-3</v>
      </c>
      <c r="EJ147">
        <f t="shared" si="394"/>
        <v>3.3000000000000022E-2</v>
      </c>
      <c r="EK147">
        <f t="shared" si="395"/>
        <v>4.6000000000000034E-2</v>
      </c>
      <c r="EL147">
        <f t="shared" si="396"/>
        <v>4.6000000000000034E-2</v>
      </c>
      <c r="EM147">
        <f t="shared" si="397"/>
        <v>4.6000000000000034E-2</v>
      </c>
      <c r="EN147">
        <f t="shared" si="398"/>
        <v>4.6000000000000034E-2</v>
      </c>
      <c r="EO147">
        <f t="shared" si="399"/>
        <v>4.6000000000000034E-2</v>
      </c>
      <c r="EP147">
        <f t="shared" si="400"/>
        <v>4.0000000000000001E-3</v>
      </c>
      <c r="EQ147">
        <f t="shared" si="401"/>
        <v>2.0000000000000011E-2</v>
      </c>
      <c r="ER147">
        <f t="shared" si="402"/>
        <v>1.900000000000001E-2</v>
      </c>
      <c r="ES147">
        <f t="shared" si="373"/>
        <v>1.3000000000000005E-2</v>
      </c>
      <c r="ET147">
        <f t="shared" si="374"/>
        <v>5.0000000000000001E-3</v>
      </c>
      <c r="EU147">
        <f t="shared" si="375"/>
        <v>4.0000000000000001E-3</v>
      </c>
      <c r="EV147">
        <f t="shared" si="376"/>
        <v>4.6000000000000034E-2</v>
      </c>
      <c r="EW147">
        <f t="shared" si="377"/>
        <v>4.6000000000000034E-2</v>
      </c>
      <c r="EX147">
        <f t="shared" si="378"/>
        <v>1.5000000000000006E-2</v>
      </c>
      <c r="EY147">
        <f t="shared" si="379"/>
        <v>1E-3</v>
      </c>
      <c r="EZ147">
        <f t="shared" si="380"/>
        <v>7.0000000000000001E-3</v>
      </c>
      <c r="FA147">
        <f t="shared" si="381"/>
        <v>4.0000000000000029E-2</v>
      </c>
      <c r="FB147">
        <f t="shared" si="382"/>
        <v>4.6000000000000034E-2</v>
      </c>
      <c r="FC147">
        <f t="shared" si="383"/>
        <v>4.6000000000000034E-2</v>
      </c>
      <c r="FD147">
        <f t="shared" si="384"/>
        <v>4.6000000000000034E-2</v>
      </c>
      <c r="FE147">
        <f t="shared" si="385"/>
        <v>4.6000000000000034E-2</v>
      </c>
      <c r="FF147">
        <f t="shared" si="386"/>
        <v>4.6000000000000034E-2</v>
      </c>
      <c r="FG147">
        <f t="shared" si="387"/>
        <v>4.6000000000000034E-2</v>
      </c>
    </row>
    <row r="148" spans="1:163">
      <c r="A148" s="30">
        <v>42552.958333333336</v>
      </c>
      <c r="B148">
        <v>0.48102582734636673</v>
      </c>
      <c r="C148">
        <v>0.6366993517958156</v>
      </c>
      <c r="D148">
        <v>2.1733375077716638E-2</v>
      </c>
      <c r="E148">
        <v>0.90387718920539983</v>
      </c>
      <c r="F148">
        <v>0.77066444922415966</v>
      </c>
      <c r="G148">
        <v>4.2251993966671744E-2</v>
      </c>
      <c r="H148">
        <v>0.35573291577642208</v>
      </c>
      <c r="I148">
        <v>6.5440549412361076E-2</v>
      </c>
      <c r="J148">
        <v>0.56809103588854137</v>
      </c>
      <c r="K148">
        <v>0.26212882768246915</v>
      </c>
      <c r="L148">
        <v>0.12977685920138957</v>
      </c>
      <c r="M148">
        <v>1.6974327937625711E-2</v>
      </c>
      <c r="N148">
        <v>3.5231991261102137E-2</v>
      </c>
      <c r="O148">
        <v>0.23977140977334821</v>
      </c>
      <c r="P148">
        <v>0.12207418593387782</v>
      </c>
      <c r="Q148">
        <v>4.9269137146603616E-2</v>
      </c>
      <c r="R148">
        <v>2.5260381577843764E-2</v>
      </c>
      <c r="S148">
        <v>0.43759383133341784</v>
      </c>
      <c r="T148">
        <v>0.44449639488623977</v>
      </c>
      <c r="U148">
        <v>2.2490101161211442E-2</v>
      </c>
      <c r="V148">
        <v>3.4061476933283048E-2</v>
      </c>
      <c r="W148">
        <v>0.23722877948258392</v>
      </c>
      <c r="X148">
        <v>0.72032350139916457</v>
      </c>
      <c r="Y148">
        <v>7.5513070350222006E-2</v>
      </c>
      <c r="Z148">
        <v>0.10784612751763048</v>
      </c>
      <c r="AA148">
        <v>9.3042779717539895E-3</v>
      </c>
      <c r="AB148">
        <v>3.9774843534973563E-2</v>
      </c>
      <c r="AC148">
        <v>2.3272548589617935E-2</v>
      </c>
      <c r="AD148">
        <v>1.5098694516015488E-2</v>
      </c>
      <c r="AE148">
        <v>4.8294720672586132E-2</v>
      </c>
      <c r="AF148">
        <v>0.50201670044291735</v>
      </c>
      <c r="CW148">
        <f t="shared" si="370"/>
        <v>0.48102582734636673</v>
      </c>
      <c r="CX148">
        <f t="shared" si="408"/>
        <v>0.6366993517958156</v>
      </c>
      <c r="CY148">
        <f t="shared" si="409"/>
        <v>2.1733375077716638E-2</v>
      </c>
      <c r="CZ148">
        <f t="shared" si="410"/>
        <v>0.90387718920539983</v>
      </c>
      <c r="DA148">
        <f t="shared" si="411"/>
        <v>0.77066444922415966</v>
      </c>
      <c r="DB148">
        <f t="shared" si="412"/>
        <v>4.2251993966671744E-2</v>
      </c>
      <c r="DC148">
        <f t="shared" si="413"/>
        <v>0.35573291577642208</v>
      </c>
      <c r="DD148">
        <f t="shared" si="414"/>
        <v>6.5440549412361076E-2</v>
      </c>
      <c r="DE148">
        <f t="shared" si="415"/>
        <v>0.56809103588854137</v>
      </c>
      <c r="DF148">
        <f t="shared" si="416"/>
        <v>0.26212882768246915</v>
      </c>
      <c r="DG148">
        <f t="shared" si="417"/>
        <v>0.12977685920138957</v>
      </c>
      <c r="DH148">
        <f t="shared" si="418"/>
        <v>1.6974327937625711E-2</v>
      </c>
      <c r="DI148">
        <f t="shared" si="419"/>
        <v>3.5231991261102137E-2</v>
      </c>
      <c r="DJ148">
        <f t="shared" si="420"/>
        <v>0.23977140977334821</v>
      </c>
      <c r="DK148">
        <f t="shared" si="421"/>
        <v>0.12207418593387782</v>
      </c>
      <c r="DL148">
        <f t="shared" si="422"/>
        <v>4.9269137146603616E-2</v>
      </c>
      <c r="DM148">
        <f t="shared" si="406"/>
        <v>2.5260381577843764E-2</v>
      </c>
      <c r="DN148">
        <f t="shared" si="423"/>
        <v>0.43759383133341784</v>
      </c>
      <c r="DO148">
        <f t="shared" si="424"/>
        <v>0.44449639488623977</v>
      </c>
      <c r="DP148">
        <f t="shared" si="425"/>
        <v>2.2490101161211442E-2</v>
      </c>
      <c r="DQ148">
        <f t="shared" si="426"/>
        <v>3.4061476933283048E-2</v>
      </c>
      <c r="DR148">
        <f t="shared" si="427"/>
        <v>0.23722877948258392</v>
      </c>
      <c r="DS148">
        <f t="shared" si="428"/>
        <v>0.72032350139916457</v>
      </c>
      <c r="DT148">
        <f t="shared" si="429"/>
        <v>7.5513070350222006E-2</v>
      </c>
      <c r="DU148">
        <f t="shared" si="430"/>
        <v>0.10784612751763048</v>
      </c>
      <c r="DV148">
        <f t="shared" si="431"/>
        <v>9.3042779717539895E-3</v>
      </c>
      <c r="DW148">
        <f t="shared" si="432"/>
        <v>3.9774843534973563E-2</v>
      </c>
      <c r="DX148">
        <f t="shared" si="433"/>
        <v>2.3272548589617935E-2</v>
      </c>
      <c r="DY148">
        <f t="shared" si="434"/>
        <v>1.5098694516015488E-2</v>
      </c>
      <c r="DZ148">
        <f t="shared" si="435"/>
        <v>4.8294720672586132E-2</v>
      </c>
      <c r="EA148">
        <f t="shared" si="436"/>
        <v>0.50201670044291735</v>
      </c>
      <c r="EB148" s="31">
        <f t="shared" si="339"/>
        <v>0.24010706054836553</v>
      </c>
      <c r="EC148">
        <f t="shared" si="372"/>
        <v>4.7000000000000035E-2</v>
      </c>
      <c r="ED148">
        <f t="shared" si="388"/>
        <v>4.7000000000000035E-2</v>
      </c>
      <c r="EE148">
        <f t="shared" si="389"/>
        <v>3.9000000000000028E-2</v>
      </c>
      <c r="EF148">
        <f t="shared" si="390"/>
        <v>1</v>
      </c>
      <c r="EG148">
        <f t="shared" si="391"/>
        <v>1E-3</v>
      </c>
      <c r="EH148">
        <f t="shared" si="392"/>
        <v>4.200000000000003E-2</v>
      </c>
      <c r="EI148">
        <f t="shared" si="393"/>
        <v>9.0000000000000011E-3</v>
      </c>
      <c r="EJ148">
        <f t="shared" si="394"/>
        <v>3.4000000000000023E-2</v>
      </c>
      <c r="EK148">
        <f t="shared" si="395"/>
        <v>4.7000000000000035E-2</v>
      </c>
      <c r="EL148">
        <f t="shared" si="396"/>
        <v>4.7000000000000035E-2</v>
      </c>
      <c r="EM148">
        <f t="shared" si="397"/>
        <v>4.7000000000000035E-2</v>
      </c>
      <c r="EN148">
        <f t="shared" si="398"/>
        <v>4.7000000000000035E-2</v>
      </c>
      <c r="EO148">
        <f t="shared" si="399"/>
        <v>4.7000000000000035E-2</v>
      </c>
      <c r="EP148">
        <f t="shared" si="400"/>
        <v>5.0000000000000001E-3</v>
      </c>
      <c r="EQ148">
        <f t="shared" si="401"/>
        <v>2.1000000000000012E-2</v>
      </c>
      <c r="ER148">
        <f t="shared" si="402"/>
        <v>2.0000000000000011E-2</v>
      </c>
      <c r="ES148">
        <f t="shared" si="373"/>
        <v>1.4000000000000005E-2</v>
      </c>
      <c r="ET148">
        <f t="shared" si="374"/>
        <v>6.0000000000000001E-3</v>
      </c>
      <c r="EU148">
        <f t="shared" si="375"/>
        <v>5.0000000000000001E-3</v>
      </c>
      <c r="EV148">
        <f t="shared" si="376"/>
        <v>4.7000000000000035E-2</v>
      </c>
      <c r="EW148">
        <f t="shared" si="377"/>
        <v>4.7000000000000035E-2</v>
      </c>
      <c r="EX148">
        <f t="shared" si="378"/>
        <v>1.6000000000000007E-2</v>
      </c>
      <c r="EY148">
        <f t="shared" si="379"/>
        <v>2E-3</v>
      </c>
      <c r="EZ148">
        <f t="shared" si="380"/>
        <v>8.0000000000000002E-3</v>
      </c>
      <c r="FA148">
        <f t="shared" si="381"/>
        <v>4.1000000000000029E-2</v>
      </c>
      <c r="FB148">
        <f t="shared" si="382"/>
        <v>4.7000000000000035E-2</v>
      </c>
      <c r="FC148">
        <f t="shared" si="383"/>
        <v>4.7000000000000035E-2</v>
      </c>
      <c r="FD148">
        <f t="shared" si="384"/>
        <v>4.7000000000000035E-2</v>
      </c>
      <c r="FE148">
        <f t="shared" si="385"/>
        <v>4.7000000000000035E-2</v>
      </c>
      <c r="FF148">
        <f t="shared" si="386"/>
        <v>4.7000000000000035E-2</v>
      </c>
      <c r="FG148">
        <f t="shared" si="387"/>
        <v>4.7000000000000035E-2</v>
      </c>
    </row>
    <row r="149" spans="1:163">
      <c r="A149" s="30">
        <v>42552.979166666664</v>
      </c>
      <c r="B149">
        <v>0.37193299151268189</v>
      </c>
      <c r="C149">
        <v>0.73283748969909124</v>
      </c>
      <c r="D149">
        <v>3.2706341058399313E-2</v>
      </c>
      <c r="E149">
        <v>0.88825772672356196</v>
      </c>
      <c r="F149">
        <v>0.87512645880842599</v>
      </c>
      <c r="G149">
        <v>3.668780442730591E-2</v>
      </c>
      <c r="H149">
        <v>0.43071534683490648</v>
      </c>
      <c r="I149">
        <v>0.12742361010896819</v>
      </c>
      <c r="J149">
        <v>0.51775923759422837</v>
      </c>
      <c r="K149">
        <v>0.23219947563744989</v>
      </c>
      <c r="L149">
        <v>0.12132596384277851</v>
      </c>
      <c r="M149">
        <v>1.6857918612908696E-2</v>
      </c>
      <c r="N149">
        <v>5.4067745134313082E-2</v>
      </c>
      <c r="O149">
        <v>0.1657665018096004</v>
      </c>
      <c r="P149">
        <v>8.0030466928821292E-2</v>
      </c>
      <c r="Q149">
        <v>2.5782637218109108E-2</v>
      </c>
      <c r="R149">
        <v>1.4586956403738598E-2</v>
      </c>
      <c r="S149">
        <v>0.57494769646978106</v>
      </c>
      <c r="T149">
        <v>0.45142044498861444</v>
      </c>
      <c r="U149">
        <v>1.1693807251572291E-2</v>
      </c>
      <c r="V149">
        <v>3.1191143110060604E-2</v>
      </c>
      <c r="W149">
        <v>0.26758046611757691</v>
      </c>
      <c r="X149">
        <v>0.65747607032404976</v>
      </c>
      <c r="Y149">
        <v>6.1691469532350156E-2</v>
      </c>
      <c r="Z149">
        <v>1.7328315821312945E-2</v>
      </c>
      <c r="AA149">
        <v>6.6205573223635994E-3</v>
      </c>
      <c r="AB149">
        <v>5.4788253473752678E-2</v>
      </c>
      <c r="AC149">
        <v>2.2644506717570574E-2</v>
      </c>
      <c r="AD149">
        <v>2.4580045286843141E-2</v>
      </c>
      <c r="AE149">
        <v>0.14555064202628737</v>
      </c>
      <c r="AF149">
        <v>0.39342613930374831</v>
      </c>
      <c r="AG149">
        <f>AE150*744</f>
        <v>208.15048694061142</v>
      </c>
      <c r="CW149">
        <f t="shared" si="370"/>
        <v>0.37193299151268189</v>
      </c>
      <c r="CX149">
        <f t="shared" si="408"/>
        <v>0.73283748969909124</v>
      </c>
      <c r="CY149">
        <f t="shared" si="409"/>
        <v>3.2706341058399313E-2</v>
      </c>
      <c r="CZ149">
        <f t="shared" si="410"/>
        <v>0.88825772672356196</v>
      </c>
      <c r="DA149">
        <f t="shared" si="411"/>
        <v>0.87512645880842599</v>
      </c>
      <c r="DB149">
        <f t="shared" si="412"/>
        <v>3.668780442730591E-2</v>
      </c>
      <c r="DC149">
        <f t="shared" si="413"/>
        <v>0.43071534683490648</v>
      </c>
      <c r="DD149">
        <f t="shared" si="414"/>
        <v>0.12742361010896819</v>
      </c>
      <c r="DE149">
        <f t="shared" si="415"/>
        <v>0.51775923759422837</v>
      </c>
      <c r="DF149">
        <f t="shared" si="416"/>
        <v>0.23219947563744989</v>
      </c>
      <c r="DG149">
        <f t="shared" si="417"/>
        <v>0.12132596384277851</v>
      </c>
      <c r="DH149">
        <f t="shared" si="418"/>
        <v>1.6857918612908696E-2</v>
      </c>
      <c r="DI149">
        <f t="shared" si="419"/>
        <v>5.4067745134313082E-2</v>
      </c>
      <c r="DJ149">
        <f t="shared" si="420"/>
        <v>0.1657665018096004</v>
      </c>
      <c r="DK149">
        <f t="shared" si="421"/>
        <v>8.0030466928821292E-2</v>
      </c>
      <c r="DL149">
        <f t="shared" si="422"/>
        <v>2.5782637218109108E-2</v>
      </c>
      <c r="DM149">
        <f t="shared" si="406"/>
        <v>1.4586956403738598E-2</v>
      </c>
      <c r="DN149">
        <f t="shared" si="423"/>
        <v>0.57494769646978106</v>
      </c>
      <c r="DO149">
        <f t="shared" si="424"/>
        <v>0.45142044498861444</v>
      </c>
      <c r="DP149">
        <f t="shared" si="425"/>
        <v>1.1693807251572291E-2</v>
      </c>
      <c r="DQ149">
        <f t="shared" si="426"/>
        <v>3.1191143110060604E-2</v>
      </c>
      <c r="DR149">
        <f t="shared" si="427"/>
        <v>0.26758046611757691</v>
      </c>
      <c r="DS149">
        <f t="shared" si="428"/>
        <v>0.65747607032404976</v>
      </c>
      <c r="DT149">
        <f t="shared" si="429"/>
        <v>6.1691469532350156E-2</v>
      </c>
      <c r="DU149">
        <f t="shared" si="430"/>
        <v>1.7328315821312945E-2</v>
      </c>
      <c r="DV149">
        <f t="shared" si="431"/>
        <v>6.6205573223635994E-3</v>
      </c>
      <c r="DW149">
        <f t="shared" si="432"/>
        <v>5.4788253473752678E-2</v>
      </c>
      <c r="DX149">
        <f t="shared" si="433"/>
        <v>2.2644506717570574E-2</v>
      </c>
      <c r="DY149">
        <f t="shared" si="434"/>
        <v>2.4580045286843141E-2</v>
      </c>
      <c r="DZ149">
        <f t="shared" si="435"/>
        <v>0.14555064202628737</v>
      </c>
      <c r="EA149">
        <f t="shared" si="436"/>
        <v>0.39342613930374831</v>
      </c>
      <c r="EB149" s="31">
        <f>AVERAGE(CW149:EA149)</f>
        <v>0.24016142677745719</v>
      </c>
      <c r="EC149">
        <f t="shared" si="372"/>
        <v>4.8000000000000036E-2</v>
      </c>
      <c r="ED149">
        <f t="shared" si="388"/>
        <v>4.8000000000000036E-2</v>
      </c>
      <c r="EE149">
        <f t="shared" si="389"/>
        <v>4.0000000000000029E-2</v>
      </c>
      <c r="EF149">
        <f t="shared" si="390"/>
        <v>1</v>
      </c>
      <c r="EG149">
        <f t="shared" si="391"/>
        <v>1</v>
      </c>
      <c r="EH149">
        <f t="shared" si="392"/>
        <v>4.3000000000000031E-2</v>
      </c>
      <c r="EI149">
        <f t="shared" si="393"/>
        <v>1.0000000000000002E-2</v>
      </c>
      <c r="EJ149">
        <f t="shared" si="394"/>
        <v>3.5000000000000024E-2</v>
      </c>
      <c r="EK149">
        <f t="shared" si="395"/>
        <v>4.8000000000000036E-2</v>
      </c>
      <c r="EL149">
        <f t="shared" si="396"/>
        <v>4.8000000000000036E-2</v>
      </c>
      <c r="EM149">
        <f t="shared" si="397"/>
        <v>4.8000000000000036E-2</v>
      </c>
      <c r="EN149">
        <f t="shared" si="398"/>
        <v>4.8000000000000036E-2</v>
      </c>
      <c r="EO149">
        <f t="shared" si="399"/>
        <v>4.8000000000000036E-2</v>
      </c>
      <c r="EP149">
        <f t="shared" si="400"/>
        <v>6.0000000000000001E-3</v>
      </c>
      <c r="EQ149">
        <f t="shared" si="401"/>
        <v>2.2000000000000013E-2</v>
      </c>
      <c r="ER149">
        <f t="shared" si="402"/>
        <v>2.1000000000000012E-2</v>
      </c>
      <c r="ES149">
        <f t="shared" si="373"/>
        <v>1.5000000000000006E-2</v>
      </c>
      <c r="ET149">
        <f t="shared" si="374"/>
        <v>7.0000000000000001E-3</v>
      </c>
      <c r="EU149">
        <f t="shared" si="375"/>
        <v>6.0000000000000001E-3</v>
      </c>
      <c r="EV149">
        <f t="shared" si="376"/>
        <v>4.8000000000000036E-2</v>
      </c>
      <c r="EW149">
        <f t="shared" si="377"/>
        <v>4.8000000000000036E-2</v>
      </c>
      <c r="EX149">
        <f t="shared" si="378"/>
        <v>1.7000000000000008E-2</v>
      </c>
      <c r="EY149">
        <f t="shared" si="379"/>
        <v>3.0000000000000001E-3</v>
      </c>
      <c r="EZ149">
        <f t="shared" si="380"/>
        <v>9.0000000000000011E-3</v>
      </c>
      <c r="FA149">
        <f t="shared" si="381"/>
        <v>4.200000000000003E-2</v>
      </c>
      <c r="FB149">
        <f t="shared" si="382"/>
        <v>4.8000000000000036E-2</v>
      </c>
      <c r="FC149">
        <f t="shared" si="383"/>
        <v>4.8000000000000036E-2</v>
      </c>
      <c r="FD149">
        <f t="shared" si="384"/>
        <v>4.8000000000000036E-2</v>
      </c>
      <c r="FE149">
        <f t="shared" si="385"/>
        <v>4.8000000000000036E-2</v>
      </c>
      <c r="FF149">
        <f t="shared" si="386"/>
        <v>4.8000000000000036E-2</v>
      </c>
      <c r="FG149">
        <f t="shared" si="387"/>
        <v>4.8000000000000036E-2</v>
      </c>
    </row>
    <row r="150" spans="1:163">
      <c r="AE150" s="18">
        <f>AVERAGE(B102:AF149)</f>
        <v>0.27977215986641318</v>
      </c>
      <c r="AF150" s="24">
        <f>STDEV(B102:AF149)</f>
        <v>0.27152883307164238</v>
      </c>
      <c r="DY150" s="68">
        <f>MAX(CW102:EA149)</f>
        <v>0.97661657865222884</v>
      </c>
      <c r="DZ150" s="18">
        <f>AVERAGE(CW102:EA149)</f>
        <v>0.27968570370651646</v>
      </c>
      <c r="EA150" s="24">
        <f>STDEV(CW102:EA149)</f>
        <v>0.27137438804832453</v>
      </c>
      <c r="EB150">
        <f>DZ150*744</f>
        <v>208.08616355764826</v>
      </c>
    </row>
    <row r="151" spans="1:163">
      <c r="A151" t="s">
        <v>20</v>
      </c>
      <c r="DZ151" s="18"/>
    </row>
    <row r="152" spans="1:163">
      <c r="A152" s="30">
        <v>42644</v>
      </c>
      <c r="B152">
        <v>2.3917582840911528E-2</v>
      </c>
      <c r="C152">
        <v>0.12977685920138957</v>
      </c>
      <c r="D152">
        <v>0.50726619979651855</v>
      </c>
      <c r="E152">
        <v>2.8555539460794522E-2</v>
      </c>
      <c r="F152">
        <v>4.3110012337315484E-2</v>
      </c>
      <c r="G152">
        <v>1.818272669082719E-2</v>
      </c>
      <c r="H152">
        <v>9.6308352553647725E-2</v>
      </c>
      <c r="I152">
        <v>0.36379434310170888</v>
      </c>
      <c r="J152">
        <v>0.33516116449323968</v>
      </c>
      <c r="K152">
        <v>0.6822360380185013</v>
      </c>
      <c r="L152">
        <v>1.2444755442757209E-2</v>
      </c>
      <c r="M152">
        <v>0.98096144167719679</v>
      </c>
      <c r="N152">
        <v>0.99979921334917821</v>
      </c>
      <c r="O152">
        <v>0.18498479236366652</v>
      </c>
      <c r="P152">
        <v>0.14468224063404417</v>
      </c>
      <c r="Q152">
        <v>0.50376664012404238</v>
      </c>
      <c r="R152">
        <v>0.87281343970534309</v>
      </c>
      <c r="S152">
        <v>0.94639749407609597</v>
      </c>
      <c r="T152">
        <v>0.92703874713275114</v>
      </c>
      <c r="U152">
        <v>0.94158912100591441</v>
      </c>
      <c r="V152">
        <v>0.64955115479526204</v>
      </c>
      <c r="W152">
        <v>0.92012648663181063</v>
      </c>
      <c r="X152">
        <v>0.99174843699241533</v>
      </c>
      <c r="Y152">
        <v>0.91909150371091486</v>
      </c>
      <c r="Z152">
        <v>0.97111343974982589</v>
      </c>
      <c r="AA152">
        <v>0.86887712375615767</v>
      </c>
      <c r="AB152">
        <v>0.91206126981271118</v>
      </c>
      <c r="AC152">
        <v>0.81847758191619679</v>
      </c>
      <c r="AD152">
        <v>8.3177793940751255E-2</v>
      </c>
      <c r="AE152">
        <v>0.85208731184827635</v>
      </c>
      <c r="AF152">
        <v>0.88330087526483136</v>
      </c>
      <c r="CW152">
        <f>B152*$CV$1+AH152*$CV$2</f>
        <v>2.3917582840911528E-2</v>
      </c>
      <c r="CX152">
        <f t="shared" ref="CX152:DM167" si="472">C152*$CV$1+AI152*$CV$2</f>
        <v>0.12977685920138957</v>
      </c>
      <c r="CY152">
        <f t="shared" si="472"/>
        <v>0.50726619979651855</v>
      </c>
      <c r="CZ152">
        <f t="shared" si="472"/>
        <v>2.8555539460794522E-2</v>
      </c>
      <c r="DA152">
        <f t="shared" si="472"/>
        <v>4.3110012337315484E-2</v>
      </c>
      <c r="DB152">
        <f t="shared" si="472"/>
        <v>1.818272669082719E-2</v>
      </c>
      <c r="DC152">
        <f t="shared" si="472"/>
        <v>9.6308352553647725E-2</v>
      </c>
      <c r="DD152">
        <f t="shared" si="472"/>
        <v>0.36379434310170888</v>
      </c>
      <c r="DE152">
        <f t="shared" si="472"/>
        <v>0.33516116449323968</v>
      </c>
      <c r="DF152">
        <f t="shared" si="472"/>
        <v>0.6822360380185013</v>
      </c>
      <c r="DG152">
        <f t="shared" si="472"/>
        <v>1.2444755442757209E-2</v>
      </c>
      <c r="DH152">
        <f t="shared" si="472"/>
        <v>0.98096144167719679</v>
      </c>
      <c r="DI152">
        <f t="shared" si="472"/>
        <v>0.99979921334917821</v>
      </c>
      <c r="DJ152">
        <f t="shared" si="472"/>
        <v>0.18498479236366652</v>
      </c>
      <c r="DK152">
        <f t="shared" si="472"/>
        <v>0.14468224063404417</v>
      </c>
      <c r="DL152">
        <f t="shared" si="472"/>
        <v>0.50376664012404238</v>
      </c>
      <c r="DM152">
        <f t="shared" si="472"/>
        <v>0.87281343970534309</v>
      </c>
      <c r="DN152">
        <f t="shared" ref="DN152:EA167" si="473">S152*$CV$1+AY152*$CV$2</f>
        <v>0.94639749407609597</v>
      </c>
      <c r="DO152">
        <f t="shared" si="473"/>
        <v>0.92703874713275114</v>
      </c>
      <c r="DP152">
        <f t="shared" si="473"/>
        <v>0.94158912100591441</v>
      </c>
      <c r="DQ152">
        <f t="shared" si="473"/>
        <v>0.64955115479526204</v>
      </c>
      <c r="DR152">
        <f t="shared" si="473"/>
        <v>0.92012648663181063</v>
      </c>
      <c r="DS152">
        <f t="shared" si="473"/>
        <v>0.99174843699241533</v>
      </c>
      <c r="DT152">
        <f t="shared" si="473"/>
        <v>0.91909150371091486</v>
      </c>
      <c r="DU152">
        <f t="shared" si="473"/>
        <v>0.97111343974982589</v>
      </c>
      <c r="DV152">
        <f t="shared" si="473"/>
        <v>0.86887712375615767</v>
      </c>
      <c r="DW152">
        <f t="shared" si="473"/>
        <v>0.91206126981271118</v>
      </c>
      <c r="DX152">
        <f t="shared" si="473"/>
        <v>0.81847758191619679</v>
      </c>
      <c r="DY152">
        <f t="shared" si="473"/>
        <v>8.3177793940751255E-2</v>
      </c>
      <c r="DZ152">
        <f t="shared" si="473"/>
        <v>0.85208731184827635</v>
      </c>
      <c r="EA152">
        <f t="shared" si="473"/>
        <v>0.88330087526483136</v>
      </c>
      <c r="EB152" s="31">
        <f t="shared" ref="EB152:EB198" si="474">AVERAGE(CW152:EA152)</f>
        <v>0.5681419252395159</v>
      </c>
      <c r="EC152">
        <f>IF(CW152&lt;$EB$1,0.001,1)</f>
        <v>1E-3</v>
      </c>
      <c r="ED152">
        <f t="shared" ref="ED152" si="475">IF(CX152&lt;$EB$1,0.001,1)</f>
        <v>1E-3</v>
      </c>
      <c r="EE152">
        <f t="shared" ref="EE152" si="476">IF(CY152&lt;$EB$1,0.001,1)</f>
        <v>1E-3</v>
      </c>
      <c r="EF152">
        <f t="shared" ref="EF152" si="477">IF(CZ152&lt;$EB$1,0.001,1)</f>
        <v>1E-3</v>
      </c>
      <c r="EG152">
        <f t="shared" ref="EG152" si="478">IF(DA152&lt;$EB$1,0.001,1)</f>
        <v>1E-3</v>
      </c>
      <c r="EH152">
        <f t="shared" ref="EH152" si="479">IF(DB152&lt;$EB$1,0.001,1)</f>
        <v>1E-3</v>
      </c>
      <c r="EI152">
        <f t="shared" ref="EI152" si="480">IF(DC152&lt;$EB$1,0.001,1)</f>
        <v>1E-3</v>
      </c>
      <c r="EJ152">
        <f t="shared" ref="EJ152" si="481">IF(DD152&lt;$EB$1,0.001,1)</f>
        <v>1E-3</v>
      </c>
      <c r="EK152">
        <f t="shared" ref="EK152" si="482">IF(DE152&lt;$EB$1,0.001,1)</f>
        <v>1E-3</v>
      </c>
      <c r="EL152">
        <f t="shared" ref="EL152" si="483">IF(DF152&lt;$EB$1,0.001,1)</f>
        <v>1E-3</v>
      </c>
      <c r="EM152">
        <f t="shared" ref="EM152" si="484">IF(DG152&lt;$EB$1,0.001,1)</f>
        <v>1E-3</v>
      </c>
      <c r="EN152">
        <f t="shared" ref="EN152" si="485">IF(DH152&lt;$EB$1,0.001,1)</f>
        <v>1</v>
      </c>
      <c r="EO152">
        <f t="shared" ref="EO152" si="486">IF(DI152&lt;$EB$1,0.001,1)</f>
        <v>1</v>
      </c>
      <c r="EP152">
        <f t="shared" ref="EP152" si="487">IF(DJ152&lt;$EB$1,0.001,1)</f>
        <v>1E-3</v>
      </c>
      <c r="EQ152">
        <f t="shared" ref="EQ152" si="488">IF(DK152&lt;$EB$1,0.001,1)</f>
        <v>1E-3</v>
      </c>
      <c r="ER152">
        <f t="shared" ref="ER152" si="489">IF(DL152&lt;$EB$1,0.001,1)</f>
        <v>1E-3</v>
      </c>
      <c r="ES152">
        <f t="shared" ref="ES152" si="490">IF(DM152&lt;$EB$1,0.001,1)</f>
        <v>1</v>
      </c>
      <c r="ET152">
        <f t="shared" ref="ET152" si="491">IF(DN152&lt;$EB$1,0.001,1)</f>
        <v>1</v>
      </c>
      <c r="EU152">
        <f t="shared" ref="EU152" si="492">IF(DO152&lt;$EB$1,0.001,1)</f>
        <v>1</v>
      </c>
      <c r="EV152">
        <f t="shared" ref="EV152" si="493">IF(DP152&lt;$EB$1,0.001,1)</f>
        <v>1</v>
      </c>
      <c r="EW152">
        <f t="shared" ref="EW152" si="494">IF(DQ152&lt;$EB$1,0.001,1)</f>
        <v>1E-3</v>
      </c>
      <c r="EX152">
        <f t="shared" ref="EX152" si="495">IF(DR152&lt;$EB$1,0.001,1)</f>
        <v>1</v>
      </c>
      <c r="EY152">
        <f t="shared" ref="EY152" si="496">IF(DS152&lt;$EB$1,0.001,1)</f>
        <v>1</v>
      </c>
      <c r="EZ152">
        <f t="shared" ref="EZ152" si="497">IF(DT152&lt;$EB$1,0.001,1)</f>
        <v>1</v>
      </c>
      <c r="FA152">
        <f t="shared" ref="FA152" si="498">IF(DU152&lt;$EB$1,0.001,1)</f>
        <v>1</v>
      </c>
      <c r="FB152">
        <f t="shared" ref="FB152" si="499">IF(DV152&lt;$EB$1,0.001,1)</f>
        <v>1</v>
      </c>
      <c r="FC152">
        <f t="shared" ref="FC152" si="500">IF(DW152&lt;$EB$1,0.001,1)</f>
        <v>1</v>
      </c>
      <c r="FD152">
        <f t="shared" ref="FD152" si="501">IF(DX152&lt;$EB$1,0.001,1)</f>
        <v>1</v>
      </c>
      <c r="FE152">
        <f t="shared" ref="FE152" si="502">IF(DY152&lt;$EB$1,0.001,1)</f>
        <v>1E-3</v>
      </c>
      <c r="FF152">
        <f t="shared" ref="FF152" si="503">IF(DZ152&lt;$EB$1,0.001,1)</f>
        <v>1</v>
      </c>
      <c r="FG152">
        <f t="shared" ref="FG152" si="504">IF(EA152&lt;$EB$1,0.001,1)</f>
        <v>1</v>
      </c>
    </row>
    <row r="153" spans="1:163">
      <c r="A153" s="30">
        <v>42644.020833333336</v>
      </c>
      <c r="B153">
        <v>2.2336724384426819E-2</v>
      </c>
      <c r="C153">
        <v>9.7533720684629024E-2</v>
      </c>
      <c r="D153">
        <v>0.46880727293089697</v>
      </c>
      <c r="E153">
        <v>1.6857918612908696E-2</v>
      </c>
      <c r="F153">
        <v>3.3377269699213945E-2</v>
      </c>
      <c r="G153">
        <v>1.2971642331426199E-2</v>
      </c>
      <c r="H153">
        <v>8.4793319919008084E-2</v>
      </c>
      <c r="I153">
        <v>0.25808740090824256</v>
      </c>
      <c r="J153">
        <v>0.56637267859624352</v>
      </c>
      <c r="K153">
        <v>0.58177564129682346</v>
      </c>
      <c r="L153">
        <v>1.0252450555204119E-2</v>
      </c>
      <c r="M153">
        <v>0.98234748519978365</v>
      </c>
      <c r="N153">
        <v>0.99978162247936475</v>
      </c>
      <c r="O153">
        <v>0.12820394991175996</v>
      </c>
      <c r="P153">
        <v>0.30323647005155197</v>
      </c>
      <c r="Q153">
        <v>0.70890396694155478</v>
      </c>
      <c r="R153">
        <v>0.89168476461667157</v>
      </c>
      <c r="S153">
        <v>0.93426120634683107</v>
      </c>
      <c r="T153">
        <v>0.95244144065864578</v>
      </c>
      <c r="U153">
        <v>0.9320786540586834</v>
      </c>
      <c r="V153">
        <v>0.60875140831246266</v>
      </c>
      <c r="W153">
        <v>0.94120293549814027</v>
      </c>
      <c r="X153">
        <v>0.98933501263181056</v>
      </c>
      <c r="Y153">
        <v>0.8936963882694805</v>
      </c>
      <c r="Z153">
        <v>0.97845997070726198</v>
      </c>
      <c r="AA153">
        <v>0.91093189592285828</v>
      </c>
      <c r="AB153">
        <v>0.91036231499746556</v>
      </c>
      <c r="AC153">
        <v>0.84024697606747012</v>
      </c>
      <c r="AD153">
        <v>4.7973999697305564E-2</v>
      </c>
      <c r="AE153">
        <v>0.77679170514145401</v>
      </c>
      <c r="AF153">
        <v>0.88895063227613325</v>
      </c>
      <c r="CW153">
        <f t="shared" ref="CW153:CW199" si="505">B153*$CV$1+AH153*$CV$2</f>
        <v>2.2336724384426819E-2</v>
      </c>
      <c r="CX153">
        <f t="shared" si="472"/>
        <v>9.7533720684629024E-2</v>
      </c>
      <c r="CY153">
        <f t="shared" si="472"/>
        <v>0.46880727293089697</v>
      </c>
      <c r="CZ153">
        <f t="shared" si="472"/>
        <v>1.6857918612908696E-2</v>
      </c>
      <c r="DA153">
        <f t="shared" si="472"/>
        <v>3.3377269699213945E-2</v>
      </c>
      <c r="DB153">
        <f t="shared" si="472"/>
        <v>1.2971642331426199E-2</v>
      </c>
      <c r="DC153">
        <f t="shared" si="472"/>
        <v>8.4793319919008084E-2</v>
      </c>
      <c r="DD153">
        <f t="shared" si="472"/>
        <v>0.25808740090824256</v>
      </c>
      <c r="DE153">
        <f t="shared" si="472"/>
        <v>0.56637267859624352</v>
      </c>
      <c r="DF153">
        <f t="shared" si="472"/>
        <v>0.58177564129682346</v>
      </c>
      <c r="DG153">
        <f t="shared" si="472"/>
        <v>1.0252450555204119E-2</v>
      </c>
      <c r="DH153">
        <f t="shared" si="472"/>
        <v>0.98234748519978365</v>
      </c>
      <c r="DI153">
        <f t="shared" si="472"/>
        <v>0.99978162247936475</v>
      </c>
      <c r="DJ153">
        <f t="shared" si="472"/>
        <v>0.12820394991175996</v>
      </c>
      <c r="DK153">
        <f t="shared" si="472"/>
        <v>0.30323647005155197</v>
      </c>
      <c r="DL153">
        <f t="shared" si="472"/>
        <v>0.70890396694155478</v>
      </c>
      <c r="DM153">
        <f t="shared" si="472"/>
        <v>0.89168476461667157</v>
      </c>
      <c r="DN153">
        <f t="shared" si="473"/>
        <v>0.93426120634683107</v>
      </c>
      <c r="DO153">
        <f t="shared" si="473"/>
        <v>0.95244144065864578</v>
      </c>
      <c r="DP153">
        <f t="shared" si="473"/>
        <v>0.9320786540586834</v>
      </c>
      <c r="DQ153">
        <f t="shared" si="473"/>
        <v>0.60875140831246266</v>
      </c>
      <c r="DR153">
        <f t="shared" si="473"/>
        <v>0.94120293549814027</v>
      </c>
      <c r="DS153">
        <f t="shared" si="473"/>
        <v>0.98933501263181056</v>
      </c>
      <c r="DT153">
        <f t="shared" si="473"/>
        <v>0.8936963882694805</v>
      </c>
      <c r="DU153">
        <f t="shared" si="473"/>
        <v>0.97845997070726198</v>
      </c>
      <c r="DV153">
        <f t="shared" si="473"/>
        <v>0.91093189592285828</v>
      </c>
      <c r="DW153">
        <f t="shared" si="473"/>
        <v>0.91036231499746556</v>
      </c>
      <c r="DX153">
        <f t="shared" si="473"/>
        <v>0.84024697606747012</v>
      </c>
      <c r="DY153">
        <f t="shared" si="473"/>
        <v>4.7973999697305564E-2</v>
      </c>
      <c r="DZ153">
        <f t="shared" si="473"/>
        <v>0.77679170514145401</v>
      </c>
      <c r="EA153">
        <f t="shared" si="473"/>
        <v>0.88895063227613325</v>
      </c>
      <c r="EB153" s="31">
        <f t="shared" si="474"/>
        <v>0.57331641418405543</v>
      </c>
      <c r="EC153">
        <f>IF(CW153&lt;$EB$1,IF(EC152&lt;$EB$1,0.001+EC152,0.001),1)</f>
        <v>2E-3</v>
      </c>
      <c r="ED153">
        <f t="shared" ref="ED153:FG161" si="506">IF(CX153&lt;$EB$1,IF(ED152&lt;$EB$1,0.001+ED152,0.001),1)</f>
        <v>2E-3</v>
      </c>
      <c r="EE153">
        <f t="shared" si="506"/>
        <v>2E-3</v>
      </c>
      <c r="EF153">
        <f t="shared" si="506"/>
        <v>2E-3</v>
      </c>
      <c r="EG153">
        <f t="shared" si="506"/>
        <v>2E-3</v>
      </c>
      <c r="EH153">
        <f t="shared" si="506"/>
        <v>2E-3</v>
      </c>
      <c r="EI153">
        <f t="shared" si="506"/>
        <v>2E-3</v>
      </c>
      <c r="EJ153">
        <f t="shared" si="506"/>
        <v>2E-3</v>
      </c>
      <c r="EK153">
        <f t="shared" si="506"/>
        <v>2E-3</v>
      </c>
      <c r="EL153">
        <f t="shared" si="506"/>
        <v>2E-3</v>
      </c>
      <c r="EM153">
        <f t="shared" si="506"/>
        <v>2E-3</v>
      </c>
      <c r="EN153">
        <f t="shared" si="506"/>
        <v>1</v>
      </c>
      <c r="EO153">
        <f t="shared" si="506"/>
        <v>1</v>
      </c>
      <c r="EP153">
        <f t="shared" si="506"/>
        <v>2E-3</v>
      </c>
      <c r="EQ153">
        <f t="shared" si="506"/>
        <v>2E-3</v>
      </c>
      <c r="ER153">
        <f t="shared" si="506"/>
        <v>2E-3</v>
      </c>
      <c r="ES153">
        <f t="shared" si="506"/>
        <v>1</v>
      </c>
      <c r="ET153">
        <f t="shared" si="506"/>
        <v>1</v>
      </c>
      <c r="EU153">
        <f t="shared" si="506"/>
        <v>1</v>
      </c>
      <c r="EV153">
        <f t="shared" si="506"/>
        <v>1</v>
      </c>
      <c r="EW153">
        <f t="shared" si="506"/>
        <v>2E-3</v>
      </c>
      <c r="EX153">
        <f t="shared" si="506"/>
        <v>1</v>
      </c>
      <c r="EY153">
        <f t="shared" si="506"/>
        <v>1</v>
      </c>
      <c r="EZ153">
        <f t="shared" si="506"/>
        <v>1</v>
      </c>
      <c r="FA153">
        <f t="shared" si="506"/>
        <v>1</v>
      </c>
      <c r="FB153">
        <f t="shared" si="506"/>
        <v>1</v>
      </c>
      <c r="FC153">
        <f t="shared" si="506"/>
        <v>1</v>
      </c>
      <c r="FD153">
        <f t="shared" si="506"/>
        <v>1</v>
      </c>
      <c r="FE153">
        <f t="shared" si="506"/>
        <v>2E-3</v>
      </c>
      <c r="FF153">
        <f t="shared" si="506"/>
        <v>1E-3</v>
      </c>
      <c r="FG153">
        <f t="shared" si="506"/>
        <v>1</v>
      </c>
    </row>
    <row r="154" spans="1:163">
      <c r="A154" s="30">
        <v>42644.041666666664</v>
      </c>
      <c r="B154">
        <v>1.7811601021554605E-2</v>
      </c>
      <c r="C154">
        <v>0.13705919846857645</v>
      </c>
      <c r="D154">
        <v>0.37685161460293715</v>
      </c>
      <c r="E154">
        <v>5.680986740567405E-3</v>
      </c>
      <c r="F154">
        <v>3.0980308070396378E-2</v>
      </c>
      <c r="G154">
        <v>1.2444755442757209E-2</v>
      </c>
      <c r="H154">
        <v>6.5869960478728312E-2</v>
      </c>
      <c r="I154">
        <v>0.26758046611757691</v>
      </c>
      <c r="J154">
        <v>0.94197292638621133</v>
      </c>
      <c r="K154">
        <v>0.65905073709874262</v>
      </c>
      <c r="L154">
        <v>2.5260381577843764E-2</v>
      </c>
      <c r="M154">
        <v>0.98294428070304762</v>
      </c>
      <c r="N154">
        <v>0.99956033900907315</v>
      </c>
      <c r="O154">
        <v>5.8528340599571224E-2</v>
      </c>
      <c r="P154">
        <v>0.43415141856682077</v>
      </c>
      <c r="Q154">
        <v>0.72592936379626005</v>
      </c>
      <c r="R154">
        <v>0.85644438301069148</v>
      </c>
      <c r="S154">
        <v>0.88257737391507318</v>
      </c>
      <c r="T154">
        <v>0.94459397545996215</v>
      </c>
      <c r="U154">
        <v>0.94081435720368967</v>
      </c>
      <c r="V154">
        <v>0.6054119546359692</v>
      </c>
      <c r="W154">
        <v>0.94348459842330257</v>
      </c>
      <c r="X154">
        <v>0.98363430555593501</v>
      </c>
      <c r="Y154">
        <v>0.94568282952444649</v>
      </c>
      <c r="Z154">
        <v>0.9788981491219102</v>
      </c>
      <c r="AA154">
        <v>0.90016568199710045</v>
      </c>
      <c r="AB154">
        <v>0.86807755474906712</v>
      </c>
      <c r="AC154">
        <v>0.88402050455773118</v>
      </c>
      <c r="AD154">
        <v>4.5177203634145686E-2</v>
      </c>
      <c r="AE154">
        <v>0.85985267136303722</v>
      </c>
      <c r="AF154">
        <v>0.9260861367521328</v>
      </c>
      <c r="CW154">
        <f t="shared" si="505"/>
        <v>1.7811601021554605E-2</v>
      </c>
      <c r="CX154">
        <f t="shared" si="472"/>
        <v>0.13705919846857645</v>
      </c>
      <c r="CY154">
        <f t="shared" si="472"/>
        <v>0.37685161460293715</v>
      </c>
      <c r="CZ154">
        <f t="shared" si="472"/>
        <v>5.680986740567405E-3</v>
      </c>
      <c r="DA154">
        <f t="shared" si="472"/>
        <v>3.0980308070396378E-2</v>
      </c>
      <c r="DB154">
        <f t="shared" si="472"/>
        <v>1.2444755442757209E-2</v>
      </c>
      <c r="DC154">
        <f t="shared" si="472"/>
        <v>6.5869960478728312E-2</v>
      </c>
      <c r="DD154">
        <f t="shared" si="472"/>
        <v>0.26758046611757691</v>
      </c>
      <c r="DE154">
        <f t="shared" si="472"/>
        <v>0.94197292638621133</v>
      </c>
      <c r="DF154">
        <f t="shared" si="472"/>
        <v>0.65905073709874262</v>
      </c>
      <c r="DG154">
        <f t="shared" si="472"/>
        <v>2.5260381577843764E-2</v>
      </c>
      <c r="DH154">
        <f t="shared" si="472"/>
        <v>0.98294428070304762</v>
      </c>
      <c r="DI154">
        <f t="shared" si="472"/>
        <v>0.99956033900907315</v>
      </c>
      <c r="DJ154">
        <f t="shared" si="472"/>
        <v>5.8528340599571224E-2</v>
      </c>
      <c r="DK154">
        <f t="shared" si="472"/>
        <v>0.43415141856682077</v>
      </c>
      <c r="DL154">
        <f t="shared" si="472"/>
        <v>0.72592936379626005</v>
      </c>
      <c r="DM154">
        <f t="shared" si="472"/>
        <v>0.85644438301069148</v>
      </c>
      <c r="DN154">
        <f t="shared" si="473"/>
        <v>0.88257737391507318</v>
      </c>
      <c r="DO154">
        <f t="shared" si="473"/>
        <v>0.94459397545996215</v>
      </c>
      <c r="DP154">
        <f t="shared" si="473"/>
        <v>0.94081435720368967</v>
      </c>
      <c r="DQ154">
        <f t="shared" si="473"/>
        <v>0.6054119546359692</v>
      </c>
      <c r="DR154">
        <f t="shared" si="473"/>
        <v>0.94348459842330257</v>
      </c>
      <c r="DS154">
        <f t="shared" si="473"/>
        <v>0.98363430555593501</v>
      </c>
      <c r="DT154">
        <f t="shared" si="473"/>
        <v>0.94568282952444649</v>
      </c>
      <c r="DU154">
        <f t="shared" si="473"/>
        <v>0.9788981491219102</v>
      </c>
      <c r="DV154">
        <f t="shared" si="473"/>
        <v>0.90016568199710045</v>
      </c>
      <c r="DW154">
        <f t="shared" si="473"/>
        <v>0.86807755474906712</v>
      </c>
      <c r="DX154">
        <f t="shared" si="473"/>
        <v>0.88402050455773118</v>
      </c>
      <c r="DY154">
        <f t="shared" si="473"/>
        <v>4.5177203634145686E-2</v>
      </c>
      <c r="DZ154">
        <f t="shared" si="473"/>
        <v>0.85985267136303722</v>
      </c>
      <c r="EA154">
        <f t="shared" si="473"/>
        <v>0.9260861367521328</v>
      </c>
      <c r="EB154" s="31">
        <f t="shared" si="474"/>
        <v>0.59053543092209226</v>
      </c>
      <c r="EC154">
        <f t="shared" ref="EC154:EC199" si="507">IF(CW154&lt;$EB$1,IF(EC153&lt;$EB$1,0.001+EC153,0.001),1)</f>
        <v>3.0000000000000001E-3</v>
      </c>
      <c r="ED154">
        <f t="shared" si="506"/>
        <v>3.0000000000000001E-3</v>
      </c>
      <c r="EE154">
        <f t="shared" si="506"/>
        <v>3.0000000000000001E-3</v>
      </c>
      <c r="EF154">
        <f t="shared" si="506"/>
        <v>3.0000000000000001E-3</v>
      </c>
      <c r="EG154">
        <f t="shared" si="506"/>
        <v>3.0000000000000001E-3</v>
      </c>
      <c r="EH154">
        <f t="shared" si="506"/>
        <v>3.0000000000000001E-3</v>
      </c>
      <c r="EI154">
        <f t="shared" si="506"/>
        <v>3.0000000000000001E-3</v>
      </c>
      <c r="EJ154">
        <f t="shared" si="506"/>
        <v>3.0000000000000001E-3</v>
      </c>
      <c r="EK154">
        <f t="shared" si="506"/>
        <v>1</v>
      </c>
      <c r="EL154">
        <f t="shared" si="506"/>
        <v>3.0000000000000001E-3</v>
      </c>
      <c r="EM154">
        <f t="shared" si="506"/>
        <v>3.0000000000000001E-3</v>
      </c>
      <c r="EN154">
        <f t="shared" si="506"/>
        <v>1</v>
      </c>
      <c r="EO154">
        <f t="shared" si="506"/>
        <v>1</v>
      </c>
      <c r="EP154">
        <f t="shared" si="506"/>
        <v>3.0000000000000001E-3</v>
      </c>
      <c r="EQ154">
        <f t="shared" si="506"/>
        <v>3.0000000000000001E-3</v>
      </c>
      <c r="ER154">
        <f t="shared" si="506"/>
        <v>3.0000000000000001E-3</v>
      </c>
      <c r="ES154">
        <f t="shared" si="506"/>
        <v>1</v>
      </c>
      <c r="ET154">
        <f t="shared" si="506"/>
        <v>1</v>
      </c>
      <c r="EU154">
        <f t="shared" si="506"/>
        <v>1</v>
      </c>
      <c r="EV154">
        <f t="shared" si="506"/>
        <v>1</v>
      </c>
      <c r="EW154">
        <f t="shared" si="506"/>
        <v>3.0000000000000001E-3</v>
      </c>
      <c r="EX154">
        <f t="shared" si="506"/>
        <v>1</v>
      </c>
      <c r="EY154">
        <f t="shared" si="506"/>
        <v>1</v>
      </c>
      <c r="EZ154">
        <f t="shared" si="506"/>
        <v>1</v>
      </c>
      <c r="FA154">
        <f t="shared" si="506"/>
        <v>1</v>
      </c>
      <c r="FB154">
        <f t="shared" si="506"/>
        <v>1</v>
      </c>
      <c r="FC154">
        <f t="shared" si="506"/>
        <v>1</v>
      </c>
      <c r="FD154">
        <f t="shared" si="506"/>
        <v>1</v>
      </c>
      <c r="FE154">
        <f t="shared" si="506"/>
        <v>3.0000000000000001E-3</v>
      </c>
      <c r="FF154">
        <f t="shared" si="506"/>
        <v>1</v>
      </c>
      <c r="FG154">
        <f t="shared" si="506"/>
        <v>1</v>
      </c>
    </row>
    <row r="155" spans="1:163">
      <c r="A155" s="30">
        <v>42644.0625</v>
      </c>
      <c r="B155">
        <v>1.352053118418947E-2</v>
      </c>
      <c r="C155">
        <v>0.19577183307291782</v>
      </c>
      <c r="D155">
        <v>0.25276242556040929</v>
      </c>
      <c r="E155">
        <v>4.9081734496180503E-3</v>
      </c>
      <c r="F155">
        <v>4.1133335471649587E-2</v>
      </c>
      <c r="G155">
        <v>1.7934475696249647E-2</v>
      </c>
      <c r="H155">
        <v>4.4279945865140287E-2</v>
      </c>
      <c r="I155">
        <v>0.32895104451361362</v>
      </c>
      <c r="J155">
        <v>0.70890396694155478</v>
      </c>
      <c r="K155">
        <v>0.65905073709874262</v>
      </c>
      <c r="L155">
        <v>1.6857918612908696E-2</v>
      </c>
      <c r="M155">
        <v>0.96507715478410971</v>
      </c>
      <c r="N155">
        <v>0.99967457948477489</v>
      </c>
      <c r="O155">
        <v>4.3984654436677734E-2</v>
      </c>
      <c r="P155">
        <v>0.57494769646978106</v>
      </c>
      <c r="Q155">
        <v>0.78869329212234773</v>
      </c>
      <c r="R155">
        <v>0.83549272486687221</v>
      </c>
      <c r="S155">
        <v>0.90387718920539983</v>
      </c>
      <c r="T155">
        <v>0.9511569433050211</v>
      </c>
      <c r="U155">
        <v>0.91645035146358877</v>
      </c>
      <c r="V155">
        <v>0.54910788735199878</v>
      </c>
      <c r="W155">
        <v>0.91804430424026262</v>
      </c>
      <c r="X155">
        <v>0.98096144167719679</v>
      </c>
      <c r="Y155">
        <v>0.94235436425857699</v>
      </c>
      <c r="Z155">
        <v>0.96213278763698629</v>
      </c>
      <c r="AA155">
        <v>0.93252047221019629</v>
      </c>
      <c r="AB155">
        <v>0.87964437932547346</v>
      </c>
      <c r="AC155">
        <v>0.78041164415003139</v>
      </c>
      <c r="AD155">
        <v>2.722722442465814E-2</v>
      </c>
      <c r="AE155">
        <v>0.71034636572014975</v>
      </c>
      <c r="AF155">
        <v>0.90508669558622323</v>
      </c>
      <c r="CW155">
        <f t="shared" si="505"/>
        <v>1.352053118418947E-2</v>
      </c>
      <c r="CX155">
        <f t="shared" si="472"/>
        <v>0.19577183307291782</v>
      </c>
      <c r="CY155">
        <f t="shared" si="472"/>
        <v>0.25276242556040929</v>
      </c>
      <c r="CZ155">
        <f t="shared" si="472"/>
        <v>4.9081734496180503E-3</v>
      </c>
      <c r="DA155">
        <f t="shared" si="472"/>
        <v>4.1133335471649587E-2</v>
      </c>
      <c r="DB155">
        <f t="shared" si="472"/>
        <v>1.7934475696249647E-2</v>
      </c>
      <c r="DC155">
        <f t="shared" si="472"/>
        <v>4.4279945865140287E-2</v>
      </c>
      <c r="DD155">
        <f t="shared" si="472"/>
        <v>0.32895104451361362</v>
      </c>
      <c r="DE155">
        <f t="shared" si="472"/>
        <v>0.70890396694155478</v>
      </c>
      <c r="DF155">
        <f t="shared" si="472"/>
        <v>0.65905073709874262</v>
      </c>
      <c r="DG155">
        <f t="shared" si="472"/>
        <v>1.6857918612908696E-2</v>
      </c>
      <c r="DH155">
        <f t="shared" si="472"/>
        <v>0.96507715478410971</v>
      </c>
      <c r="DI155">
        <f t="shared" si="472"/>
        <v>0.99967457948477489</v>
      </c>
      <c r="DJ155">
        <f t="shared" si="472"/>
        <v>4.3984654436677734E-2</v>
      </c>
      <c r="DK155">
        <f t="shared" si="472"/>
        <v>0.57494769646978106</v>
      </c>
      <c r="DL155">
        <f t="shared" si="472"/>
        <v>0.78869329212234773</v>
      </c>
      <c r="DM155">
        <f t="shared" si="472"/>
        <v>0.83549272486687221</v>
      </c>
      <c r="DN155">
        <f t="shared" si="473"/>
        <v>0.90387718920539983</v>
      </c>
      <c r="DO155">
        <f t="shared" si="473"/>
        <v>0.9511569433050211</v>
      </c>
      <c r="DP155">
        <f t="shared" si="473"/>
        <v>0.91645035146358877</v>
      </c>
      <c r="DQ155">
        <f t="shared" si="473"/>
        <v>0.54910788735199878</v>
      </c>
      <c r="DR155">
        <f t="shared" si="473"/>
        <v>0.91804430424026262</v>
      </c>
      <c r="DS155">
        <f t="shared" si="473"/>
        <v>0.98096144167719679</v>
      </c>
      <c r="DT155">
        <f t="shared" si="473"/>
        <v>0.94235436425857699</v>
      </c>
      <c r="DU155">
        <f t="shared" si="473"/>
        <v>0.96213278763698629</v>
      </c>
      <c r="DV155">
        <f t="shared" si="473"/>
        <v>0.93252047221019629</v>
      </c>
      <c r="DW155">
        <f t="shared" si="473"/>
        <v>0.87964437932547346</v>
      </c>
      <c r="DX155">
        <f t="shared" si="473"/>
        <v>0.78041164415003139</v>
      </c>
      <c r="DY155">
        <f t="shared" si="473"/>
        <v>2.722722442465814E-2</v>
      </c>
      <c r="DZ155">
        <f t="shared" si="473"/>
        <v>0.71034636572014975</v>
      </c>
      <c r="EA155">
        <f t="shared" si="473"/>
        <v>0.90508669558622323</v>
      </c>
      <c r="EB155" s="31">
        <f t="shared" si="474"/>
        <v>0.57584730774797799</v>
      </c>
      <c r="EC155">
        <f t="shared" si="507"/>
        <v>4.0000000000000001E-3</v>
      </c>
      <c r="ED155">
        <f t="shared" si="506"/>
        <v>4.0000000000000001E-3</v>
      </c>
      <c r="EE155">
        <f t="shared" si="506"/>
        <v>4.0000000000000001E-3</v>
      </c>
      <c r="EF155">
        <f t="shared" si="506"/>
        <v>4.0000000000000001E-3</v>
      </c>
      <c r="EG155">
        <f t="shared" si="506"/>
        <v>4.0000000000000001E-3</v>
      </c>
      <c r="EH155">
        <f t="shared" si="506"/>
        <v>4.0000000000000001E-3</v>
      </c>
      <c r="EI155">
        <f t="shared" si="506"/>
        <v>4.0000000000000001E-3</v>
      </c>
      <c r="EJ155">
        <f t="shared" si="506"/>
        <v>4.0000000000000001E-3</v>
      </c>
      <c r="EK155">
        <f t="shared" si="506"/>
        <v>1E-3</v>
      </c>
      <c r="EL155">
        <f t="shared" si="506"/>
        <v>4.0000000000000001E-3</v>
      </c>
      <c r="EM155">
        <f t="shared" si="506"/>
        <v>4.0000000000000001E-3</v>
      </c>
      <c r="EN155">
        <f t="shared" si="506"/>
        <v>1</v>
      </c>
      <c r="EO155">
        <f t="shared" si="506"/>
        <v>1</v>
      </c>
      <c r="EP155">
        <f t="shared" si="506"/>
        <v>4.0000000000000001E-3</v>
      </c>
      <c r="EQ155">
        <f t="shared" si="506"/>
        <v>4.0000000000000001E-3</v>
      </c>
      <c r="ER155">
        <f t="shared" si="506"/>
        <v>4.0000000000000001E-3</v>
      </c>
      <c r="ES155">
        <f t="shared" si="506"/>
        <v>1</v>
      </c>
      <c r="ET155">
        <f t="shared" si="506"/>
        <v>1</v>
      </c>
      <c r="EU155">
        <f t="shared" si="506"/>
        <v>1</v>
      </c>
      <c r="EV155">
        <f t="shared" si="506"/>
        <v>1</v>
      </c>
      <c r="EW155">
        <f t="shared" si="506"/>
        <v>4.0000000000000001E-3</v>
      </c>
      <c r="EX155">
        <f t="shared" si="506"/>
        <v>1</v>
      </c>
      <c r="EY155">
        <f t="shared" si="506"/>
        <v>1</v>
      </c>
      <c r="EZ155">
        <f t="shared" si="506"/>
        <v>1</v>
      </c>
      <c r="FA155">
        <f t="shared" si="506"/>
        <v>1</v>
      </c>
      <c r="FB155">
        <f t="shared" si="506"/>
        <v>1</v>
      </c>
      <c r="FC155">
        <f t="shared" si="506"/>
        <v>1</v>
      </c>
      <c r="FD155">
        <f t="shared" si="506"/>
        <v>1E-3</v>
      </c>
      <c r="FE155">
        <f t="shared" si="506"/>
        <v>4.0000000000000001E-3</v>
      </c>
      <c r="FF155">
        <f t="shared" si="506"/>
        <v>1E-3</v>
      </c>
      <c r="FG155">
        <f t="shared" si="506"/>
        <v>1</v>
      </c>
    </row>
    <row r="156" spans="1:163">
      <c r="A156" s="30">
        <v>42644.083333333336</v>
      </c>
      <c r="B156">
        <v>1.3995388425338455E-2</v>
      </c>
      <c r="C156">
        <v>0.39342613930374831</v>
      </c>
      <c r="D156">
        <v>0.34300460096897978</v>
      </c>
      <c r="E156">
        <v>8.6807116789038245E-3</v>
      </c>
      <c r="F156">
        <v>5.7004400233383788E-2</v>
      </c>
      <c r="G156">
        <v>3.5231991261102137E-2</v>
      </c>
      <c r="H156">
        <v>2.894647502600408E-2</v>
      </c>
      <c r="I156">
        <v>0.3197473426262481</v>
      </c>
      <c r="J156">
        <v>0.80784484090175035</v>
      </c>
      <c r="K156">
        <v>0.58517806884715995</v>
      </c>
      <c r="L156">
        <v>2.8169730498517041E-2</v>
      </c>
      <c r="M156">
        <v>0.96083679264078148</v>
      </c>
      <c r="N156">
        <v>0.9997876509589495</v>
      </c>
      <c r="O156">
        <v>9.6919307898377174E-2</v>
      </c>
      <c r="P156">
        <v>0.56293121158981496</v>
      </c>
      <c r="Q156">
        <v>0.78398920122024007</v>
      </c>
      <c r="R156">
        <v>0.86887712375615767</v>
      </c>
      <c r="S156">
        <v>0.90687541369746605</v>
      </c>
      <c r="T156">
        <v>0.94042337342397908</v>
      </c>
      <c r="U156">
        <v>0.88686057203126245</v>
      </c>
      <c r="V156">
        <v>0.53694923043290532</v>
      </c>
      <c r="W156">
        <v>0.85644438301069148</v>
      </c>
      <c r="X156">
        <v>0.94158912100591441</v>
      </c>
      <c r="Y156">
        <v>0.93843192507454776</v>
      </c>
      <c r="Z156">
        <v>0.98122115395563447</v>
      </c>
      <c r="AA156">
        <v>0.9911554229282229</v>
      </c>
      <c r="AB156">
        <v>0.64315100809268666</v>
      </c>
      <c r="AC156">
        <v>0.83355945121226427</v>
      </c>
      <c r="AD156">
        <v>4.196963253152651E-2</v>
      </c>
      <c r="AE156">
        <v>0.68827495001483874</v>
      </c>
      <c r="AF156">
        <v>0.90978945237501974</v>
      </c>
      <c r="CW156">
        <f t="shared" si="505"/>
        <v>1.3995388425338455E-2</v>
      </c>
      <c r="CX156">
        <f t="shared" si="472"/>
        <v>0.39342613930374831</v>
      </c>
      <c r="CY156">
        <f t="shared" si="472"/>
        <v>0.34300460096897978</v>
      </c>
      <c r="CZ156">
        <f t="shared" si="472"/>
        <v>8.6807116789038245E-3</v>
      </c>
      <c r="DA156">
        <f t="shared" si="472"/>
        <v>5.7004400233383788E-2</v>
      </c>
      <c r="DB156">
        <f t="shared" si="472"/>
        <v>3.5231991261102137E-2</v>
      </c>
      <c r="DC156">
        <f t="shared" si="472"/>
        <v>2.894647502600408E-2</v>
      </c>
      <c r="DD156">
        <f t="shared" si="472"/>
        <v>0.3197473426262481</v>
      </c>
      <c r="DE156">
        <f t="shared" si="472"/>
        <v>0.80784484090175035</v>
      </c>
      <c r="DF156">
        <f t="shared" si="472"/>
        <v>0.58517806884715995</v>
      </c>
      <c r="DG156">
        <f t="shared" si="472"/>
        <v>2.8169730498517041E-2</v>
      </c>
      <c r="DH156">
        <f t="shared" si="472"/>
        <v>0.96083679264078148</v>
      </c>
      <c r="DI156">
        <f t="shared" si="472"/>
        <v>0.9997876509589495</v>
      </c>
      <c r="DJ156">
        <f t="shared" si="472"/>
        <v>9.6919307898377174E-2</v>
      </c>
      <c r="DK156">
        <f t="shared" si="472"/>
        <v>0.56293121158981496</v>
      </c>
      <c r="DL156">
        <f t="shared" si="472"/>
        <v>0.78398920122024007</v>
      </c>
      <c r="DM156">
        <f t="shared" si="472"/>
        <v>0.86887712375615767</v>
      </c>
      <c r="DN156">
        <f t="shared" si="473"/>
        <v>0.90687541369746605</v>
      </c>
      <c r="DO156">
        <f t="shared" si="473"/>
        <v>0.94042337342397908</v>
      </c>
      <c r="DP156">
        <f t="shared" si="473"/>
        <v>0.88686057203126245</v>
      </c>
      <c r="DQ156">
        <f t="shared" si="473"/>
        <v>0.53694923043290532</v>
      </c>
      <c r="DR156">
        <f t="shared" si="473"/>
        <v>0.85644438301069148</v>
      </c>
      <c r="DS156">
        <f t="shared" si="473"/>
        <v>0.94158912100591441</v>
      </c>
      <c r="DT156">
        <f t="shared" si="473"/>
        <v>0.93843192507454776</v>
      </c>
      <c r="DU156">
        <f t="shared" si="473"/>
        <v>0.98122115395563447</v>
      </c>
      <c r="DV156">
        <f t="shared" si="473"/>
        <v>0.9911554229282229</v>
      </c>
      <c r="DW156">
        <f t="shared" si="473"/>
        <v>0.64315100809268666</v>
      </c>
      <c r="DX156">
        <f t="shared" si="473"/>
        <v>0.83355945121226427</v>
      </c>
      <c r="DY156">
        <f t="shared" si="473"/>
        <v>4.196963253152651E-2</v>
      </c>
      <c r="DZ156">
        <f t="shared" si="473"/>
        <v>0.68827495001483874</v>
      </c>
      <c r="EA156">
        <f t="shared" si="473"/>
        <v>0.90978945237501974</v>
      </c>
      <c r="EB156" s="31">
        <f t="shared" si="474"/>
        <v>0.5803634215362069</v>
      </c>
      <c r="EC156">
        <f t="shared" si="507"/>
        <v>5.0000000000000001E-3</v>
      </c>
      <c r="ED156">
        <f t="shared" si="506"/>
        <v>5.0000000000000001E-3</v>
      </c>
      <c r="EE156">
        <f t="shared" si="506"/>
        <v>5.0000000000000001E-3</v>
      </c>
      <c r="EF156">
        <f t="shared" si="506"/>
        <v>5.0000000000000001E-3</v>
      </c>
      <c r="EG156">
        <f t="shared" si="506"/>
        <v>5.0000000000000001E-3</v>
      </c>
      <c r="EH156">
        <f t="shared" si="506"/>
        <v>5.0000000000000001E-3</v>
      </c>
      <c r="EI156">
        <f t="shared" si="506"/>
        <v>5.0000000000000001E-3</v>
      </c>
      <c r="EJ156">
        <f t="shared" si="506"/>
        <v>5.0000000000000001E-3</v>
      </c>
      <c r="EK156">
        <f t="shared" si="506"/>
        <v>1</v>
      </c>
      <c r="EL156">
        <f t="shared" si="506"/>
        <v>5.0000000000000001E-3</v>
      </c>
      <c r="EM156">
        <f t="shared" si="506"/>
        <v>5.0000000000000001E-3</v>
      </c>
      <c r="EN156">
        <f t="shared" si="506"/>
        <v>1</v>
      </c>
      <c r="EO156">
        <f t="shared" si="506"/>
        <v>1</v>
      </c>
      <c r="EP156">
        <f t="shared" si="506"/>
        <v>5.0000000000000001E-3</v>
      </c>
      <c r="EQ156">
        <f t="shared" si="506"/>
        <v>5.0000000000000001E-3</v>
      </c>
      <c r="ER156">
        <f t="shared" si="506"/>
        <v>5.0000000000000001E-3</v>
      </c>
      <c r="ES156">
        <f t="shared" si="506"/>
        <v>1</v>
      </c>
      <c r="ET156">
        <f t="shared" si="506"/>
        <v>1</v>
      </c>
      <c r="EU156">
        <f t="shared" si="506"/>
        <v>1</v>
      </c>
      <c r="EV156">
        <f t="shared" si="506"/>
        <v>1</v>
      </c>
      <c r="EW156">
        <f t="shared" si="506"/>
        <v>5.0000000000000001E-3</v>
      </c>
      <c r="EX156">
        <f t="shared" si="506"/>
        <v>1</v>
      </c>
      <c r="EY156">
        <f t="shared" si="506"/>
        <v>1</v>
      </c>
      <c r="EZ156">
        <f t="shared" si="506"/>
        <v>1</v>
      </c>
      <c r="FA156">
        <f t="shared" si="506"/>
        <v>1</v>
      </c>
      <c r="FB156">
        <f t="shared" si="506"/>
        <v>1</v>
      </c>
      <c r="FC156">
        <f t="shared" si="506"/>
        <v>1E-3</v>
      </c>
      <c r="FD156">
        <f t="shared" si="506"/>
        <v>1</v>
      </c>
      <c r="FE156">
        <f t="shared" si="506"/>
        <v>5.0000000000000001E-3</v>
      </c>
      <c r="FF156">
        <f t="shared" si="506"/>
        <v>2E-3</v>
      </c>
      <c r="FG156">
        <f t="shared" si="506"/>
        <v>1</v>
      </c>
    </row>
    <row r="157" spans="1:163">
      <c r="A157" s="30">
        <v>42644.104166666664</v>
      </c>
      <c r="B157">
        <v>1.3243281519863367E-2</v>
      </c>
      <c r="C157">
        <v>0.46706447148999197</v>
      </c>
      <c r="D157">
        <v>0.34616643305471367</v>
      </c>
      <c r="E157">
        <v>1.0836568777338802E-2</v>
      </c>
      <c r="F157">
        <v>7.3581451360495903E-2</v>
      </c>
      <c r="G157">
        <v>1.1218234014577068E-2</v>
      </c>
      <c r="H157">
        <v>1.5844941637400297E-2</v>
      </c>
      <c r="I157">
        <v>0.34616643305471367</v>
      </c>
      <c r="J157">
        <v>0.71464804845952101</v>
      </c>
      <c r="K157">
        <v>0.51775923759422837</v>
      </c>
      <c r="L157">
        <v>4.8617476271919757E-2</v>
      </c>
      <c r="M157">
        <v>0.9578342653210683</v>
      </c>
      <c r="N157">
        <v>0.99992923440442771</v>
      </c>
      <c r="O157">
        <v>5.1274149650498951E-2</v>
      </c>
      <c r="P157">
        <v>0.55084040362386433</v>
      </c>
      <c r="Q157">
        <v>0.74764035967389164</v>
      </c>
      <c r="R157">
        <v>0.87125116917760548</v>
      </c>
      <c r="S157">
        <v>0.91149820943480997</v>
      </c>
      <c r="T157">
        <v>0.92560555108983156</v>
      </c>
      <c r="U157">
        <v>0.92216025403963553</v>
      </c>
      <c r="V157">
        <v>0.60373850842180887</v>
      </c>
      <c r="W157">
        <v>0.87815430183626475</v>
      </c>
      <c r="X157">
        <v>0.94422647987742092</v>
      </c>
      <c r="Y157">
        <v>0.88111870122609282</v>
      </c>
      <c r="Z157">
        <v>0.84762152723845741</v>
      </c>
      <c r="AA157">
        <v>0.98524148901774111</v>
      </c>
      <c r="AB157">
        <v>0.62200492529070928</v>
      </c>
      <c r="AC157">
        <v>0.87815430183626475</v>
      </c>
      <c r="AD157">
        <v>2.6495355184453742E-2</v>
      </c>
      <c r="AE157">
        <v>0.62856529989054155</v>
      </c>
      <c r="AF157">
        <v>0.86319296627750131</v>
      </c>
      <c r="CW157">
        <f t="shared" si="505"/>
        <v>1.3243281519863367E-2</v>
      </c>
      <c r="CX157">
        <f t="shared" si="472"/>
        <v>0.46706447148999197</v>
      </c>
      <c r="CY157">
        <f t="shared" si="472"/>
        <v>0.34616643305471367</v>
      </c>
      <c r="CZ157">
        <f t="shared" si="472"/>
        <v>1.0836568777338802E-2</v>
      </c>
      <c r="DA157">
        <f t="shared" si="472"/>
        <v>7.3581451360495903E-2</v>
      </c>
      <c r="DB157">
        <f t="shared" si="472"/>
        <v>1.1218234014577068E-2</v>
      </c>
      <c r="DC157">
        <f t="shared" si="472"/>
        <v>1.5844941637400297E-2</v>
      </c>
      <c r="DD157">
        <f t="shared" si="472"/>
        <v>0.34616643305471367</v>
      </c>
      <c r="DE157">
        <f t="shared" si="472"/>
        <v>0.71464804845952101</v>
      </c>
      <c r="DF157">
        <f t="shared" si="472"/>
        <v>0.51775923759422837</v>
      </c>
      <c r="DG157">
        <f t="shared" si="472"/>
        <v>4.8617476271919757E-2</v>
      </c>
      <c r="DH157">
        <f t="shared" si="472"/>
        <v>0.9578342653210683</v>
      </c>
      <c r="DI157">
        <f t="shared" si="472"/>
        <v>0.99992923440442771</v>
      </c>
      <c r="DJ157">
        <f t="shared" si="472"/>
        <v>5.1274149650498951E-2</v>
      </c>
      <c r="DK157">
        <f t="shared" si="472"/>
        <v>0.55084040362386433</v>
      </c>
      <c r="DL157">
        <f t="shared" si="472"/>
        <v>0.74764035967389164</v>
      </c>
      <c r="DM157">
        <f t="shared" si="472"/>
        <v>0.87125116917760548</v>
      </c>
      <c r="DN157">
        <f t="shared" si="473"/>
        <v>0.91149820943480997</v>
      </c>
      <c r="DO157">
        <f t="shared" si="473"/>
        <v>0.92560555108983156</v>
      </c>
      <c r="DP157">
        <f t="shared" si="473"/>
        <v>0.92216025403963553</v>
      </c>
      <c r="DQ157">
        <f t="shared" si="473"/>
        <v>0.60373850842180887</v>
      </c>
      <c r="DR157">
        <f t="shared" si="473"/>
        <v>0.87815430183626475</v>
      </c>
      <c r="DS157">
        <f t="shared" si="473"/>
        <v>0.94422647987742092</v>
      </c>
      <c r="DT157">
        <f t="shared" si="473"/>
        <v>0.88111870122609282</v>
      </c>
      <c r="DU157">
        <f t="shared" si="473"/>
        <v>0.84762152723845741</v>
      </c>
      <c r="DV157">
        <f t="shared" si="473"/>
        <v>0.98524148901774111</v>
      </c>
      <c r="DW157">
        <f t="shared" si="473"/>
        <v>0.62200492529070928</v>
      </c>
      <c r="DX157">
        <f t="shared" si="473"/>
        <v>0.87815430183626475</v>
      </c>
      <c r="DY157">
        <f t="shared" si="473"/>
        <v>2.6495355184453742E-2</v>
      </c>
      <c r="DZ157">
        <f t="shared" si="473"/>
        <v>0.62856529989054155</v>
      </c>
      <c r="EA157">
        <f t="shared" si="473"/>
        <v>0.86319296627750131</v>
      </c>
      <c r="EB157" s="31">
        <f t="shared" si="474"/>
        <v>0.56973206547573085</v>
      </c>
      <c r="EC157">
        <f t="shared" si="507"/>
        <v>6.0000000000000001E-3</v>
      </c>
      <c r="ED157">
        <f t="shared" si="506"/>
        <v>6.0000000000000001E-3</v>
      </c>
      <c r="EE157">
        <f t="shared" si="506"/>
        <v>6.0000000000000001E-3</v>
      </c>
      <c r="EF157">
        <f t="shared" si="506"/>
        <v>6.0000000000000001E-3</v>
      </c>
      <c r="EG157">
        <f t="shared" si="506"/>
        <v>6.0000000000000001E-3</v>
      </c>
      <c r="EH157">
        <f t="shared" si="506"/>
        <v>6.0000000000000001E-3</v>
      </c>
      <c r="EI157">
        <f t="shared" si="506"/>
        <v>6.0000000000000001E-3</v>
      </c>
      <c r="EJ157">
        <f t="shared" si="506"/>
        <v>6.0000000000000001E-3</v>
      </c>
      <c r="EK157">
        <f t="shared" si="506"/>
        <v>1E-3</v>
      </c>
      <c r="EL157">
        <f t="shared" si="506"/>
        <v>6.0000000000000001E-3</v>
      </c>
      <c r="EM157">
        <f t="shared" si="506"/>
        <v>6.0000000000000001E-3</v>
      </c>
      <c r="EN157">
        <f t="shared" si="506"/>
        <v>1</v>
      </c>
      <c r="EO157">
        <f t="shared" si="506"/>
        <v>1</v>
      </c>
      <c r="EP157">
        <f t="shared" si="506"/>
        <v>6.0000000000000001E-3</v>
      </c>
      <c r="EQ157">
        <f t="shared" si="506"/>
        <v>6.0000000000000001E-3</v>
      </c>
      <c r="ER157">
        <f t="shared" si="506"/>
        <v>6.0000000000000001E-3</v>
      </c>
      <c r="ES157">
        <f t="shared" si="506"/>
        <v>1</v>
      </c>
      <c r="ET157">
        <f t="shared" si="506"/>
        <v>1</v>
      </c>
      <c r="EU157">
        <f t="shared" si="506"/>
        <v>1</v>
      </c>
      <c r="EV157">
        <f t="shared" si="506"/>
        <v>1</v>
      </c>
      <c r="EW157">
        <f t="shared" si="506"/>
        <v>6.0000000000000001E-3</v>
      </c>
      <c r="EX157">
        <f t="shared" si="506"/>
        <v>1</v>
      </c>
      <c r="EY157">
        <f t="shared" si="506"/>
        <v>1</v>
      </c>
      <c r="EZ157">
        <f t="shared" si="506"/>
        <v>1</v>
      </c>
      <c r="FA157">
        <f t="shared" si="506"/>
        <v>1</v>
      </c>
      <c r="FB157">
        <f t="shared" si="506"/>
        <v>1</v>
      </c>
      <c r="FC157">
        <f t="shared" si="506"/>
        <v>2E-3</v>
      </c>
      <c r="FD157">
        <f t="shared" si="506"/>
        <v>1</v>
      </c>
      <c r="FE157">
        <f t="shared" si="506"/>
        <v>6.0000000000000001E-3</v>
      </c>
      <c r="FF157">
        <f t="shared" si="506"/>
        <v>3.0000000000000001E-3</v>
      </c>
      <c r="FG157">
        <f t="shared" si="506"/>
        <v>1</v>
      </c>
    </row>
    <row r="158" spans="1:163">
      <c r="A158" s="30">
        <v>42644.125</v>
      </c>
      <c r="B158">
        <v>3.7690314904195346E-2</v>
      </c>
      <c r="C158">
        <v>0.50026671135383827</v>
      </c>
      <c r="D158">
        <v>0.41874360332719029</v>
      </c>
      <c r="E158">
        <v>1.1939010969367711E-2</v>
      </c>
      <c r="F158">
        <v>0.10065814466532551</v>
      </c>
      <c r="G158">
        <v>2.8361998114668038E-2</v>
      </c>
      <c r="H158">
        <v>1.352053118418947E-2</v>
      </c>
      <c r="I158">
        <v>0.54737417955240986</v>
      </c>
      <c r="J158">
        <v>0.93637841266302912</v>
      </c>
      <c r="K158">
        <v>0.4915175252986495</v>
      </c>
      <c r="L158">
        <v>4.8617476271919757E-2</v>
      </c>
      <c r="M158">
        <v>0.95895073790968122</v>
      </c>
      <c r="N158">
        <v>0.99971708096724021</v>
      </c>
      <c r="O158">
        <v>5.3710849681500299E-2</v>
      </c>
      <c r="P158">
        <v>0.37193299151268189</v>
      </c>
      <c r="Q158">
        <v>0.69721415560809652</v>
      </c>
      <c r="R158">
        <v>0.90448365467828418</v>
      </c>
      <c r="S158">
        <v>0.91149820943480997</v>
      </c>
      <c r="T158">
        <v>0.89168476461667157</v>
      </c>
      <c r="U158">
        <v>0.91804430424026262</v>
      </c>
      <c r="V158">
        <v>0.70016146203682306</v>
      </c>
      <c r="W158">
        <v>0.90568632620444689</v>
      </c>
      <c r="X158">
        <v>0.94604127749032929</v>
      </c>
      <c r="Y158">
        <v>0.85730286929964039</v>
      </c>
      <c r="Z158">
        <v>0.93637841266302912</v>
      </c>
      <c r="AA158">
        <v>0.98016099414676794</v>
      </c>
      <c r="AB158">
        <v>0.81743525826662211</v>
      </c>
      <c r="AC158">
        <v>0.83740792293699673</v>
      </c>
      <c r="AD158">
        <v>2.4081547320133345E-2</v>
      </c>
      <c r="AE158">
        <v>0.62364931779565247</v>
      </c>
      <c r="AF158">
        <v>0.86319296627750131</v>
      </c>
      <c r="CW158">
        <f t="shared" si="505"/>
        <v>3.7690314904195346E-2</v>
      </c>
      <c r="CX158">
        <f t="shared" si="472"/>
        <v>0.50026671135383827</v>
      </c>
      <c r="CY158">
        <f t="shared" si="472"/>
        <v>0.41874360332719029</v>
      </c>
      <c r="CZ158">
        <f t="shared" si="472"/>
        <v>1.1939010969367711E-2</v>
      </c>
      <c r="DA158">
        <f t="shared" si="472"/>
        <v>0.10065814466532551</v>
      </c>
      <c r="DB158">
        <f t="shared" si="472"/>
        <v>2.8361998114668038E-2</v>
      </c>
      <c r="DC158">
        <f t="shared" si="472"/>
        <v>1.352053118418947E-2</v>
      </c>
      <c r="DD158">
        <f t="shared" si="472"/>
        <v>0.54737417955240986</v>
      </c>
      <c r="DE158">
        <f t="shared" si="472"/>
        <v>0.93637841266302912</v>
      </c>
      <c r="DF158">
        <f t="shared" si="472"/>
        <v>0.4915175252986495</v>
      </c>
      <c r="DG158">
        <f t="shared" si="472"/>
        <v>4.8617476271919757E-2</v>
      </c>
      <c r="DH158">
        <f t="shared" si="472"/>
        <v>0.95895073790968122</v>
      </c>
      <c r="DI158">
        <f t="shared" si="472"/>
        <v>0.99971708096724021</v>
      </c>
      <c r="DJ158">
        <f t="shared" si="472"/>
        <v>5.3710849681500299E-2</v>
      </c>
      <c r="DK158">
        <f t="shared" si="472"/>
        <v>0.37193299151268189</v>
      </c>
      <c r="DL158">
        <f t="shared" si="472"/>
        <v>0.69721415560809652</v>
      </c>
      <c r="DM158">
        <f t="shared" si="472"/>
        <v>0.90448365467828418</v>
      </c>
      <c r="DN158">
        <f t="shared" si="473"/>
        <v>0.91149820943480997</v>
      </c>
      <c r="DO158">
        <f t="shared" si="473"/>
        <v>0.89168476461667157</v>
      </c>
      <c r="DP158">
        <f t="shared" si="473"/>
        <v>0.91804430424026262</v>
      </c>
      <c r="DQ158">
        <f t="shared" si="473"/>
        <v>0.70016146203682306</v>
      </c>
      <c r="DR158">
        <f t="shared" si="473"/>
        <v>0.90568632620444689</v>
      </c>
      <c r="DS158">
        <f t="shared" si="473"/>
        <v>0.94604127749032929</v>
      </c>
      <c r="DT158">
        <f t="shared" si="473"/>
        <v>0.85730286929964039</v>
      </c>
      <c r="DU158">
        <f t="shared" si="473"/>
        <v>0.93637841266302912</v>
      </c>
      <c r="DV158">
        <f t="shared" si="473"/>
        <v>0.98016099414676794</v>
      </c>
      <c r="DW158">
        <f t="shared" si="473"/>
        <v>0.81743525826662211</v>
      </c>
      <c r="DX158">
        <f t="shared" si="473"/>
        <v>0.83740792293699673</v>
      </c>
      <c r="DY158">
        <f t="shared" si="473"/>
        <v>2.4081547320133345E-2</v>
      </c>
      <c r="DZ158">
        <f t="shared" si="473"/>
        <v>0.62364931779565247</v>
      </c>
      <c r="EA158">
        <f t="shared" si="473"/>
        <v>0.86319296627750131</v>
      </c>
      <c r="EB158" s="31">
        <f t="shared" si="474"/>
        <v>0.59141300036748246</v>
      </c>
      <c r="EC158">
        <f t="shared" si="507"/>
        <v>7.0000000000000001E-3</v>
      </c>
      <c r="ED158">
        <f t="shared" si="506"/>
        <v>7.0000000000000001E-3</v>
      </c>
      <c r="EE158">
        <f t="shared" si="506"/>
        <v>7.0000000000000001E-3</v>
      </c>
      <c r="EF158">
        <f t="shared" si="506"/>
        <v>7.0000000000000001E-3</v>
      </c>
      <c r="EG158">
        <f t="shared" si="506"/>
        <v>7.0000000000000001E-3</v>
      </c>
      <c r="EH158">
        <f t="shared" si="506"/>
        <v>7.0000000000000001E-3</v>
      </c>
      <c r="EI158">
        <f t="shared" si="506"/>
        <v>7.0000000000000001E-3</v>
      </c>
      <c r="EJ158">
        <f t="shared" si="506"/>
        <v>7.0000000000000001E-3</v>
      </c>
      <c r="EK158">
        <f t="shared" si="506"/>
        <v>1</v>
      </c>
      <c r="EL158">
        <f t="shared" si="506"/>
        <v>7.0000000000000001E-3</v>
      </c>
      <c r="EM158">
        <f t="shared" si="506"/>
        <v>7.0000000000000001E-3</v>
      </c>
      <c r="EN158">
        <f t="shared" si="506"/>
        <v>1</v>
      </c>
      <c r="EO158">
        <f t="shared" si="506"/>
        <v>1</v>
      </c>
      <c r="EP158">
        <f t="shared" si="506"/>
        <v>7.0000000000000001E-3</v>
      </c>
      <c r="EQ158">
        <f t="shared" si="506"/>
        <v>7.0000000000000001E-3</v>
      </c>
      <c r="ER158">
        <f t="shared" si="506"/>
        <v>7.0000000000000001E-3</v>
      </c>
      <c r="ES158">
        <f t="shared" si="506"/>
        <v>1</v>
      </c>
      <c r="ET158">
        <f t="shared" si="506"/>
        <v>1</v>
      </c>
      <c r="EU158">
        <f t="shared" si="506"/>
        <v>1</v>
      </c>
      <c r="EV158">
        <f t="shared" si="506"/>
        <v>1</v>
      </c>
      <c r="EW158">
        <f t="shared" si="506"/>
        <v>7.0000000000000001E-3</v>
      </c>
      <c r="EX158">
        <f t="shared" si="506"/>
        <v>1</v>
      </c>
      <c r="EY158">
        <f t="shared" si="506"/>
        <v>1</v>
      </c>
      <c r="EZ158">
        <f t="shared" si="506"/>
        <v>1</v>
      </c>
      <c r="FA158">
        <f t="shared" si="506"/>
        <v>1</v>
      </c>
      <c r="FB158">
        <f t="shared" si="506"/>
        <v>1</v>
      </c>
      <c r="FC158">
        <f t="shared" si="506"/>
        <v>1</v>
      </c>
      <c r="FD158">
        <f t="shared" si="506"/>
        <v>1</v>
      </c>
      <c r="FE158">
        <f t="shared" si="506"/>
        <v>7.0000000000000001E-3</v>
      </c>
      <c r="FF158">
        <f t="shared" si="506"/>
        <v>4.0000000000000001E-3</v>
      </c>
      <c r="FG158">
        <f t="shared" si="506"/>
        <v>1</v>
      </c>
    </row>
    <row r="159" spans="1:163">
      <c r="A159" s="30">
        <v>42644.145833333336</v>
      </c>
      <c r="B159">
        <v>4.4876209588536692E-2</v>
      </c>
      <c r="C159">
        <v>0.50726619979651855</v>
      </c>
      <c r="D159">
        <v>0.44104226443974043</v>
      </c>
      <c r="E159">
        <v>4.5177203634145686E-2</v>
      </c>
      <c r="F159">
        <v>0.10584218197098293</v>
      </c>
      <c r="G159">
        <v>3.1403366478757591E-2</v>
      </c>
      <c r="H159">
        <v>6.9992170863570026E-3</v>
      </c>
      <c r="I159">
        <v>0.57323612561107984</v>
      </c>
      <c r="J159">
        <v>0.90863382488872979</v>
      </c>
      <c r="K159">
        <v>0.43587185230883418</v>
      </c>
      <c r="L159">
        <v>3.5470701787851701E-2</v>
      </c>
      <c r="M159">
        <v>0.97319684711190901</v>
      </c>
      <c r="N159">
        <v>0.99981667502993843</v>
      </c>
      <c r="O159">
        <v>6.1287511165796511E-2</v>
      </c>
      <c r="P159">
        <v>0.20021788200291499</v>
      </c>
      <c r="Q159">
        <v>0.67613518559692554</v>
      </c>
      <c r="R159">
        <v>0.92414650596504144</v>
      </c>
      <c r="S159">
        <v>0.91961051517916426</v>
      </c>
      <c r="T159">
        <v>0.91317768825759227</v>
      </c>
      <c r="U159">
        <v>0.89435957996526749</v>
      </c>
      <c r="V159">
        <v>0.69868985841373021</v>
      </c>
      <c r="W159">
        <v>0.88184998704213846</v>
      </c>
      <c r="X159">
        <v>0.94120293549814027</v>
      </c>
      <c r="Y159">
        <v>0.90265392749570861</v>
      </c>
      <c r="Z159">
        <v>0.97580382124827536</v>
      </c>
      <c r="AA159">
        <v>0.8910068273047278</v>
      </c>
      <c r="AB159">
        <v>0.95275751552984045</v>
      </c>
      <c r="AC159">
        <v>0.81638829213631825</v>
      </c>
      <c r="AD159">
        <v>2.2490101161211442E-2</v>
      </c>
      <c r="AE159">
        <v>0.7898575279005563</v>
      </c>
      <c r="AF159">
        <v>0.86319296627750131</v>
      </c>
      <c r="CW159">
        <f t="shared" si="505"/>
        <v>4.4876209588536692E-2</v>
      </c>
      <c r="CX159">
        <f t="shared" si="472"/>
        <v>0.50726619979651855</v>
      </c>
      <c r="CY159">
        <f t="shared" si="472"/>
        <v>0.44104226443974043</v>
      </c>
      <c r="CZ159">
        <f t="shared" si="472"/>
        <v>4.5177203634145686E-2</v>
      </c>
      <c r="DA159">
        <f t="shared" si="472"/>
        <v>0.10584218197098293</v>
      </c>
      <c r="DB159">
        <f t="shared" si="472"/>
        <v>3.1403366478757591E-2</v>
      </c>
      <c r="DC159">
        <f t="shared" si="472"/>
        <v>6.9992170863570026E-3</v>
      </c>
      <c r="DD159">
        <f t="shared" si="472"/>
        <v>0.57323612561107984</v>
      </c>
      <c r="DE159">
        <f t="shared" si="472"/>
        <v>0.90863382488872979</v>
      </c>
      <c r="DF159">
        <f t="shared" si="472"/>
        <v>0.43587185230883418</v>
      </c>
      <c r="DG159">
        <f t="shared" si="472"/>
        <v>3.5470701787851701E-2</v>
      </c>
      <c r="DH159">
        <f t="shared" si="472"/>
        <v>0.97319684711190901</v>
      </c>
      <c r="DI159">
        <f t="shared" si="472"/>
        <v>0.99981667502993843</v>
      </c>
      <c r="DJ159">
        <f t="shared" si="472"/>
        <v>6.1287511165796511E-2</v>
      </c>
      <c r="DK159">
        <f t="shared" si="472"/>
        <v>0.20021788200291499</v>
      </c>
      <c r="DL159">
        <f t="shared" si="472"/>
        <v>0.67613518559692554</v>
      </c>
      <c r="DM159">
        <f t="shared" si="472"/>
        <v>0.92414650596504144</v>
      </c>
      <c r="DN159">
        <f t="shared" si="473"/>
        <v>0.91961051517916426</v>
      </c>
      <c r="DO159">
        <f t="shared" si="473"/>
        <v>0.91317768825759227</v>
      </c>
      <c r="DP159">
        <f t="shared" si="473"/>
        <v>0.89435957996526749</v>
      </c>
      <c r="DQ159">
        <f t="shared" si="473"/>
        <v>0.69868985841373021</v>
      </c>
      <c r="DR159">
        <f t="shared" si="473"/>
        <v>0.88184998704213846</v>
      </c>
      <c r="DS159">
        <f t="shared" si="473"/>
        <v>0.94120293549814027</v>
      </c>
      <c r="DT159">
        <f t="shared" si="473"/>
        <v>0.90265392749570861</v>
      </c>
      <c r="DU159">
        <f t="shared" si="473"/>
        <v>0.97580382124827536</v>
      </c>
      <c r="DV159">
        <f t="shared" si="473"/>
        <v>0.8910068273047278</v>
      </c>
      <c r="DW159">
        <f t="shared" si="473"/>
        <v>0.95275751552984045</v>
      </c>
      <c r="DX159">
        <f t="shared" si="473"/>
        <v>0.81638829213631825</v>
      </c>
      <c r="DY159">
        <f t="shared" si="473"/>
        <v>2.2490101161211442E-2</v>
      </c>
      <c r="DZ159">
        <f t="shared" si="473"/>
        <v>0.7898575279005563</v>
      </c>
      <c r="EA159">
        <f t="shared" si="473"/>
        <v>0.86319296627750131</v>
      </c>
      <c r="EB159" s="31">
        <f t="shared" si="474"/>
        <v>0.59463423541529781</v>
      </c>
      <c r="EC159">
        <f t="shared" si="507"/>
        <v>8.0000000000000002E-3</v>
      </c>
      <c r="ED159">
        <f t="shared" si="506"/>
        <v>8.0000000000000002E-3</v>
      </c>
      <c r="EE159">
        <f t="shared" si="506"/>
        <v>8.0000000000000002E-3</v>
      </c>
      <c r="EF159">
        <f t="shared" si="506"/>
        <v>8.0000000000000002E-3</v>
      </c>
      <c r="EG159">
        <f t="shared" si="506"/>
        <v>8.0000000000000002E-3</v>
      </c>
      <c r="EH159">
        <f t="shared" si="506"/>
        <v>8.0000000000000002E-3</v>
      </c>
      <c r="EI159">
        <f t="shared" si="506"/>
        <v>8.0000000000000002E-3</v>
      </c>
      <c r="EJ159">
        <f t="shared" si="506"/>
        <v>8.0000000000000002E-3</v>
      </c>
      <c r="EK159">
        <f t="shared" si="506"/>
        <v>1</v>
      </c>
      <c r="EL159">
        <f t="shared" si="506"/>
        <v>8.0000000000000002E-3</v>
      </c>
      <c r="EM159">
        <f t="shared" si="506"/>
        <v>8.0000000000000002E-3</v>
      </c>
      <c r="EN159">
        <f t="shared" si="506"/>
        <v>1</v>
      </c>
      <c r="EO159">
        <f t="shared" si="506"/>
        <v>1</v>
      </c>
      <c r="EP159">
        <f t="shared" si="506"/>
        <v>8.0000000000000002E-3</v>
      </c>
      <c r="EQ159">
        <f t="shared" si="506"/>
        <v>8.0000000000000002E-3</v>
      </c>
      <c r="ER159">
        <f t="shared" si="506"/>
        <v>8.0000000000000002E-3</v>
      </c>
      <c r="ES159">
        <f t="shared" si="506"/>
        <v>1</v>
      </c>
      <c r="ET159">
        <f t="shared" si="506"/>
        <v>1</v>
      </c>
      <c r="EU159">
        <f t="shared" si="506"/>
        <v>1</v>
      </c>
      <c r="EV159">
        <f t="shared" si="506"/>
        <v>1</v>
      </c>
      <c r="EW159">
        <f t="shared" si="506"/>
        <v>8.0000000000000002E-3</v>
      </c>
      <c r="EX159">
        <f t="shared" si="506"/>
        <v>1</v>
      </c>
      <c r="EY159">
        <f t="shared" si="506"/>
        <v>1</v>
      </c>
      <c r="EZ159">
        <f t="shared" si="506"/>
        <v>1</v>
      </c>
      <c r="FA159">
        <f t="shared" si="506"/>
        <v>1</v>
      </c>
      <c r="FB159">
        <f t="shared" si="506"/>
        <v>1</v>
      </c>
      <c r="FC159">
        <f t="shared" si="506"/>
        <v>1</v>
      </c>
      <c r="FD159">
        <f t="shared" si="506"/>
        <v>1</v>
      </c>
      <c r="FE159">
        <f t="shared" si="506"/>
        <v>8.0000000000000002E-3</v>
      </c>
      <c r="FF159">
        <f t="shared" si="506"/>
        <v>5.0000000000000001E-3</v>
      </c>
      <c r="FG159">
        <f t="shared" si="506"/>
        <v>1</v>
      </c>
    </row>
    <row r="160" spans="1:163">
      <c r="A160" s="30">
        <v>42644.166666666664</v>
      </c>
      <c r="B160">
        <v>2.8555539460794522E-2</v>
      </c>
      <c r="C160">
        <v>0.50901573408171652</v>
      </c>
      <c r="D160">
        <v>0.45142044498861444</v>
      </c>
      <c r="E160">
        <v>3.8201390983477114E-2</v>
      </c>
      <c r="F160">
        <v>0.17466303318846818</v>
      </c>
      <c r="G160">
        <v>2.6495355184453742E-2</v>
      </c>
      <c r="H160">
        <v>4.7732976547656585E-3</v>
      </c>
      <c r="I160">
        <v>0.58007148353387106</v>
      </c>
      <c r="J160">
        <v>0.86646601186046757</v>
      </c>
      <c r="K160">
        <v>0.42557382421176781</v>
      </c>
      <c r="L160">
        <v>3.5710969805210206E-2</v>
      </c>
      <c r="M160">
        <v>0.97264359003279177</v>
      </c>
      <c r="N160">
        <v>0.99959005062395279</v>
      </c>
      <c r="O160">
        <v>3.2928523376063605E-2</v>
      </c>
      <c r="P160">
        <v>0.19909931907441888</v>
      </c>
      <c r="Q160">
        <v>0.62529086618176299</v>
      </c>
      <c r="R160">
        <v>0.91093189592285828</v>
      </c>
      <c r="S160">
        <v>0.89632730281002082</v>
      </c>
      <c r="T160">
        <v>0.92315926341255516</v>
      </c>
      <c r="U160">
        <v>0.89435957996526749</v>
      </c>
      <c r="V160">
        <v>0.67151977924302331</v>
      </c>
      <c r="W160">
        <v>0.87964437932547346</v>
      </c>
      <c r="X160">
        <v>0.96136021939886807</v>
      </c>
      <c r="Y160">
        <v>0.80012356886081404</v>
      </c>
      <c r="Z160">
        <v>0.9578342653210683</v>
      </c>
      <c r="AA160">
        <v>0.86807755474906712</v>
      </c>
      <c r="AB160">
        <v>0.96780024443382062</v>
      </c>
      <c r="AC160">
        <v>0.85031411699091819</v>
      </c>
      <c r="AD160">
        <v>1.6857918612908696E-2</v>
      </c>
      <c r="AE160">
        <v>0.76315709815565524</v>
      </c>
      <c r="AF160">
        <v>0.86319296627750131</v>
      </c>
      <c r="CW160">
        <f t="shared" si="505"/>
        <v>2.8555539460794522E-2</v>
      </c>
      <c r="CX160">
        <f t="shared" si="472"/>
        <v>0.50901573408171652</v>
      </c>
      <c r="CY160">
        <f t="shared" si="472"/>
        <v>0.45142044498861444</v>
      </c>
      <c r="CZ160">
        <f t="shared" si="472"/>
        <v>3.8201390983477114E-2</v>
      </c>
      <c r="DA160">
        <f t="shared" si="472"/>
        <v>0.17466303318846818</v>
      </c>
      <c r="DB160">
        <f t="shared" si="472"/>
        <v>2.6495355184453742E-2</v>
      </c>
      <c r="DC160">
        <f t="shared" si="472"/>
        <v>4.7732976547656585E-3</v>
      </c>
      <c r="DD160">
        <f t="shared" si="472"/>
        <v>0.58007148353387106</v>
      </c>
      <c r="DE160">
        <f t="shared" si="472"/>
        <v>0.86646601186046757</v>
      </c>
      <c r="DF160">
        <f t="shared" si="472"/>
        <v>0.42557382421176781</v>
      </c>
      <c r="DG160">
        <f t="shared" si="472"/>
        <v>3.5710969805210206E-2</v>
      </c>
      <c r="DH160">
        <f t="shared" si="472"/>
        <v>0.97264359003279177</v>
      </c>
      <c r="DI160">
        <f t="shared" si="472"/>
        <v>0.99959005062395279</v>
      </c>
      <c r="DJ160">
        <f t="shared" si="472"/>
        <v>3.2928523376063605E-2</v>
      </c>
      <c r="DK160">
        <f t="shared" si="472"/>
        <v>0.19909931907441888</v>
      </c>
      <c r="DL160">
        <f t="shared" si="472"/>
        <v>0.62529086618176299</v>
      </c>
      <c r="DM160">
        <f t="shared" si="472"/>
        <v>0.91093189592285828</v>
      </c>
      <c r="DN160">
        <f t="shared" si="473"/>
        <v>0.89632730281002082</v>
      </c>
      <c r="DO160">
        <f t="shared" si="473"/>
        <v>0.92315926341255516</v>
      </c>
      <c r="DP160">
        <f t="shared" si="473"/>
        <v>0.89435957996526749</v>
      </c>
      <c r="DQ160">
        <f t="shared" si="473"/>
        <v>0.67151977924302331</v>
      </c>
      <c r="DR160">
        <f t="shared" si="473"/>
        <v>0.87964437932547346</v>
      </c>
      <c r="DS160">
        <f t="shared" si="473"/>
        <v>0.96136021939886807</v>
      </c>
      <c r="DT160">
        <f t="shared" si="473"/>
        <v>0.80012356886081404</v>
      </c>
      <c r="DU160">
        <f t="shared" si="473"/>
        <v>0.9578342653210683</v>
      </c>
      <c r="DV160">
        <f t="shared" si="473"/>
        <v>0.86807755474906712</v>
      </c>
      <c r="DW160">
        <f t="shared" si="473"/>
        <v>0.96780024443382062</v>
      </c>
      <c r="DX160">
        <f t="shared" si="473"/>
        <v>0.85031411699091819</v>
      </c>
      <c r="DY160">
        <f t="shared" si="473"/>
        <v>1.6857918612908696E-2</v>
      </c>
      <c r="DZ160">
        <f t="shared" si="473"/>
        <v>0.76315709815565524</v>
      </c>
      <c r="EA160">
        <f t="shared" si="473"/>
        <v>0.86319296627750131</v>
      </c>
      <c r="EB160" s="31">
        <f t="shared" si="474"/>
        <v>0.58694063186201362</v>
      </c>
      <c r="EC160">
        <f t="shared" si="507"/>
        <v>9.0000000000000011E-3</v>
      </c>
      <c r="ED160">
        <f t="shared" si="506"/>
        <v>9.0000000000000011E-3</v>
      </c>
      <c r="EE160">
        <f t="shared" si="506"/>
        <v>9.0000000000000011E-3</v>
      </c>
      <c r="EF160">
        <f t="shared" si="506"/>
        <v>9.0000000000000011E-3</v>
      </c>
      <c r="EG160">
        <f t="shared" si="506"/>
        <v>9.0000000000000011E-3</v>
      </c>
      <c r="EH160">
        <f t="shared" si="506"/>
        <v>9.0000000000000011E-3</v>
      </c>
      <c r="EI160">
        <f t="shared" si="506"/>
        <v>9.0000000000000011E-3</v>
      </c>
      <c r="EJ160">
        <f t="shared" si="506"/>
        <v>9.0000000000000011E-3</v>
      </c>
      <c r="EK160">
        <f t="shared" si="506"/>
        <v>1</v>
      </c>
      <c r="EL160">
        <f t="shared" si="506"/>
        <v>9.0000000000000011E-3</v>
      </c>
      <c r="EM160">
        <f t="shared" si="506"/>
        <v>9.0000000000000011E-3</v>
      </c>
      <c r="EN160">
        <f t="shared" si="506"/>
        <v>1</v>
      </c>
      <c r="EO160">
        <f t="shared" si="506"/>
        <v>1</v>
      </c>
      <c r="EP160">
        <f t="shared" si="506"/>
        <v>9.0000000000000011E-3</v>
      </c>
      <c r="EQ160">
        <f t="shared" si="506"/>
        <v>9.0000000000000011E-3</v>
      </c>
      <c r="ER160">
        <f t="shared" si="506"/>
        <v>9.0000000000000011E-3</v>
      </c>
      <c r="ES160">
        <f t="shared" si="506"/>
        <v>1</v>
      </c>
      <c r="ET160">
        <f t="shared" si="506"/>
        <v>1</v>
      </c>
      <c r="EU160">
        <f t="shared" si="506"/>
        <v>1</v>
      </c>
      <c r="EV160">
        <f t="shared" si="506"/>
        <v>1</v>
      </c>
      <c r="EW160">
        <f t="shared" si="506"/>
        <v>9.0000000000000011E-3</v>
      </c>
      <c r="EX160">
        <f t="shared" si="506"/>
        <v>1</v>
      </c>
      <c r="EY160">
        <f t="shared" si="506"/>
        <v>1</v>
      </c>
      <c r="EZ160">
        <f t="shared" si="506"/>
        <v>1</v>
      </c>
      <c r="FA160">
        <f t="shared" si="506"/>
        <v>1</v>
      </c>
      <c r="FB160">
        <f t="shared" si="506"/>
        <v>1</v>
      </c>
      <c r="FC160">
        <f t="shared" si="506"/>
        <v>1</v>
      </c>
      <c r="FD160">
        <f t="shared" si="506"/>
        <v>1</v>
      </c>
      <c r="FE160">
        <f t="shared" si="506"/>
        <v>9.0000000000000011E-3</v>
      </c>
      <c r="FF160">
        <f t="shared" si="506"/>
        <v>6.0000000000000001E-3</v>
      </c>
      <c r="FG160">
        <f t="shared" si="506"/>
        <v>1</v>
      </c>
    </row>
    <row r="161" spans="1:163">
      <c r="A161" s="30">
        <v>42644.1875</v>
      </c>
      <c r="B161">
        <v>2.5260381577843764E-2</v>
      </c>
      <c r="C161">
        <v>0.46706447148999197</v>
      </c>
      <c r="D161">
        <v>0.49851671573038664</v>
      </c>
      <c r="E161">
        <v>2.7788985023748866E-2</v>
      </c>
      <c r="F161">
        <v>0.28578726628324408</v>
      </c>
      <c r="G161">
        <v>2.5088597086720212E-2</v>
      </c>
      <c r="H161">
        <v>4.6421109342359808E-3</v>
      </c>
      <c r="I161">
        <v>0.56120818196086364</v>
      </c>
      <c r="J161">
        <v>0.97988692035386393</v>
      </c>
      <c r="K161">
        <v>0.37029927087434672</v>
      </c>
      <c r="L161">
        <v>3.9243575975063345E-2</v>
      </c>
      <c r="M161">
        <v>0.9578342653210683</v>
      </c>
      <c r="N161">
        <v>0.99968133990506891</v>
      </c>
      <c r="O161">
        <v>1.7447915742459338E-2</v>
      </c>
      <c r="P161">
        <v>0.21049684674792821</v>
      </c>
      <c r="Q161">
        <v>0.46010172036972363</v>
      </c>
      <c r="R161">
        <v>0.90746489914455608</v>
      </c>
      <c r="S161">
        <v>0.86153127202968627</v>
      </c>
      <c r="T161">
        <v>0.90921329376857141</v>
      </c>
      <c r="U161">
        <v>0.88756104455923535</v>
      </c>
      <c r="V161">
        <v>0.54563932151429229</v>
      </c>
      <c r="W161">
        <v>0.89632730281002082</v>
      </c>
      <c r="X161">
        <v>0.96646537045593284</v>
      </c>
      <c r="Y161">
        <v>0.90921329376857141</v>
      </c>
      <c r="Z161">
        <v>0.9688732688558731</v>
      </c>
      <c r="AA161">
        <v>0.87664836321680206</v>
      </c>
      <c r="AB161">
        <v>0.98197961346286977</v>
      </c>
      <c r="AC161">
        <v>0.7851722954225655</v>
      </c>
      <c r="AD161">
        <v>1.1453581156905538E-2</v>
      </c>
      <c r="AE161">
        <v>0.7656782453517943</v>
      </c>
      <c r="AF161">
        <v>0.86319296627750131</v>
      </c>
      <c r="CW161">
        <f t="shared" si="505"/>
        <v>2.5260381577843764E-2</v>
      </c>
      <c r="CX161">
        <f t="shared" si="472"/>
        <v>0.46706447148999197</v>
      </c>
      <c r="CY161">
        <f t="shared" si="472"/>
        <v>0.49851671573038664</v>
      </c>
      <c r="CZ161">
        <f t="shared" si="472"/>
        <v>2.7788985023748866E-2</v>
      </c>
      <c r="DA161">
        <f t="shared" si="472"/>
        <v>0.28578726628324408</v>
      </c>
      <c r="DB161">
        <f t="shared" si="472"/>
        <v>2.5088597086720212E-2</v>
      </c>
      <c r="DC161">
        <f t="shared" si="472"/>
        <v>4.6421109342359808E-3</v>
      </c>
      <c r="DD161">
        <f t="shared" si="472"/>
        <v>0.56120818196086364</v>
      </c>
      <c r="DE161">
        <f t="shared" si="472"/>
        <v>0.97988692035386393</v>
      </c>
      <c r="DF161">
        <f t="shared" si="472"/>
        <v>0.37029927087434672</v>
      </c>
      <c r="DG161">
        <f t="shared" si="472"/>
        <v>3.9243575975063345E-2</v>
      </c>
      <c r="DH161">
        <f t="shared" si="472"/>
        <v>0.9578342653210683</v>
      </c>
      <c r="DI161">
        <f t="shared" si="472"/>
        <v>0.99968133990506891</v>
      </c>
      <c r="DJ161">
        <f t="shared" si="472"/>
        <v>1.7447915742459338E-2</v>
      </c>
      <c r="DK161">
        <f t="shared" si="472"/>
        <v>0.21049684674792821</v>
      </c>
      <c r="DL161">
        <f t="shared" si="472"/>
        <v>0.46010172036972363</v>
      </c>
      <c r="DM161">
        <f t="shared" si="472"/>
        <v>0.90746489914455608</v>
      </c>
      <c r="DN161">
        <f t="shared" si="473"/>
        <v>0.86153127202968627</v>
      </c>
      <c r="DO161">
        <f t="shared" si="473"/>
        <v>0.90921329376857141</v>
      </c>
      <c r="DP161">
        <f t="shared" si="473"/>
        <v>0.88756104455923535</v>
      </c>
      <c r="DQ161">
        <f t="shared" si="473"/>
        <v>0.54563932151429229</v>
      </c>
      <c r="DR161">
        <f t="shared" si="473"/>
        <v>0.89632730281002082</v>
      </c>
      <c r="DS161">
        <f t="shared" si="473"/>
        <v>0.96646537045593284</v>
      </c>
      <c r="DT161">
        <f t="shared" si="473"/>
        <v>0.90921329376857141</v>
      </c>
      <c r="DU161">
        <f t="shared" si="473"/>
        <v>0.9688732688558731</v>
      </c>
      <c r="DV161">
        <f t="shared" si="473"/>
        <v>0.87664836321680206</v>
      </c>
      <c r="DW161">
        <f t="shared" si="473"/>
        <v>0.98197961346286977</v>
      </c>
      <c r="DX161">
        <f t="shared" si="473"/>
        <v>0.7851722954225655</v>
      </c>
      <c r="DY161">
        <f t="shared" si="473"/>
        <v>1.1453581156905538E-2</v>
      </c>
      <c r="DZ161">
        <f t="shared" si="473"/>
        <v>0.7656782453517943</v>
      </c>
      <c r="EA161">
        <f t="shared" si="473"/>
        <v>0.86319296627750131</v>
      </c>
      <c r="EB161" s="31">
        <f t="shared" si="474"/>
        <v>0.5827987966829592</v>
      </c>
      <c r="EC161">
        <f t="shared" si="507"/>
        <v>1.0000000000000002E-2</v>
      </c>
      <c r="ED161">
        <f t="shared" si="506"/>
        <v>1.0000000000000002E-2</v>
      </c>
      <c r="EE161">
        <f t="shared" si="506"/>
        <v>1.0000000000000002E-2</v>
      </c>
      <c r="EF161">
        <f t="shared" si="506"/>
        <v>1.0000000000000002E-2</v>
      </c>
      <c r="EG161">
        <f t="shared" si="506"/>
        <v>1.0000000000000002E-2</v>
      </c>
      <c r="EH161">
        <f t="shared" si="506"/>
        <v>1.0000000000000002E-2</v>
      </c>
      <c r="EI161">
        <f t="shared" si="506"/>
        <v>1.0000000000000002E-2</v>
      </c>
      <c r="EJ161">
        <f t="shared" si="506"/>
        <v>1.0000000000000002E-2</v>
      </c>
      <c r="EK161">
        <f t="shared" si="506"/>
        <v>1</v>
      </c>
      <c r="EL161">
        <f t="shared" si="506"/>
        <v>1.0000000000000002E-2</v>
      </c>
      <c r="EM161">
        <f t="shared" si="506"/>
        <v>1.0000000000000002E-2</v>
      </c>
      <c r="EN161">
        <f t="shared" si="506"/>
        <v>1</v>
      </c>
      <c r="EO161">
        <f t="shared" si="506"/>
        <v>1</v>
      </c>
      <c r="EP161">
        <f t="shared" si="506"/>
        <v>1.0000000000000002E-2</v>
      </c>
      <c r="EQ161">
        <f t="shared" si="506"/>
        <v>1.0000000000000002E-2</v>
      </c>
      <c r="ER161">
        <f t="shared" si="506"/>
        <v>1.0000000000000002E-2</v>
      </c>
      <c r="ES161">
        <f t="shared" ref="ES161:ES199" si="508">IF(DM161&lt;$EB$1,IF(ES160&lt;$EB$1,0.001+ES160,0.001),1)</f>
        <v>1</v>
      </c>
      <c r="ET161">
        <f t="shared" ref="ET161:ET199" si="509">IF(DN161&lt;$EB$1,IF(ET160&lt;$EB$1,0.001+ET160,0.001),1)</f>
        <v>1</v>
      </c>
      <c r="EU161">
        <f t="shared" ref="EU161:EU199" si="510">IF(DO161&lt;$EB$1,IF(EU160&lt;$EB$1,0.001+EU160,0.001),1)</f>
        <v>1</v>
      </c>
      <c r="EV161">
        <f t="shared" ref="EV161:EV199" si="511">IF(DP161&lt;$EB$1,IF(EV160&lt;$EB$1,0.001+EV160,0.001),1)</f>
        <v>1</v>
      </c>
      <c r="EW161">
        <f t="shared" ref="EW161:EW199" si="512">IF(DQ161&lt;$EB$1,IF(EW160&lt;$EB$1,0.001+EW160,0.001),1)</f>
        <v>1.0000000000000002E-2</v>
      </c>
      <c r="EX161">
        <f t="shared" ref="EX161:EX199" si="513">IF(DR161&lt;$EB$1,IF(EX160&lt;$EB$1,0.001+EX160,0.001),1)</f>
        <v>1</v>
      </c>
      <c r="EY161">
        <f t="shared" ref="EY161:EY199" si="514">IF(DS161&lt;$EB$1,IF(EY160&lt;$EB$1,0.001+EY160,0.001),1)</f>
        <v>1</v>
      </c>
      <c r="EZ161">
        <f t="shared" ref="EZ161:EZ199" si="515">IF(DT161&lt;$EB$1,IF(EZ160&lt;$EB$1,0.001+EZ160,0.001),1)</f>
        <v>1</v>
      </c>
      <c r="FA161">
        <f t="shared" ref="FA161:FA199" si="516">IF(DU161&lt;$EB$1,IF(FA160&lt;$EB$1,0.001+FA160,0.001),1)</f>
        <v>1</v>
      </c>
      <c r="FB161">
        <f t="shared" ref="FB161:FB199" si="517">IF(DV161&lt;$EB$1,IF(FB160&lt;$EB$1,0.001+FB160,0.001),1)</f>
        <v>1</v>
      </c>
      <c r="FC161">
        <f t="shared" ref="FC161:FC199" si="518">IF(DW161&lt;$EB$1,IF(FC160&lt;$EB$1,0.001+FC160,0.001),1)</f>
        <v>1</v>
      </c>
      <c r="FD161">
        <f t="shared" ref="FD161:FD199" si="519">IF(DX161&lt;$EB$1,IF(FD160&lt;$EB$1,0.001+FD160,0.001),1)</f>
        <v>1E-3</v>
      </c>
      <c r="FE161">
        <f t="shared" ref="FE161:FE199" si="520">IF(DY161&lt;$EB$1,IF(FE160&lt;$EB$1,0.001+FE160,0.001),1)</f>
        <v>1.0000000000000002E-2</v>
      </c>
      <c r="FF161">
        <f t="shared" ref="FF161:FF199" si="521">IF(DZ161&lt;$EB$1,IF(FF160&lt;$EB$1,0.001+FF160,0.001),1)</f>
        <v>7.0000000000000001E-3</v>
      </c>
      <c r="FG161">
        <f t="shared" ref="FG161:FG199" si="522">IF(EA161&lt;$EB$1,IF(FG160&lt;$EB$1,0.001+FG160,0.001),1)</f>
        <v>1</v>
      </c>
    </row>
    <row r="162" spans="1:163">
      <c r="A162" s="30">
        <v>42644.208333333336</v>
      </c>
      <c r="B162">
        <v>2.6315398930761697E-2</v>
      </c>
      <c r="C162">
        <v>0.56980775590172017</v>
      </c>
      <c r="D162">
        <v>0.45662600480860233</v>
      </c>
      <c r="E162">
        <v>2.0858121635216983E-2</v>
      </c>
      <c r="F162">
        <v>0.2829382762099335</v>
      </c>
      <c r="G162">
        <v>3.1191143110060604E-2</v>
      </c>
      <c r="H162">
        <v>5.882151550634554E-3</v>
      </c>
      <c r="I162">
        <v>0.36704075285481597</v>
      </c>
      <c r="J162">
        <v>0.97946884307477555</v>
      </c>
      <c r="K162">
        <v>0.54216632043136448</v>
      </c>
      <c r="L162">
        <v>4.9598065435300591E-2</v>
      </c>
      <c r="M162">
        <v>0.94042337342397908</v>
      </c>
      <c r="N162">
        <v>0.99987437288965397</v>
      </c>
      <c r="O162">
        <v>3.3831917545527543E-2</v>
      </c>
      <c r="P162">
        <v>0.2462092260569694</v>
      </c>
      <c r="Q162">
        <v>0.41194438982118703</v>
      </c>
      <c r="R162">
        <v>0.87964437932547346</v>
      </c>
      <c r="S162">
        <v>0.8930295311407318</v>
      </c>
      <c r="T162">
        <v>0.93426120634683107</v>
      </c>
      <c r="U162">
        <v>0.86319296627750131</v>
      </c>
      <c r="V162">
        <v>0.61705501425224663</v>
      </c>
      <c r="W162">
        <v>0.91961051517916426</v>
      </c>
      <c r="X162">
        <v>0.94882954466646374</v>
      </c>
      <c r="Y162">
        <v>0.91645035146358877</v>
      </c>
      <c r="Z162">
        <v>0.98083026794493222</v>
      </c>
      <c r="AA162">
        <v>0.88038350309482072</v>
      </c>
      <c r="AB162">
        <v>0.98660075174198647</v>
      </c>
      <c r="AC162">
        <v>0.86319296627750131</v>
      </c>
      <c r="AD162">
        <v>8.4430467544042206E-3</v>
      </c>
      <c r="AE162">
        <v>0.61041734521733082</v>
      </c>
      <c r="AF162">
        <v>0.86319296627750131</v>
      </c>
      <c r="CW162">
        <f t="shared" si="505"/>
        <v>2.6315398930761697E-2</v>
      </c>
      <c r="CX162">
        <f t="shared" si="472"/>
        <v>0.56980775590172017</v>
      </c>
      <c r="CY162">
        <f t="shared" si="472"/>
        <v>0.45662600480860233</v>
      </c>
      <c r="CZ162">
        <f t="shared" si="472"/>
        <v>2.0858121635216983E-2</v>
      </c>
      <c r="DA162">
        <f t="shared" si="472"/>
        <v>0.2829382762099335</v>
      </c>
      <c r="DB162">
        <f t="shared" si="472"/>
        <v>3.1191143110060604E-2</v>
      </c>
      <c r="DC162">
        <f t="shared" si="472"/>
        <v>5.882151550634554E-3</v>
      </c>
      <c r="DD162">
        <f t="shared" si="472"/>
        <v>0.36704075285481597</v>
      </c>
      <c r="DE162">
        <f t="shared" si="472"/>
        <v>0.97946884307477555</v>
      </c>
      <c r="DF162">
        <f t="shared" si="472"/>
        <v>0.54216632043136448</v>
      </c>
      <c r="DG162">
        <f t="shared" si="472"/>
        <v>4.9598065435300591E-2</v>
      </c>
      <c r="DH162">
        <f t="shared" si="472"/>
        <v>0.94042337342397908</v>
      </c>
      <c r="DI162">
        <f t="shared" si="472"/>
        <v>0.99987437288965397</v>
      </c>
      <c r="DJ162">
        <f t="shared" si="472"/>
        <v>3.3831917545527543E-2</v>
      </c>
      <c r="DK162">
        <f t="shared" si="472"/>
        <v>0.2462092260569694</v>
      </c>
      <c r="DL162">
        <f t="shared" si="472"/>
        <v>0.41194438982118703</v>
      </c>
      <c r="DM162">
        <f t="shared" si="472"/>
        <v>0.87964437932547346</v>
      </c>
      <c r="DN162">
        <f t="shared" si="473"/>
        <v>0.8930295311407318</v>
      </c>
      <c r="DO162">
        <f t="shared" si="473"/>
        <v>0.93426120634683107</v>
      </c>
      <c r="DP162">
        <f t="shared" si="473"/>
        <v>0.86319296627750131</v>
      </c>
      <c r="DQ162">
        <f t="shared" si="473"/>
        <v>0.61705501425224663</v>
      </c>
      <c r="DR162">
        <f t="shared" si="473"/>
        <v>0.91961051517916426</v>
      </c>
      <c r="DS162">
        <f t="shared" si="473"/>
        <v>0.94882954466646374</v>
      </c>
      <c r="DT162">
        <f t="shared" si="473"/>
        <v>0.91645035146358877</v>
      </c>
      <c r="DU162">
        <f t="shared" si="473"/>
        <v>0.98083026794493222</v>
      </c>
      <c r="DV162">
        <f t="shared" si="473"/>
        <v>0.88038350309482072</v>
      </c>
      <c r="DW162">
        <f t="shared" si="473"/>
        <v>0.98660075174198647</v>
      </c>
      <c r="DX162">
        <f t="shared" si="473"/>
        <v>0.86319296627750131</v>
      </c>
      <c r="DY162">
        <f t="shared" si="473"/>
        <v>8.4430467544042206E-3</v>
      </c>
      <c r="DZ162">
        <f t="shared" si="473"/>
        <v>0.61041734521733082</v>
      </c>
      <c r="EA162">
        <f t="shared" si="473"/>
        <v>0.86319296627750131</v>
      </c>
      <c r="EB162" s="31">
        <f t="shared" si="474"/>
        <v>0.58481646676261234</v>
      </c>
      <c r="EC162">
        <f t="shared" si="507"/>
        <v>1.1000000000000003E-2</v>
      </c>
      <c r="ED162">
        <f t="shared" ref="ED162:ED199" si="523">IF(CX162&lt;$EB$1,IF(ED161&lt;$EB$1,0.001+ED161,0.001),1)</f>
        <v>1.1000000000000003E-2</v>
      </c>
      <c r="EE162">
        <f t="shared" ref="EE162:EE199" si="524">IF(CY162&lt;$EB$1,IF(EE161&lt;$EB$1,0.001+EE161,0.001),1)</f>
        <v>1.1000000000000003E-2</v>
      </c>
      <c r="EF162">
        <f t="shared" ref="EF162:EF199" si="525">IF(CZ162&lt;$EB$1,IF(EF161&lt;$EB$1,0.001+EF161,0.001),1)</f>
        <v>1.1000000000000003E-2</v>
      </c>
      <c r="EG162">
        <f t="shared" ref="EG162:EG199" si="526">IF(DA162&lt;$EB$1,IF(EG161&lt;$EB$1,0.001+EG161,0.001),1)</f>
        <v>1.1000000000000003E-2</v>
      </c>
      <c r="EH162">
        <f t="shared" ref="EH162:EH199" si="527">IF(DB162&lt;$EB$1,IF(EH161&lt;$EB$1,0.001+EH161,0.001),1)</f>
        <v>1.1000000000000003E-2</v>
      </c>
      <c r="EI162">
        <f t="shared" ref="EI162:EI199" si="528">IF(DC162&lt;$EB$1,IF(EI161&lt;$EB$1,0.001+EI161,0.001),1)</f>
        <v>1.1000000000000003E-2</v>
      </c>
      <c r="EJ162">
        <f t="shared" ref="EJ162:EJ199" si="529">IF(DD162&lt;$EB$1,IF(EJ161&lt;$EB$1,0.001+EJ161,0.001),1)</f>
        <v>1.1000000000000003E-2</v>
      </c>
      <c r="EK162">
        <f t="shared" ref="EK162:EK199" si="530">IF(DE162&lt;$EB$1,IF(EK161&lt;$EB$1,0.001+EK161,0.001),1)</f>
        <v>1</v>
      </c>
      <c r="EL162">
        <f t="shared" ref="EL162:EL199" si="531">IF(DF162&lt;$EB$1,IF(EL161&lt;$EB$1,0.001+EL161,0.001),1)</f>
        <v>1.1000000000000003E-2</v>
      </c>
      <c r="EM162">
        <f t="shared" ref="EM162:EM199" si="532">IF(DG162&lt;$EB$1,IF(EM161&lt;$EB$1,0.001+EM161,0.001),1)</f>
        <v>1.1000000000000003E-2</v>
      </c>
      <c r="EN162">
        <f t="shared" ref="EN162:EN199" si="533">IF(DH162&lt;$EB$1,IF(EN161&lt;$EB$1,0.001+EN161,0.001),1)</f>
        <v>1</v>
      </c>
      <c r="EO162">
        <f t="shared" ref="EO162:EO199" si="534">IF(DI162&lt;$EB$1,IF(EO161&lt;$EB$1,0.001+EO161,0.001),1)</f>
        <v>1</v>
      </c>
      <c r="EP162">
        <f t="shared" ref="EP162:EP199" si="535">IF(DJ162&lt;$EB$1,IF(EP161&lt;$EB$1,0.001+EP161,0.001),1)</f>
        <v>1.1000000000000003E-2</v>
      </c>
      <c r="EQ162">
        <f t="shared" ref="EQ162:EQ199" si="536">IF(DK162&lt;$EB$1,IF(EQ161&lt;$EB$1,0.001+EQ161,0.001),1)</f>
        <v>1.1000000000000003E-2</v>
      </c>
      <c r="ER162">
        <f t="shared" ref="ER162:ER199" si="537">IF(DL162&lt;$EB$1,IF(ER161&lt;$EB$1,0.001+ER161,0.001),1)</f>
        <v>1.1000000000000003E-2</v>
      </c>
      <c r="ES162">
        <f t="shared" si="508"/>
        <v>1</v>
      </c>
      <c r="ET162">
        <f t="shared" si="509"/>
        <v>1</v>
      </c>
      <c r="EU162">
        <f t="shared" si="510"/>
        <v>1</v>
      </c>
      <c r="EV162">
        <f t="shared" si="511"/>
        <v>1</v>
      </c>
      <c r="EW162">
        <f t="shared" si="512"/>
        <v>1.1000000000000003E-2</v>
      </c>
      <c r="EX162">
        <f t="shared" si="513"/>
        <v>1</v>
      </c>
      <c r="EY162">
        <f t="shared" si="514"/>
        <v>1</v>
      </c>
      <c r="EZ162">
        <f t="shared" si="515"/>
        <v>1</v>
      </c>
      <c r="FA162">
        <f t="shared" si="516"/>
        <v>1</v>
      </c>
      <c r="FB162">
        <f t="shared" si="517"/>
        <v>1</v>
      </c>
      <c r="FC162">
        <f t="shared" si="518"/>
        <v>1</v>
      </c>
      <c r="FD162">
        <f t="shared" si="519"/>
        <v>1</v>
      </c>
      <c r="FE162">
        <f t="shared" si="520"/>
        <v>1.1000000000000003E-2</v>
      </c>
      <c r="FF162">
        <f t="shared" si="521"/>
        <v>8.0000000000000002E-3</v>
      </c>
      <c r="FG162">
        <f t="shared" si="522"/>
        <v>1</v>
      </c>
    </row>
    <row r="163" spans="1:163">
      <c r="A163" s="30">
        <v>42644.229166666664</v>
      </c>
      <c r="B163">
        <v>2.3917582840911528E-2</v>
      </c>
      <c r="C163">
        <v>0.53694923043290532</v>
      </c>
      <c r="D163">
        <v>0.45142044498861444</v>
      </c>
      <c r="E163">
        <v>3.6441212511480331E-2</v>
      </c>
      <c r="F163">
        <v>0.3197473426262481</v>
      </c>
      <c r="G163">
        <v>4.8617476271919757E-2</v>
      </c>
      <c r="H163">
        <v>4.7401590748590945E-3</v>
      </c>
      <c r="I163">
        <v>0.88257737391507318</v>
      </c>
      <c r="J163">
        <v>0.99058570252786105</v>
      </c>
      <c r="K163">
        <v>0.47055083561312505</v>
      </c>
      <c r="L163">
        <v>3.8719118354151476E-2</v>
      </c>
      <c r="M163">
        <v>0.97845997070726198</v>
      </c>
      <c r="N163">
        <v>0.99971107857963726</v>
      </c>
      <c r="O163">
        <v>0.10065814466532551</v>
      </c>
      <c r="P163">
        <v>0.27033311417006628</v>
      </c>
      <c r="Q163">
        <v>0.40517861937256339</v>
      </c>
      <c r="R163">
        <v>0.93720736911510483</v>
      </c>
      <c r="S163">
        <v>0.86483784784880302</v>
      </c>
      <c r="T163">
        <v>0.93468982211089557</v>
      </c>
      <c r="U163">
        <v>0.85730286929964039</v>
      </c>
      <c r="V163">
        <v>0.73146475100548192</v>
      </c>
      <c r="W163">
        <v>0.91961051517916426</v>
      </c>
      <c r="X163">
        <v>0.94604127749032929</v>
      </c>
      <c r="Y163">
        <v>0.88257737391507318</v>
      </c>
      <c r="Z163">
        <v>0.96970669285668698</v>
      </c>
      <c r="AA163">
        <v>0.95083071248046425</v>
      </c>
      <c r="AB163">
        <v>0.95976946557627474</v>
      </c>
      <c r="AC163">
        <v>0.8485234437929664</v>
      </c>
      <c r="AD163">
        <v>9.3690240604578073E-3</v>
      </c>
      <c r="AE163">
        <v>0.46010172036972363</v>
      </c>
      <c r="AF163">
        <v>0.86319296627750131</v>
      </c>
      <c r="CW163">
        <f t="shared" si="505"/>
        <v>2.3917582840911528E-2</v>
      </c>
      <c r="CX163">
        <f t="shared" si="472"/>
        <v>0.53694923043290532</v>
      </c>
      <c r="CY163">
        <f t="shared" si="472"/>
        <v>0.45142044498861444</v>
      </c>
      <c r="CZ163">
        <f t="shared" si="472"/>
        <v>3.6441212511480331E-2</v>
      </c>
      <c r="DA163">
        <f t="shared" si="472"/>
        <v>0.3197473426262481</v>
      </c>
      <c r="DB163">
        <f t="shared" si="472"/>
        <v>4.8617476271919757E-2</v>
      </c>
      <c r="DC163">
        <f t="shared" si="472"/>
        <v>4.7401590748590945E-3</v>
      </c>
      <c r="DD163">
        <f t="shared" si="472"/>
        <v>0.88257737391507318</v>
      </c>
      <c r="DE163">
        <f t="shared" si="472"/>
        <v>0.99058570252786105</v>
      </c>
      <c r="DF163">
        <f t="shared" si="472"/>
        <v>0.47055083561312505</v>
      </c>
      <c r="DG163">
        <f t="shared" si="472"/>
        <v>3.8719118354151476E-2</v>
      </c>
      <c r="DH163">
        <f t="shared" si="472"/>
        <v>0.97845997070726198</v>
      </c>
      <c r="DI163">
        <f t="shared" si="472"/>
        <v>0.99971107857963726</v>
      </c>
      <c r="DJ163">
        <f t="shared" si="472"/>
        <v>0.10065814466532551</v>
      </c>
      <c r="DK163">
        <f t="shared" si="472"/>
        <v>0.27033311417006628</v>
      </c>
      <c r="DL163">
        <f t="shared" si="472"/>
        <v>0.40517861937256339</v>
      </c>
      <c r="DM163">
        <f t="shared" si="472"/>
        <v>0.93720736911510483</v>
      </c>
      <c r="DN163">
        <f t="shared" si="473"/>
        <v>0.86483784784880302</v>
      </c>
      <c r="DO163">
        <f t="shared" si="473"/>
        <v>0.93468982211089557</v>
      </c>
      <c r="DP163">
        <f t="shared" si="473"/>
        <v>0.85730286929964039</v>
      </c>
      <c r="DQ163">
        <f t="shared" si="473"/>
        <v>0.73146475100548192</v>
      </c>
      <c r="DR163">
        <f t="shared" si="473"/>
        <v>0.91961051517916426</v>
      </c>
      <c r="DS163">
        <f t="shared" si="473"/>
        <v>0.94604127749032929</v>
      </c>
      <c r="DT163">
        <f t="shared" si="473"/>
        <v>0.88257737391507318</v>
      </c>
      <c r="DU163">
        <f t="shared" si="473"/>
        <v>0.96970669285668698</v>
      </c>
      <c r="DV163">
        <f t="shared" si="473"/>
        <v>0.95083071248046425</v>
      </c>
      <c r="DW163">
        <f t="shared" si="473"/>
        <v>0.95976946557627474</v>
      </c>
      <c r="DX163">
        <f t="shared" si="473"/>
        <v>0.8485234437929664</v>
      </c>
      <c r="DY163">
        <f t="shared" si="473"/>
        <v>9.3690240604578073E-3</v>
      </c>
      <c r="DZ163">
        <f t="shared" si="473"/>
        <v>0.46010172036972363</v>
      </c>
      <c r="EA163">
        <f t="shared" si="473"/>
        <v>0.86319296627750131</v>
      </c>
      <c r="EB163" s="31">
        <f t="shared" si="474"/>
        <v>0.60302687929130883</v>
      </c>
      <c r="EC163">
        <f t="shared" si="507"/>
        <v>1.2000000000000004E-2</v>
      </c>
      <c r="ED163">
        <f t="shared" si="523"/>
        <v>1.2000000000000004E-2</v>
      </c>
      <c r="EE163">
        <f t="shared" si="524"/>
        <v>1.2000000000000004E-2</v>
      </c>
      <c r="EF163">
        <f t="shared" si="525"/>
        <v>1.2000000000000004E-2</v>
      </c>
      <c r="EG163">
        <f t="shared" si="526"/>
        <v>1.2000000000000004E-2</v>
      </c>
      <c r="EH163">
        <f t="shared" si="527"/>
        <v>1.2000000000000004E-2</v>
      </c>
      <c r="EI163">
        <f t="shared" si="528"/>
        <v>1.2000000000000004E-2</v>
      </c>
      <c r="EJ163">
        <f t="shared" si="529"/>
        <v>1</v>
      </c>
      <c r="EK163">
        <f t="shared" si="530"/>
        <v>1</v>
      </c>
      <c r="EL163">
        <f t="shared" si="531"/>
        <v>1.2000000000000004E-2</v>
      </c>
      <c r="EM163">
        <f t="shared" si="532"/>
        <v>1.2000000000000004E-2</v>
      </c>
      <c r="EN163">
        <f t="shared" si="533"/>
        <v>1</v>
      </c>
      <c r="EO163">
        <f t="shared" si="534"/>
        <v>1</v>
      </c>
      <c r="EP163">
        <f t="shared" si="535"/>
        <v>1.2000000000000004E-2</v>
      </c>
      <c r="EQ163">
        <f t="shared" si="536"/>
        <v>1.2000000000000004E-2</v>
      </c>
      <c r="ER163">
        <f t="shared" si="537"/>
        <v>1.2000000000000004E-2</v>
      </c>
      <c r="ES163">
        <f t="shared" si="508"/>
        <v>1</v>
      </c>
      <c r="ET163">
        <f t="shared" si="509"/>
        <v>1</v>
      </c>
      <c r="EU163">
        <f t="shared" si="510"/>
        <v>1</v>
      </c>
      <c r="EV163">
        <f t="shared" si="511"/>
        <v>1</v>
      </c>
      <c r="EW163">
        <f t="shared" si="512"/>
        <v>1.2000000000000004E-2</v>
      </c>
      <c r="EX163">
        <f t="shared" si="513"/>
        <v>1</v>
      </c>
      <c r="EY163">
        <f t="shared" si="514"/>
        <v>1</v>
      </c>
      <c r="EZ163">
        <f t="shared" si="515"/>
        <v>1</v>
      </c>
      <c r="FA163">
        <f t="shared" si="516"/>
        <v>1</v>
      </c>
      <c r="FB163">
        <f t="shared" si="517"/>
        <v>1</v>
      </c>
      <c r="FC163">
        <f t="shared" si="518"/>
        <v>1</v>
      </c>
      <c r="FD163">
        <f t="shared" si="519"/>
        <v>1</v>
      </c>
      <c r="FE163">
        <f t="shared" si="520"/>
        <v>1.2000000000000004E-2</v>
      </c>
      <c r="FF163">
        <f t="shared" si="521"/>
        <v>9.0000000000000011E-3</v>
      </c>
      <c r="FG163">
        <f t="shared" si="522"/>
        <v>1</v>
      </c>
    </row>
    <row r="164" spans="1:163">
      <c r="A164" s="30">
        <v>42644.25</v>
      </c>
      <c r="B164">
        <v>1.4387079508818002E-2</v>
      </c>
      <c r="C164">
        <v>0.52474647570147193</v>
      </c>
      <c r="D164">
        <v>0.45836335608127204</v>
      </c>
      <c r="E164">
        <v>3.0980308070396378E-2</v>
      </c>
      <c r="F164">
        <v>0.35733884005185973</v>
      </c>
      <c r="G164">
        <v>3.3603851464385597E-2</v>
      </c>
      <c r="H164">
        <v>4.4520299236133426E-3</v>
      </c>
      <c r="I164">
        <v>0.89632730281002082</v>
      </c>
      <c r="J164">
        <v>0.97801289791690149</v>
      </c>
      <c r="K164">
        <v>0.37356964392730041</v>
      </c>
      <c r="L164">
        <v>7.0310261894717382E-2</v>
      </c>
      <c r="M164">
        <v>0.98109173512363723</v>
      </c>
      <c r="N164">
        <v>0.99957247357701895</v>
      </c>
      <c r="O164">
        <v>9.9397846153288921E-2</v>
      </c>
      <c r="P164">
        <v>0.18393176077758322</v>
      </c>
      <c r="Q164">
        <v>0.38510555474054936</v>
      </c>
      <c r="R164">
        <v>0.85208731184827635</v>
      </c>
      <c r="S164">
        <v>0.78398920122024007</v>
      </c>
      <c r="T164">
        <v>0.95212335735959941</v>
      </c>
      <c r="U164">
        <v>0.80784484090175035</v>
      </c>
      <c r="V164">
        <v>0.71749441544345105</v>
      </c>
      <c r="W164">
        <v>0.93295962311254232</v>
      </c>
      <c r="X164">
        <v>0.94639749407609597</v>
      </c>
      <c r="Y164">
        <v>0.8656540135525963</v>
      </c>
      <c r="Z164">
        <v>0.95726519808008126</v>
      </c>
      <c r="AA164">
        <v>0.74895878858267106</v>
      </c>
      <c r="AB164">
        <v>0.96577805167463004</v>
      </c>
      <c r="AC164">
        <v>0.84024697606747012</v>
      </c>
      <c r="AD164">
        <v>2.9342600979878689E-2</v>
      </c>
      <c r="AE164">
        <v>0.60708293306383609</v>
      </c>
      <c r="AF164">
        <v>0.86319296627750131</v>
      </c>
      <c r="CW164">
        <f t="shared" si="505"/>
        <v>1.4387079508818002E-2</v>
      </c>
      <c r="CX164">
        <f t="shared" si="472"/>
        <v>0.52474647570147193</v>
      </c>
      <c r="CY164">
        <f t="shared" si="472"/>
        <v>0.45836335608127204</v>
      </c>
      <c r="CZ164">
        <f t="shared" si="472"/>
        <v>3.0980308070396378E-2</v>
      </c>
      <c r="DA164">
        <f t="shared" si="472"/>
        <v>0.35733884005185973</v>
      </c>
      <c r="DB164">
        <f t="shared" si="472"/>
        <v>3.3603851464385597E-2</v>
      </c>
      <c r="DC164">
        <f t="shared" si="472"/>
        <v>4.4520299236133426E-3</v>
      </c>
      <c r="DD164">
        <f t="shared" si="472"/>
        <v>0.89632730281002082</v>
      </c>
      <c r="DE164">
        <f t="shared" si="472"/>
        <v>0.97801289791690149</v>
      </c>
      <c r="DF164">
        <f t="shared" si="472"/>
        <v>0.37356964392730041</v>
      </c>
      <c r="DG164">
        <f t="shared" si="472"/>
        <v>7.0310261894717382E-2</v>
      </c>
      <c r="DH164">
        <f t="shared" si="472"/>
        <v>0.98109173512363723</v>
      </c>
      <c r="DI164">
        <f t="shared" si="472"/>
        <v>0.99957247357701895</v>
      </c>
      <c r="DJ164">
        <f t="shared" si="472"/>
        <v>9.9397846153288921E-2</v>
      </c>
      <c r="DK164">
        <f t="shared" si="472"/>
        <v>0.18393176077758322</v>
      </c>
      <c r="DL164">
        <f t="shared" si="472"/>
        <v>0.38510555474054936</v>
      </c>
      <c r="DM164">
        <f t="shared" si="472"/>
        <v>0.85208731184827635</v>
      </c>
      <c r="DN164">
        <f t="shared" si="473"/>
        <v>0.78398920122024007</v>
      </c>
      <c r="DO164">
        <f t="shared" si="473"/>
        <v>0.95212335735959941</v>
      </c>
      <c r="DP164">
        <f t="shared" si="473"/>
        <v>0.80784484090175035</v>
      </c>
      <c r="DQ164">
        <f t="shared" si="473"/>
        <v>0.71749441544345105</v>
      </c>
      <c r="DR164">
        <f t="shared" si="473"/>
        <v>0.93295962311254232</v>
      </c>
      <c r="DS164">
        <f t="shared" si="473"/>
        <v>0.94639749407609597</v>
      </c>
      <c r="DT164">
        <f t="shared" si="473"/>
        <v>0.8656540135525963</v>
      </c>
      <c r="DU164">
        <f t="shared" si="473"/>
        <v>0.95726519808008126</v>
      </c>
      <c r="DV164">
        <f t="shared" si="473"/>
        <v>0.74895878858267106</v>
      </c>
      <c r="DW164">
        <f t="shared" si="473"/>
        <v>0.96577805167463004</v>
      </c>
      <c r="DX164">
        <f t="shared" si="473"/>
        <v>0.84024697606747012</v>
      </c>
      <c r="DY164">
        <f t="shared" si="473"/>
        <v>2.9342600979878689E-2</v>
      </c>
      <c r="DZ164">
        <f t="shared" si="473"/>
        <v>0.60708293306383609</v>
      </c>
      <c r="EA164">
        <f t="shared" si="473"/>
        <v>0.86319296627750131</v>
      </c>
      <c r="EB164" s="31">
        <f t="shared" si="474"/>
        <v>0.58908416741817593</v>
      </c>
      <c r="EC164">
        <f t="shared" si="507"/>
        <v>1.3000000000000005E-2</v>
      </c>
      <c r="ED164">
        <f t="shared" si="523"/>
        <v>1.3000000000000005E-2</v>
      </c>
      <c r="EE164">
        <f t="shared" si="524"/>
        <v>1.3000000000000005E-2</v>
      </c>
      <c r="EF164">
        <f t="shared" si="525"/>
        <v>1.3000000000000005E-2</v>
      </c>
      <c r="EG164">
        <f t="shared" si="526"/>
        <v>1.3000000000000005E-2</v>
      </c>
      <c r="EH164">
        <f t="shared" si="527"/>
        <v>1.3000000000000005E-2</v>
      </c>
      <c r="EI164">
        <f t="shared" si="528"/>
        <v>1.3000000000000005E-2</v>
      </c>
      <c r="EJ164">
        <f t="shared" si="529"/>
        <v>1</v>
      </c>
      <c r="EK164">
        <f t="shared" si="530"/>
        <v>1</v>
      </c>
      <c r="EL164">
        <f t="shared" si="531"/>
        <v>1.3000000000000005E-2</v>
      </c>
      <c r="EM164">
        <f t="shared" si="532"/>
        <v>1.3000000000000005E-2</v>
      </c>
      <c r="EN164">
        <f t="shared" si="533"/>
        <v>1</v>
      </c>
      <c r="EO164">
        <f t="shared" si="534"/>
        <v>1</v>
      </c>
      <c r="EP164">
        <f t="shared" si="535"/>
        <v>1.3000000000000005E-2</v>
      </c>
      <c r="EQ164">
        <f t="shared" si="536"/>
        <v>1.3000000000000005E-2</v>
      </c>
      <c r="ER164">
        <f t="shared" si="537"/>
        <v>1.3000000000000005E-2</v>
      </c>
      <c r="ES164">
        <f t="shared" si="508"/>
        <v>1</v>
      </c>
      <c r="ET164">
        <f t="shared" si="509"/>
        <v>1E-3</v>
      </c>
      <c r="EU164">
        <f t="shared" si="510"/>
        <v>1</v>
      </c>
      <c r="EV164">
        <f t="shared" si="511"/>
        <v>1</v>
      </c>
      <c r="EW164">
        <f t="shared" si="512"/>
        <v>1.3000000000000005E-2</v>
      </c>
      <c r="EX164">
        <f t="shared" si="513"/>
        <v>1</v>
      </c>
      <c r="EY164">
        <f t="shared" si="514"/>
        <v>1</v>
      </c>
      <c r="EZ164">
        <f t="shared" si="515"/>
        <v>1</v>
      </c>
      <c r="FA164">
        <f t="shared" si="516"/>
        <v>1</v>
      </c>
      <c r="FB164">
        <f t="shared" si="517"/>
        <v>1E-3</v>
      </c>
      <c r="FC164">
        <f t="shared" si="518"/>
        <v>1</v>
      </c>
      <c r="FD164">
        <f t="shared" si="519"/>
        <v>1</v>
      </c>
      <c r="FE164">
        <f t="shared" si="520"/>
        <v>1.3000000000000005E-2</v>
      </c>
      <c r="FF164">
        <f t="shared" si="521"/>
        <v>1.0000000000000002E-2</v>
      </c>
      <c r="FG164">
        <f t="shared" si="522"/>
        <v>1</v>
      </c>
    </row>
    <row r="165" spans="1:163">
      <c r="A165" s="30">
        <v>42644.270833333336</v>
      </c>
      <c r="B165">
        <v>2.2184369859772318E-2</v>
      </c>
      <c r="C165">
        <v>0.54390335463804274</v>
      </c>
      <c r="D165">
        <v>0.62200492529070928</v>
      </c>
      <c r="E165">
        <v>2.8169730498517041E-2</v>
      </c>
      <c r="F165">
        <v>0.35573291577642208</v>
      </c>
      <c r="G165">
        <v>2.894647502600408E-2</v>
      </c>
      <c r="H165">
        <v>7.7143165803636483E-3</v>
      </c>
      <c r="I165">
        <v>0.80892912082193213</v>
      </c>
      <c r="J165">
        <v>0.91262109133085811</v>
      </c>
      <c r="K165">
        <v>0.3228001222805098</v>
      </c>
      <c r="L165">
        <v>7.2632789136357845E-2</v>
      </c>
      <c r="M165">
        <v>0.98857055217335787</v>
      </c>
      <c r="N165">
        <v>0.99984929971439707</v>
      </c>
      <c r="O165">
        <v>0.13378105496632256</v>
      </c>
      <c r="P165">
        <v>0.13705919846857645</v>
      </c>
      <c r="Q165">
        <v>0.55430169700688448</v>
      </c>
      <c r="R165">
        <v>0.87435948698093269</v>
      </c>
      <c r="S165">
        <v>0.83258601564914869</v>
      </c>
      <c r="T165">
        <v>0.96109935074745956</v>
      </c>
      <c r="U165">
        <v>0.86069409080240322</v>
      </c>
      <c r="V165">
        <v>0.62364931779565247</v>
      </c>
      <c r="W165">
        <v>0.94495919073996792</v>
      </c>
      <c r="X165">
        <v>0.70745734348276879</v>
      </c>
      <c r="Y165">
        <v>0.9032672848985035</v>
      </c>
      <c r="Z165">
        <v>0.97111343974982589</v>
      </c>
      <c r="AA165">
        <v>0.45488970819353369</v>
      </c>
      <c r="AB165">
        <v>0.93252047221019629</v>
      </c>
      <c r="AC165">
        <v>0.88895063227613325</v>
      </c>
      <c r="AD165">
        <v>1.114085239295028E-2</v>
      </c>
      <c r="AE165">
        <v>0.61041734521733082</v>
      </c>
      <c r="AF165">
        <v>0.86319296627750131</v>
      </c>
      <c r="BP165" s="35">
        <f>$CV$2*AG183+$CV$1*AG184</f>
        <v>0.57446034831956927</v>
      </c>
      <c r="CW165">
        <f t="shared" si="505"/>
        <v>2.2184369859772318E-2</v>
      </c>
      <c r="CX165">
        <f t="shared" si="472"/>
        <v>0.54390335463804274</v>
      </c>
      <c r="CY165">
        <f t="shared" si="472"/>
        <v>0.62200492529070928</v>
      </c>
      <c r="CZ165">
        <f t="shared" si="472"/>
        <v>2.8169730498517041E-2</v>
      </c>
      <c r="DA165">
        <f t="shared" si="472"/>
        <v>0.35573291577642208</v>
      </c>
      <c r="DB165">
        <f t="shared" si="472"/>
        <v>2.894647502600408E-2</v>
      </c>
      <c r="DC165">
        <f t="shared" si="472"/>
        <v>7.7143165803636483E-3</v>
      </c>
      <c r="DD165">
        <f t="shared" si="472"/>
        <v>0.80892912082193213</v>
      </c>
      <c r="DE165">
        <f t="shared" si="472"/>
        <v>0.91262109133085811</v>
      </c>
      <c r="DF165">
        <f t="shared" si="472"/>
        <v>0.3228001222805098</v>
      </c>
      <c r="DG165">
        <f t="shared" si="472"/>
        <v>7.2632789136357845E-2</v>
      </c>
      <c r="DH165">
        <f t="shared" si="472"/>
        <v>0.98857055217335787</v>
      </c>
      <c r="DI165">
        <f t="shared" si="472"/>
        <v>0.99984929971439707</v>
      </c>
      <c r="DJ165">
        <f t="shared" si="472"/>
        <v>0.13378105496632256</v>
      </c>
      <c r="DK165">
        <f t="shared" si="472"/>
        <v>0.13705919846857645</v>
      </c>
      <c r="DL165">
        <f t="shared" si="472"/>
        <v>0.55430169700688448</v>
      </c>
      <c r="DM165">
        <f t="shared" si="472"/>
        <v>0.87435948698093269</v>
      </c>
      <c r="DN165">
        <f t="shared" si="473"/>
        <v>0.83258601564914869</v>
      </c>
      <c r="DO165">
        <f t="shared" si="473"/>
        <v>0.96109935074745956</v>
      </c>
      <c r="DP165">
        <f t="shared" si="473"/>
        <v>0.86069409080240322</v>
      </c>
      <c r="DQ165">
        <f t="shared" si="473"/>
        <v>0.62364931779565247</v>
      </c>
      <c r="DR165">
        <f t="shared" si="473"/>
        <v>0.94495919073996792</v>
      </c>
      <c r="DS165">
        <f t="shared" si="473"/>
        <v>0.70745734348276879</v>
      </c>
      <c r="DT165">
        <f t="shared" si="473"/>
        <v>0.9032672848985035</v>
      </c>
      <c r="DU165">
        <f t="shared" si="473"/>
        <v>0.97111343974982589</v>
      </c>
      <c r="DV165">
        <f t="shared" si="473"/>
        <v>0.45488970819353369</v>
      </c>
      <c r="DW165">
        <f t="shared" si="473"/>
        <v>0.93252047221019629</v>
      </c>
      <c r="DX165">
        <f t="shared" si="473"/>
        <v>0.88895063227613325</v>
      </c>
      <c r="DY165">
        <f t="shared" si="473"/>
        <v>1.114085239295028E-2</v>
      </c>
      <c r="DZ165">
        <f t="shared" si="473"/>
        <v>0.61041734521733082</v>
      </c>
      <c r="EA165">
        <f t="shared" si="473"/>
        <v>0.86319296627750131</v>
      </c>
      <c r="EB165" s="31">
        <f t="shared" si="474"/>
        <v>0.57998382293494655</v>
      </c>
      <c r="EC165">
        <f t="shared" si="507"/>
        <v>1.4000000000000005E-2</v>
      </c>
      <c r="ED165">
        <f t="shared" si="523"/>
        <v>1.4000000000000005E-2</v>
      </c>
      <c r="EE165">
        <f t="shared" si="524"/>
        <v>1.4000000000000005E-2</v>
      </c>
      <c r="EF165">
        <f t="shared" si="525"/>
        <v>1.4000000000000005E-2</v>
      </c>
      <c r="EG165">
        <f t="shared" si="526"/>
        <v>1.4000000000000005E-2</v>
      </c>
      <c r="EH165">
        <f t="shared" si="527"/>
        <v>1.4000000000000005E-2</v>
      </c>
      <c r="EI165">
        <f t="shared" si="528"/>
        <v>1.4000000000000005E-2</v>
      </c>
      <c r="EJ165">
        <f t="shared" si="529"/>
        <v>1</v>
      </c>
      <c r="EK165">
        <f t="shared" si="530"/>
        <v>1</v>
      </c>
      <c r="EL165">
        <f t="shared" si="531"/>
        <v>1.4000000000000005E-2</v>
      </c>
      <c r="EM165">
        <f t="shared" si="532"/>
        <v>1.4000000000000005E-2</v>
      </c>
      <c r="EN165">
        <f t="shared" si="533"/>
        <v>1</v>
      </c>
      <c r="EO165">
        <f t="shared" si="534"/>
        <v>1</v>
      </c>
      <c r="EP165">
        <f t="shared" si="535"/>
        <v>1.4000000000000005E-2</v>
      </c>
      <c r="EQ165">
        <f t="shared" si="536"/>
        <v>1.4000000000000005E-2</v>
      </c>
      <c r="ER165">
        <f t="shared" si="537"/>
        <v>1.4000000000000005E-2</v>
      </c>
      <c r="ES165">
        <f t="shared" si="508"/>
        <v>1</v>
      </c>
      <c r="ET165">
        <f t="shared" si="509"/>
        <v>1</v>
      </c>
      <c r="EU165">
        <f t="shared" si="510"/>
        <v>1</v>
      </c>
      <c r="EV165">
        <f t="shared" si="511"/>
        <v>1</v>
      </c>
      <c r="EW165">
        <f t="shared" si="512"/>
        <v>1.4000000000000005E-2</v>
      </c>
      <c r="EX165">
        <f t="shared" si="513"/>
        <v>1</v>
      </c>
      <c r="EY165">
        <f t="shared" si="514"/>
        <v>1E-3</v>
      </c>
      <c r="EZ165">
        <f t="shared" si="515"/>
        <v>1</v>
      </c>
      <c r="FA165">
        <f t="shared" si="516"/>
        <v>1</v>
      </c>
      <c r="FB165">
        <f t="shared" si="517"/>
        <v>2E-3</v>
      </c>
      <c r="FC165">
        <f t="shared" si="518"/>
        <v>1</v>
      </c>
      <c r="FD165">
        <f t="shared" si="519"/>
        <v>1</v>
      </c>
      <c r="FE165">
        <f t="shared" si="520"/>
        <v>1.4000000000000005E-2</v>
      </c>
      <c r="FF165">
        <f t="shared" si="521"/>
        <v>1.1000000000000003E-2</v>
      </c>
      <c r="FG165">
        <f t="shared" si="522"/>
        <v>1</v>
      </c>
    </row>
    <row r="166" spans="1:163">
      <c r="A166" s="30">
        <v>42644.291666666664</v>
      </c>
      <c r="B166">
        <v>4.8294720672586132E-2</v>
      </c>
      <c r="C166">
        <v>0.45315450777569793</v>
      </c>
      <c r="D166">
        <v>0.526491879509844</v>
      </c>
      <c r="E166">
        <v>3.0562769165583623E-2</v>
      </c>
      <c r="F166">
        <v>0.50901573408171652</v>
      </c>
      <c r="G166">
        <v>1.9078448252859915E-2</v>
      </c>
      <c r="H166">
        <v>1.4586956403738598E-2</v>
      </c>
      <c r="I166">
        <v>0.77557564948442437</v>
      </c>
      <c r="J166">
        <v>0.81215390028267342</v>
      </c>
      <c r="K166">
        <v>0.47578566830591168</v>
      </c>
      <c r="L166">
        <v>9.6308352553647725E-2</v>
      </c>
      <c r="M166">
        <v>0.98396894953466374</v>
      </c>
      <c r="N166">
        <v>0.99981147037335916</v>
      </c>
      <c r="O166">
        <v>0.19577183307291782</v>
      </c>
      <c r="P166">
        <v>9.8772975576002051E-2</v>
      </c>
      <c r="Q166">
        <v>0.72592936379626005</v>
      </c>
      <c r="R166">
        <v>0.87588941324158098</v>
      </c>
      <c r="S166">
        <v>0.78280139386408132</v>
      </c>
      <c r="T166">
        <v>0.9788981491219102</v>
      </c>
      <c r="U166">
        <v>0.85120289403977667</v>
      </c>
      <c r="V166">
        <v>0.62692953770846149</v>
      </c>
      <c r="W166">
        <v>0.92012648663181063</v>
      </c>
      <c r="X166">
        <v>0.83160803701307007</v>
      </c>
      <c r="Y166">
        <v>0.79101704878947665</v>
      </c>
      <c r="Z166">
        <v>0.97031753325259884</v>
      </c>
      <c r="AA166">
        <v>0.77435489316428618</v>
      </c>
      <c r="AB166">
        <v>0.91093189592285828</v>
      </c>
      <c r="AC166">
        <v>0.81215390028267342</v>
      </c>
      <c r="AD166">
        <v>5.882151550634554E-3</v>
      </c>
      <c r="AE166">
        <v>0.53172403821206971</v>
      </c>
      <c r="AF166">
        <v>0.86319296627750131</v>
      </c>
      <c r="AH166">
        <v>2.1250000000000002E-2</v>
      </c>
      <c r="AI166">
        <v>0</v>
      </c>
      <c r="AJ166">
        <v>2.1250000000000002E-2</v>
      </c>
      <c r="AK166">
        <v>0</v>
      </c>
      <c r="AL166">
        <v>0</v>
      </c>
      <c r="AM166">
        <v>2.1250000000000002E-2</v>
      </c>
      <c r="AN166">
        <v>0</v>
      </c>
      <c r="AO166">
        <v>0</v>
      </c>
      <c r="AP166">
        <v>0</v>
      </c>
      <c r="AQ166">
        <v>2.1250000000000002E-2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2.1250000000000002E-2</v>
      </c>
      <c r="AZ166">
        <v>2.1250000000000002E-2</v>
      </c>
      <c r="BA166">
        <v>0</v>
      </c>
      <c r="BB166">
        <v>0</v>
      </c>
      <c r="BC166">
        <v>2.1250000000000002E-2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 s="34">
        <f>MAX(AH166:BL166)</f>
        <v>2.1250000000000002E-2</v>
      </c>
      <c r="BN166" s="31">
        <f>AVERAGE(AH166:BL166)</f>
        <v>4.7983870967741931E-3</v>
      </c>
      <c r="BO166" s="32">
        <v>5.0000000000000001E-3</v>
      </c>
      <c r="BQ166">
        <f>STDEV(BP167:CT187)</f>
        <v>4.2602886595712981</v>
      </c>
      <c r="CU166" s="31">
        <f>AVERAGE(BP166:CT166)</f>
        <v>4.2602886595712981</v>
      </c>
      <c r="CW166">
        <f t="shared" si="505"/>
        <v>4.8294720672586132E-2</v>
      </c>
      <c r="CX166">
        <f t="shared" si="472"/>
        <v>0.45315450777569793</v>
      </c>
      <c r="CY166">
        <f t="shared" si="472"/>
        <v>0.526491879509844</v>
      </c>
      <c r="CZ166">
        <f t="shared" si="472"/>
        <v>3.0562769165583623E-2</v>
      </c>
      <c r="DA166">
        <f t="shared" si="472"/>
        <v>0.50901573408171652</v>
      </c>
      <c r="DB166">
        <f t="shared" si="472"/>
        <v>1.9078448252859915E-2</v>
      </c>
      <c r="DC166">
        <f t="shared" si="472"/>
        <v>1.4586956403738598E-2</v>
      </c>
      <c r="DD166">
        <f t="shared" si="472"/>
        <v>0.77557564948442437</v>
      </c>
      <c r="DE166">
        <f t="shared" si="472"/>
        <v>0.81215390028267342</v>
      </c>
      <c r="DF166">
        <f t="shared" si="472"/>
        <v>0.47578566830591168</v>
      </c>
      <c r="DG166">
        <f t="shared" si="472"/>
        <v>9.6308352553647725E-2</v>
      </c>
      <c r="DH166">
        <f t="shared" si="472"/>
        <v>0.98396894953466374</v>
      </c>
      <c r="DI166">
        <f t="shared" si="472"/>
        <v>0.99981147037335916</v>
      </c>
      <c r="DJ166">
        <f t="shared" si="472"/>
        <v>0.19577183307291782</v>
      </c>
      <c r="DK166">
        <f t="shared" si="472"/>
        <v>9.8772975576002051E-2</v>
      </c>
      <c r="DL166">
        <f t="shared" si="472"/>
        <v>0.72592936379626005</v>
      </c>
      <c r="DM166">
        <f t="shared" si="472"/>
        <v>0.87588941324158098</v>
      </c>
      <c r="DN166">
        <f t="shared" si="473"/>
        <v>0.78280139386408132</v>
      </c>
      <c r="DO166">
        <f t="shared" si="473"/>
        <v>0.9788981491219102</v>
      </c>
      <c r="DP166">
        <f t="shared" si="473"/>
        <v>0.85120289403977667</v>
      </c>
      <c r="DQ166">
        <f t="shared" si="473"/>
        <v>0.62692953770846149</v>
      </c>
      <c r="DR166">
        <f t="shared" si="473"/>
        <v>0.92012648663181063</v>
      </c>
      <c r="DS166">
        <f t="shared" si="473"/>
        <v>0.83160803701307007</v>
      </c>
      <c r="DT166">
        <f t="shared" si="473"/>
        <v>0.79101704878947665</v>
      </c>
      <c r="DU166">
        <f t="shared" si="473"/>
        <v>0.97031753325259884</v>
      </c>
      <c r="DV166">
        <f t="shared" si="473"/>
        <v>0.77435489316428618</v>
      </c>
      <c r="DW166">
        <f t="shared" si="473"/>
        <v>0.91093189592285828</v>
      </c>
      <c r="DX166">
        <f t="shared" si="473"/>
        <v>0.81215390028267342</v>
      </c>
      <c r="DY166">
        <f t="shared" si="473"/>
        <v>5.882151550634554E-3</v>
      </c>
      <c r="DZ166">
        <f t="shared" si="473"/>
        <v>0.53172403821206971</v>
      </c>
      <c r="EA166">
        <f t="shared" si="473"/>
        <v>0.86319296627750131</v>
      </c>
      <c r="EB166" s="31">
        <f t="shared" si="474"/>
        <v>0.5900739844488605</v>
      </c>
      <c r="EC166">
        <f t="shared" si="507"/>
        <v>1.5000000000000006E-2</v>
      </c>
      <c r="ED166">
        <f t="shared" si="523"/>
        <v>1.5000000000000006E-2</v>
      </c>
      <c r="EE166">
        <f t="shared" si="524"/>
        <v>1.5000000000000006E-2</v>
      </c>
      <c r="EF166">
        <f t="shared" si="525"/>
        <v>1.5000000000000006E-2</v>
      </c>
      <c r="EG166">
        <f t="shared" si="526"/>
        <v>1.5000000000000006E-2</v>
      </c>
      <c r="EH166">
        <f t="shared" si="527"/>
        <v>1.5000000000000006E-2</v>
      </c>
      <c r="EI166">
        <f t="shared" si="528"/>
        <v>1.5000000000000006E-2</v>
      </c>
      <c r="EJ166">
        <f t="shared" si="529"/>
        <v>1E-3</v>
      </c>
      <c r="EK166">
        <f t="shared" si="530"/>
        <v>1</v>
      </c>
      <c r="EL166">
        <f t="shared" si="531"/>
        <v>1.5000000000000006E-2</v>
      </c>
      <c r="EM166">
        <f t="shared" si="532"/>
        <v>1.5000000000000006E-2</v>
      </c>
      <c r="EN166">
        <f t="shared" si="533"/>
        <v>1</v>
      </c>
      <c r="EO166">
        <f t="shared" si="534"/>
        <v>1</v>
      </c>
      <c r="EP166">
        <f t="shared" si="535"/>
        <v>1.5000000000000006E-2</v>
      </c>
      <c r="EQ166">
        <f t="shared" si="536"/>
        <v>1.5000000000000006E-2</v>
      </c>
      <c r="ER166">
        <f t="shared" si="537"/>
        <v>1.5000000000000006E-2</v>
      </c>
      <c r="ES166">
        <f t="shared" si="508"/>
        <v>1</v>
      </c>
      <c r="ET166">
        <f t="shared" si="509"/>
        <v>1E-3</v>
      </c>
      <c r="EU166">
        <f t="shared" si="510"/>
        <v>1</v>
      </c>
      <c r="EV166">
        <f t="shared" si="511"/>
        <v>1</v>
      </c>
      <c r="EW166">
        <f t="shared" si="512"/>
        <v>1.5000000000000006E-2</v>
      </c>
      <c r="EX166">
        <f t="shared" si="513"/>
        <v>1</v>
      </c>
      <c r="EY166">
        <f t="shared" si="514"/>
        <v>1</v>
      </c>
      <c r="EZ166">
        <f t="shared" si="515"/>
        <v>1E-3</v>
      </c>
      <c r="FA166">
        <f t="shared" si="516"/>
        <v>1</v>
      </c>
      <c r="FB166">
        <f t="shared" si="517"/>
        <v>3.0000000000000001E-3</v>
      </c>
      <c r="FC166">
        <f t="shared" si="518"/>
        <v>1</v>
      </c>
      <c r="FD166">
        <f t="shared" si="519"/>
        <v>1</v>
      </c>
      <c r="FE166">
        <f t="shared" si="520"/>
        <v>1.5000000000000006E-2</v>
      </c>
      <c r="FF166">
        <f t="shared" si="521"/>
        <v>1.2000000000000004E-2</v>
      </c>
      <c r="FG166">
        <f t="shared" si="522"/>
        <v>1</v>
      </c>
    </row>
    <row r="167" spans="1:163">
      <c r="A167" s="30">
        <v>42644.3125</v>
      </c>
      <c r="B167">
        <v>4.9269137146603616E-2</v>
      </c>
      <c r="C167">
        <v>0.62692953770846149</v>
      </c>
      <c r="D167">
        <v>0.52998070309347589</v>
      </c>
      <c r="E167">
        <v>3.3831917545527543E-2</v>
      </c>
      <c r="F167">
        <v>0.42899978841533776</v>
      </c>
      <c r="G167">
        <v>1.2105295041978714E-2</v>
      </c>
      <c r="H167">
        <v>2.0017395421425478E-2</v>
      </c>
      <c r="I167">
        <v>0.80346085536309297</v>
      </c>
      <c r="J167">
        <v>0.92656386415871217</v>
      </c>
      <c r="K167">
        <v>0.43071534683490648</v>
      </c>
      <c r="L167">
        <v>0.13705919846857645</v>
      </c>
      <c r="M167">
        <v>0.98096144167719679</v>
      </c>
      <c r="N167">
        <v>0.99978314545388636</v>
      </c>
      <c r="O167">
        <v>0.13297194665563361</v>
      </c>
      <c r="P167">
        <v>9.3304938129659634E-2</v>
      </c>
      <c r="Q167">
        <v>0.66375361646775843</v>
      </c>
      <c r="R167">
        <v>0.83258601564914869</v>
      </c>
      <c r="S167">
        <v>0.78635067565454464</v>
      </c>
      <c r="T167">
        <v>0.9561049800331276</v>
      </c>
      <c r="U167">
        <v>0.80346085536309297</v>
      </c>
      <c r="V167">
        <v>0.67613518559692554</v>
      </c>
      <c r="W167">
        <v>0.78635067565454464</v>
      </c>
      <c r="X167">
        <v>0.88257737391507318</v>
      </c>
      <c r="Y167">
        <v>0.87815430183626475</v>
      </c>
      <c r="Z167">
        <v>0.97816292099950408</v>
      </c>
      <c r="AA167">
        <v>0.85985267136303722</v>
      </c>
      <c r="AB167">
        <v>0.87740332173024149</v>
      </c>
      <c r="AC167">
        <v>0.79787519672372753</v>
      </c>
      <c r="AD167">
        <v>3.1403366478757591E-2</v>
      </c>
      <c r="AE167">
        <v>0.63993149937060734</v>
      </c>
      <c r="AF167">
        <v>0.86319296627750131</v>
      </c>
      <c r="AH167">
        <v>8.7550000000000003E-2</v>
      </c>
      <c r="AI167">
        <v>3.2300000000000002E-2</v>
      </c>
      <c r="AJ167">
        <v>9.8600000000000007E-2</v>
      </c>
      <c r="AK167">
        <v>2.1250000000000002E-2</v>
      </c>
      <c r="AL167">
        <v>3.2300000000000002E-2</v>
      </c>
      <c r="AM167">
        <v>8.7550000000000003E-2</v>
      </c>
      <c r="AN167">
        <v>4.335E-2</v>
      </c>
      <c r="AO167">
        <v>2.1250000000000002E-2</v>
      </c>
      <c r="AP167">
        <v>2.1250000000000002E-2</v>
      </c>
      <c r="AQ167">
        <v>8.7550000000000003E-2</v>
      </c>
      <c r="AR167">
        <v>3.2300000000000002E-2</v>
      </c>
      <c r="AS167">
        <v>2.1250000000000002E-2</v>
      </c>
      <c r="AT167">
        <v>2.1250000000000002E-2</v>
      </c>
      <c r="AU167">
        <v>2.1250000000000002E-2</v>
      </c>
      <c r="AV167">
        <v>5.4400000000000004E-2</v>
      </c>
      <c r="AW167">
        <v>2.1250000000000002E-2</v>
      </c>
      <c r="AX167">
        <v>7.6500000000000012E-2</v>
      </c>
      <c r="AY167">
        <v>6.5450000000000008E-2</v>
      </c>
      <c r="AZ167">
        <v>6.5450000000000008E-2</v>
      </c>
      <c r="BA167">
        <v>3.2300000000000002E-2</v>
      </c>
      <c r="BB167">
        <v>2.1250000000000002E-2</v>
      </c>
      <c r="BC167">
        <v>5.4400000000000004E-2</v>
      </c>
      <c r="BD167">
        <v>2.1250000000000002E-2</v>
      </c>
      <c r="BE167">
        <v>0</v>
      </c>
      <c r="BF167">
        <v>4.335E-2</v>
      </c>
      <c r="BG167">
        <v>4.335E-2</v>
      </c>
      <c r="BH167">
        <v>2.1250000000000002E-2</v>
      </c>
      <c r="BI167">
        <v>3.2300000000000002E-2</v>
      </c>
      <c r="BJ167">
        <v>2.1250000000000002E-2</v>
      </c>
      <c r="BK167">
        <v>2.1250000000000002E-2</v>
      </c>
      <c r="BL167">
        <v>2.1250000000000002E-2</v>
      </c>
      <c r="BM167" s="34">
        <f t="shared" ref="BM167:BM184" si="538">MAX(AH167:BL167)</f>
        <v>9.8600000000000007E-2</v>
      </c>
      <c r="BN167" s="31">
        <f t="shared" ref="BN167:BN187" si="539">AVERAGE(AH167:BL167)</f>
        <v>4.0169354838709675E-2</v>
      </c>
      <c r="BO167" s="32">
        <v>0.04</v>
      </c>
      <c r="BP167" s="20">
        <f>$CV$2*AH167+$CV$1*B167-$BP$165</f>
        <v>-0.52519121117296563</v>
      </c>
      <c r="BQ167" s="20">
        <f t="shared" ref="BQ167:CT167" si="540">$CV$2*AI167+$CV$1*C167-$BP$165</f>
        <v>5.2469189388892223E-2</v>
      </c>
      <c r="BR167" s="20">
        <f t="shared" si="540"/>
        <v>-4.4479645226093378E-2</v>
      </c>
      <c r="BS167" s="20">
        <f t="shared" si="540"/>
        <v>-0.54062843077404177</v>
      </c>
      <c r="BT167" s="20">
        <f t="shared" si="540"/>
        <v>-0.14546055990423151</v>
      </c>
      <c r="BU167" s="20">
        <f t="shared" si="540"/>
        <v>-0.5623550532775905</v>
      </c>
      <c r="BV167" s="20">
        <f t="shared" si="540"/>
        <v>-0.55444295289814383</v>
      </c>
      <c r="BW167" s="20">
        <f t="shared" si="540"/>
        <v>0.2290005070435237</v>
      </c>
      <c r="BX167" s="20">
        <f t="shared" si="540"/>
        <v>0.3521035158391429</v>
      </c>
      <c r="BY167" s="20">
        <f t="shared" si="540"/>
        <v>-0.14374500148466279</v>
      </c>
      <c r="BZ167" s="20">
        <f t="shared" si="540"/>
        <v>-0.43740114985099282</v>
      </c>
      <c r="CA167" s="20">
        <f t="shared" si="540"/>
        <v>0.40650109335762752</v>
      </c>
      <c r="CB167" s="20">
        <f t="shared" si="540"/>
        <v>0.42532279713431709</v>
      </c>
      <c r="CC167" s="20">
        <f t="shared" si="540"/>
        <v>-0.44148840166393566</v>
      </c>
      <c r="CD167" s="20">
        <f t="shared" si="540"/>
        <v>-0.48115541018990965</v>
      </c>
      <c r="CE167" s="20">
        <f t="shared" si="540"/>
        <v>8.9293268148189164E-2</v>
      </c>
      <c r="CF167" s="20">
        <f t="shared" si="540"/>
        <v>0.25812566732957942</v>
      </c>
      <c r="CG167" s="20">
        <f t="shared" si="540"/>
        <v>0.21189032733497537</v>
      </c>
      <c r="CH167" s="20">
        <f t="shared" si="540"/>
        <v>0.38164463171355834</v>
      </c>
      <c r="CI167" s="20">
        <f t="shared" si="540"/>
        <v>0.2290005070435237</v>
      </c>
      <c r="CJ167" s="20">
        <f t="shared" si="540"/>
        <v>0.10167483727735627</v>
      </c>
      <c r="CK167" s="20">
        <f t="shared" si="540"/>
        <v>0.21189032733497537</v>
      </c>
      <c r="CL167" s="20">
        <f t="shared" si="540"/>
        <v>0.30811702559550391</v>
      </c>
      <c r="CM167" s="20">
        <f t="shared" si="540"/>
        <v>0.30369395351669548</v>
      </c>
      <c r="CN167" s="20">
        <f t="shared" si="540"/>
        <v>0.40370257267993481</v>
      </c>
      <c r="CO167" s="20">
        <f t="shared" si="540"/>
        <v>0.28539232304346795</v>
      </c>
      <c r="CP167" s="20">
        <f t="shared" si="540"/>
        <v>0.30294297341067222</v>
      </c>
      <c r="CQ167" s="20">
        <f t="shared" si="540"/>
        <v>0.22341484840415826</v>
      </c>
      <c r="CR167" s="20">
        <f t="shared" si="540"/>
        <v>-0.54305698184081164</v>
      </c>
      <c r="CS167" s="20">
        <f t="shared" si="540"/>
        <v>6.5471151051038068E-2</v>
      </c>
      <c r="CT167" s="20">
        <f t="shared" si="540"/>
        <v>0.28873261795793204</v>
      </c>
      <c r="CU167" s="31">
        <f t="shared" ref="CU167:CU178" si="541">AVERAGE(BP167:CT167)</f>
        <v>2.293481730069951E-2</v>
      </c>
      <c r="CW167">
        <f t="shared" si="505"/>
        <v>4.9269137146603616E-2</v>
      </c>
      <c r="CX167">
        <f t="shared" si="472"/>
        <v>0.62692953770846149</v>
      </c>
      <c r="CY167">
        <f t="shared" si="472"/>
        <v>0.52998070309347589</v>
      </c>
      <c r="CZ167">
        <f t="shared" si="472"/>
        <v>3.3831917545527543E-2</v>
      </c>
      <c r="DA167">
        <f t="shared" si="472"/>
        <v>0.42899978841533776</v>
      </c>
      <c r="DB167">
        <f t="shared" si="472"/>
        <v>1.2105295041978714E-2</v>
      </c>
      <c r="DC167">
        <f t="shared" si="472"/>
        <v>2.0017395421425478E-2</v>
      </c>
      <c r="DD167">
        <f t="shared" si="472"/>
        <v>0.80346085536309297</v>
      </c>
      <c r="DE167">
        <f t="shared" si="472"/>
        <v>0.92656386415871217</v>
      </c>
      <c r="DF167">
        <f t="shared" si="472"/>
        <v>0.43071534683490648</v>
      </c>
      <c r="DG167">
        <f t="shared" si="472"/>
        <v>0.13705919846857645</v>
      </c>
      <c r="DH167">
        <f t="shared" si="472"/>
        <v>0.98096144167719679</v>
      </c>
      <c r="DI167">
        <f t="shared" si="472"/>
        <v>0.99978314545388636</v>
      </c>
      <c r="DJ167">
        <f t="shared" si="472"/>
        <v>0.13297194665563361</v>
      </c>
      <c r="DK167">
        <f t="shared" si="472"/>
        <v>9.3304938129659634E-2</v>
      </c>
      <c r="DL167">
        <f t="shared" si="472"/>
        <v>0.66375361646775843</v>
      </c>
      <c r="DM167">
        <f t="shared" ref="DM167:DM199" si="542">R167*$CV$1+AX167*$CV$2</f>
        <v>0.83258601564914869</v>
      </c>
      <c r="DN167">
        <f t="shared" si="473"/>
        <v>0.78635067565454464</v>
      </c>
      <c r="DO167">
        <f t="shared" si="473"/>
        <v>0.9561049800331276</v>
      </c>
      <c r="DP167">
        <f t="shared" si="473"/>
        <v>0.80346085536309297</v>
      </c>
      <c r="DQ167">
        <f t="shared" si="473"/>
        <v>0.67613518559692554</v>
      </c>
      <c r="DR167">
        <f t="shared" si="473"/>
        <v>0.78635067565454464</v>
      </c>
      <c r="DS167">
        <f t="shared" si="473"/>
        <v>0.88257737391507318</v>
      </c>
      <c r="DT167">
        <f t="shared" si="473"/>
        <v>0.87815430183626475</v>
      </c>
      <c r="DU167">
        <f t="shared" si="473"/>
        <v>0.97816292099950408</v>
      </c>
      <c r="DV167">
        <f t="shared" si="473"/>
        <v>0.85985267136303722</v>
      </c>
      <c r="DW167">
        <f t="shared" si="473"/>
        <v>0.87740332173024149</v>
      </c>
      <c r="DX167">
        <f t="shared" si="473"/>
        <v>0.79787519672372753</v>
      </c>
      <c r="DY167">
        <f t="shared" si="473"/>
        <v>3.1403366478757591E-2</v>
      </c>
      <c r="DZ167">
        <f t="shared" si="473"/>
        <v>0.63993149937060734</v>
      </c>
      <c r="EA167">
        <f t="shared" si="473"/>
        <v>0.86319296627750131</v>
      </c>
      <c r="EB167" s="31">
        <f t="shared" si="474"/>
        <v>0.59739516562026873</v>
      </c>
      <c r="EC167">
        <f t="shared" si="507"/>
        <v>1.6000000000000007E-2</v>
      </c>
      <c r="ED167">
        <f t="shared" si="523"/>
        <v>1.6000000000000007E-2</v>
      </c>
      <c r="EE167">
        <f t="shared" si="524"/>
        <v>1.6000000000000007E-2</v>
      </c>
      <c r="EF167">
        <f t="shared" si="525"/>
        <v>1.6000000000000007E-2</v>
      </c>
      <c r="EG167">
        <f t="shared" si="526"/>
        <v>1.6000000000000007E-2</v>
      </c>
      <c r="EH167">
        <f t="shared" si="527"/>
        <v>1.6000000000000007E-2</v>
      </c>
      <c r="EI167">
        <f t="shared" si="528"/>
        <v>1.6000000000000007E-2</v>
      </c>
      <c r="EJ167">
        <f t="shared" si="529"/>
        <v>1</v>
      </c>
      <c r="EK167">
        <f t="shared" si="530"/>
        <v>1</v>
      </c>
      <c r="EL167">
        <f t="shared" si="531"/>
        <v>1.6000000000000007E-2</v>
      </c>
      <c r="EM167">
        <f t="shared" si="532"/>
        <v>1.6000000000000007E-2</v>
      </c>
      <c r="EN167">
        <f t="shared" si="533"/>
        <v>1</v>
      </c>
      <c r="EO167">
        <f t="shared" si="534"/>
        <v>1</v>
      </c>
      <c r="EP167">
        <f t="shared" si="535"/>
        <v>1.6000000000000007E-2</v>
      </c>
      <c r="EQ167">
        <f t="shared" si="536"/>
        <v>1.6000000000000007E-2</v>
      </c>
      <c r="ER167">
        <f t="shared" si="537"/>
        <v>1.6000000000000007E-2</v>
      </c>
      <c r="ES167">
        <f t="shared" si="508"/>
        <v>1</v>
      </c>
      <c r="ET167">
        <f t="shared" si="509"/>
        <v>2E-3</v>
      </c>
      <c r="EU167">
        <f t="shared" si="510"/>
        <v>1</v>
      </c>
      <c r="EV167">
        <f t="shared" si="511"/>
        <v>1</v>
      </c>
      <c r="EW167">
        <f t="shared" si="512"/>
        <v>1.6000000000000007E-2</v>
      </c>
      <c r="EX167">
        <f t="shared" si="513"/>
        <v>1E-3</v>
      </c>
      <c r="EY167">
        <f t="shared" si="514"/>
        <v>1</v>
      </c>
      <c r="EZ167">
        <f t="shared" si="515"/>
        <v>1</v>
      </c>
      <c r="FA167">
        <f t="shared" si="516"/>
        <v>1</v>
      </c>
      <c r="FB167">
        <f t="shared" si="517"/>
        <v>1</v>
      </c>
      <c r="FC167">
        <f t="shared" si="518"/>
        <v>1</v>
      </c>
      <c r="FD167">
        <f t="shared" si="519"/>
        <v>1E-3</v>
      </c>
      <c r="FE167">
        <f t="shared" si="520"/>
        <v>1.6000000000000007E-2</v>
      </c>
      <c r="FF167">
        <f t="shared" si="521"/>
        <v>1.3000000000000005E-2</v>
      </c>
      <c r="FG167">
        <f t="shared" si="522"/>
        <v>1</v>
      </c>
    </row>
    <row r="168" spans="1:163">
      <c r="A168" s="30">
        <v>42644.333333333336</v>
      </c>
      <c r="B168">
        <v>5.8143811064352569E-2</v>
      </c>
      <c r="C168">
        <v>0.4068667953458508</v>
      </c>
      <c r="D168">
        <v>0.34775248112614743</v>
      </c>
      <c r="E168">
        <v>2.7600491552936399E-2</v>
      </c>
      <c r="F168">
        <v>0.23344979453844428</v>
      </c>
      <c r="G168">
        <v>1.4687918288735389E-2</v>
      </c>
      <c r="H168">
        <v>1.2705503120806462E-2</v>
      </c>
      <c r="I168">
        <v>0.60875140831246266</v>
      </c>
      <c r="J168">
        <v>0.93720736911510483</v>
      </c>
      <c r="K168">
        <v>0.42044834780190704</v>
      </c>
      <c r="L168">
        <v>0.2886533955954742</v>
      </c>
      <c r="M168">
        <v>0.98222568813290889</v>
      </c>
      <c r="N168">
        <v>0.99966767568885884</v>
      </c>
      <c r="O168">
        <v>0.11837250467060842</v>
      </c>
      <c r="P168">
        <v>0.18183964033415148</v>
      </c>
      <c r="Q168">
        <v>0.62529086618176299</v>
      </c>
      <c r="R168">
        <v>0.76942492051960232</v>
      </c>
      <c r="S168">
        <v>0.77679170514145401</v>
      </c>
      <c r="T168">
        <v>0.93426120634683107</v>
      </c>
      <c r="U168">
        <v>0.78280139386408132</v>
      </c>
      <c r="V168">
        <v>0.64955115479526204</v>
      </c>
      <c r="W168">
        <v>0.86153127202968627</v>
      </c>
      <c r="X168">
        <v>0.86236422662991685</v>
      </c>
      <c r="Y168">
        <v>0.87046391853246274</v>
      </c>
      <c r="Z168">
        <v>0.96363363425766513</v>
      </c>
      <c r="AA168">
        <v>0.90921329376857141</v>
      </c>
      <c r="AB168">
        <v>0.87890131664592896</v>
      </c>
      <c r="AC168">
        <v>0.69425052937160359</v>
      </c>
      <c r="AD168">
        <v>5.2305376590878139E-2</v>
      </c>
      <c r="AE168">
        <v>0.64955115479526204</v>
      </c>
      <c r="AF168">
        <v>0.86319296627750131</v>
      </c>
      <c r="AH168">
        <v>0.17595000000000002</v>
      </c>
      <c r="AI168">
        <v>0.19720000000000001</v>
      </c>
      <c r="AJ168">
        <v>0.19720000000000001</v>
      </c>
      <c r="AK168">
        <v>5.4400000000000004E-2</v>
      </c>
      <c r="AL168">
        <v>8.7550000000000003E-2</v>
      </c>
      <c r="AM168">
        <v>0.187</v>
      </c>
      <c r="AN168">
        <v>7.6500000000000012E-2</v>
      </c>
      <c r="AO168">
        <v>3.2300000000000002E-2</v>
      </c>
      <c r="AP168">
        <v>2.1250000000000002E-2</v>
      </c>
      <c r="AQ168">
        <v>0.187</v>
      </c>
      <c r="AR168">
        <v>5.4400000000000004E-2</v>
      </c>
      <c r="AS168">
        <v>7.6500000000000012E-2</v>
      </c>
      <c r="AT168">
        <v>2.1250000000000002E-2</v>
      </c>
      <c r="AU168">
        <v>2.1250000000000002E-2</v>
      </c>
      <c r="AV168">
        <v>0.13175000000000001</v>
      </c>
      <c r="AW168">
        <v>2.1250000000000002E-2</v>
      </c>
      <c r="AX168">
        <v>0.17595000000000002</v>
      </c>
      <c r="AY168">
        <v>0.16490000000000002</v>
      </c>
      <c r="AZ168">
        <v>0.15385000000000001</v>
      </c>
      <c r="BA168">
        <v>0.10965000000000001</v>
      </c>
      <c r="BB168">
        <v>3.2300000000000002E-2</v>
      </c>
      <c r="BC168">
        <v>0.15385000000000001</v>
      </c>
      <c r="BD168">
        <v>3.2300000000000002E-2</v>
      </c>
      <c r="BE168">
        <v>2.1250000000000002E-2</v>
      </c>
      <c r="BF168">
        <v>0.15385000000000001</v>
      </c>
      <c r="BG168">
        <v>0.15385000000000001</v>
      </c>
      <c r="BH168">
        <v>3.2300000000000002E-2</v>
      </c>
      <c r="BI168">
        <v>0.13175000000000001</v>
      </c>
      <c r="BJ168">
        <v>3.2300000000000002E-2</v>
      </c>
      <c r="BK168">
        <v>6.5450000000000008E-2</v>
      </c>
      <c r="BL168">
        <v>8.7550000000000003E-2</v>
      </c>
      <c r="BM168" s="34">
        <v>0.2</v>
      </c>
      <c r="BN168" s="31">
        <f t="shared" si="539"/>
        <v>9.818870967741937E-2</v>
      </c>
      <c r="BO168" s="32">
        <v>0.1</v>
      </c>
      <c r="BP168" s="20">
        <f>$CV$2*AH168+$CV$1*B168-$BP$165+BP167</f>
        <v>-1.0415077484281823</v>
      </c>
      <c r="BQ168" s="20">
        <f t="shared" ref="BQ168:CS176" si="543">$CV$2*AI168+$CV$1*C168-$BP$165+BQ167</f>
        <v>-0.11512436358482625</v>
      </c>
      <c r="BR168" s="20">
        <f t="shared" si="543"/>
        <v>-0.27118751241951522</v>
      </c>
      <c r="BS168" s="20">
        <f t="shared" si="543"/>
        <v>-1.0874882875406746</v>
      </c>
      <c r="BT168" s="20">
        <f t="shared" si="543"/>
        <v>-0.4864711136853565</v>
      </c>
      <c r="BU168" s="20">
        <f t="shared" si="543"/>
        <v>-1.1221274833084243</v>
      </c>
      <c r="BV168" s="20">
        <f t="shared" si="543"/>
        <v>-1.1161977980969067</v>
      </c>
      <c r="BW168" s="20">
        <f t="shared" si="543"/>
        <v>0.2632915670364171</v>
      </c>
      <c r="BX168" s="20">
        <f t="shared" si="543"/>
        <v>0.71485053663467846</v>
      </c>
      <c r="BY168" s="20">
        <f t="shared" si="543"/>
        <v>-0.29775700200232502</v>
      </c>
      <c r="BZ168" s="20">
        <f t="shared" si="543"/>
        <v>-0.72320810257508783</v>
      </c>
      <c r="CA168" s="20">
        <f t="shared" si="543"/>
        <v>0.81426643317096714</v>
      </c>
      <c r="CB168" s="20">
        <f t="shared" si="543"/>
        <v>0.85053012450360665</v>
      </c>
      <c r="CC168" s="20">
        <f t="shared" si="543"/>
        <v>-0.89757624531289648</v>
      </c>
      <c r="CD168" s="20">
        <f t="shared" si="543"/>
        <v>-0.87377611817532741</v>
      </c>
      <c r="CE168" s="20">
        <f t="shared" si="543"/>
        <v>0.14012378601038289</v>
      </c>
      <c r="CF168" s="20">
        <f t="shared" si="543"/>
        <v>0.45309023952961247</v>
      </c>
      <c r="CG168" s="20">
        <f t="shared" si="543"/>
        <v>0.41422168415686011</v>
      </c>
      <c r="CH168" s="20">
        <f t="shared" si="543"/>
        <v>0.74144548974082014</v>
      </c>
      <c r="CI168" s="20">
        <f t="shared" si="543"/>
        <v>0.43734155258803575</v>
      </c>
      <c r="CJ168" s="20">
        <f t="shared" si="543"/>
        <v>0.17676564375304904</v>
      </c>
      <c r="CK168" s="20">
        <f t="shared" si="543"/>
        <v>0.49896125104509237</v>
      </c>
      <c r="CL168" s="20">
        <f t="shared" si="543"/>
        <v>0.5960209039058515</v>
      </c>
      <c r="CM168" s="20">
        <f t="shared" si="543"/>
        <v>0.59969752372958895</v>
      </c>
      <c r="CN168" s="20">
        <f t="shared" si="543"/>
        <v>0.79287585861803067</v>
      </c>
      <c r="CO168" s="20">
        <f t="shared" si="543"/>
        <v>0.62014526849247009</v>
      </c>
      <c r="CP168" s="20">
        <f t="shared" si="543"/>
        <v>0.60738394173703192</v>
      </c>
      <c r="CQ168" s="20">
        <f t="shared" si="543"/>
        <v>0.34320502945619258</v>
      </c>
      <c r="CR168" s="20">
        <f t="shared" si="543"/>
        <v>-1.0652119535695026</v>
      </c>
      <c r="CS168" s="20">
        <f t="shared" si="543"/>
        <v>0.14056195752673084</v>
      </c>
      <c r="CT168" s="20">
        <f t="shared" ref="CT168:CT175" si="544">$CV$2*BL168+$CV$1*AF168-$BP$165+CT167</f>
        <v>0.57746523591586407</v>
      </c>
      <c r="CU168" s="31">
        <f t="shared" si="541"/>
        <v>2.2084203188782563E-2</v>
      </c>
      <c r="CW168">
        <f t="shared" si="505"/>
        <v>5.8143811064352569E-2</v>
      </c>
      <c r="CX168">
        <f t="shared" ref="CX168:CX199" si="545">C168*$CV$1+AI168*$CV$2</f>
        <v>0.4068667953458508</v>
      </c>
      <c r="CY168">
        <f t="shared" ref="CY168:CY199" si="546">D168*$CV$1+AJ168*$CV$2</f>
        <v>0.34775248112614743</v>
      </c>
      <c r="CZ168">
        <f t="shared" ref="CZ168:CZ199" si="547">E168*$CV$1+AK168*$CV$2</f>
        <v>2.7600491552936399E-2</v>
      </c>
      <c r="DA168">
        <f t="shared" ref="DA168:DA199" si="548">F168*$CV$1+AL168*$CV$2</f>
        <v>0.23344979453844428</v>
      </c>
      <c r="DB168">
        <f t="shared" ref="DB168:DB199" si="549">G168*$CV$1+AM168*$CV$2</f>
        <v>1.4687918288735389E-2</v>
      </c>
      <c r="DC168">
        <f t="shared" ref="DC168:DC199" si="550">H168*$CV$1+AN168*$CV$2</f>
        <v>1.2705503120806462E-2</v>
      </c>
      <c r="DD168">
        <f t="shared" ref="DD168:DD199" si="551">I168*$CV$1+AO168*$CV$2</f>
        <v>0.60875140831246266</v>
      </c>
      <c r="DE168">
        <f t="shared" ref="DE168:DE199" si="552">J168*$CV$1+AP168*$CV$2</f>
        <v>0.93720736911510483</v>
      </c>
      <c r="DF168">
        <f t="shared" ref="DF168:DF199" si="553">K168*$CV$1+AQ168*$CV$2</f>
        <v>0.42044834780190704</v>
      </c>
      <c r="DG168">
        <f t="shared" ref="DG168:DG199" si="554">L168*$CV$1+AR168*$CV$2</f>
        <v>0.2886533955954742</v>
      </c>
      <c r="DH168">
        <f t="shared" ref="DH168:DH199" si="555">M168*$CV$1+AS168*$CV$2</f>
        <v>0.98222568813290889</v>
      </c>
      <c r="DI168">
        <f t="shared" ref="DI168:DI199" si="556">N168*$CV$1+AT168*$CV$2</f>
        <v>0.99966767568885884</v>
      </c>
      <c r="DJ168">
        <f t="shared" ref="DJ168:DJ199" si="557">O168*$CV$1+AU168*$CV$2</f>
        <v>0.11837250467060842</v>
      </c>
      <c r="DK168">
        <f t="shared" ref="DK168:DK199" si="558">P168*$CV$1+AV168*$CV$2</f>
        <v>0.18183964033415148</v>
      </c>
      <c r="DL168">
        <f t="shared" ref="DL168:DL199" si="559">Q168*$CV$1+AW168*$CV$2</f>
        <v>0.62529086618176299</v>
      </c>
      <c r="DM168">
        <f t="shared" si="542"/>
        <v>0.76942492051960232</v>
      </c>
      <c r="DN168">
        <f t="shared" ref="DN168:DN199" si="560">S168*$CV$1+AY168*$CV$2</f>
        <v>0.77679170514145401</v>
      </c>
      <c r="DO168">
        <f t="shared" ref="DO168:DO199" si="561">T168*$CV$1+AZ168*$CV$2</f>
        <v>0.93426120634683107</v>
      </c>
      <c r="DP168">
        <f t="shared" ref="DP168:DP199" si="562">U168*$CV$1+BA168*$CV$2</f>
        <v>0.78280139386408132</v>
      </c>
      <c r="DQ168">
        <f t="shared" ref="DQ168:DQ199" si="563">V168*$CV$1+BB168*$CV$2</f>
        <v>0.64955115479526204</v>
      </c>
      <c r="DR168">
        <f t="shared" ref="DR168:DR199" si="564">W168*$CV$1+BC168*$CV$2</f>
        <v>0.86153127202968627</v>
      </c>
      <c r="DS168">
        <f t="shared" ref="DS168:DS199" si="565">X168*$CV$1+BD168*$CV$2</f>
        <v>0.86236422662991685</v>
      </c>
      <c r="DT168">
        <f t="shared" ref="DT168:DT199" si="566">Y168*$CV$1+BE168*$CV$2</f>
        <v>0.87046391853246274</v>
      </c>
      <c r="DU168">
        <f t="shared" ref="DU168:DU199" si="567">Z168*$CV$1+BF168*$CV$2</f>
        <v>0.96363363425766513</v>
      </c>
      <c r="DV168">
        <f t="shared" ref="DV168:DV199" si="568">AA168*$CV$1+BG168*$CV$2</f>
        <v>0.90921329376857141</v>
      </c>
      <c r="DW168">
        <f t="shared" ref="DW168:DW199" si="569">AB168*$CV$1+BH168*$CV$2</f>
        <v>0.87890131664592896</v>
      </c>
      <c r="DX168">
        <f t="shared" ref="DX168:DX199" si="570">AC168*$CV$1+BI168*$CV$2</f>
        <v>0.69425052937160359</v>
      </c>
      <c r="DY168">
        <f t="shared" ref="DY168:DY199" si="571">AD168*$CV$1+BJ168*$CV$2</f>
        <v>5.2305376590878139E-2</v>
      </c>
      <c r="DZ168">
        <f t="shared" ref="DZ168:DZ199" si="572">AE168*$CV$1+BK168*$CV$2</f>
        <v>0.64955115479526204</v>
      </c>
      <c r="EA168">
        <f t="shared" ref="EA168:EA199" si="573">AF168*$CV$1+BL168*$CV$2</f>
        <v>0.86319296627750131</v>
      </c>
      <c r="EB168" s="31">
        <f t="shared" si="474"/>
        <v>0.57360973420765249</v>
      </c>
      <c r="EC168">
        <f t="shared" si="507"/>
        <v>1.7000000000000008E-2</v>
      </c>
      <c r="ED168">
        <f t="shared" si="523"/>
        <v>1.7000000000000008E-2</v>
      </c>
      <c r="EE168">
        <f t="shared" si="524"/>
        <v>1.7000000000000008E-2</v>
      </c>
      <c r="EF168">
        <f t="shared" si="525"/>
        <v>1.7000000000000008E-2</v>
      </c>
      <c r="EG168">
        <f t="shared" si="526"/>
        <v>1.7000000000000008E-2</v>
      </c>
      <c r="EH168">
        <f t="shared" si="527"/>
        <v>1.7000000000000008E-2</v>
      </c>
      <c r="EI168">
        <f t="shared" si="528"/>
        <v>1.7000000000000008E-2</v>
      </c>
      <c r="EJ168">
        <f t="shared" si="529"/>
        <v>1E-3</v>
      </c>
      <c r="EK168">
        <f t="shared" si="530"/>
        <v>1</v>
      </c>
      <c r="EL168">
        <f t="shared" si="531"/>
        <v>1.7000000000000008E-2</v>
      </c>
      <c r="EM168">
        <f t="shared" si="532"/>
        <v>1.7000000000000008E-2</v>
      </c>
      <c r="EN168">
        <f t="shared" si="533"/>
        <v>1</v>
      </c>
      <c r="EO168">
        <f t="shared" si="534"/>
        <v>1</v>
      </c>
      <c r="EP168">
        <f t="shared" si="535"/>
        <v>1.7000000000000008E-2</v>
      </c>
      <c r="EQ168">
        <f t="shared" si="536"/>
        <v>1.7000000000000008E-2</v>
      </c>
      <c r="ER168">
        <f t="shared" si="537"/>
        <v>1.7000000000000008E-2</v>
      </c>
      <c r="ES168">
        <f t="shared" si="508"/>
        <v>1E-3</v>
      </c>
      <c r="ET168">
        <f t="shared" si="509"/>
        <v>3.0000000000000001E-3</v>
      </c>
      <c r="EU168">
        <f t="shared" si="510"/>
        <v>1</v>
      </c>
      <c r="EV168">
        <f t="shared" si="511"/>
        <v>1E-3</v>
      </c>
      <c r="EW168">
        <f t="shared" si="512"/>
        <v>1.7000000000000008E-2</v>
      </c>
      <c r="EX168">
        <f t="shared" si="513"/>
        <v>1</v>
      </c>
      <c r="EY168">
        <f t="shared" si="514"/>
        <v>1</v>
      </c>
      <c r="EZ168">
        <f t="shared" si="515"/>
        <v>1</v>
      </c>
      <c r="FA168">
        <f t="shared" si="516"/>
        <v>1</v>
      </c>
      <c r="FB168">
        <f t="shared" si="517"/>
        <v>1</v>
      </c>
      <c r="FC168">
        <f t="shared" si="518"/>
        <v>1</v>
      </c>
      <c r="FD168">
        <f t="shared" si="519"/>
        <v>2E-3</v>
      </c>
      <c r="FE168">
        <f t="shared" si="520"/>
        <v>1.7000000000000008E-2</v>
      </c>
      <c r="FF168">
        <f t="shared" si="521"/>
        <v>1.4000000000000005E-2</v>
      </c>
      <c r="FG168">
        <f t="shared" si="522"/>
        <v>1</v>
      </c>
    </row>
    <row r="169" spans="1:163">
      <c r="A169" s="30">
        <v>42644.354166666664</v>
      </c>
      <c r="B169">
        <v>7.3105702829487682E-2</v>
      </c>
      <c r="C169">
        <v>0.38014492138064498</v>
      </c>
      <c r="D169">
        <v>0.22357846624132288</v>
      </c>
      <c r="E169">
        <v>1.5308304187608588E-2</v>
      </c>
      <c r="F169">
        <v>0.53694923043290532</v>
      </c>
      <c r="G169">
        <v>1.0252450555204119E-2</v>
      </c>
      <c r="H169">
        <v>2.5088597086720212E-2</v>
      </c>
      <c r="I169">
        <v>0.74097971017487618</v>
      </c>
      <c r="J169">
        <v>0.9032672848985035</v>
      </c>
      <c r="K169">
        <v>0.31519704554468969</v>
      </c>
      <c r="L169">
        <v>0.34142887196584476</v>
      </c>
      <c r="M169">
        <v>0.98482876892684357</v>
      </c>
      <c r="N169">
        <v>0.99962830562315697</v>
      </c>
      <c r="O169">
        <v>0.22115759840260626</v>
      </c>
      <c r="P169">
        <v>0.13541176064612001</v>
      </c>
      <c r="Q169">
        <v>0.68977483495735381</v>
      </c>
      <c r="R169">
        <v>0.59026641874783115</v>
      </c>
      <c r="S169">
        <v>0.76693181440050873</v>
      </c>
      <c r="T169">
        <v>0.86153127202968627</v>
      </c>
      <c r="U169">
        <v>0.77312943895453079</v>
      </c>
      <c r="V169">
        <v>0.76442000499033724</v>
      </c>
      <c r="W169">
        <v>0.98160421897994221</v>
      </c>
      <c r="X169">
        <v>0.69868985841373021</v>
      </c>
      <c r="Y169">
        <v>0.92365434855642248</v>
      </c>
      <c r="Z169">
        <v>0.96970669285668698</v>
      </c>
      <c r="AA169">
        <v>0.93637841266302912</v>
      </c>
      <c r="AB169">
        <v>0.8485234437929664</v>
      </c>
      <c r="AC169">
        <v>0.56980775590172017</v>
      </c>
      <c r="AD169">
        <v>1.9342222364647336E-2</v>
      </c>
      <c r="AE169">
        <v>0.56809103588854137</v>
      </c>
      <c r="AF169">
        <v>0.86319296627750131</v>
      </c>
      <c r="AH169">
        <v>0.28560000000000002</v>
      </c>
      <c r="AI169">
        <v>0.31875000000000003</v>
      </c>
      <c r="AJ169">
        <v>0.29665000000000002</v>
      </c>
      <c r="AK169">
        <v>0.10965000000000001</v>
      </c>
      <c r="AL169">
        <v>8.7550000000000003E-2</v>
      </c>
      <c r="AM169">
        <v>0.29665000000000002</v>
      </c>
      <c r="AN169">
        <v>0.30770000000000003</v>
      </c>
      <c r="AO169">
        <v>6.5450000000000008E-2</v>
      </c>
      <c r="AP169">
        <v>2.1250000000000002E-2</v>
      </c>
      <c r="AQ169">
        <v>0.27455000000000002</v>
      </c>
      <c r="AR169">
        <v>0.20825000000000002</v>
      </c>
      <c r="AS169">
        <v>8.7550000000000003E-2</v>
      </c>
      <c r="AT169">
        <v>2.1250000000000002E-2</v>
      </c>
      <c r="AU169">
        <v>2.1250000000000002E-2</v>
      </c>
      <c r="AV169">
        <v>0.23035000000000003</v>
      </c>
      <c r="AW169">
        <v>4.335E-2</v>
      </c>
      <c r="AX169">
        <v>0.28560000000000002</v>
      </c>
      <c r="AY169">
        <v>0.27455000000000002</v>
      </c>
      <c r="AZ169">
        <v>0.27455000000000002</v>
      </c>
      <c r="BA169">
        <v>0.23035000000000003</v>
      </c>
      <c r="BB169">
        <v>4.335E-2</v>
      </c>
      <c r="BC169">
        <v>0.27455000000000002</v>
      </c>
      <c r="BD169">
        <v>4.335E-2</v>
      </c>
      <c r="BE169">
        <v>3.2300000000000002E-2</v>
      </c>
      <c r="BF169">
        <v>0.27455000000000002</v>
      </c>
      <c r="BG169">
        <v>0.26350000000000001</v>
      </c>
      <c r="BH169">
        <v>6.5450000000000008E-2</v>
      </c>
      <c r="BI169">
        <v>0.2414</v>
      </c>
      <c r="BJ169">
        <v>0.25245000000000001</v>
      </c>
      <c r="BK169">
        <v>0.23035000000000003</v>
      </c>
      <c r="BL169">
        <v>2.1250000000000002E-2</v>
      </c>
      <c r="BM169" s="34">
        <f t="shared" si="538"/>
        <v>0.31875000000000003</v>
      </c>
      <c r="BN169" s="31">
        <f t="shared" si="539"/>
        <v>0.17688225806451613</v>
      </c>
      <c r="BO169" s="32">
        <v>0.17</v>
      </c>
      <c r="BP169" s="20">
        <f t="shared" ref="BP169:BP187" si="574">$CV$2*AH169+$CV$1*B169-$BP$165+BP168</f>
        <v>-1.5428623939182637</v>
      </c>
      <c r="BQ169" s="20">
        <f t="shared" si="543"/>
        <v>-0.30943979052375054</v>
      </c>
      <c r="BR169" s="20">
        <f t="shared" si="543"/>
        <v>-0.62206939449776155</v>
      </c>
      <c r="BS169" s="20">
        <f t="shared" si="543"/>
        <v>-1.6466403316726352</v>
      </c>
      <c r="BT169" s="20">
        <f t="shared" si="543"/>
        <v>-0.5239822315720204</v>
      </c>
      <c r="BU169" s="20">
        <f t="shared" si="543"/>
        <v>-1.6863353810727895</v>
      </c>
      <c r="BV169" s="20">
        <f t="shared" si="543"/>
        <v>-1.6655695493297558</v>
      </c>
      <c r="BW169" s="20">
        <f t="shared" si="543"/>
        <v>0.42981092889172401</v>
      </c>
      <c r="BX169" s="20">
        <f t="shared" si="543"/>
        <v>1.0436574732136128</v>
      </c>
      <c r="BY169" s="20">
        <f t="shared" si="543"/>
        <v>-0.55702030477720466</v>
      </c>
      <c r="BZ169" s="20">
        <f t="shared" si="543"/>
        <v>-0.95623957892881228</v>
      </c>
      <c r="CA169" s="20">
        <f t="shared" si="543"/>
        <v>1.2246348537782414</v>
      </c>
      <c r="CB169" s="20">
        <f t="shared" si="543"/>
        <v>1.2756980818071944</v>
      </c>
      <c r="CC169" s="20">
        <f t="shared" si="543"/>
        <v>-1.2508789952298596</v>
      </c>
      <c r="CD169" s="20">
        <f t="shared" si="543"/>
        <v>-1.3128247058487768</v>
      </c>
      <c r="CE169" s="20">
        <f t="shared" si="543"/>
        <v>0.25543827264816743</v>
      </c>
      <c r="CF169" s="20">
        <f t="shared" si="543"/>
        <v>0.46889630995787435</v>
      </c>
      <c r="CG169" s="20">
        <f t="shared" si="543"/>
        <v>0.60669315023779957</v>
      </c>
      <c r="CH169" s="20">
        <f t="shared" si="543"/>
        <v>1.0285164134509373</v>
      </c>
      <c r="CI169" s="20">
        <f t="shared" si="543"/>
        <v>0.63601064322299727</v>
      </c>
      <c r="CJ169" s="20">
        <f t="shared" si="543"/>
        <v>0.36672530042381701</v>
      </c>
      <c r="CK169" s="20">
        <f t="shared" si="543"/>
        <v>0.90610512170546531</v>
      </c>
      <c r="CL169" s="20">
        <f t="shared" si="543"/>
        <v>0.72025041400001244</v>
      </c>
      <c r="CM169" s="20">
        <f t="shared" si="543"/>
        <v>0.94889152396644216</v>
      </c>
      <c r="CN169" s="20">
        <f t="shared" si="543"/>
        <v>1.1881222031551484</v>
      </c>
      <c r="CO169" s="20">
        <f t="shared" si="543"/>
        <v>0.98206333283592995</v>
      </c>
      <c r="CP169" s="20">
        <f t="shared" si="543"/>
        <v>0.88144703721042905</v>
      </c>
      <c r="CQ169" s="20">
        <f t="shared" si="543"/>
        <v>0.33855243703834348</v>
      </c>
      <c r="CR169" s="20">
        <f t="shared" si="543"/>
        <v>-1.6203300795244244</v>
      </c>
      <c r="CS169" s="20">
        <f t="shared" si="543"/>
        <v>0.13419264509570294</v>
      </c>
      <c r="CT169" s="20">
        <f t="shared" si="544"/>
        <v>0.86619785387379611</v>
      </c>
      <c r="CU169" s="31">
        <f t="shared" si="541"/>
        <v>1.9603589019921954E-2</v>
      </c>
      <c r="CW169">
        <f t="shared" si="505"/>
        <v>7.3105702829487682E-2</v>
      </c>
      <c r="CX169">
        <f t="shared" si="545"/>
        <v>0.38014492138064498</v>
      </c>
      <c r="CY169">
        <f t="shared" si="546"/>
        <v>0.22357846624132288</v>
      </c>
      <c r="CZ169">
        <f t="shared" si="547"/>
        <v>1.5308304187608588E-2</v>
      </c>
      <c r="DA169">
        <f t="shared" si="548"/>
        <v>0.53694923043290532</v>
      </c>
      <c r="DB169">
        <f t="shared" si="549"/>
        <v>1.0252450555204119E-2</v>
      </c>
      <c r="DC169">
        <f t="shared" si="550"/>
        <v>2.5088597086720212E-2</v>
      </c>
      <c r="DD169">
        <f t="shared" si="551"/>
        <v>0.74097971017487618</v>
      </c>
      <c r="DE169">
        <f t="shared" si="552"/>
        <v>0.9032672848985035</v>
      </c>
      <c r="DF169">
        <f t="shared" si="553"/>
        <v>0.31519704554468969</v>
      </c>
      <c r="DG169">
        <f t="shared" si="554"/>
        <v>0.34142887196584476</v>
      </c>
      <c r="DH169">
        <f t="shared" si="555"/>
        <v>0.98482876892684357</v>
      </c>
      <c r="DI169">
        <f t="shared" si="556"/>
        <v>0.99962830562315697</v>
      </c>
      <c r="DJ169">
        <f t="shared" si="557"/>
        <v>0.22115759840260626</v>
      </c>
      <c r="DK169">
        <f t="shared" si="558"/>
        <v>0.13541176064612001</v>
      </c>
      <c r="DL169">
        <f t="shared" si="559"/>
        <v>0.68977483495735381</v>
      </c>
      <c r="DM169">
        <f t="shared" si="542"/>
        <v>0.59026641874783115</v>
      </c>
      <c r="DN169">
        <f t="shared" si="560"/>
        <v>0.76693181440050873</v>
      </c>
      <c r="DO169">
        <f t="shared" si="561"/>
        <v>0.86153127202968627</v>
      </c>
      <c r="DP169">
        <f t="shared" si="562"/>
        <v>0.77312943895453079</v>
      </c>
      <c r="DQ169">
        <f t="shared" si="563"/>
        <v>0.76442000499033724</v>
      </c>
      <c r="DR169">
        <f t="shared" si="564"/>
        <v>0.98160421897994221</v>
      </c>
      <c r="DS169">
        <f t="shared" si="565"/>
        <v>0.69868985841373021</v>
      </c>
      <c r="DT169">
        <f t="shared" si="566"/>
        <v>0.92365434855642248</v>
      </c>
      <c r="DU169">
        <f t="shared" si="567"/>
        <v>0.96970669285668698</v>
      </c>
      <c r="DV169">
        <f t="shared" si="568"/>
        <v>0.93637841266302912</v>
      </c>
      <c r="DW169">
        <f t="shared" si="569"/>
        <v>0.8485234437929664</v>
      </c>
      <c r="DX169">
        <f t="shared" si="570"/>
        <v>0.56980775590172017</v>
      </c>
      <c r="DY169">
        <f t="shared" si="571"/>
        <v>1.9342222364647336E-2</v>
      </c>
      <c r="DZ169">
        <f t="shared" si="572"/>
        <v>0.56809103588854137</v>
      </c>
      <c r="EA169">
        <f t="shared" si="573"/>
        <v>0.86319296627750131</v>
      </c>
      <c r="EB169" s="31">
        <f t="shared" si="474"/>
        <v>0.57197973415070869</v>
      </c>
      <c r="EC169">
        <f t="shared" si="507"/>
        <v>1.8000000000000009E-2</v>
      </c>
      <c r="ED169">
        <f t="shared" si="523"/>
        <v>1.8000000000000009E-2</v>
      </c>
      <c r="EE169">
        <f t="shared" si="524"/>
        <v>1.8000000000000009E-2</v>
      </c>
      <c r="EF169">
        <f t="shared" si="525"/>
        <v>1.8000000000000009E-2</v>
      </c>
      <c r="EG169">
        <f t="shared" si="526"/>
        <v>1.8000000000000009E-2</v>
      </c>
      <c r="EH169">
        <f t="shared" si="527"/>
        <v>1.8000000000000009E-2</v>
      </c>
      <c r="EI169">
        <f t="shared" si="528"/>
        <v>1.8000000000000009E-2</v>
      </c>
      <c r="EJ169">
        <f t="shared" si="529"/>
        <v>2E-3</v>
      </c>
      <c r="EK169">
        <f t="shared" si="530"/>
        <v>1</v>
      </c>
      <c r="EL169">
        <f t="shared" si="531"/>
        <v>1.8000000000000009E-2</v>
      </c>
      <c r="EM169">
        <f t="shared" si="532"/>
        <v>1.8000000000000009E-2</v>
      </c>
      <c r="EN169">
        <f t="shared" si="533"/>
        <v>1</v>
      </c>
      <c r="EO169">
        <f t="shared" si="534"/>
        <v>1</v>
      </c>
      <c r="EP169">
        <f t="shared" si="535"/>
        <v>1.8000000000000009E-2</v>
      </c>
      <c r="EQ169">
        <f t="shared" si="536"/>
        <v>1.8000000000000009E-2</v>
      </c>
      <c r="ER169">
        <f t="shared" si="537"/>
        <v>1.8000000000000009E-2</v>
      </c>
      <c r="ES169">
        <f t="shared" si="508"/>
        <v>2E-3</v>
      </c>
      <c r="ET169">
        <f t="shared" si="509"/>
        <v>4.0000000000000001E-3</v>
      </c>
      <c r="EU169">
        <f t="shared" si="510"/>
        <v>1</v>
      </c>
      <c r="EV169">
        <f t="shared" si="511"/>
        <v>2E-3</v>
      </c>
      <c r="EW169">
        <f t="shared" si="512"/>
        <v>1.8000000000000009E-2</v>
      </c>
      <c r="EX169">
        <f t="shared" si="513"/>
        <v>1</v>
      </c>
      <c r="EY169">
        <f t="shared" si="514"/>
        <v>1E-3</v>
      </c>
      <c r="EZ169">
        <f t="shared" si="515"/>
        <v>1</v>
      </c>
      <c r="FA169">
        <f t="shared" si="516"/>
        <v>1</v>
      </c>
      <c r="FB169">
        <f t="shared" si="517"/>
        <v>1</v>
      </c>
      <c r="FC169">
        <f t="shared" si="518"/>
        <v>1</v>
      </c>
      <c r="FD169">
        <f t="shared" si="519"/>
        <v>3.0000000000000001E-3</v>
      </c>
      <c r="FE169">
        <f t="shared" si="520"/>
        <v>1.8000000000000009E-2</v>
      </c>
      <c r="FF169">
        <f t="shared" si="521"/>
        <v>1.5000000000000006E-2</v>
      </c>
      <c r="FG169">
        <f t="shared" si="522"/>
        <v>1</v>
      </c>
    </row>
    <row r="170" spans="1:163">
      <c r="A170" s="30">
        <v>42644.375</v>
      </c>
      <c r="B170">
        <v>8.5338125031155246E-2</v>
      </c>
      <c r="C170">
        <v>0.14642336337976619</v>
      </c>
      <c r="D170">
        <v>0.11195423029000519</v>
      </c>
      <c r="E170">
        <v>1.2793611818392576E-2</v>
      </c>
      <c r="F170">
        <v>0.63182796756989279</v>
      </c>
      <c r="G170">
        <v>5.3732577336656163E-3</v>
      </c>
      <c r="H170">
        <v>1.8947887086280188E-2</v>
      </c>
      <c r="I170">
        <v>0.78280139386408132</v>
      </c>
      <c r="J170">
        <v>0.7273198505140096</v>
      </c>
      <c r="K170">
        <v>0.26895456419921976</v>
      </c>
      <c r="L170">
        <v>0.3336031714711663</v>
      </c>
      <c r="M170">
        <v>0.96866146956727917</v>
      </c>
      <c r="N170">
        <v>0.99863477087517327</v>
      </c>
      <c r="O170">
        <v>0.25943001705703755</v>
      </c>
      <c r="P170">
        <v>7.3581451360495903E-2</v>
      </c>
      <c r="Q170">
        <v>0.34934191339678572</v>
      </c>
      <c r="R170">
        <v>0.38510555474054936</v>
      </c>
      <c r="S170">
        <v>0.72173152698496001</v>
      </c>
      <c r="T170">
        <v>0.74631735189949699</v>
      </c>
      <c r="U170">
        <v>0.72173152698496001</v>
      </c>
      <c r="V170">
        <v>0.73556955314787109</v>
      </c>
      <c r="W170">
        <v>0.98385815625230566</v>
      </c>
      <c r="X170">
        <v>0.95668879800612217</v>
      </c>
      <c r="Y170">
        <v>0.91645035146358877</v>
      </c>
      <c r="Z170">
        <v>0.98197961346286977</v>
      </c>
      <c r="AA170">
        <v>0.81847758191619679</v>
      </c>
      <c r="AB170">
        <v>0.81428041156224684</v>
      </c>
      <c r="AC170">
        <v>0.34142887196584476</v>
      </c>
      <c r="AD170">
        <v>1.8561439064638623E-2</v>
      </c>
      <c r="AE170">
        <v>0.4915175252986495</v>
      </c>
      <c r="AF170">
        <v>0.86319296627750131</v>
      </c>
      <c r="AH170">
        <v>0.38420000000000004</v>
      </c>
      <c r="AI170">
        <v>0.41735000000000005</v>
      </c>
      <c r="AJ170">
        <v>0.39525000000000005</v>
      </c>
      <c r="AK170">
        <v>0.1207</v>
      </c>
      <c r="AL170">
        <v>0.13175000000000001</v>
      </c>
      <c r="AM170">
        <v>0.39525000000000005</v>
      </c>
      <c r="AN170">
        <v>0.43945000000000001</v>
      </c>
      <c r="AO170">
        <v>9.8600000000000007E-2</v>
      </c>
      <c r="AP170">
        <v>4.335E-2</v>
      </c>
      <c r="AQ170">
        <v>0.31875000000000003</v>
      </c>
      <c r="AR170">
        <v>0.40630000000000005</v>
      </c>
      <c r="AS170">
        <v>0.14280000000000001</v>
      </c>
      <c r="AT170">
        <v>2.1250000000000002E-2</v>
      </c>
      <c r="AU170">
        <v>2.1250000000000002E-2</v>
      </c>
      <c r="AV170">
        <v>0.32980000000000004</v>
      </c>
      <c r="AW170">
        <v>6.5450000000000008E-2</v>
      </c>
      <c r="AX170">
        <v>0.39525000000000005</v>
      </c>
      <c r="AY170">
        <v>0.38420000000000004</v>
      </c>
      <c r="AZ170">
        <v>0.36295000000000005</v>
      </c>
      <c r="BA170">
        <v>0.1207</v>
      </c>
      <c r="BB170">
        <v>8.7550000000000003E-2</v>
      </c>
      <c r="BC170">
        <v>0.374</v>
      </c>
      <c r="BD170">
        <v>6.5450000000000008E-2</v>
      </c>
      <c r="BE170">
        <v>6.5450000000000008E-2</v>
      </c>
      <c r="BF170">
        <v>0.374</v>
      </c>
      <c r="BG170">
        <v>0.36295000000000005</v>
      </c>
      <c r="BH170">
        <v>8.7550000000000003E-2</v>
      </c>
      <c r="BI170">
        <v>0.34085000000000004</v>
      </c>
      <c r="BJ170">
        <v>0.1207</v>
      </c>
      <c r="BK170">
        <v>0.34085000000000004</v>
      </c>
      <c r="BL170">
        <v>2.1250000000000002E-2</v>
      </c>
      <c r="BM170" s="34">
        <v>0.42</v>
      </c>
      <c r="BN170" s="31">
        <f t="shared" si="539"/>
        <v>0.23339354838709678</v>
      </c>
      <c r="BO170" s="32">
        <v>0.24</v>
      </c>
      <c r="BP170" s="20">
        <f t="shared" si="574"/>
        <v>-2.0319846172066778</v>
      </c>
      <c r="BQ170" s="20">
        <f t="shared" si="543"/>
        <v>-0.73747677546355361</v>
      </c>
      <c r="BR170" s="20">
        <f t="shared" si="543"/>
        <v>-1.0845755125273255</v>
      </c>
      <c r="BS170" s="20">
        <f t="shared" si="543"/>
        <v>-2.2083070681738119</v>
      </c>
      <c r="BT170" s="20">
        <f t="shared" si="543"/>
        <v>-0.46661461232169688</v>
      </c>
      <c r="BU170" s="20">
        <f t="shared" si="543"/>
        <v>-2.2554224716586933</v>
      </c>
      <c r="BV170" s="20">
        <f t="shared" si="543"/>
        <v>-2.2210820105630447</v>
      </c>
      <c r="BW170" s="20">
        <f t="shared" si="543"/>
        <v>0.63815197443623606</v>
      </c>
      <c r="BX170" s="20">
        <f t="shared" si="543"/>
        <v>1.1965169754080531</v>
      </c>
      <c r="BY170" s="20">
        <f t="shared" si="543"/>
        <v>-0.86252608889755411</v>
      </c>
      <c r="BZ170" s="20">
        <f t="shared" si="543"/>
        <v>-1.1970967557772152</v>
      </c>
      <c r="CA170" s="20">
        <f t="shared" si="543"/>
        <v>1.6188359750259513</v>
      </c>
      <c r="CB170" s="20">
        <f t="shared" si="543"/>
        <v>1.6998725043627982</v>
      </c>
      <c r="CC170" s="20">
        <f t="shared" si="543"/>
        <v>-1.5659093264923913</v>
      </c>
      <c r="CD170" s="20">
        <f t="shared" si="543"/>
        <v>-1.8137036028078501</v>
      </c>
      <c r="CE170" s="20">
        <f t="shared" si="543"/>
        <v>3.031983772538388E-2</v>
      </c>
      <c r="CF170" s="20">
        <f t="shared" si="543"/>
        <v>0.27954151637885444</v>
      </c>
      <c r="CG170" s="20">
        <f t="shared" si="543"/>
        <v>0.75396432890319032</v>
      </c>
      <c r="CH170" s="20">
        <f t="shared" si="543"/>
        <v>1.2003734170308649</v>
      </c>
      <c r="CI170" s="20">
        <f t="shared" si="543"/>
        <v>0.78328182188838802</v>
      </c>
      <c r="CJ170" s="20">
        <f t="shared" si="543"/>
        <v>0.52783450525211884</v>
      </c>
      <c r="CK170" s="20">
        <f t="shared" si="543"/>
        <v>1.3155029296382017</v>
      </c>
      <c r="CL170" s="20">
        <f t="shared" si="543"/>
        <v>1.1024788636865654</v>
      </c>
      <c r="CM170" s="20">
        <f t="shared" si="543"/>
        <v>1.2908815271104617</v>
      </c>
      <c r="CN170" s="20">
        <f t="shared" si="543"/>
        <v>1.595641468298449</v>
      </c>
      <c r="CO170" s="20">
        <f t="shared" si="543"/>
        <v>1.2260805664325574</v>
      </c>
      <c r="CP170" s="20">
        <f t="shared" si="543"/>
        <v>1.1212671004531067</v>
      </c>
      <c r="CQ170" s="20">
        <f t="shared" si="543"/>
        <v>0.10552096068461897</v>
      </c>
      <c r="CR170" s="20">
        <f t="shared" si="543"/>
        <v>-2.1762289887793553</v>
      </c>
      <c r="CS170" s="20">
        <f t="shared" si="543"/>
        <v>5.124982207478318E-2</v>
      </c>
      <c r="CT170" s="20">
        <f t="shared" si="544"/>
        <v>1.1549304718317281</v>
      </c>
      <c r="CU170" s="31">
        <f t="shared" si="541"/>
        <v>-2.9957460130543814E-2</v>
      </c>
      <c r="CW170">
        <f t="shared" si="505"/>
        <v>8.5338125031155246E-2</v>
      </c>
      <c r="CX170">
        <f t="shared" si="545"/>
        <v>0.14642336337976619</v>
      </c>
      <c r="CY170">
        <f t="shared" si="546"/>
        <v>0.11195423029000519</v>
      </c>
      <c r="CZ170">
        <f t="shared" si="547"/>
        <v>1.2793611818392576E-2</v>
      </c>
      <c r="DA170">
        <f t="shared" si="548"/>
        <v>0.63182796756989279</v>
      </c>
      <c r="DB170">
        <f t="shared" si="549"/>
        <v>5.3732577336656163E-3</v>
      </c>
      <c r="DC170">
        <f t="shared" si="550"/>
        <v>1.8947887086280188E-2</v>
      </c>
      <c r="DD170">
        <f t="shared" si="551"/>
        <v>0.78280139386408132</v>
      </c>
      <c r="DE170">
        <f t="shared" si="552"/>
        <v>0.7273198505140096</v>
      </c>
      <c r="DF170">
        <f t="shared" si="553"/>
        <v>0.26895456419921976</v>
      </c>
      <c r="DG170">
        <f t="shared" si="554"/>
        <v>0.3336031714711663</v>
      </c>
      <c r="DH170">
        <f t="shared" si="555"/>
        <v>0.96866146956727917</v>
      </c>
      <c r="DI170">
        <f t="shared" si="556"/>
        <v>0.99863477087517327</v>
      </c>
      <c r="DJ170">
        <f t="shared" si="557"/>
        <v>0.25943001705703755</v>
      </c>
      <c r="DK170">
        <f t="shared" si="558"/>
        <v>7.3581451360495903E-2</v>
      </c>
      <c r="DL170">
        <f t="shared" si="559"/>
        <v>0.34934191339678572</v>
      </c>
      <c r="DM170">
        <f t="shared" si="542"/>
        <v>0.38510555474054936</v>
      </c>
      <c r="DN170">
        <f t="shared" si="560"/>
        <v>0.72173152698496001</v>
      </c>
      <c r="DO170">
        <f t="shared" si="561"/>
        <v>0.74631735189949699</v>
      </c>
      <c r="DP170">
        <f t="shared" si="562"/>
        <v>0.72173152698496001</v>
      </c>
      <c r="DQ170">
        <f t="shared" si="563"/>
        <v>0.73556955314787109</v>
      </c>
      <c r="DR170">
        <f t="shared" si="564"/>
        <v>0.98385815625230566</v>
      </c>
      <c r="DS170">
        <f t="shared" si="565"/>
        <v>0.95668879800612217</v>
      </c>
      <c r="DT170">
        <f t="shared" si="566"/>
        <v>0.91645035146358877</v>
      </c>
      <c r="DU170">
        <f t="shared" si="567"/>
        <v>0.98197961346286977</v>
      </c>
      <c r="DV170">
        <f t="shared" si="568"/>
        <v>0.81847758191619679</v>
      </c>
      <c r="DW170">
        <f t="shared" si="569"/>
        <v>0.81428041156224684</v>
      </c>
      <c r="DX170">
        <f t="shared" si="570"/>
        <v>0.34142887196584476</v>
      </c>
      <c r="DY170">
        <f t="shared" si="571"/>
        <v>1.8561439064638623E-2</v>
      </c>
      <c r="DZ170">
        <f t="shared" si="572"/>
        <v>0.4915175252986495</v>
      </c>
      <c r="EA170">
        <f t="shared" si="573"/>
        <v>0.86319296627750131</v>
      </c>
      <c r="EB170" s="31">
        <f t="shared" si="474"/>
        <v>0.52489929916910338</v>
      </c>
      <c r="EC170">
        <f t="shared" si="507"/>
        <v>1.900000000000001E-2</v>
      </c>
      <c r="ED170">
        <f t="shared" si="523"/>
        <v>1.900000000000001E-2</v>
      </c>
      <c r="EE170">
        <f t="shared" si="524"/>
        <v>1.900000000000001E-2</v>
      </c>
      <c r="EF170">
        <f t="shared" si="525"/>
        <v>1.900000000000001E-2</v>
      </c>
      <c r="EG170">
        <f t="shared" si="526"/>
        <v>1.900000000000001E-2</v>
      </c>
      <c r="EH170">
        <f t="shared" si="527"/>
        <v>1.900000000000001E-2</v>
      </c>
      <c r="EI170">
        <f t="shared" si="528"/>
        <v>1.900000000000001E-2</v>
      </c>
      <c r="EJ170">
        <f t="shared" si="529"/>
        <v>3.0000000000000001E-3</v>
      </c>
      <c r="EK170">
        <f t="shared" si="530"/>
        <v>1E-3</v>
      </c>
      <c r="EL170">
        <f t="shared" si="531"/>
        <v>1.900000000000001E-2</v>
      </c>
      <c r="EM170">
        <f t="shared" si="532"/>
        <v>1.900000000000001E-2</v>
      </c>
      <c r="EN170">
        <f t="shared" si="533"/>
        <v>1</v>
      </c>
      <c r="EO170">
        <f t="shared" si="534"/>
        <v>1</v>
      </c>
      <c r="EP170">
        <f t="shared" si="535"/>
        <v>1.900000000000001E-2</v>
      </c>
      <c r="EQ170">
        <f t="shared" si="536"/>
        <v>1.900000000000001E-2</v>
      </c>
      <c r="ER170">
        <f t="shared" si="537"/>
        <v>1.900000000000001E-2</v>
      </c>
      <c r="ES170">
        <f t="shared" si="508"/>
        <v>3.0000000000000001E-3</v>
      </c>
      <c r="ET170">
        <f t="shared" si="509"/>
        <v>5.0000000000000001E-3</v>
      </c>
      <c r="EU170">
        <f t="shared" si="510"/>
        <v>1E-3</v>
      </c>
      <c r="EV170">
        <f t="shared" si="511"/>
        <v>3.0000000000000001E-3</v>
      </c>
      <c r="EW170">
        <f t="shared" si="512"/>
        <v>1.900000000000001E-2</v>
      </c>
      <c r="EX170">
        <f t="shared" si="513"/>
        <v>1</v>
      </c>
      <c r="EY170">
        <f t="shared" si="514"/>
        <v>1</v>
      </c>
      <c r="EZ170">
        <f t="shared" si="515"/>
        <v>1</v>
      </c>
      <c r="FA170">
        <f t="shared" si="516"/>
        <v>1</v>
      </c>
      <c r="FB170">
        <f t="shared" si="517"/>
        <v>1</v>
      </c>
      <c r="FC170">
        <f t="shared" si="518"/>
        <v>1</v>
      </c>
      <c r="FD170">
        <f t="shared" si="519"/>
        <v>4.0000000000000001E-3</v>
      </c>
      <c r="FE170">
        <f t="shared" si="520"/>
        <v>1.900000000000001E-2</v>
      </c>
      <c r="FF170">
        <f t="shared" si="521"/>
        <v>1.6000000000000007E-2</v>
      </c>
      <c r="FG170">
        <f t="shared" si="522"/>
        <v>1</v>
      </c>
    </row>
    <row r="171" spans="1:163">
      <c r="A171" s="30">
        <v>42644.395833333336</v>
      </c>
      <c r="B171">
        <v>7.4541508183404007E-2</v>
      </c>
      <c r="C171">
        <v>0.11764393076878903</v>
      </c>
      <c r="D171">
        <v>7.4541508183404007E-2</v>
      </c>
      <c r="E171">
        <v>8.6807116789038245E-3</v>
      </c>
      <c r="F171">
        <v>0.526491879509844</v>
      </c>
      <c r="G171">
        <v>4.0100512086556793E-3</v>
      </c>
      <c r="H171">
        <v>7.8497902074505854E-2</v>
      </c>
      <c r="I171">
        <v>0.8923589945805056</v>
      </c>
      <c r="J171">
        <v>0.84118436360382343</v>
      </c>
      <c r="K171">
        <v>0.12820394991175996</v>
      </c>
      <c r="L171">
        <v>0.25808740090824256</v>
      </c>
      <c r="M171">
        <v>0.98016099414676794</v>
      </c>
      <c r="N171">
        <v>0.99588530279741383</v>
      </c>
      <c r="O171">
        <v>0.6822360380185013</v>
      </c>
      <c r="P171">
        <v>5.3356177175030141E-2</v>
      </c>
      <c r="Q171">
        <v>0.13459432227283791</v>
      </c>
      <c r="R171">
        <v>0.48627016386050664</v>
      </c>
      <c r="S171">
        <v>0.79900173571776334</v>
      </c>
      <c r="T171">
        <v>0.82260056322716524</v>
      </c>
      <c r="U171">
        <v>0.78635067565454464</v>
      </c>
      <c r="V171">
        <v>0.69573437277388883</v>
      </c>
      <c r="W171">
        <v>0.99693019541228667</v>
      </c>
      <c r="X171">
        <v>0.9903209645600074</v>
      </c>
      <c r="Y171">
        <v>0.92365434855642248</v>
      </c>
      <c r="Z171">
        <v>0.99151611606175627</v>
      </c>
      <c r="AA171">
        <v>0.98503653023965099</v>
      </c>
      <c r="AB171">
        <v>0.87964437932547346</v>
      </c>
      <c r="AC171">
        <v>0.47229511729113099</v>
      </c>
      <c r="AD171">
        <v>1.7689553035543395E-2</v>
      </c>
      <c r="AE171">
        <v>0.30769168178960388</v>
      </c>
      <c r="AF171">
        <v>0.86319296627750131</v>
      </c>
      <c r="AH171">
        <v>0.48365000000000002</v>
      </c>
      <c r="AI171">
        <v>0.50575000000000003</v>
      </c>
      <c r="AJ171">
        <v>0.48365000000000002</v>
      </c>
      <c r="AK171">
        <v>0.2414</v>
      </c>
      <c r="AL171">
        <v>0.10965000000000001</v>
      </c>
      <c r="AM171">
        <v>0.49470000000000003</v>
      </c>
      <c r="AN171">
        <v>0.43945000000000001</v>
      </c>
      <c r="AO171">
        <v>6.5450000000000008E-2</v>
      </c>
      <c r="AP171">
        <v>3.2300000000000002E-2</v>
      </c>
      <c r="AQ171">
        <v>0.374</v>
      </c>
      <c r="AR171">
        <v>0.21930000000000002</v>
      </c>
      <c r="AS171">
        <v>0.187</v>
      </c>
      <c r="AT171">
        <v>2.1250000000000002E-2</v>
      </c>
      <c r="AU171">
        <v>7.6500000000000012E-2</v>
      </c>
      <c r="AV171">
        <v>0.41735000000000005</v>
      </c>
      <c r="AW171">
        <v>0.1207</v>
      </c>
      <c r="AX171">
        <v>0.48365000000000002</v>
      </c>
      <c r="AY171">
        <v>0.48365000000000002</v>
      </c>
      <c r="AZ171">
        <v>0.47260000000000002</v>
      </c>
      <c r="BA171">
        <v>0.14280000000000001</v>
      </c>
      <c r="BB171">
        <v>8.7550000000000003E-2</v>
      </c>
      <c r="BC171">
        <v>0.47260000000000002</v>
      </c>
      <c r="BD171">
        <v>9.8600000000000007E-2</v>
      </c>
      <c r="BE171">
        <v>7.6500000000000012E-2</v>
      </c>
      <c r="BF171">
        <v>0.47260000000000002</v>
      </c>
      <c r="BG171">
        <v>0.46155000000000002</v>
      </c>
      <c r="BH171">
        <v>0</v>
      </c>
      <c r="BI171">
        <v>0.43945000000000001</v>
      </c>
      <c r="BJ171">
        <v>0.374</v>
      </c>
      <c r="BK171">
        <v>0.43945000000000001</v>
      </c>
      <c r="BL171">
        <v>4.335E-2</v>
      </c>
      <c r="BM171" s="34">
        <f t="shared" si="538"/>
        <v>0.50575000000000003</v>
      </c>
      <c r="BN171" s="31">
        <f t="shared" si="539"/>
        <v>0.2845306451612904</v>
      </c>
      <c r="BO171" s="32">
        <v>0.28999999999999998</v>
      </c>
      <c r="BP171" s="20">
        <f t="shared" si="574"/>
        <v>-2.5319034573428429</v>
      </c>
      <c r="BQ171" s="20">
        <f t="shared" si="543"/>
        <v>-1.1942931930143339</v>
      </c>
      <c r="BR171" s="20">
        <f t="shared" si="543"/>
        <v>-1.5844943526634907</v>
      </c>
      <c r="BS171" s="20">
        <f t="shared" si="543"/>
        <v>-2.7740867048144775</v>
      </c>
      <c r="BT171" s="20">
        <f t="shared" si="543"/>
        <v>-0.51458308113142215</v>
      </c>
      <c r="BU171" s="20">
        <f t="shared" si="543"/>
        <v>-2.8258727687696066</v>
      </c>
      <c r="BV171" s="20">
        <f t="shared" si="543"/>
        <v>-2.7170444568081082</v>
      </c>
      <c r="BW171" s="20">
        <f t="shared" si="543"/>
        <v>0.95605062069717239</v>
      </c>
      <c r="BX171" s="20">
        <f t="shared" si="543"/>
        <v>1.4632409906923072</v>
      </c>
      <c r="BY171" s="20">
        <f t="shared" si="543"/>
        <v>-1.3087824873053635</v>
      </c>
      <c r="BZ171" s="20">
        <f t="shared" si="543"/>
        <v>-1.5134697031885418</v>
      </c>
      <c r="CA171" s="20">
        <f t="shared" si="543"/>
        <v>2.0245366208531501</v>
      </c>
      <c r="CB171" s="20">
        <f t="shared" si="543"/>
        <v>2.121297458840643</v>
      </c>
      <c r="CC171" s="20">
        <f t="shared" si="543"/>
        <v>-1.4581336367934594</v>
      </c>
      <c r="CD171" s="20">
        <f t="shared" si="543"/>
        <v>-2.3348077739523894</v>
      </c>
      <c r="CE171" s="20">
        <f t="shared" si="543"/>
        <v>-0.40954618832134748</v>
      </c>
      <c r="CF171" s="20">
        <f t="shared" si="543"/>
        <v>0.19135133191979181</v>
      </c>
      <c r="CG171" s="20">
        <f t="shared" si="543"/>
        <v>0.97850571630138439</v>
      </c>
      <c r="CH171" s="20">
        <f t="shared" si="543"/>
        <v>1.4485136319384608</v>
      </c>
      <c r="CI171" s="20">
        <f t="shared" si="543"/>
        <v>0.99517214922336339</v>
      </c>
      <c r="CJ171" s="20">
        <f t="shared" si="543"/>
        <v>0.6491085297064384</v>
      </c>
      <c r="CK171" s="20">
        <f t="shared" si="543"/>
        <v>1.7379727767309192</v>
      </c>
      <c r="CL171" s="20">
        <f t="shared" si="543"/>
        <v>1.5183394799270036</v>
      </c>
      <c r="CM171" s="20">
        <f t="shared" si="543"/>
        <v>1.6400755273473149</v>
      </c>
      <c r="CN171" s="20">
        <f t="shared" si="543"/>
        <v>2.0126972360406361</v>
      </c>
      <c r="CO171" s="20">
        <f t="shared" si="543"/>
        <v>1.6366567483526391</v>
      </c>
      <c r="CP171" s="20">
        <f t="shared" si="543"/>
        <v>1.4264511314590109</v>
      </c>
      <c r="CQ171" s="20">
        <f t="shared" si="543"/>
        <v>3.3557296561806949E-3</v>
      </c>
      <c r="CR171" s="20">
        <f t="shared" si="543"/>
        <v>-2.7329997840633813</v>
      </c>
      <c r="CS171" s="20">
        <f t="shared" si="543"/>
        <v>-0.21551884445518221</v>
      </c>
      <c r="CT171" s="20">
        <f t="shared" si="544"/>
        <v>1.4436630897896601</v>
      </c>
      <c r="CU171" s="31">
        <f t="shared" si="541"/>
        <v>-6.0275731069286083E-2</v>
      </c>
      <c r="CW171">
        <f t="shared" si="505"/>
        <v>7.4541508183404007E-2</v>
      </c>
      <c r="CX171">
        <f t="shared" si="545"/>
        <v>0.11764393076878903</v>
      </c>
      <c r="CY171">
        <f t="shared" si="546"/>
        <v>7.4541508183404007E-2</v>
      </c>
      <c r="CZ171">
        <f t="shared" si="547"/>
        <v>8.6807116789038245E-3</v>
      </c>
      <c r="DA171">
        <f t="shared" si="548"/>
        <v>0.526491879509844</v>
      </c>
      <c r="DB171">
        <f t="shared" si="549"/>
        <v>4.0100512086556793E-3</v>
      </c>
      <c r="DC171">
        <f t="shared" si="550"/>
        <v>7.8497902074505854E-2</v>
      </c>
      <c r="DD171">
        <f t="shared" si="551"/>
        <v>0.8923589945805056</v>
      </c>
      <c r="DE171">
        <f t="shared" si="552"/>
        <v>0.84118436360382343</v>
      </c>
      <c r="DF171">
        <f t="shared" si="553"/>
        <v>0.12820394991175996</v>
      </c>
      <c r="DG171">
        <f t="shared" si="554"/>
        <v>0.25808740090824256</v>
      </c>
      <c r="DH171">
        <f t="shared" si="555"/>
        <v>0.98016099414676794</v>
      </c>
      <c r="DI171">
        <f t="shared" si="556"/>
        <v>0.99588530279741383</v>
      </c>
      <c r="DJ171">
        <f t="shared" si="557"/>
        <v>0.6822360380185013</v>
      </c>
      <c r="DK171">
        <f t="shared" si="558"/>
        <v>5.3356177175030141E-2</v>
      </c>
      <c r="DL171">
        <f t="shared" si="559"/>
        <v>0.13459432227283791</v>
      </c>
      <c r="DM171">
        <f t="shared" si="542"/>
        <v>0.48627016386050664</v>
      </c>
      <c r="DN171">
        <f t="shared" si="560"/>
        <v>0.79900173571776334</v>
      </c>
      <c r="DO171">
        <f t="shared" si="561"/>
        <v>0.82260056322716524</v>
      </c>
      <c r="DP171">
        <f t="shared" si="562"/>
        <v>0.78635067565454464</v>
      </c>
      <c r="DQ171">
        <f t="shared" si="563"/>
        <v>0.69573437277388883</v>
      </c>
      <c r="DR171">
        <f t="shared" si="564"/>
        <v>0.99693019541228667</v>
      </c>
      <c r="DS171">
        <f t="shared" si="565"/>
        <v>0.9903209645600074</v>
      </c>
      <c r="DT171">
        <f t="shared" si="566"/>
        <v>0.92365434855642248</v>
      </c>
      <c r="DU171">
        <f t="shared" si="567"/>
        <v>0.99151611606175627</v>
      </c>
      <c r="DV171">
        <f t="shared" si="568"/>
        <v>0.98503653023965099</v>
      </c>
      <c r="DW171">
        <f t="shared" si="569"/>
        <v>0.87964437932547346</v>
      </c>
      <c r="DX171">
        <f t="shared" si="570"/>
        <v>0.47229511729113099</v>
      </c>
      <c r="DY171">
        <f t="shared" si="571"/>
        <v>1.7689553035543395E-2</v>
      </c>
      <c r="DZ171">
        <f t="shared" si="572"/>
        <v>0.30769168178960388</v>
      </c>
      <c r="EA171">
        <f t="shared" si="573"/>
        <v>0.86319296627750131</v>
      </c>
      <c r="EB171" s="31">
        <f t="shared" si="474"/>
        <v>0.54414207738082687</v>
      </c>
      <c r="EC171">
        <f t="shared" si="507"/>
        <v>2.0000000000000011E-2</v>
      </c>
      <c r="ED171">
        <f t="shared" si="523"/>
        <v>2.0000000000000011E-2</v>
      </c>
      <c r="EE171">
        <f t="shared" si="524"/>
        <v>2.0000000000000011E-2</v>
      </c>
      <c r="EF171">
        <f t="shared" si="525"/>
        <v>2.0000000000000011E-2</v>
      </c>
      <c r="EG171">
        <f t="shared" si="526"/>
        <v>2.0000000000000011E-2</v>
      </c>
      <c r="EH171">
        <f t="shared" si="527"/>
        <v>2.0000000000000011E-2</v>
      </c>
      <c r="EI171">
        <f t="shared" si="528"/>
        <v>2.0000000000000011E-2</v>
      </c>
      <c r="EJ171">
        <f t="shared" si="529"/>
        <v>1</v>
      </c>
      <c r="EK171">
        <f t="shared" si="530"/>
        <v>1</v>
      </c>
      <c r="EL171">
        <f t="shared" si="531"/>
        <v>2.0000000000000011E-2</v>
      </c>
      <c r="EM171">
        <f t="shared" si="532"/>
        <v>2.0000000000000011E-2</v>
      </c>
      <c r="EN171">
        <f t="shared" si="533"/>
        <v>1</v>
      </c>
      <c r="EO171">
        <f t="shared" si="534"/>
        <v>1</v>
      </c>
      <c r="EP171">
        <f t="shared" si="535"/>
        <v>2.0000000000000011E-2</v>
      </c>
      <c r="EQ171">
        <f t="shared" si="536"/>
        <v>2.0000000000000011E-2</v>
      </c>
      <c r="ER171">
        <f t="shared" si="537"/>
        <v>2.0000000000000011E-2</v>
      </c>
      <c r="ES171">
        <f t="shared" si="508"/>
        <v>4.0000000000000001E-3</v>
      </c>
      <c r="ET171">
        <f t="shared" si="509"/>
        <v>6.0000000000000001E-3</v>
      </c>
      <c r="EU171">
        <f t="shared" si="510"/>
        <v>1</v>
      </c>
      <c r="EV171">
        <f t="shared" si="511"/>
        <v>4.0000000000000001E-3</v>
      </c>
      <c r="EW171">
        <f t="shared" si="512"/>
        <v>2.0000000000000011E-2</v>
      </c>
      <c r="EX171">
        <f t="shared" si="513"/>
        <v>1</v>
      </c>
      <c r="EY171">
        <f t="shared" si="514"/>
        <v>1</v>
      </c>
      <c r="EZ171">
        <f t="shared" si="515"/>
        <v>1</v>
      </c>
      <c r="FA171">
        <f t="shared" si="516"/>
        <v>1</v>
      </c>
      <c r="FB171">
        <f t="shared" si="517"/>
        <v>1</v>
      </c>
      <c r="FC171">
        <f t="shared" si="518"/>
        <v>1</v>
      </c>
      <c r="FD171">
        <f t="shared" si="519"/>
        <v>5.0000000000000001E-3</v>
      </c>
      <c r="FE171">
        <f t="shared" si="520"/>
        <v>2.0000000000000011E-2</v>
      </c>
      <c r="FF171">
        <f t="shared" si="521"/>
        <v>1.7000000000000008E-2</v>
      </c>
      <c r="FG171">
        <f t="shared" si="522"/>
        <v>1</v>
      </c>
    </row>
    <row r="172" spans="1:163">
      <c r="A172" s="30">
        <v>42644.416666666664</v>
      </c>
      <c r="B172">
        <v>9.7533720684629024E-2</v>
      </c>
      <c r="C172">
        <v>8.2645534377628421E-2</v>
      </c>
      <c r="D172">
        <v>0.10129360099877091</v>
      </c>
      <c r="E172">
        <v>8.9250064610604547E-3</v>
      </c>
      <c r="F172">
        <v>0.39342613930374831</v>
      </c>
      <c r="G172">
        <v>5.964586183950512E-3</v>
      </c>
      <c r="H172">
        <v>3.7437246623510383E-2</v>
      </c>
      <c r="I172">
        <v>0.90863382488872979</v>
      </c>
      <c r="J172">
        <v>0.77557564948442437</v>
      </c>
      <c r="K172">
        <v>0.14468224063404417</v>
      </c>
      <c r="L172">
        <v>6.2918315195926611E-2</v>
      </c>
      <c r="M172">
        <v>0.99246076562260521</v>
      </c>
      <c r="N172">
        <v>0.99684330137687949</v>
      </c>
      <c r="O172">
        <v>0.77312943895453079</v>
      </c>
      <c r="P172">
        <v>4.6400516923005959E-2</v>
      </c>
      <c r="Q172">
        <v>0.12510689793730767</v>
      </c>
      <c r="R172">
        <v>0.46532247346179251</v>
      </c>
      <c r="S172">
        <v>0.57665747238139653</v>
      </c>
      <c r="T172">
        <v>0.90508669558622323</v>
      </c>
      <c r="U172">
        <v>0.61705501425224663</v>
      </c>
      <c r="V172">
        <v>0.68071657573232724</v>
      </c>
      <c r="W172">
        <v>0.98197961346286977</v>
      </c>
      <c r="X172">
        <v>0.98895932306110035</v>
      </c>
      <c r="Y172">
        <v>0.90921329376857141</v>
      </c>
      <c r="Z172">
        <v>0.99448671905758834</v>
      </c>
      <c r="AA172">
        <v>0.98197961346286977</v>
      </c>
      <c r="AB172">
        <v>0.83740792293699673</v>
      </c>
      <c r="AC172">
        <v>0.32433221785785415</v>
      </c>
      <c r="AD172">
        <v>9.5096757143287552E-2</v>
      </c>
      <c r="AE172">
        <v>0.26895456419921976</v>
      </c>
      <c r="AF172">
        <v>0.86319296627750131</v>
      </c>
      <c r="AH172">
        <v>0.56100000000000005</v>
      </c>
      <c r="AI172">
        <v>0.57120000000000004</v>
      </c>
      <c r="AJ172">
        <v>0.56100000000000005</v>
      </c>
      <c r="AK172">
        <v>0.15385000000000001</v>
      </c>
      <c r="AL172">
        <v>6.5450000000000008E-2</v>
      </c>
      <c r="AM172">
        <v>0.58225000000000005</v>
      </c>
      <c r="AN172">
        <v>0.32980000000000004</v>
      </c>
      <c r="AO172">
        <v>9.8600000000000007E-2</v>
      </c>
      <c r="AP172">
        <v>4.335E-2</v>
      </c>
      <c r="AQ172">
        <v>0.57120000000000004</v>
      </c>
      <c r="AR172">
        <v>0.39525000000000005</v>
      </c>
      <c r="AS172">
        <v>0.14280000000000001</v>
      </c>
      <c r="AT172">
        <v>2.1250000000000002E-2</v>
      </c>
      <c r="AU172">
        <v>0.13175000000000001</v>
      </c>
      <c r="AV172">
        <v>0.52785000000000004</v>
      </c>
      <c r="AW172">
        <v>0.15385000000000001</v>
      </c>
      <c r="AX172">
        <v>0.57120000000000004</v>
      </c>
      <c r="AY172">
        <v>0.56100000000000005</v>
      </c>
      <c r="AZ172">
        <v>0.53890000000000005</v>
      </c>
      <c r="BA172">
        <v>0.14280000000000001</v>
      </c>
      <c r="BB172">
        <v>0.10965000000000001</v>
      </c>
      <c r="BC172">
        <v>0.54995000000000005</v>
      </c>
      <c r="BD172">
        <v>0.15385000000000001</v>
      </c>
      <c r="BE172">
        <v>9.8600000000000007E-2</v>
      </c>
      <c r="BF172">
        <v>0.53890000000000005</v>
      </c>
      <c r="BG172">
        <v>0.53890000000000005</v>
      </c>
      <c r="BH172">
        <v>0</v>
      </c>
      <c r="BI172">
        <v>0.51680000000000004</v>
      </c>
      <c r="BJ172">
        <v>0.31875000000000003</v>
      </c>
      <c r="BK172">
        <v>0.51680000000000004</v>
      </c>
      <c r="BL172">
        <v>6.5450000000000008E-2</v>
      </c>
      <c r="BM172" s="34">
        <f t="shared" si="538"/>
        <v>0.58225000000000005</v>
      </c>
      <c r="BN172" s="31">
        <f t="shared" si="539"/>
        <v>0.3268387096774194</v>
      </c>
      <c r="BO172" s="32">
        <v>0.34</v>
      </c>
      <c r="BP172" s="20">
        <f t="shared" si="574"/>
        <v>-3.0088300849777831</v>
      </c>
      <c r="BQ172" s="20">
        <f t="shared" si="543"/>
        <v>-1.6861080069562746</v>
      </c>
      <c r="BR172" s="20">
        <f t="shared" si="543"/>
        <v>-2.0576610999842888</v>
      </c>
      <c r="BS172" s="20">
        <f t="shared" si="543"/>
        <v>-3.3396220466729862</v>
      </c>
      <c r="BT172" s="20">
        <f t="shared" si="543"/>
        <v>-0.69561729014724305</v>
      </c>
      <c r="BU172" s="20">
        <f t="shared" si="543"/>
        <v>-3.3943685309052256</v>
      </c>
      <c r="BV172" s="20">
        <f t="shared" si="543"/>
        <v>-3.2540675585041674</v>
      </c>
      <c r="BW172" s="20">
        <f t="shared" si="543"/>
        <v>1.290224097266333</v>
      </c>
      <c r="BX172" s="20">
        <f t="shared" si="543"/>
        <v>1.6643562918571622</v>
      </c>
      <c r="BY172" s="20">
        <f t="shared" si="543"/>
        <v>-1.7385605949908887</v>
      </c>
      <c r="BZ172" s="20">
        <f t="shared" si="543"/>
        <v>-2.0250117363121847</v>
      </c>
      <c r="CA172" s="20">
        <f t="shared" si="543"/>
        <v>2.4425370381561859</v>
      </c>
      <c r="CB172" s="20">
        <f t="shared" si="543"/>
        <v>2.5436804118979532</v>
      </c>
      <c r="CC172" s="20">
        <f t="shared" si="543"/>
        <v>-1.2594645461584979</v>
      </c>
      <c r="CD172" s="20">
        <f t="shared" si="543"/>
        <v>-2.8628676053489528</v>
      </c>
      <c r="CE172" s="20">
        <f t="shared" si="543"/>
        <v>-0.85889963870360908</v>
      </c>
      <c r="CF172" s="20">
        <f t="shared" si="543"/>
        <v>8.221345706201505E-2</v>
      </c>
      <c r="CG172" s="20">
        <f t="shared" si="543"/>
        <v>0.98070284036321165</v>
      </c>
      <c r="CH172" s="20">
        <f t="shared" si="543"/>
        <v>1.7791399792051148</v>
      </c>
      <c r="CI172" s="20">
        <f t="shared" si="543"/>
        <v>1.0377668151560409</v>
      </c>
      <c r="CJ172" s="20">
        <f t="shared" si="543"/>
        <v>0.75536475711919637</v>
      </c>
      <c r="CK172" s="20">
        <f t="shared" si="543"/>
        <v>2.1454920418742196</v>
      </c>
      <c r="CL172" s="20">
        <f t="shared" si="543"/>
        <v>1.9328384546685347</v>
      </c>
      <c r="CM172" s="20">
        <f t="shared" si="543"/>
        <v>1.974828472796317</v>
      </c>
      <c r="CN172" s="20">
        <f t="shared" si="543"/>
        <v>2.4327236067786551</v>
      </c>
      <c r="CO172" s="20">
        <f t="shared" si="543"/>
        <v>2.0441760134959397</v>
      </c>
      <c r="CP172" s="20">
        <f t="shared" si="543"/>
        <v>1.6893987060764384</v>
      </c>
      <c r="CQ172" s="20">
        <f t="shared" si="543"/>
        <v>-0.24677240080553442</v>
      </c>
      <c r="CR172" s="20">
        <f t="shared" si="543"/>
        <v>-3.2123633752396632</v>
      </c>
      <c r="CS172" s="20">
        <f t="shared" si="543"/>
        <v>-0.52102462857553178</v>
      </c>
      <c r="CT172" s="20">
        <f t="shared" si="544"/>
        <v>1.732395707747592</v>
      </c>
      <c r="CU172" s="31">
        <f t="shared" si="541"/>
        <v>-0.11720646621812654</v>
      </c>
      <c r="CW172">
        <f t="shared" si="505"/>
        <v>9.7533720684629024E-2</v>
      </c>
      <c r="CX172">
        <f t="shared" si="545"/>
        <v>8.2645534377628421E-2</v>
      </c>
      <c r="CY172">
        <f t="shared" si="546"/>
        <v>0.10129360099877091</v>
      </c>
      <c r="CZ172">
        <f t="shared" si="547"/>
        <v>8.9250064610604547E-3</v>
      </c>
      <c r="DA172">
        <f t="shared" si="548"/>
        <v>0.39342613930374831</v>
      </c>
      <c r="DB172">
        <f t="shared" si="549"/>
        <v>5.964586183950512E-3</v>
      </c>
      <c r="DC172">
        <f t="shared" si="550"/>
        <v>3.7437246623510383E-2</v>
      </c>
      <c r="DD172">
        <f t="shared" si="551"/>
        <v>0.90863382488872979</v>
      </c>
      <c r="DE172">
        <f t="shared" si="552"/>
        <v>0.77557564948442437</v>
      </c>
      <c r="DF172">
        <f t="shared" si="553"/>
        <v>0.14468224063404417</v>
      </c>
      <c r="DG172">
        <f t="shared" si="554"/>
        <v>6.2918315195926611E-2</v>
      </c>
      <c r="DH172">
        <f t="shared" si="555"/>
        <v>0.99246076562260521</v>
      </c>
      <c r="DI172">
        <f t="shared" si="556"/>
        <v>0.99684330137687949</v>
      </c>
      <c r="DJ172">
        <f t="shared" si="557"/>
        <v>0.77312943895453079</v>
      </c>
      <c r="DK172">
        <f t="shared" si="558"/>
        <v>4.6400516923005959E-2</v>
      </c>
      <c r="DL172">
        <f t="shared" si="559"/>
        <v>0.12510689793730767</v>
      </c>
      <c r="DM172">
        <f t="shared" si="542"/>
        <v>0.46532247346179251</v>
      </c>
      <c r="DN172">
        <f t="shared" si="560"/>
        <v>0.57665747238139653</v>
      </c>
      <c r="DO172">
        <f t="shared" si="561"/>
        <v>0.90508669558622323</v>
      </c>
      <c r="DP172">
        <f t="shared" si="562"/>
        <v>0.61705501425224663</v>
      </c>
      <c r="DQ172">
        <f t="shared" si="563"/>
        <v>0.68071657573232724</v>
      </c>
      <c r="DR172">
        <f t="shared" si="564"/>
        <v>0.98197961346286977</v>
      </c>
      <c r="DS172">
        <f t="shared" si="565"/>
        <v>0.98895932306110035</v>
      </c>
      <c r="DT172">
        <f t="shared" si="566"/>
        <v>0.90921329376857141</v>
      </c>
      <c r="DU172">
        <f t="shared" si="567"/>
        <v>0.99448671905758834</v>
      </c>
      <c r="DV172">
        <f t="shared" si="568"/>
        <v>0.98197961346286977</v>
      </c>
      <c r="DW172">
        <f t="shared" si="569"/>
        <v>0.83740792293699673</v>
      </c>
      <c r="DX172">
        <f t="shared" si="570"/>
        <v>0.32433221785785415</v>
      </c>
      <c r="DY172">
        <f t="shared" si="571"/>
        <v>9.5096757143287552E-2</v>
      </c>
      <c r="DZ172">
        <f t="shared" si="572"/>
        <v>0.26895456419921976</v>
      </c>
      <c r="EA172">
        <f t="shared" si="573"/>
        <v>0.86319296627750131</v>
      </c>
      <c r="EB172" s="31">
        <f t="shared" si="474"/>
        <v>0.5175296131707291</v>
      </c>
      <c r="EC172">
        <f t="shared" si="507"/>
        <v>2.1000000000000012E-2</v>
      </c>
      <c r="ED172">
        <f t="shared" si="523"/>
        <v>2.1000000000000012E-2</v>
      </c>
      <c r="EE172">
        <f t="shared" si="524"/>
        <v>2.1000000000000012E-2</v>
      </c>
      <c r="EF172">
        <f t="shared" si="525"/>
        <v>2.1000000000000012E-2</v>
      </c>
      <c r="EG172">
        <f t="shared" si="526"/>
        <v>2.1000000000000012E-2</v>
      </c>
      <c r="EH172">
        <f t="shared" si="527"/>
        <v>2.1000000000000012E-2</v>
      </c>
      <c r="EI172">
        <f t="shared" si="528"/>
        <v>2.1000000000000012E-2</v>
      </c>
      <c r="EJ172">
        <f t="shared" si="529"/>
        <v>1</v>
      </c>
      <c r="EK172">
        <f t="shared" si="530"/>
        <v>1E-3</v>
      </c>
      <c r="EL172">
        <f t="shared" si="531"/>
        <v>2.1000000000000012E-2</v>
      </c>
      <c r="EM172">
        <f t="shared" si="532"/>
        <v>2.1000000000000012E-2</v>
      </c>
      <c r="EN172">
        <f t="shared" si="533"/>
        <v>1</v>
      </c>
      <c r="EO172">
        <f t="shared" si="534"/>
        <v>1</v>
      </c>
      <c r="EP172">
        <f t="shared" si="535"/>
        <v>2.1000000000000012E-2</v>
      </c>
      <c r="EQ172">
        <f t="shared" si="536"/>
        <v>2.1000000000000012E-2</v>
      </c>
      <c r="ER172">
        <f t="shared" si="537"/>
        <v>2.1000000000000012E-2</v>
      </c>
      <c r="ES172">
        <f t="shared" si="508"/>
        <v>5.0000000000000001E-3</v>
      </c>
      <c r="ET172">
        <f t="shared" si="509"/>
        <v>7.0000000000000001E-3</v>
      </c>
      <c r="EU172">
        <f t="shared" si="510"/>
        <v>1</v>
      </c>
      <c r="EV172">
        <f t="shared" si="511"/>
        <v>5.0000000000000001E-3</v>
      </c>
      <c r="EW172">
        <f t="shared" si="512"/>
        <v>2.1000000000000012E-2</v>
      </c>
      <c r="EX172">
        <f t="shared" si="513"/>
        <v>1</v>
      </c>
      <c r="EY172">
        <f t="shared" si="514"/>
        <v>1</v>
      </c>
      <c r="EZ172">
        <f t="shared" si="515"/>
        <v>1</v>
      </c>
      <c r="FA172">
        <f t="shared" si="516"/>
        <v>1</v>
      </c>
      <c r="FB172">
        <f t="shared" si="517"/>
        <v>1</v>
      </c>
      <c r="FC172">
        <f t="shared" si="518"/>
        <v>1</v>
      </c>
      <c r="FD172">
        <f t="shared" si="519"/>
        <v>6.0000000000000001E-3</v>
      </c>
      <c r="FE172">
        <f t="shared" si="520"/>
        <v>2.1000000000000012E-2</v>
      </c>
      <c r="FF172">
        <f t="shared" si="521"/>
        <v>1.8000000000000009E-2</v>
      </c>
      <c r="FG172">
        <f t="shared" si="522"/>
        <v>1</v>
      </c>
    </row>
    <row r="173" spans="1:163">
      <c r="A173" s="30">
        <v>42644.4375</v>
      </c>
      <c r="B173">
        <v>8.1067304434233975E-2</v>
      </c>
      <c r="C173">
        <v>5.5151890763336528E-2</v>
      </c>
      <c r="D173">
        <v>9.2714427757921616E-2</v>
      </c>
      <c r="E173">
        <v>1.5308304187608588E-2</v>
      </c>
      <c r="F173">
        <v>0.47578566830591168</v>
      </c>
      <c r="G173">
        <v>2.4081547320133345E-2</v>
      </c>
      <c r="H173">
        <v>3.8459418339557995E-2</v>
      </c>
      <c r="I173">
        <v>0.91036231499746556</v>
      </c>
      <c r="J173">
        <v>0.82564433738956111</v>
      </c>
      <c r="K173">
        <v>0.15910089062490379</v>
      </c>
      <c r="L173">
        <v>3.7690314904195346E-2</v>
      </c>
      <c r="M173">
        <v>0.99670834214160908</v>
      </c>
      <c r="N173">
        <v>0.99682119745469899</v>
      </c>
      <c r="O173">
        <v>0.73828365557793896</v>
      </c>
      <c r="P173">
        <v>7.4541508183404007E-2</v>
      </c>
      <c r="Q173">
        <v>0.12977685920138957</v>
      </c>
      <c r="R173">
        <v>0.67613518559692554</v>
      </c>
      <c r="S173">
        <v>0.43243257012130643</v>
      </c>
      <c r="T173">
        <v>0.93468982211089557</v>
      </c>
      <c r="U173">
        <v>0.61870774015011543</v>
      </c>
      <c r="V173">
        <v>0.73556955314787109</v>
      </c>
      <c r="W173">
        <v>0.99366346721420862</v>
      </c>
      <c r="X173">
        <v>0.98997965479471506</v>
      </c>
      <c r="Y173">
        <v>0.95668879800612217</v>
      </c>
      <c r="Z173">
        <v>0.99651941016484191</v>
      </c>
      <c r="AA173">
        <v>0.99151611606175627</v>
      </c>
      <c r="AB173">
        <v>0.85208731184827635</v>
      </c>
      <c r="AC173">
        <v>0.44968756115578512</v>
      </c>
      <c r="AD173">
        <v>0.1657665018096004</v>
      </c>
      <c r="AE173">
        <v>0.34458379711909043</v>
      </c>
      <c r="AF173">
        <v>0.86319296627750131</v>
      </c>
      <c r="AH173">
        <v>0.62645000000000006</v>
      </c>
      <c r="AI173">
        <v>0.63750000000000007</v>
      </c>
      <c r="AJ173">
        <v>0.62645000000000006</v>
      </c>
      <c r="AK173">
        <v>0.17595000000000002</v>
      </c>
      <c r="AL173">
        <v>0.25245000000000001</v>
      </c>
      <c r="AM173">
        <v>0.67065000000000008</v>
      </c>
      <c r="AN173">
        <v>0.49470000000000003</v>
      </c>
      <c r="AO173">
        <v>0.15385000000000001</v>
      </c>
      <c r="AP173">
        <v>5.4400000000000004E-2</v>
      </c>
      <c r="AQ173">
        <v>0.65960000000000008</v>
      </c>
      <c r="AR173">
        <v>0.47260000000000002</v>
      </c>
      <c r="AS173">
        <v>0.14280000000000001</v>
      </c>
      <c r="AT173">
        <v>2.1250000000000002E-2</v>
      </c>
      <c r="AU173">
        <v>9.8600000000000007E-2</v>
      </c>
      <c r="AV173">
        <v>0.62645000000000006</v>
      </c>
      <c r="AW173">
        <v>0.1207</v>
      </c>
      <c r="AX173">
        <v>0.62645000000000006</v>
      </c>
      <c r="AY173">
        <v>0.62645000000000006</v>
      </c>
      <c r="AZ173">
        <v>0.63750000000000007</v>
      </c>
      <c r="BA173">
        <v>0.59330000000000005</v>
      </c>
      <c r="BB173">
        <v>0.1207</v>
      </c>
      <c r="BC173">
        <v>0.61540000000000006</v>
      </c>
      <c r="BD173">
        <v>0.26350000000000001</v>
      </c>
      <c r="BE173">
        <v>0.13175000000000001</v>
      </c>
      <c r="BF173">
        <v>0.60435000000000005</v>
      </c>
      <c r="BG173">
        <v>0.60435000000000005</v>
      </c>
      <c r="BH173">
        <v>0.2414</v>
      </c>
      <c r="BI173">
        <v>0.58225000000000005</v>
      </c>
      <c r="BJ173">
        <v>0.30770000000000003</v>
      </c>
      <c r="BK173">
        <v>0.59330000000000005</v>
      </c>
      <c r="BL173">
        <v>3.2300000000000002E-2</v>
      </c>
      <c r="BM173" s="34">
        <f t="shared" si="538"/>
        <v>0.67065000000000008</v>
      </c>
      <c r="BN173" s="31">
        <f t="shared" si="539"/>
        <v>0.40048709677419358</v>
      </c>
      <c r="BO173" s="32">
        <v>0.39</v>
      </c>
      <c r="BP173" s="20">
        <f t="shared" si="574"/>
        <v>-3.5022231288631183</v>
      </c>
      <c r="BQ173" s="20">
        <f t="shared" si="543"/>
        <v>-2.2054164645125072</v>
      </c>
      <c r="BR173" s="20">
        <f t="shared" si="543"/>
        <v>-2.5394070205459363</v>
      </c>
      <c r="BS173" s="20">
        <f t="shared" si="543"/>
        <v>-3.8987740908049471</v>
      </c>
      <c r="BT173" s="20">
        <f t="shared" si="543"/>
        <v>-0.79429197016090058</v>
      </c>
      <c r="BU173" s="20">
        <f t="shared" si="543"/>
        <v>-3.9447473319046615</v>
      </c>
      <c r="BV173" s="20">
        <f t="shared" si="543"/>
        <v>-3.7900684884841787</v>
      </c>
      <c r="BW173" s="20">
        <f t="shared" si="543"/>
        <v>1.6261260639442292</v>
      </c>
      <c r="BX173" s="20">
        <f t="shared" si="543"/>
        <v>1.915540280927154</v>
      </c>
      <c r="BY173" s="20">
        <f t="shared" si="543"/>
        <v>-2.153920052685554</v>
      </c>
      <c r="BZ173" s="20">
        <f t="shared" si="543"/>
        <v>-2.5617817697275584</v>
      </c>
      <c r="CA173" s="20">
        <f t="shared" si="543"/>
        <v>2.8647850319782258</v>
      </c>
      <c r="CB173" s="20">
        <f t="shared" si="543"/>
        <v>2.9660412610330829</v>
      </c>
      <c r="CC173" s="20">
        <f t="shared" si="543"/>
        <v>-1.0956412389001282</v>
      </c>
      <c r="CD173" s="20">
        <f t="shared" si="543"/>
        <v>-3.362786445485118</v>
      </c>
      <c r="CE173" s="20">
        <f t="shared" si="543"/>
        <v>-1.3035831278217889</v>
      </c>
      <c r="CF173" s="20">
        <f t="shared" si="543"/>
        <v>0.18388829433937132</v>
      </c>
      <c r="CG173" s="20">
        <f t="shared" si="543"/>
        <v>0.8386750621649488</v>
      </c>
      <c r="CH173" s="20">
        <f t="shared" si="543"/>
        <v>2.1393694529964411</v>
      </c>
      <c r="CI173" s="20">
        <f t="shared" si="543"/>
        <v>1.082014206986587</v>
      </c>
      <c r="CJ173" s="20">
        <f t="shared" si="543"/>
        <v>0.91647396194749819</v>
      </c>
      <c r="CK173" s="20">
        <f t="shared" si="543"/>
        <v>2.5646951607688591</v>
      </c>
      <c r="CL173" s="20">
        <f t="shared" si="543"/>
        <v>2.3483577611436806</v>
      </c>
      <c r="CM173" s="20">
        <f t="shared" si="543"/>
        <v>2.3570569224828697</v>
      </c>
      <c r="CN173" s="20">
        <f t="shared" si="543"/>
        <v>2.8547826686239279</v>
      </c>
      <c r="CO173" s="20">
        <f t="shared" si="543"/>
        <v>2.4612317812381268</v>
      </c>
      <c r="CP173" s="20">
        <f t="shared" si="543"/>
        <v>1.9670256696051456</v>
      </c>
      <c r="CQ173" s="20">
        <f t="shared" si="543"/>
        <v>-0.37154518796931857</v>
      </c>
      <c r="CR173" s="20">
        <f t="shared" si="543"/>
        <v>-3.621057221749632</v>
      </c>
      <c r="CS173" s="20">
        <f t="shared" si="543"/>
        <v>-0.75090117977601056</v>
      </c>
      <c r="CT173" s="20">
        <f t="shared" si="544"/>
        <v>2.0211283257055239</v>
      </c>
      <c r="CU173" s="31">
        <f t="shared" si="541"/>
        <v>-0.15448234882276396</v>
      </c>
      <c r="CW173">
        <f t="shared" si="505"/>
        <v>8.1067304434233975E-2</v>
      </c>
      <c r="CX173">
        <f t="shared" si="545"/>
        <v>5.5151890763336528E-2</v>
      </c>
      <c r="CY173">
        <f t="shared" si="546"/>
        <v>9.2714427757921616E-2</v>
      </c>
      <c r="CZ173">
        <f t="shared" si="547"/>
        <v>1.5308304187608588E-2</v>
      </c>
      <c r="DA173">
        <f t="shared" si="548"/>
        <v>0.47578566830591168</v>
      </c>
      <c r="DB173">
        <f t="shared" si="549"/>
        <v>2.4081547320133345E-2</v>
      </c>
      <c r="DC173">
        <f t="shared" si="550"/>
        <v>3.8459418339557995E-2</v>
      </c>
      <c r="DD173">
        <f t="shared" si="551"/>
        <v>0.91036231499746556</v>
      </c>
      <c r="DE173">
        <f t="shared" si="552"/>
        <v>0.82564433738956111</v>
      </c>
      <c r="DF173">
        <f t="shared" si="553"/>
        <v>0.15910089062490379</v>
      </c>
      <c r="DG173">
        <f t="shared" si="554"/>
        <v>3.7690314904195346E-2</v>
      </c>
      <c r="DH173">
        <f t="shared" si="555"/>
        <v>0.99670834214160908</v>
      </c>
      <c r="DI173">
        <f t="shared" si="556"/>
        <v>0.99682119745469899</v>
      </c>
      <c r="DJ173">
        <f t="shared" si="557"/>
        <v>0.73828365557793896</v>
      </c>
      <c r="DK173">
        <f t="shared" si="558"/>
        <v>7.4541508183404007E-2</v>
      </c>
      <c r="DL173">
        <f t="shared" si="559"/>
        <v>0.12977685920138957</v>
      </c>
      <c r="DM173">
        <f t="shared" si="542"/>
        <v>0.67613518559692554</v>
      </c>
      <c r="DN173">
        <f t="shared" si="560"/>
        <v>0.43243257012130643</v>
      </c>
      <c r="DO173">
        <f t="shared" si="561"/>
        <v>0.93468982211089557</v>
      </c>
      <c r="DP173">
        <f t="shared" si="562"/>
        <v>0.61870774015011543</v>
      </c>
      <c r="DQ173">
        <f t="shared" si="563"/>
        <v>0.73556955314787109</v>
      </c>
      <c r="DR173">
        <f t="shared" si="564"/>
        <v>0.99366346721420862</v>
      </c>
      <c r="DS173">
        <f t="shared" si="565"/>
        <v>0.98997965479471506</v>
      </c>
      <c r="DT173">
        <f t="shared" si="566"/>
        <v>0.95668879800612217</v>
      </c>
      <c r="DU173">
        <f t="shared" si="567"/>
        <v>0.99651941016484191</v>
      </c>
      <c r="DV173">
        <f t="shared" si="568"/>
        <v>0.99151611606175627</v>
      </c>
      <c r="DW173">
        <f t="shared" si="569"/>
        <v>0.85208731184827635</v>
      </c>
      <c r="DX173">
        <f t="shared" si="570"/>
        <v>0.44968756115578512</v>
      </c>
      <c r="DY173">
        <f t="shared" si="571"/>
        <v>0.1657665018096004</v>
      </c>
      <c r="DZ173">
        <f t="shared" si="572"/>
        <v>0.34458379711909043</v>
      </c>
      <c r="EA173">
        <f t="shared" si="573"/>
        <v>0.86319296627750131</v>
      </c>
      <c r="EB173" s="31">
        <f t="shared" si="474"/>
        <v>0.53718446571493161</v>
      </c>
      <c r="EC173">
        <f t="shared" si="507"/>
        <v>2.2000000000000013E-2</v>
      </c>
      <c r="ED173">
        <f t="shared" si="523"/>
        <v>2.2000000000000013E-2</v>
      </c>
      <c r="EE173">
        <f t="shared" si="524"/>
        <v>2.2000000000000013E-2</v>
      </c>
      <c r="EF173">
        <f t="shared" si="525"/>
        <v>2.2000000000000013E-2</v>
      </c>
      <c r="EG173">
        <f t="shared" si="526"/>
        <v>2.2000000000000013E-2</v>
      </c>
      <c r="EH173">
        <f t="shared" si="527"/>
        <v>2.2000000000000013E-2</v>
      </c>
      <c r="EI173">
        <f t="shared" si="528"/>
        <v>2.2000000000000013E-2</v>
      </c>
      <c r="EJ173">
        <f t="shared" si="529"/>
        <v>1</v>
      </c>
      <c r="EK173">
        <f t="shared" si="530"/>
        <v>1</v>
      </c>
      <c r="EL173">
        <f t="shared" si="531"/>
        <v>2.2000000000000013E-2</v>
      </c>
      <c r="EM173">
        <f t="shared" si="532"/>
        <v>2.2000000000000013E-2</v>
      </c>
      <c r="EN173">
        <f t="shared" si="533"/>
        <v>1</v>
      </c>
      <c r="EO173">
        <f t="shared" si="534"/>
        <v>1</v>
      </c>
      <c r="EP173">
        <f t="shared" si="535"/>
        <v>2.2000000000000013E-2</v>
      </c>
      <c r="EQ173">
        <f t="shared" si="536"/>
        <v>2.2000000000000013E-2</v>
      </c>
      <c r="ER173">
        <f t="shared" si="537"/>
        <v>2.2000000000000013E-2</v>
      </c>
      <c r="ES173">
        <f t="shared" si="508"/>
        <v>6.0000000000000001E-3</v>
      </c>
      <c r="ET173">
        <f t="shared" si="509"/>
        <v>8.0000000000000002E-3</v>
      </c>
      <c r="EU173">
        <f t="shared" si="510"/>
        <v>1</v>
      </c>
      <c r="EV173">
        <f t="shared" si="511"/>
        <v>6.0000000000000001E-3</v>
      </c>
      <c r="EW173">
        <f t="shared" si="512"/>
        <v>2.2000000000000013E-2</v>
      </c>
      <c r="EX173">
        <f t="shared" si="513"/>
        <v>1</v>
      </c>
      <c r="EY173">
        <f t="shared" si="514"/>
        <v>1</v>
      </c>
      <c r="EZ173">
        <f t="shared" si="515"/>
        <v>1</v>
      </c>
      <c r="FA173">
        <f t="shared" si="516"/>
        <v>1</v>
      </c>
      <c r="FB173">
        <f t="shared" si="517"/>
        <v>1</v>
      </c>
      <c r="FC173">
        <f t="shared" si="518"/>
        <v>1</v>
      </c>
      <c r="FD173">
        <f t="shared" si="519"/>
        <v>7.0000000000000001E-3</v>
      </c>
      <c r="FE173">
        <f t="shared" si="520"/>
        <v>2.2000000000000013E-2</v>
      </c>
      <c r="FF173">
        <f t="shared" si="521"/>
        <v>1.900000000000001E-2</v>
      </c>
      <c r="FG173">
        <f t="shared" si="522"/>
        <v>1</v>
      </c>
    </row>
    <row r="174" spans="1:163">
      <c r="A174" s="30">
        <v>42644.458333333336</v>
      </c>
      <c r="B174">
        <v>9.2714427757921616E-2</v>
      </c>
      <c r="C174">
        <v>0.11126017503622682</v>
      </c>
      <c r="D174">
        <v>0.20246912312260584</v>
      </c>
      <c r="E174">
        <v>9.6995090305601675E-3</v>
      </c>
      <c r="F174">
        <v>0.62529086618176299</v>
      </c>
      <c r="G174">
        <v>2.5959047344837109E-2</v>
      </c>
      <c r="H174">
        <v>3.9243575975063345E-2</v>
      </c>
      <c r="I174">
        <v>0.92063943216985056</v>
      </c>
      <c r="J174">
        <v>0.78752434133621907</v>
      </c>
      <c r="K174">
        <v>0.12510689793730767</v>
      </c>
      <c r="L174">
        <v>4.8294720672586132E-2</v>
      </c>
      <c r="M174">
        <v>0.99915730872768649</v>
      </c>
      <c r="N174">
        <v>0.98613009421238018</v>
      </c>
      <c r="O174">
        <v>0.51251409740912568</v>
      </c>
      <c r="P174">
        <v>4.6711234807209893E-2</v>
      </c>
      <c r="Q174">
        <v>0.12820394991175996</v>
      </c>
      <c r="R174">
        <v>0.37520919581181233</v>
      </c>
      <c r="S174">
        <v>0.78752434133621907</v>
      </c>
      <c r="T174">
        <v>0.95581026255145585</v>
      </c>
      <c r="U174">
        <v>0.67460046486068159</v>
      </c>
      <c r="V174">
        <v>0.59195830661021187</v>
      </c>
      <c r="W174">
        <v>0.98650789788300741</v>
      </c>
      <c r="X174">
        <v>0.97693416723057658</v>
      </c>
      <c r="Y174">
        <v>0.96929271865026878</v>
      </c>
      <c r="Z174">
        <v>0.99626798078051559</v>
      </c>
      <c r="AA174">
        <v>0.97169674214469848</v>
      </c>
      <c r="AB174">
        <v>0.8930295311407318</v>
      </c>
      <c r="AC174">
        <v>0.55084040362386433</v>
      </c>
      <c r="AD174">
        <v>0.27310352041002056</v>
      </c>
      <c r="AE174">
        <v>0.49851671573038664</v>
      </c>
      <c r="AF174">
        <v>0.86319296627750131</v>
      </c>
      <c r="AH174">
        <v>0.67065000000000008</v>
      </c>
      <c r="AI174">
        <v>0.69275000000000009</v>
      </c>
      <c r="AJ174">
        <v>0.68170000000000008</v>
      </c>
      <c r="AK174">
        <v>0.187</v>
      </c>
      <c r="AL174">
        <v>0.14280000000000001</v>
      </c>
      <c r="AM174">
        <v>0.7259000000000001</v>
      </c>
      <c r="AN174">
        <v>0.27455000000000002</v>
      </c>
      <c r="AO174">
        <v>0.16490000000000002</v>
      </c>
      <c r="AP174">
        <v>6.5450000000000008E-2</v>
      </c>
      <c r="AQ174">
        <v>0.64855000000000007</v>
      </c>
      <c r="AR174">
        <v>0.47260000000000002</v>
      </c>
      <c r="AS174">
        <v>0.29665000000000002</v>
      </c>
      <c r="AT174">
        <v>2.1250000000000002E-2</v>
      </c>
      <c r="AU174">
        <v>7.6500000000000012E-2</v>
      </c>
      <c r="AV174">
        <v>0.67065000000000008</v>
      </c>
      <c r="AW174">
        <v>0.19720000000000001</v>
      </c>
      <c r="AX174">
        <v>0.69275000000000009</v>
      </c>
      <c r="AY174">
        <v>0.69275000000000009</v>
      </c>
      <c r="AZ174">
        <v>0.67065000000000008</v>
      </c>
      <c r="BA174">
        <v>0.46155000000000002</v>
      </c>
      <c r="BB174">
        <v>0.14280000000000001</v>
      </c>
      <c r="BC174">
        <v>0.65960000000000008</v>
      </c>
      <c r="BD174">
        <v>0.28560000000000002</v>
      </c>
      <c r="BE174">
        <v>0.1207</v>
      </c>
      <c r="BF174">
        <v>0.67065000000000008</v>
      </c>
      <c r="BG174">
        <v>0.65960000000000008</v>
      </c>
      <c r="BH174">
        <v>0.34085000000000004</v>
      </c>
      <c r="BI174">
        <v>0.63750000000000007</v>
      </c>
      <c r="BJ174">
        <v>0.25245000000000001</v>
      </c>
      <c r="BK174">
        <v>0.60435000000000005</v>
      </c>
      <c r="BL174">
        <v>6.5450000000000008E-2</v>
      </c>
      <c r="BM174" s="34">
        <f t="shared" si="538"/>
        <v>0.7259000000000001</v>
      </c>
      <c r="BN174" s="31">
        <f t="shared" si="539"/>
        <v>0.41762419354838698</v>
      </c>
      <c r="BO174" s="32">
        <v>0.42</v>
      </c>
      <c r="BP174" s="20">
        <f t="shared" si="574"/>
        <v>-3.9839690494247657</v>
      </c>
      <c r="BQ174" s="20">
        <f t="shared" si="543"/>
        <v>-2.6686166377958496</v>
      </c>
      <c r="BR174" s="20">
        <f t="shared" si="543"/>
        <v>-2.9113982457428995</v>
      </c>
      <c r="BS174" s="20">
        <f t="shared" si="543"/>
        <v>-4.4635349300939566</v>
      </c>
      <c r="BT174" s="20">
        <f t="shared" si="543"/>
        <v>-0.74346145229870686</v>
      </c>
      <c r="BU174" s="20">
        <f t="shared" si="543"/>
        <v>-4.4932486328793937</v>
      </c>
      <c r="BV174" s="20">
        <f t="shared" si="543"/>
        <v>-4.3252852608286849</v>
      </c>
      <c r="BW174" s="20">
        <f t="shared" si="543"/>
        <v>1.9723051477945104</v>
      </c>
      <c r="BX174" s="20">
        <f t="shared" si="543"/>
        <v>2.1286042739438038</v>
      </c>
      <c r="BY174" s="20">
        <f t="shared" si="543"/>
        <v>-2.6032735030678156</v>
      </c>
      <c r="BZ174" s="20">
        <f t="shared" si="543"/>
        <v>-3.0879473973745415</v>
      </c>
      <c r="CA174" s="20">
        <f t="shared" si="543"/>
        <v>3.2894819923863432</v>
      </c>
      <c r="CB174" s="20">
        <f t="shared" si="543"/>
        <v>3.3777110069258938</v>
      </c>
      <c r="CC174" s="20">
        <f t="shared" si="543"/>
        <v>-1.1575874898105718</v>
      </c>
      <c r="CD174" s="20">
        <f t="shared" si="543"/>
        <v>-3.8905355589974775</v>
      </c>
      <c r="CE174" s="20">
        <f t="shared" si="543"/>
        <v>-1.7498395262295983</v>
      </c>
      <c r="CF174" s="20">
        <f t="shared" si="543"/>
        <v>-1.5362858168385618E-2</v>
      </c>
      <c r="CG174" s="20">
        <f t="shared" si="543"/>
        <v>1.0517390551815986</v>
      </c>
      <c r="CH174" s="20">
        <f t="shared" si="543"/>
        <v>2.5207193672283275</v>
      </c>
      <c r="CI174" s="20">
        <f t="shared" si="543"/>
        <v>1.1821543235276994</v>
      </c>
      <c r="CJ174" s="20">
        <f t="shared" si="543"/>
        <v>0.9339719202381408</v>
      </c>
      <c r="CK174" s="20">
        <f t="shared" si="543"/>
        <v>2.9767427103322972</v>
      </c>
      <c r="CL174" s="20">
        <f t="shared" si="543"/>
        <v>2.7508315800546876</v>
      </c>
      <c r="CM174" s="20">
        <f t="shared" si="543"/>
        <v>2.7518892928135692</v>
      </c>
      <c r="CN174" s="20">
        <f t="shared" si="543"/>
        <v>3.276590301084874</v>
      </c>
      <c r="CO174" s="20">
        <f t="shared" si="543"/>
        <v>2.8584681750632561</v>
      </c>
      <c r="CP174" s="20">
        <f t="shared" si="543"/>
        <v>2.2855948524263079</v>
      </c>
      <c r="CQ174" s="20">
        <f t="shared" si="543"/>
        <v>-0.39516513266502351</v>
      </c>
      <c r="CR174" s="20">
        <f t="shared" si="543"/>
        <v>-3.9224140496591806</v>
      </c>
      <c r="CS174" s="20">
        <f t="shared" si="543"/>
        <v>-0.82684481236519325</v>
      </c>
      <c r="CT174" s="20">
        <f t="shared" si="544"/>
        <v>2.3098609436634558</v>
      </c>
      <c r="CU174" s="31">
        <f t="shared" si="541"/>
        <v>-0.17973611595926714</v>
      </c>
      <c r="CW174">
        <f t="shared" si="505"/>
        <v>9.2714427757921616E-2</v>
      </c>
      <c r="CX174">
        <f t="shared" si="545"/>
        <v>0.11126017503622682</v>
      </c>
      <c r="CY174">
        <f t="shared" si="546"/>
        <v>0.20246912312260584</v>
      </c>
      <c r="CZ174">
        <f t="shared" si="547"/>
        <v>9.6995090305601675E-3</v>
      </c>
      <c r="DA174">
        <f t="shared" si="548"/>
        <v>0.62529086618176299</v>
      </c>
      <c r="DB174">
        <f t="shared" si="549"/>
        <v>2.5959047344837109E-2</v>
      </c>
      <c r="DC174">
        <f t="shared" si="550"/>
        <v>3.9243575975063345E-2</v>
      </c>
      <c r="DD174">
        <f t="shared" si="551"/>
        <v>0.92063943216985056</v>
      </c>
      <c r="DE174">
        <f t="shared" si="552"/>
        <v>0.78752434133621907</v>
      </c>
      <c r="DF174">
        <f t="shared" si="553"/>
        <v>0.12510689793730767</v>
      </c>
      <c r="DG174">
        <f t="shared" si="554"/>
        <v>4.8294720672586132E-2</v>
      </c>
      <c r="DH174">
        <f t="shared" si="555"/>
        <v>0.99915730872768649</v>
      </c>
      <c r="DI174">
        <f t="shared" si="556"/>
        <v>0.98613009421238018</v>
      </c>
      <c r="DJ174">
        <f t="shared" si="557"/>
        <v>0.51251409740912568</v>
      </c>
      <c r="DK174">
        <f t="shared" si="558"/>
        <v>4.6711234807209893E-2</v>
      </c>
      <c r="DL174">
        <f t="shared" si="559"/>
        <v>0.12820394991175996</v>
      </c>
      <c r="DM174">
        <f t="shared" si="542"/>
        <v>0.37520919581181233</v>
      </c>
      <c r="DN174">
        <f t="shared" si="560"/>
        <v>0.78752434133621907</v>
      </c>
      <c r="DO174">
        <f t="shared" si="561"/>
        <v>0.95581026255145585</v>
      </c>
      <c r="DP174">
        <f t="shared" si="562"/>
        <v>0.67460046486068159</v>
      </c>
      <c r="DQ174">
        <f t="shared" si="563"/>
        <v>0.59195830661021187</v>
      </c>
      <c r="DR174">
        <f t="shared" si="564"/>
        <v>0.98650789788300741</v>
      </c>
      <c r="DS174">
        <f t="shared" si="565"/>
        <v>0.97693416723057658</v>
      </c>
      <c r="DT174">
        <f t="shared" si="566"/>
        <v>0.96929271865026878</v>
      </c>
      <c r="DU174">
        <f t="shared" si="567"/>
        <v>0.99626798078051559</v>
      </c>
      <c r="DV174">
        <f t="shared" si="568"/>
        <v>0.97169674214469848</v>
      </c>
      <c r="DW174">
        <f t="shared" si="569"/>
        <v>0.8930295311407318</v>
      </c>
      <c r="DX174">
        <f t="shared" si="570"/>
        <v>0.55084040362386433</v>
      </c>
      <c r="DY174">
        <f t="shared" si="571"/>
        <v>0.27310352041002056</v>
      </c>
      <c r="DZ174">
        <f t="shared" si="572"/>
        <v>0.49851671573038664</v>
      </c>
      <c r="EA174">
        <f t="shared" si="573"/>
        <v>0.86319296627750131</v>
      </c>
      <c r="EB174" s="31">
        <f t="shared" si="474"/>
        <v>0.54920658118306631</v>
      </c>
      <c r="EC174">
        <f t="shared" si="507"/>
        <v>2.3000000000000013E-2</v>
      </c>
      <c r="ED174">
        <f t="shared" si="523"/>
        <v>2.3000000000000013E-2</v>
      </c>
      <c r="EE174">
        <f t="shared" si="524"/>
        <v>2.3000000000000013E-2</v>
      </c>
      <c r="EF174">
        <f t="shared" si="525"/>
        <v>2.3000000000000013E-2</v>
      </c>
      <c r="EG174">
        <f t="shared" si="526"/>
        <v>2.3000000000000013E-2</v>
      </c>
      <c r="EH174">
        <f t="shared" si="527"/>
        <v>2.3000000000000013E-2</v>
      </c>
      <c r="EI174">
        <f t="shared" si="528"/>
        <v>2.3000000000000013E-2</v>
      </c>
      <c r="EJ174">
        <f t="shared" si="529"/>
        <v>1</v>
      </c>
      <c r="EK174">
        <f t="shared" si="530"/>
        <v>1E-3</v>
      </c>
      <c r="EL174">
        <f t="shared" si="531"/>
        <v>2.3000000000000013E-2</v>
      </c>
      <c r="EM174">
        <f t="shared" si="532"/>
        <v>2.3000000000000013E-2</v>
      </c>
      <c r="EN174">
        <f t="shared" si="533"/>
        <v>1</v>
      </c>
      <c r="EO174">
        <f t="shared" si="534"/>
        <v>1</v>
      </c>
      <c r="EP174">
        <f t="shared" si="535"/>
        <v>2.3000000000000013E-2</v>
      </c>
      <c r="EQ174">
        <f t="shared" si="536"/>
        <v>2.3000000000000013E-2</v>
      </c>
      <c r="ER174">
        <f t="shared" si="537"/>
        <v>2.3000000000000013E-2</v>
      </c>
      <c r="ES174">
        <f t="shared" si="508"/>
        <v>7.0000000000000001E-3</v>
      </c>
      <c r="ET174">
        <f t="shared" si="509"/>
        <v>9.0000000000000011E-3</v>
      </c>
      <c r="EU174">
        <f t="shared" si="510"/>
        <v>1</v>
      </c>
      <c r="EV174">
        <f t="shared" si="511"/>
        <v>7.0000000000000001E-3</v>
      </c>
      <c r="EW174">
        <f t="shared" si="512"/>
        <v>2.3000000000000013E-2</v>
      </c>
      <c r="EX174">
        <f t="shared" si="513"/>
        <v>1</v>
      </c>
      <c r="EY174">
        <f t="shared" si="514"/>
        <v>1</v>
      </c>
      <c r="EZ174">
        <f t="shared" si="515"/>
        <v>1</v>
      </c>
      <c r="FA174">
        <f t="shared" si="516"/>
        <v>1</v>
      </c>
      <c r="FB174">
        <f t="shared" si="517"/>
        <v>1</v>
      </c>
      <c r="FC174">
        <f t="shared" si="518"/>
        <v>1</v>
      </c>
      <c r="FD174">
        <f t="shared" si="519"/>
        <v>8.0000000000000002E-3</v>
      </c>
      <c r="FE174">
        <f t="shared" si="520"/>
        <v>2.3000000000000013E-2</v>
      </c>
      <c r="FF174">
        <f t="shared" si="521"/>
        <v>2.0000000000000011E-2</v>
      </c>
      <c r="FG174">
        <f t="shared" si="522"/>
        <v>1</v>
      </c>
    </row>
    <row r="175" spans="1:163">
      <c r="A175" s="30">
        <v>42644.479166666664</v>
      </c>
      <c r="B175">
        <v>0.12058169790079674</v>
      </c>
      <c r="C175">
        <v>7.7491155618163887E-2</v>
      </c>
      <c r="D175">
        <v>0.30471749267569975</v>
      </c>
      <c r="E175">
        <v>4.5460816132573698E-3</v>
      </c>
      <c r="F175">
        <v>0.64315100809268666</v>
      </c>
      <c r="G175">
        <v>2.9743981782303055E-2</v>
      </c>
      <c r="H175">
        <v>4.7338616083290964E-2</v>
      </c>
      <c r="I175">
        <v>0.86967257421671074</v>
      </c>
      <c r="J175">
        <v>0.72453447200493615</v>
      </c>
      <c r="K175">
        <v>0.14642336337976619</v>
      </c>
      <c r="L175">
        <v>7.1695411172198673E-2</v>
      </c>
      <c r="M175">
        <v>0.99970079036203319</v>
      </c>
      <c r="N175">
        <v>0.97409484887261932</v>
      </c>
      <c r="O175">
        <v>0.75934043119861727</v>
      </c>
      <c r="P175">
        <v>4.5480120378663925E-2</v>
      </c>
      <c r="Q175">
        <v>0.2093358887257607</v>
      </c>
      <c r="R175">
        <v>0.62035772166066094</v>
      </c>
      <c r="S175">
        <v>0.92114936587677521</v>
      </c>
      <c r="T175">
        <v>0.95521515663235534</v>
      </c>
      <c r="U175">
        <v>0.71178452311440821</v>
      </c>
      <c r="V175">
        <v>0.68071657573232724</v>
      </c>
      <c r="W175">
        <v>0.98687554748765904</v>
      </c>
      <c r="X175">
        <v>0.9840789946675258</v>
      </c>
      <c r="Y175">
        <v>0.99530273650914192</v>
      </c>
      <c r="Z175">
        <v>0.99489322253684032</v>
      </c>
      <c r="AA175">
        <v>0.9775567587736973</v>
      </c>
      <c r="AB175">
        <v>0.94042337342397908</v>
      </c>
      <c r="AC175">
        <v>0.33985663718162329</v>
      </c>
      <c r="AD175">
        <v>0.21637235858951745</v>
      </c>
      <c r="AE175">
        <v>0.68375162864835459</v>
      </c>
      <c r="AF175">
        <v>0.86319296627750131</v>
      </c>
      <c r="AH175">
        <v>0.7148500000000001</v>
      </c>
      <c r="AI175">
        <v>0.7259000000000001</v>
      </c>
      <c r="AJ175">
        <v>0.7148500000000001</v>
      </c>
      <c r="AK175">
        <v>0.187</v>
      </c>
      <c r="AL175">
        <v>0.27455000000000002</v>
      </c>
      <c r="AM175">
        <v>0.79135000000000011</v>
      </c>
      <c r="AN175">
        <v>0.748</v>
      </c>
      <c r="AO175">
        <v>0.15385000000000001</v>
      </c>
      <c r="AP175">
        <v>0.10965000000000001</v>
      </c>
      <c r="AQ175">
        <v>0.7369500000000001</v>
      </c>
      <c r="AR175">
        <v>0.31875000000000003</v>
      </c>
      <c r="AS175">
        <v>0.41735000000000005</v>
      </c>
      <c r="AT175">
        <v>2.1250000000000002E-2</v>
      </c>
      <c r="AU175">
        <v>5.4400000000000004E-2</v>
      </c>
      <c r="AV175">
        <v>0.23035000000000003</v>
      </c>
      <c r="AW175">
        <v>0.32980000000000004</v>
      </c>
      <c r="AX175">
        <v>0.7582000000000001</v>
      </c>
      <c r="AY175">
        <v>0.7148500000000001</v>
      </c>
      <c r="AZ175">
        <v>0.67065000000000008</v>
      </c>
      <c r="BA175">
        <v>0.187</v>
      </c>
      <c r="BB175">
        <v>0.15385000000000001</v>
      </c>
      <c r="BC175">
        <v>0.69275000000000009</v>
      </c>
      <c r="BD175">
        <v>0.45050000000000001</v>
      </c>
      <c r="BE175">
        <v>0.10965000000000001</v>
      </c>
      <c r="BF175">
        <v>0.69275000000000009</v>
      </c>
      <c r="BG175">
        <v>0.69275000000000009</v>
      </c>
      <c r="BH175">
        <v>0.65960000000000008</v>
      </c>
      <c r="BI175">
        <v>0.67065000000000008</v>
      </c>
      <c r="BJ175">
        <v>0.17595000000000002</v>
      </c>
      <c r="BK175">
        <v>0.19720000000000001</v>
      </c>
      <c r="BL175">
        <v>5.4400000000000004E-2</v>
      </c>
      <c r="BM175" s="34">
        <f t="shared" si="538"/>
        <v>0.79135000000000011</v>
      </c>
      <c r="BN175" s="31">
        <f t="shared" si="539"/>
        <v>0.43256774193548392</v>
      </c>
      <c r="BO175" s="32">
        <v>0.44</v>
      </c>
      <c r="BP175" s="20">
        <f t="shared" si="574"/>
        <v>-4.4378476998435383</v>
      </c>
      <c r="BQ175" s="20">
        <f t="shared" si="543"/>
        <v>-3.1655858304972551</v>
      </c>
      <c r="BR175" s="20">
        <f t="shared" si="543"/>
        <v>-3.181141101386769</v>
      </c>
      <c r="BS175" s="20">
        <f t="shared" si="543"/>
        <v>-5.0334491968002686</v>
      </c>
      <c r="BT175" s="20">
        <f t="shared" si="543"/>
        <v>-0.67477079252558947</v>
      </c>
      <c r="BU175" s="20">
        <f t="shared" si="543"/>
        <v>-5.0379649994166602</v>
      </c>
      <c r="BV175" s="20">
        <f t="shared" si="543"/>
        <v>-4.8524069930649629</v>
      </c>
      <c r="BW175" s="20">
        <f t="shared" si="543"/>
        <v>2.2675173736916516</v>
      </c>
      <c r="BX175" s="20">
        <f t="shared" si="543"/>
        <v>2.2786783976291707</v>
      </c>
      <c r="BY175" s="20">
        <f t="shared" si="543"/>
        <v>-3.0313104880076187</v>
      </c>
      <c r="BZ175" s="20">
        <f t="shared" si="543"/>
        <v>-3.5907123345219123</v>
      </c>
      <c r="CA175" s="20">
        <f t="shared" si="543"/>
        <v>3.7147224344288072</v>
      </c>
      <c r="CB175" s="20">
        <f t="shared" si="543"/>
        <v>3.7773455074789437</v>
      </c>
      <c r="CC175" s="20">
        <f t="shared" si="543"/>
        <v>-0.9727074069315238</v>
      </c>
      <c r="CD175" s="20">
        <f t="shared" si="543"/>
        <v>-4.4195157869383825</v>
      </c>
      <c r="CE175" s="20">
        <f t="shared" si="543"/>
        <v>-2.1149639858234068</v>
      </c>
      <c r="CF175" s="20">
        <f t="shared" si="543"/>
        <v>3.0534515172706056E-2</v>
      </c>
      <c r="CG175" s="20">
        <f t="shared" si="543"/>
        <v>1.3984280727388045</v>
      </c>
      <c r="CH175" s="20">
        <f t="shared" si="543"/>
        <v>2.9014741755411135</v>
      </c>
      <c r="CI175" s="20">
        <f t="shared" si="543"/>
        <v>1.3194784983225385</v>
      </c>
      <c r="CJ175" s="20">
        <f t="shared" si="543"/>
        <v>1.0402281476508988</v>
      </c>
      <c r="CK175" s="20">
        <f t="shared" si="543"/>
        <v>3.389157909500387</v>
      </c>
      <c r="CL175" s="20">
        <f t="shared" si="543"/>
        <v>3.1604502264026442</v>
      </c>
      <c r="CM175" s="20">
        <f t="shared" si="543"/>
        <v>3.1727316810031416</v>
      </c>
      <c r="CN175" s="20">
        <f t="shared" si="543"/>
        <v>3.697023175302145</v>
      </c>
      <c r="CO175" s="20">
        <f t="shared" si="543"/>
        <v>3.2615645855173843</v>
      </c>
      <c r="CP175" s="20">
        <f t="shared" si="543"/>
        <v>2.6515578775307178</v>
      </c>
      <c r="CQ175" s="20">
        <f t="shared" si="543"/>
        <v>-0.62976884380296949</v>
      </c>
      <c r="CR175" s="20">
        <f t="shared" si="543"/>
        <v>-4.2805020393892326</v>
      </c>
      <c r="CS175" s="20">
        <f t="shared" si="543"/>
        <v>-0.71755353203640793</v>
      </c>
      <c r="CT175" s="20">
        <f t="shared" si="544"/>
        <v>2.5985935616213878</v>
      </c>
      <c r="CU175" s="31">
        <f t="shared" si="541"/>
        <v>-0.17679725456303375</v>
      </c>
      <c r="CW175">
        <f t="shared" si="505"/>
        <v>0.12058169790079674</v>
      </c>
      <c r="CX175">
        <f t="shared" si="545"/>
        <v>7.7491155618163887E-2</v>
      </c>
      <c r="CY175">
        <f t="shared" si="546"/>
        <v>0.30471749267569975</v>
      </c>
      <c r="CZ175">
        <f t="shared" si="547"/>
        <v>4.5460816132573698E-3</v>
      </c>
      <c r="DA175">
        <f t="shared" si="548"/>
        <v>0.64315100809268666</v>
      </c>
      <c r="DB175">
        <f t="shared" si="549"/>
        <v>2.9743981782303055E-2</v>
      </c>
      <c r="DC175">
        <f t="shared" si="550"/>
        <v>4.7338616083290964E-2</v>
      </c>
      <c r="DD175">
        <f t="shared" si="551"/>
        <v>0.86967257421671074</v>
      </c>
      <c r="DE175">
        <f t="shared" si="552"/>
        <v>0.72453447200493615</v>
      </c>
      <c r="DF175">
        <f t="shared" si="553"/>
        <v>0.14642336337976619</v>
      </c>
      <c r="DG175">
        <f t="shared" si="554"/>
        <v>7.1695411172198673E-2</v>
      </c>
      <c r="DH175">
        <f t="shared" si="555"/>
        <v>0.99970079036203319</v>
      </c>
      <c r="DI175">
        <f t="shared" si="556"/>
        <v>0.97409484887261932</v>
      </c>
      <c r="DJ175">
        <f t="shared" si="557"/>
        <v>0.75934043119861727</v>
      </c>
      <c r="DK175">
        <f t="shared" si="558"/>
        <v>4.5480120378663925E-2</v>
      </c>
      <c r="DL175">
        <f t="shared" si="559"/>
        <v>0.2093358887257607</v>
      </c>
      <c r="DM175">
        <f t="shared" si="542"/>
        <v>0.62035772166066094</v>
      </c>
      <c r="DN175">
        <f t="shared" si="560"/>
        <v>0.92114936587677521</v>
      </c>
      <c r="DO175">
        <f t="shared" si="561"/>
        <v>0.95521515663235534</v>
      </c>
      <c r="DP175">
        <f t="shared" si="562"/>
        <v>0.71178452311440821</v>
      </c>
      <c r="DQ175">
        <f t="shared" si="563"/>
        <v>0.68071657573232724</v>
      </c>
      <c r="DR175">
        <f t="shared" si="564"/>
        <v>0.98687554748765904</v>
      </c>
      <c r="DS175">
        <f t="shared" si="565"/>
        <v>0.9840789946675258</v>
      </c>
      <c r="DT175">
        <f t="shared" si="566"/>
        <v>0.99530273650914192</v>
      </c>
      <c r="DU175">
        <f t="shared" si="567"/>
        <v>0.99489322253684032</v>
      </c>
      <c r="DV175">
        <f t="shared" si="568"/>
        <v>0.9775567587736973</v>
      </c>
      <c r="DW175">
        <f t="shared" si="569"/>
        <v>0.94042337342397908</v>
      </c>
      <c r="DX175">
        <f t="shared" si="570"/>
        <v>0.33985663718162329</v>
      </c>
      <c r="DY175">
        <f t="shared" si="571"/>
        <v>0.21637235858951745</v>
      </c>
      <c r="DZ175">
        <f t="shared" si="572"/>
        <v>0.68375162864835459</v>
      </c>
      <c r="EA175">
        <f t="shared" si="573"/>
        <v>0.86319296627750131</v>
      </c>
      <c r="EB175" s="31">
        <f t="shared" si="474"/>
        <v>0.57739920971580239</v>
      </c>
      <c r="EC175">
        <f t="shared" si="507"/>
        <v>2.4000000000000014E-2</v>
      </c>
      <c r="ED175">
        <f t="shared" si="523"/>
        <v>2.4000000000000014E-2</v>
      </c>
      <c r="EE175">
        <f t="shared" si="524"/>
        <v>2.4000000000000014E-2</v>
      </c>
      <c r="EF175">
        <f t="shared" si="525"/>
        <v>2.4000000000000014E-2</v>
      </c>
      <c r="EG175">
        <f t="shared" si="526"/>
        <v>2.4000000000000014E-2</v>
      </c>
      <c r="EH175">
        <f t="shared" si="527"/>
        <v>2.4000000000000014E-2</v>
      </c>
      <c r="EI175">
        <f t="shared" si="528"/>
        <v>2.4000000000000014E-2</v>
      </c>
      <c r="EJ175">
        <f t="shared" si="529"/>
        <v>1</v>
      </c>
      <c r="EK175">
        <f t="shared" si="530"/>
        <v>2E-3</v>
      </c>
      <c r="EL175">
        <f t="shared" si="531"/>
        <v>2.4000000000000014E-2</v>
      </c>
      <c r="EM175">
        <f t="shared" si="532"/>
        <v>2.4000000000000014E-2</v>
      </c>
      <c r="EN175">
        <f t="shared" si="533"/>
        <v>1</v>
      </c>
      <c r="EO175">
        <f t="shared" si="534"/>
        <v>1</v>
      </c>
      <c r="EP175">
        <f t="shared" si="535"/>
        <v>2.4000000000000014E-2</v>
      </c>
      <c r="EQ175">
        <f t="shared" si="536"/>
        <v>2.4000000000000014E-2</v>
      </c>
      <c r="ER175">
        <f t="shared" si="537"/>
        <v>2.4000000000000014E-2</v>
      </c>
      <c r="ES175">
        <f t="shared" si="508"/>
        <v>8.0000000000000002E-3</v>
      </c>
      <c r="ET175">
        <f t="shared" si="509"/>
        <v>1</v>
      </c>
      <c r="EU175">
        <f t="shared" si="510"/>
        <v>1</v>
      </c>
      <c r="EV175">
        <f t="shared" si="511"/>
        <v>8.0000000000000002E-3</v>
      </c>
      <c r="EW175">
        <f t="shared" si="512"/>
        <v>2.4000000000000014E-2</v>
      </c>
      <c r="EX175">
        <f t="shared" si="513"/>
        <v>1</v>
      </c>
      <c r="EY175">
        <f t="shared" si="514"/>
        <v>1</v>
      </c>
      <c r="EZ175">
        <f t="shared" si="515"/>
        <v>1</v>
      </c>
      <c r="FA175">
        <f t="shared" si="516"/>
        <v>1</v>
      </c>
      <c r="FB175">
        <f t="shared" si="517"/>
        <v>1</v>
      </c>
      <c r="FC175">
        <f t="shared" si="518"/>
        <v>1</v>
      </c>
      <c r="FD175">
        <f t="shared" si="519"/>
        <v>9.0000000000000011E-3</v>
      </c>
      <c r="FE175">
        <f t="shared" si="520"/>
        <v>2.4000000000000014E-2</v>
      </c>
      <c r="FF175">
        <f t="shared" si="521"/>
        <v>2.1000000000000012E-2</v>
      </c>
      <c r="FG175">
        <f t="shared" si="522"/>
        <v>1</v>
      </c>
    </row>
    <row r="176" spans="1:163">
      <c r="A176" s="30">
        <v>42644.5</v>
      </c>
      <c r="B176">
        <v>0.12977685920138957</v>
      </c>
      <c r="C176">
        <v>8.1067304434233975E-2</v>
      </c>
      <c r="D176">
        <v>0.48627016386050664</v>
      </c>
      <c r="E176">
        <v>7.9869036355042968E-3</v>
      </c>
      <c r="F176">
        <v>0.44622549507354681</v>
      </c>
      <c r="G176">
        <v>6.7173953999744185E-2</v>
      </c>
      <c r="H176">
        <v>3.5952804661701074E-2</v>
      </c>
      <c r="I176">
        <v>0.85384311178965977</v>
      </c>
      <c r="J176">
        <v>0.70745734348276879</v>
      </c>
      <c r="K176">
        <v>0.35894797496269681</v>
      </c>
      <c r="L176">
        <v>0.11335369696036468</v>
      </c>
      <c r="M176">
        <v>0.99937620628792112</v>
      </c>
      <c r="N176">
        <v>0.87964437932547346</v>
      </c>
      <c r="O176">
        <v>0.50901573408171652</v>
      </c>
      <c r="P176">
        <v>3.1191143110060604E-2</v>
      </c>
      <c r="Q176">
        <v>0.26758046611757691</v>
      </c>
      <c r="R176">
        <v>0.78280139386408132</v>
      </c>
      <c r="S176">
        <v>0.92063943216985056</v>
      </c>
      <c r="T176">
        <v>0.90265392749570861</v>
      </c>
      <c r="U176">
        <v>0.67460046486068159</v>
      </c>
      <c r="V176">
        <v>0.63831699029005873</v>
      </c>
      <c r="W176">
        <v>0.99366346721420862</v>
      </c>
      <c r="X176">
        <v>0.98990997652749046</v>
      </c>
      <c r="Y176">
        <v>0.99219431646939416</v>
      </c>
      <c r="Z176">
        <v>0.99038783224256899</v>
      </c>
      <c r="AA176">
        <v>0.99186222044031824</v>
      </c>
      <c r="AB176">
        <v>0.94311018775787037</v>
      </c>
      <c r="AC176">
        <v>0.20817964537528486</v>
      </c>
      <c r="AD176">
        <v>0.26348500144492543</v>
      </c>
      <c r="AE176">
        <v>0.65747607032404976</v>
      </c>
      <c r="AF176">
        <v>0.86319296627750131</v>
      </c>
      <c r="AH176">
        <v>0.7369500000000001</v>
      </c>
      <c r="AI176">
        <v>0.7692500000000001</v>
      </c>
      <c r="AJ176">
        <v>0.7259000000000001</v>
      </c>
      <c r="AK176">
        <v>0.40630000000000005</v>
      </c>
      <c r="AL176">
        <v>0.374</v>
      </c>
      <c r="AM176">
        <v>0.85765000000000002</v>
      </c>
      <c r="AN176">
        <v>0.7582000000000001</v>
      </c>
      <c r="AO176">
        <v>8.7550000000000003E-2</v>
      </c>
      <c r="AP176">
        <v>8.7550000000000003E-2</v>
      </c>
      <c r="AQ176">
        <v>0.7692500000000001</v>
      </c>
      <c r="AR176">
        <v>0.31875000000000003</v>
      </c>
      <c r="AS176">
        <v>0.30770000000000003</v>
      </c>
      <c r="AT176">
        <v>2.1250000000000002E-2</v>
      </c>
      <c r="AU176">
        <v>6.5450000000000008E-2</v>
      </c>
      <c r="AV176">
        <v>0.8024</v>
      </c>
      <c r="AW176">
        <v>0.31875000000000003</v>
      </c>
      <c r="AX176">
        <v>0.79135000000000011</v>
      </c>
      <c r="AY176">
        <v>0.748</v>
      </c>
      <c r="AZ176">
        <v>0.7369500000000001</v>
      </c>
      <c r="BA176">
        <v>0.13175000000000001</v>
      </c>
      <c r="BB176">
        <v>0.16490000000000002</v>
      </c>
      <c r="BC176">
        <v>0.70380000000000009</v>
      </c>
      <c r="BD176">
        <v>0.51680000000000004</v>
      </c>
      <c r="BE176">
        <v>0.14280000000000001</v>
      </c>
      <c r="BF176">
        <v>0.7148500000000001</v>
      </c>
      <c r="BG176">
        <v>0.70380000000000009</v>
      </c>
      <c r="BH176">
        <v>0.69275000000000009</v>
      </c>
      <c r="BI176">
        <v>0.69275000000000009</v>
      </c>
      <c r="BJ176">
        <v>0.13175000000000001</v>
      </c>
      <c r="BK176">
        <v>0.27455000000000002</v>
      </c>
      <c r="BL176">
        <v>7.6500000000000012E-2</v>
      </c>
      <c r="BM176" s="34">
        <v>0.83</v>
      </c>
      <c r="BN176" s="31">
        <f t="shared" si="539"/>
        <v>0.47194193548387087</v>
      </c>
      <c r="BO176" s="32">
        <v>0.45500000000000002</v>
      </c>
      <c r="BP176" s="20">
        <f t="shared" si="574"/>
        <v>-4.8825311889617176</v>
      </c>
      <c r="BQ176" s="20">
        <f t="shared" si="543"/>
        <v>-3.6589788743825902</v>
      </c>
      <c r="BR176" s="20">
        <f t="shared" si="543"/>
        <v>-3.2693312858458317</v>
      </c>
      <c r="BS176" s="20">
        <f t="shared" si="543"/>
        <v>-5.5999226414843335</v>
      </c>
      <c r="BT176" s="20">
        <f t="shared" si="543"/>
        <v>-0.80300564577161193</v>
      </c>
      <c r="BU176" s="20">
        <f t="shared" si="543"/>
        <v>-5.5452513937364856</v>
      </c>
      <c r="BV176" s="20">
        <f t="shared" si="543"/>
        <v>-5.3909145367228311</v>
      </c>
      <c r="BW176" s="20">
        <f t="shared" si="543"/>
        <v>2.5469001371617424</v>
      </c>
      <c r="BX176" s="20">
        <f t="shared" si="543"/>
        <v>2.41167539279237</v>
      </c>
      <c r="BY176" s="20">
        <f t="shared" si="543"/>
        <v>-3.2468228613644912</v>
      </c>
      <c r="BZ176" s="20">
        <f t="shared" si="543"/>
        <v>-4.0518189858811171</v>
      </c>
      <c r="CA176" s="20">
        <f t="shared" si="543"/>
        <v>4.1396382923971586</v>
      </c>
      <c r="CB176" s="20">
        <f t="shared" si="543"/>
        <v>4.0825295384848479</v>
      </c>
      <c r="CC176" s="20">
        <f t="shared" si="543"/>
        <v>-1.0381520211693767</v>
      </c>
      <c r="CD176" s="20">
        <f t="shared" si="543"/>
        <v>-4.962784992147891</v>
      </c>
      <c r="CE176" s="20">
        <f t="shared" si="543"/>
        <v>-2.4218438680253991</v>
      </c>
      <c r="CF176" s="20">
        <f t="shared" si="543"/>
        <v>0.23887556071721811</v>
      </c>
      <c r="CG176" s="20">
        <f t="shared" si="543"/>
        <v>1.7446071565890859</v>
      </c>
      <c r="CH176" s="20">
        <f t="shared" si="543"/>
        <v>3.2296677547172528</v>
      </c>
      <c r="CI176" s="20">
        <f t="shared" si="543"/>
        <v>1.4196186148636509</v>
      </c>
      <c r="CJ176" s="20">
        <f t="shared" si="543"/>
        <v>1.1040847896213881</v>
      </c>
      <c r="CK176" s="20">
        <f t="shared" si="543"/>
        <v>3.8083610283950264</v>
      </c>
      <c r="CL176" s="20">
        <f t="shared" si="543"/>
        <v>3.5758998546105651</v>
      </c>
      <c r="CM176" s="20">
        <f t="shared" si="543"/>
        <v>3.5904656491529665</v>
      </c>
      <c r="CN176" s="20">
        <f t="shared" ref="CN176:CN187" si="575">$CV$2*BF176+$CV$1*Z176-$BP$165+CN175</f>
        <v>4.1129506592251444</v>
      </c>
      <c r="CO176" s="20">
        <f t="shared" ref="CO176:CO187" si="576">$CV$2*BG176+$CV$1*AA176-$BP$165+CO175</f>
        <v>3.6789664576381331</v>
      </c>
      <c r="CP176" s="20">
        <f t="shared" ref="CP176:CP187" si="577">$CV$2*BH176+$CV$1*AB176-$BP$165+CP175</f>
        <v>3.0202077169690189</v>
      </c>
      <c r="CQ176" s="20">
        <f t="shared" ref="CQ176:CQ187" si="578">$CV$2*BI176+$CV$1*AC176-$BP$165+CQ175</f>
        <v>-0.99604954674725388</v>
      </c>
      <c r="CR176" s="20">
        <f t="shared" ref="CR176:CR187" si="579">$CV$2*BJ176+$CV$1*AD176-$BP$165+CR175</f>
        <v>-4.5914773862638762</v>
      </c>
      <c r="CS176" s="20">
        <f t="shared" ref="CS176:CT187" si="580">$CV$2*BK176+$CV$1*AE176-$BP$165+CS175</f>
        <v>-0.63453781003192744</v>
      </c>
      <c r="CT176" s="20">
        <f t="shared" si="580"/>
        <v>2.8873261795793197</v>
      </c>
      <c r="CU176" s="31">
        <f t="shared" si="541"/>
        <v>-0.17747252437489844</v>
      </c>
      <c r="CW176">
        <f t="shared" si="505"/>
        <v>0.12977685920138957</v>
      </c>
      <c r="CX176">
        <f t="shared" si="545"/>
        <v>8.1067304434233975E-2</v>
      </c>
      <c r="CY176">
        <f t="shared" si="546"/>
        <v>0.48627016386050664</v>
      </c>
      <c r="CZ176">
        <f t="shared" si="547"/>
        <v>7.9869036355042968E-3</v>
      </c>
      <c r="DA176">
        <f t="shared" si="548"/>
        <v>0.44622549507354681</v>
      </c>
      <c r="DB176">
        <f t="shared" si="549"/>
        <v>6.7173953999744185E-2</v>
      </c>
      <c r="DC176">
        <f t="shared" si="550"/>
        <v>3.5952804661701074E-2</v>
      </c>
      <c r="DD176">
        <f t="shared" si="551"/>
        <v>0.85384311178965977</v>
      </c>
      <c r="DE176">
        <f t="shared" si="552"/>
        <v>0.70745734348276879</v>
      </c>
      <c r="DF176">
        <f t="shared" si="553"/>
        <v>0.35894797496269681</v>
      </c>
      <c r="DG176">
        <f t="shared" si="554"/>
        <v>0.11335369696036468</v>
      </c>
      <c r="DH176">
        <f t="shared" si="555"/>
        <v>0.99937620628792112</v>
      </c>
      <c r="DI176">
        <f t="shared" si="556"/>
        <v>0.87964437932547346</v>
      </c>
      <c r="DJ176">
        <f t="shared" si="557"/>
        <v>0.50901573408171652</v>
      </c>
      <c r="DK176">
        <f t="shared" si="558"/>
        <v>3.1191143110060604E-2</v>
      </c>
      <c r="DL176">
        <f t="shared" si="559"/>
        <v>0.26758046611757691</v>
      </c>
      <c r="DM176">
        <f t="shared" si="542"/>
        <v>0.78280139386408132</v>
      </c>
      <c r="DN176">
        <f t="shared" si="560"/>
        <v>0.92063943216985056</v>
      </c>
      <c r="DO176">
        <f t="shared" si="561"/>
        <v>0.90265392749570861</v>
      </c>
      <c r="DP176">
        <f t="shared" si="562"/>
        <v>0.67460046486068159</v>
      </c>
      <c r="DQ176">
        <f t="shared" si="563"/>
        <v>0.63831699029005873</v>
      </c>
      <c r="DR176">
        <f t="shared" si="564"/>
        <v>0.99366346721420862</v>
      </c>
      <c r="DS176">
        <f t="shared" si="565"/>
        <v>0.98990997652749046</v>
      </c>
      <c r="DT176">
        <f t="shared" si="566"/>
        <v>0.99219431646939416</v>
      </c>
      <c r="DU176">
        <f t="shared" si="567"/>
        <v>0.99038783224256899</v>
      </c>
      <c r="DV176">
        <f t="shared" si="568"/>
        <v>0.99186222044031824</v>
      </c>
      <c r="DW176">
        <f t="shared" si="569"/>
        <v>0.94311018775787037</v>
      </c>
      <c r="DX176">
        <f t="shared" si="570"/>
        <v>0.20817964537528486</v>
      </c>
      <c r="DY176">
        <f t="shared" si="571"/>
        <v>0.26348500144492543</v>
      </c>
      <c r="DZ176">
        <f t="shared" si="572"/>
        <v>0.65747607032404976</v>
      </c>
      <c r="EA176">
        <f t="shared" si="573"/>
        <v>0.86319296627750131</v>
      </c>
      <c r="EB176" s="31">
        <f t="shared" si="474"/>
        <v>0.57378507850770522</v>
      </c>
      <c r="EC176">
        <f t="shared" si="507"/>
        <v>2.5000000000000015E-2</v>
      </c>
      <c r="ED176">
        <f t="shared" si="523"/>
        <v>2.5000000000000015E-2</v>
      </c>
      <c r="EE176">
        <f t="shared" si="524"/>
        <v>2.5000000000000015E-2</v>
      </c>
      <c r="EF176">
        <f t="shared" si="525"/>
        <v>2.5000000000000015E-2</v>
      </c>
      <c r="EG176">
        <f t="shared" si="526"/>
        <v>2.5000000000000015E-2</v>
      </c>
      <c r="EH176">
        <f t="shared" si="527"/>
        <v>2.5000000000000015E-2</v>
      </c>
      <c r="EI176">
        <f t="shared" si="528"/>
        <v>2.5000000000000015E-2</v>
      </c>
      <c r="EJ176">
        <f t="shared" si="529"/>
        <v>1</v>
      </c>
      <c r="EK176">
        <f t="shared" si="530"/>
        <v>3.0000000000000001E-3</v>
      </c>
      <c r="EL176">
        <f t="shared" si="531"/>
        <v>2.5000000000000015E-2</v>
      </c>
      <c r="EM176">
        <f t="shared" si="532"/>
        <v>2.5000000000000015E-2</v>
      </c>
      <c r="EN176">
        <f t="shared" si="533"/>
        <v>1</v>
      </c>
      <c r="EO176">
        <f t="shared" si="534"/>
        <v>1</v>
      </c>
      <c r="EP176">
        <f t="shared" si="535"/>
        <v>2.5000000000000015E-2</v>
      </c>
      <c r="EQ176">
        <f t="shared" si="536"/>
        <v>2.5000000000000015E-2</v>
      </c>
      <c r="ER176">
        <f t="shared" si="537"/>
        <v>2.5000000000000015E-2</v>
      </c>
      <c r="ES176">
        <f t="shared" si="508"/>
        <v>9.0000000000000011E-3</v>
      </c>
      <c r="ET176">
        <f t="shared" si="509"/>
        <v>1</v>
      </c>
      <c r="EU176">
        <f t="shared" si="510"/>
        <v>1</v>
      </c>
      <c r="EV176">
        <f t="shared" si="511"/>
        <v>9.0000000000000011E-3</v>
      </c>
      <c r="EW176">
        <f t="shared" si="512"/>
        <v>2.5000000000000015E-2</v>
      </c>
      <c r="EX176">
        <f t="shared" si="513"/>
        <v>1</v>
      </c>
      <c r="EY176">
        <f t="shared" si="514"/>
        <v>1</v>
      </c>
      <c r="EZ176">
        <f t="shared" si="515"/>
        <v>1</v>
      </c>
      <c r="FA176">
        <f t="shared" si="516"/>
        <v>1</v>
      </c>
      <c r="FB176">
        <f t="shared" si="517"/>
        <v>1</v>
      </c>
      <c r="FC176">
        <f t="shared" si="518"/>
        <v>1</v>
      </c>
      <c r="FD176">
        <f t="shared" si="519"/>
        <v>1.0000000000000002E-2</v>
      </c>
      <c r="FE176">
        <f t="shared" si="520"/>
        <v>2.5000000000000015E-2</v>
      </c>
      <c r="FF176">
        <f t="shared" si="521"/>
        <v>2.2000000000000013E-2</v>
      </c>
      <c r="FG176">
        <f t="shared" si="522"/>
        <v>1</v>
      </c>
    </row>
    <row r="177" spans="1:163">
      <c r="A177" s="30">
        <v>42644.520833333336</v>
      </c>
      <c r="B177">
        <v>0.14555064202628737</v>
      </c>
      <c r="C177">
        <v>8.1590303785452928E-2</v>
      </c>
      <c r="D177">
        <v>0.3228001222805098</v>
      </c>
      <c r="E177">
        <v>1.2189292871780047E-2</v>
      </c>
      <c r="F177">
        <v>0.55775773175860444</v>
      </c>
      <c r="G177">
        <v>8.1067304434233975E-2</v>
      </c>
      <c r="H177">
        <v>3.9774843534973563E-2</v>
      </c>
      <c r="I177">
        <v>0.90203710274333782</v>
      </c>
      <c r="J177">
        <v>0.7898575279005563</v>
      </c>
      <c r="K177">
        <v>0.26212882768246915</v>
      </c>
      <c r="L177">
        <v>0.36217575680199998</v>
      </c>
      <c r="M177">
        <v>0.99975745163478835</v>
      </c>
      <c r="N177">
        <v>0.74232094368273172</v>
      </c>
      <c r="O177">
        <v>0.78752434133621907</v>
      </c>
      <c r="P177">
        <v>1.9744599210953513E-2</v>
      </c>
      <c r="Q177">
        <v>0.3336031714711663</v>
      </c>
      <c r="R177">
        <v>0.76315709815565524</v>
      </c>
      <c r="S177">
        <v>0.87281343970534309</v>
      </c>
      <c r="T177">
        <v>0.94532213801089893</v>
      </c>
      <c r="U177">
        <v>0.73556955314787109</v>
      </c>
      <c r="V177">
        <v>0.77189928988111689</v>
      </c>
      <c r="W177">
        <v>0.99157479727636366</v>
      </c>
      <c r="X177">
        <v>0.98749529607179998</v>
      </c>
      <c r="Y177">
        <v>0.98564314509653228</v>
      </c>
      <c r="Z177">
        <v>0.99440942484110795</v>
      </c>
      <c r="AA177">
        <v>0.99573936293861631</v>
      </c>
      <c r="AB177">
        <v>0.9376180585577093</v>
      </c>
      <c r="AC177">
        <v>0.23344979453844428</v>
      </c>
      <c r="AD177">
        <v>0.27589158312010031</v>
      </c>
      <c r="AE177">
        <v>0.7898575279005563</v>
      </c>
      <c r="AF177">
        <v>0.86319296627750131</v>
      </c>
      <c r="AH177">
        <v>0.748</v>
      </c>
      <c r="AI177">
        <v>0.7369500000000001</v>
      </c>
      <c r="AJ177">
        <v>0.7369500000000001</v>
      </c>
      <c r="AK177">
        <v>0.17595000000000002</v>
      </c>
      <c r="AL177">
        <v>0.28560000000000002</v>
      </c>
      <c r="AM177">
        <v>0.187</v>
      </c>
      <c r="AN177">
        <v>0.7259000000000001</v>
      </c>
      <c r="AO177">
        <v>4.335E-2</v>
      </c>
      <c r="AP177">
        <v>9.8600000000000007E-2</v>
      </c>
      <c r="AQ177">
        <v>0.14280000000000001</v>
      </c>
      <c r="AR177">
        <v>0.46155000000000002</v>
      </c>
      <c r="AS177">
        <v>0.32980000000000004</v>
      </c>
      <c r="AT177">
        <v>2.1250000000000002E-2</v>
      </c>
      <c r="AU177">
        <v>0.10965000000000001</v>
      </c>
      <c r="AV177">
        <v>0.28560000000000002</v>
      </c>
      <c r="AW177">
        <v>0.26350000000000001</v>
      </c>
      <c r="AX177">
        <v>0.82450000000000001</v>
      </c>
      <c r="AY177">
        <v>0.748</v>
      </c>
      <c r="AZ177">
        <v>0.8024</v>
      </c>
      <c r="BA177">
        <v>0.17595000000000002</v>
      </c>
      <c r="BB177">
        <v>0.15385000000000001</v>
      </c>
      <c r="BC177">
        <v>0.70380000000000009</v>
      </c>
      <c r="BD177">
        <v>0.374</v>
      </c>
      <c r="BE177">
        <v>0.28560000000000002</v>
      </c>
      <c r="BF177">
        <v>0.7148500000000001</v>
      </c>
      <c r="BG177">
        <v>0.70380000000000009</v>
      </c>
      <c r="BH177">
        <v>0.69275000000000009</v>
      </c>
      <c r="BI177">
        <v>0.69275000000000009</v>
      </c>
      <c r="BJ177">
        <v>0.1207</v>
      </c>
      <c r="BK177">
        <v>0.15385000000000001</v>
      </c>
      <c r="BL177">
        <v>0.17595000000000002</v>
      </c>
      <c r="BM177" s="34">
        <v>0.84</v>
      </c>
      <c r="BN177" s="31">
        <f t="shared" si="539"/>
        <v>0.40887741935483873</v>
      </c>
      <c r="BO177" s="32">
        <v>0.46</v>
      </c>
      <c r="BP177" s="20">
        <f t="shared" si="574"/>
        <v>-5.3114408952549992</v>
      </c>
      <c r="BQ177" s="20">
        <f t="shared" ref="BQ177:BQ187" si="581">$CV$2*AI177+$CV$1*C177-$BP$165+BQ176</f>
        <v>-4.1518489189167065</v>
      </c>
      <c r="BR177" s="20">
        <f t="shared" ref="BR177:BR187" si="582">$CV$2*AJ177+$CV$1*D177-$BP$165+BR176</f>
        <v>-3.5209915118848913</v>
      </c>
      <c r="BS177" s="20">
        <f t="shared" ref="BS177:BS187" si="583">$CV$2*AK177+$CV$1*E177-$BP$165+BS176</f>
        <v>-6.1621936969321229</v>
      </c>
      <c r="BT177" s="20">
        <f t="shared" ref="BT177:BT187" si="584">$CV$2*AL177+$CV$1*F177-$BP$165+BT176</f>
        <v>-0.81970826233257676</v>
      </c>
      <c r="BU177" s="20">
        <f t="shared" ref="BU177:BU187" si="585">$CV$2*AM177+$CV$1*G177-$BP$165+BU176</f>
        <v>-6.0386444376218211</v>
      </c>
      <c r="BV177" s="20">
        <f t="shared" ref="BV177:BV187" si="586">$CV$2*AN177+$CV$1*H177-$BP$165+BV176</f>
        <v>-5.925600041507427</v>
      </c>
      <c r="BW177" s="20">
        <f t="shared" ref="BW177:BW187" si="587">$CV$2*AO177+$CV$1*I177-$BP$165+BW176</f>
        <v>2.8744768915855108</v>
      </c>
      <c r="BX177" s="20">
        <f t="shared" ref="BX177:BX187" si="588">$CV$2*AP177+$CV$1*J177-$BP$165+BX176</f>
        <v>2.6270725723733568</v>
      </c>
      <c r="BY177" s="20">
        <f t="shared" ref="BY177:BY187" si="589">$CV$2*AQ177+$CV$1*K177-$BP$165+BY176</f>
        <v>-3.5591543820015912</v>
      </c>
      <c r="BZ177" s="20">
        <f t="shared" ref="BZ177:BZ187" si="590">$CV$2*AR177+$CV$1*L177-$BP$165+BZ176</f>
        <v>-4.2641035773986866</v>
      </c>
      <c r="CA177" s="20">
        <f t="shared" ref="CA177:CA187" si="591">$CV$2*AS177+$CV$1*M177-$BP$165+CA176</f>
        <v>4.5649353957123777</v>
      </c>
      <c r="CB177" s="20">
        <f t="shared" ref="CB177:CB187" si="592">$CV$2*AT177+$CV$1*N177-$BP$165+CB176</f>
        <v>4.2503901338480103</v>
      </c>
      <c r="CC177" s="20">
        <f t="shared" ref="CC177:CC187" si="593">$CV$2*AU177+$CV$1*O177-$BP$165+CC176</f>
        <v>-0.82508802815272686</v>
      </c>
      <c r="CD177" s="20">
        <f t="shared" ref="CD177:CD187" si="594">$CV$2*AV177+$CV$1*P177-$BP$165+CD176</f>
        <v>-5.5175007412565069</v>
      </c>
      <c r="CE177" s="20">
        <f t="shared" ref="CE177:CE187" si="595">$CV$2*AW177+$CV$1*Q177-$BP$165+CE176</f>
        <v>-2.6627010448738022</v>
      </c>
      <c r="CF177" s="20">
        <f t="shared" ref="CF177:CF187" si="596">$CV$2*AX177+$CV$1*R177-$BP$165+CF176</f>
        <v>0.42757231055330408</v>
      </c>
      <c r="CG177" s="20">
        <f t="shared" ref="CG177:CG187" si="597">$CV$2*AY177+$CV$1*S177-$BP$165+CG176</f>
        <v>2.0429602479748596</v>
      </c>
      <c r="CH177" s="20">
        <f t="shared" ref="CH177:CH187" si="598">$CV$2*AZ177+$CV$1*T177-$BP$165+CH176</f>
        <v>3.6005295444085825</v>
      </c>
      <c r="CI177" s="20">
        <f t="shared" ref="CI177:CI187" si="599">$CV$2*BA177+$CV$1*U177-$BP$165+CI176</f>
        <v>1.5807278196919528</v>
      </c>
      <c r="CJ177" s="20">
        <f t="shared" ref="CJ177:CJ187" si="600">$CV$2*BB177+$CV$1*V177-$BP$165+CJ176</f>
        <v>1.3015237311829357</v>
      </c>
      <c r="CK177" s="20">
        <f t="shared" ref="CK177:CK187" si="601">$CV$2*BC177+$CV$1*W177-$BP$165+CK176</f>
        <v>4.2254754773518206</v>
      </c>
      <c r="CL177" s="20">
        <f t="shared" ref="CL177:CL187" si="602">$CV$2*BD177+$CV$1*X177-$BP$165+CL176</f>
        <v>3.9889348023627957</v>
      </c>
      <c r="CM177" s="20">
        <f t="shared" ref="CM177:CM187" si="603">$CV$2*BE177+$CV$1*Y177-$BP$165+CM176</f>
        <v>4.0016484459299297</v>
      </c>
      <c r="CN177" s="20">
        <f t="shared" si="575"/>
        <v>4.5328997357466827</v>
      </c>
      <c r="CO177" s="20">
        <f t="shared" si="576"/>
        <v>4.1002454722571802</v>
      </c>
      <c r="CP177" s="20">
        <f t="shared" si="577"/>
        <v>3.3833654272071589</v>
      </c>
      <c r="CQ177" s="20">
        <f t="shared" si="578"/>
        <v>-1.3370601005283789</v>
      </c>
      <c r="CR177" s="20">
        <f t="shared" si="579"/>
        <v>-4.8900461514633449</v>
      </c>
      <c r="CS177" s="20">
        <f t="shared" si="580"/>
        <v>-0.41914063045094041</v>
      </c>
      <c r="CT177" s="20">
        <f t="shared" si="580"/>
        <v>3.1760587975372516</v>
      </c>
      <c r="CU177" s="31">
        <f t="shared" si="541"/>
        <v>-0.1524646972533161</v>
      </c>
      <c r="CW177">
        <f t="shared" si="505"/>
        <v>0.14555064202628737</v>
      </c>
      <c r="CX177">
        <f t="shared" si="545"/>
        <v>8.1590303785452928E-2</v>
      </c>
      <c r="CY177">
        <f t="shared" si="546"/>
        <v>0.3228001222805098</v>
      </c>
      <c r="CZ177">
        <f t="shared" si="547"/>
        <v>1.2189292871780047E-2</v>
      </c>
      <c r="DA177">
        <f t="shared" si="548"/>
        <v>0.55775773175860444</v>
      </c>
      <c r="DB177">
        <f t="shared" si="549"/>
        <v>8.1067304434233975E-2</v>
      </c>
      <c r="DC177">
        <f t="shared" si="550"/>
        <v>3.9774843534973563E-2</v>
      </c>
      <c r="DD177">
        <f t="shared" si="551"/>
        <v>0.90203710274333782</v>
      </c>
      <c r="DE177">
        <f t="shared" si="552"/>
        <v>0.7898575279005563</v>
      </c>
      <c r="DF177">
        <f t="shared" si="553"/>
        <v>0.26212882768246915</v>
      </c>
      <c r="DG177">
        <f t="shared" si="554"/>
        <v>0.36217575680199998</v>
      </c>
      <c r="DH177">
        <f t="shared" si="555"/>
        <v>0.99975745163478835</v>
      </c>
      <c r="DI177">
        <f t="shared" si="556"/>
        <v>0.74232094368273172</v>
      </c>
      <c r="DJ177">
        <f t="shared" si="557"/>
        <v>0.78752434133621907</v>
      </c>
      <c r="DK177">
        <f t="shared" si="558"/>
        <v>1.9744599210953513E-2</v>
      </c>
      <c r="DL177">
        <f t="shared" si="559"/>
        <v>0.3336031714711663</v>
      </c>
      <c r="DM177">
        <f t="shared" si="542"/>
        <v>0.76315709815565524</v>
      </c>
      <c r="DN177">
        <f t="shared" si="560"/>
        <v>0.87281343970534309</v>
      </c>
      <c r="DO177">
        <f t="shared" si="561"/>
        <v>0.94532213801089893</v>
      </c>
      <c r="DP177">
        <f t="shared" si="562"/>
        <v>0.73556955314787109</v>
      </c>
      <c r="DQ177">
        <f t="shared" si="563"/>
        <v>0.77189928988111689</v>
      </c>
      <c r="DR177">
        <f t="shared" si="564"/>
        <v>0.99157479727636366</v>
      </c>
      <c r="DS177">
        <f t="shared" si="565"/>
        <v>0.98749529607179998</v>
      </c>
      <c r="DT177">
        <f t="shared" si="566"/>
        <v>0.98564314509653228</v>
      </c>
      <c r="DU177">
        <f t="shared" si="567"/>
        <v>0.99440942484110795</v>
      </c>
      <c r="DV177">
        <f t="shared" si="568"/>
        <v>0.99573936293861631</v>
      </c>
      <c r="DW177">
        <f t="shared" si="569"/>
        <v>0.9376180585577093</v>
      </c>
      <c r="DX177">
        <f t="shared" si="570"/>
        <v>0.23344979453844428</v>
      </c>
      <c r="DY177">
        <f t="shared" si="571"/>
        <v>0.27589158312010031</v>
      </c>
      <c r="DZ177">
        <f t="shared" si="572"/>
        <v>0.7898575279005563</v>
      </c>
      <c r="EA177">
        <f t="shared" si="573"/>
        <v>0.86319296627750131</v>
      </c>
      <c r="EB177" s="31">
        <f t="shared" si="474"/>
        <v>0.59946817544115094</v>
      </c>
      <c r="EC177">
        <f t="shared" si="507"/>
        <v>2.6000000000000016E-2</v>
      </c>
      <c r="ED177">
        <f t="shared" si="523"/>
        <v>2.6000000000000016E-2</v>
      </c>
      <c r="EE177">
        <f t="shared" si="524"/>
        <v>2.6000000000000016E-2</v>
      </c>
      <c r="EF177">
        <f t="shared" si="525"/>
        <v>2.6000000000000016E-2</v>
      </c>
      <c r="EG177">
        <f t="shared" si="526"/>
        <v>2.6000000000000016E-2</v>
      </c>
      <c r="EH177">
        <f t="shared" si="527"/>
        <v>2.6000000000000016E-2</v>
      </c>
      <c r="EI177">
        <f t="shared" si="528"/>
        <v>2.6000000000000016E-2</v>
      </c>
      <c r="EJ177">
        <f t="shared" si="529"/>
        <v>1</v>
      </c>
      <c r="EK177">
        <f t="shared" si="530"/>
        <v>4.0000000000000001E-3</v>
      </c>
      <c r="EL177">
        <f t="shared" si="531"/>
        <v>2.6000000000000016E-2</v>
      </c>
      <c r="EM177">
        <f t="shared" si="532"/>
        <v>2.6000000000000016E-2</v>
      </c>
      <c r="EN177">
        <f t="shared" si="533"/>
        <v>1</v>
      </c>
      <c r="EO177">
        <f t="shared" si="534"/>
        <v>1E-3</v>
      </c>
      <c r="EP177">
        <f t="shared" si="535"/>
        <v>2.6000000000000016E-2</v>
      </c>
      <c r="EQ177">
        <f t="shared" si="536"/>
        <v>2.6000000000000016E-2</v>
      </c>
      <c r="ER177">
        <f t="shared" si="537"/>
        <v>2.6000000000000016E-2</v>
      </c>
      <c r="ES177">
        <f t="shared" si="508"/>
        <v>1.0000000000000002E-2</v>
      </c>
      <c r="ET177">
        <f t="shared" si="509"/>
        <v>1</v>
      </c>
      <c r="EU177">
        <f t="shared" si="510"/>
        <v>1</v>
      </c>
      <c r="EV177">
        <f t="shared" si="511"/>
        <v>1.0000000000000002E-2</v>
      </c>
      <c r="EW177">
        <f t="shared" si="512"/>
        <v>2.6000000000000016E-2</v>
      </c>
      <c r="EX177">
        <f t="shared" si="513"/>
        <v>1</v>
      </c>
      <c r="EY177">
        <f t="shared" si="514"/>
        <v>1</v>
      </c>
      <c r="EZ177">
        <f t="shared" si="515"/>
        <v>1</v>
      </c>
      <c r="FA177">
        <f t="shared" si="516"/>
        <v>1</v>
      </c>
      <c r="FB177">
        <f t="shared" si="517"/>
        <v>1</v>
      </c>
      <c r="FC177">
        <f t="shared" si="518"/>
        <v>1</v>
      </c>
      <c r="FD177">
        <f t="shared" si="519"/>
        <v>1.1000000000000003E-2</v>
      </c>
      <c r="FE177">
        <f t="shared" si="520"/>
        <v>2.6000000000000016E-2</v>
      </c>
      <c r="FF177">
        <f t="shared" si="521"/>
        <v>2.3000000000000013E-2</v>
      </c>
      <c r="FG177">
        <f t="shared" si="522"/>
        <v>1</v>
      </c>
    </row>
    <row r="178" spans="1:163">
      <c r="A178" s="30">
        <v>42644.541666666664</v>
      </c>
      <c r="B178">
        <v>0.18393176077758322</v>
      </c>
      <c r="C178">
        <v>0.12358255110610029</v>
      </c>
      <c r="D178">
        <v>0.30918480825237793</v>
      </c>
      <c r="E178">
        <v>2.9542630469841877E-2</v>
      </c>
      <c r="F178">
        <v>0.66218953671674652</v>
      </c>
      <c r="G178">
        <v>9.1543465232563154E-2</v>
      </c>
      <c r="H178">
        <v>7.07692075531383E-2</v>
      </c>
      <c r="I178">
        <v>0.92266123656893984</v>
      </c>
      <c r="J178">
        <v>0.70162894762996908</v>
      </c>
      <c r="K178">
        <v>0.35413023176368863</v>
      </c>
      <c r="L178">
        <v>0.37849686748269545</v>
      </c>
      <c r="M178">
        <v>0.99947629954253436</v>
      </c>
      <c r="N178">
        <v>0.79217185513687216</v>
      </c>
      <c r="O178">
        <v>0.66062190146040967</v>
      </c>
      <c r="P178">
        <v>1.4994952006200005E-2</v>
      </c>
      <c r="Q178">
        <v>0.2772922025575274</v>
      </c>
      <c r="R178">
        <v>0.73556955314787109</v>
      </c>
      <c r="S178">
        <v>0.73692885502584893</v>
      </c>
      <c r="T178">
        <v>0.91961051517916426</v>
      </c>
      <c r="U178">
        <v>0.7898575279005563</v>
      </c>
      <c r="V178">
        <v>0.73963394409886229</v>
      </c>
      <c r="W178">
        <v>0.99096941789779824</v>
      </c>
      <c r="X178">
        <v>0.98429685998960881</v>
      </c>
      <c r="Y178">
        <v>0.99202998410444754</v>
      </c>
      <c r="Z178">
        <v>0.99588530279741383</v>
      </c>
      <c r="AA178">
        <v>0.99261628188933926</v>
      </c>
      <c r="AB178">
        <v>0.97091642595516336</v>
      </c>
      <c r="AC178">
        <v>0.21875555789522014</v>
      </c>
      <c r="AD178">
        <v>0.75805891219843158</v>
      </c>
      <c r="AE178">
        <v>0.80124069826505995</v>
      </c>
      <c r="AF178">
        <v>0.86319296627750131</v>
      </c>
      <c r="AH178">
        <v>0.7803000000000001</v>
      </c>
      <c r="AI178">
        <v>0.748</v>
      </c>
      <c r="AJ178">
        <v>0.7259000000000001</v>
      </c>
      <c r="AK178">
        <v>0.2414</v>
      </c>
      <c r="AL178">
        <v>4.335E-2</v>
      </c>
      <c r="AM178">
        <v>0.19720000000000001</v>
      </c>
      <c r="AN178">
        <v>0.38420000000000004</v>
      </c>
      <c r="AO178">
        <v>7.6500000000000012E-2</v>
      </c>
      <c r="AP178">
        <v>8.7550000000000003E-2</v>
      </c>
      <c r="AQ178">
        <v>0.30770000000000003</v>
      </c>
      <c r="AR178">
        <v>0.82450000000000001</v>
      </c>
      <c r="AS178">
        <v>0.45050000000000001</v>
      </c>
      <c r="AT178">
        <v>4.335E-2</v>
      </c>
      <c r="AU178">
        <v>6.5450000000000008E-2</v>
      </c>
      <c r="AV178">
        <v>0.2414</v>
      </c>
      <c r="AW178">
        <v>0.32980000000000004</v>
      </c>
      <c r="AX178">
        <v>0.23035000000000003</v>
      </c>
      <c r="AY178">
        <v>0.7369500000000001</v>
      </c>
      <c r="AZ178">
        <v>0.748</v>
      </c>
      <c r="BA178">
        <v>0.19720000000000001</v>
      </c>
      <c r="BB178">
        <v>0.13175000000000001</v>
      </c>
      <c r="BC178">
        <v>0.69275000000000009</v>
      </c>
      <c r="BD178">
        <v>0.39525000000000005</v>
      </c>
      <c r="BE178">
        <v>0.32980000000000004</v>
      </c>
      <c r="BF178">
        <v>0.69275000000000009</v>
      </c>
      <c r="BG178">
        <v>0.69275000000000009</v>
      </c>
      <c r="BH178">
        <v>0.68170000000000008</v>
      </c>
      <c r="BI178">
        <v>0.68170000000000008</v>
      </c>
      <c r="BJ178">
        <v>7.6500000000000012E-2</v>
      </c>
      <c r="BK178">
        <v>0.25245000000000001</v>
      </c>
      <c r="BL178">
        <v>9.8600000000000007E-2</v>
      </c>
      <c r="BM178" s="34">
        <v>0.84</v>
      </c>
      <c r="BN178" s="31">
        <f t="shared" si="539"/>
        <v>0.39308387096774189</v>
      </c>
      <c r="BO178" s="32">
        <v>0.45500000000000002</v>
      </c>
      <c r="BP178" s="20">
        <f t="shared" si="574"/>
        <v>-5.7019694827969856</v>
      </c>
      <c r="BQ178" s="20">
        <f t="shared" si="581"/>
        <v>-4.6027267161301753</v>
      </c>
      <c r="BR178" s="20">
        <f t="shared" si="582"/>
        <v>-3.7862670519520827</v>
      </c>
      <c r="BS178" s="20">
        <f t="shared" si="583"/>
        <v>-6.70711141478185</v>
      </c>
      <c r="BT178" s="20">
        <f t="shared" si="584"/>
        <v>-0.73197907393539952</v>
      </c>
      <c r="BU178" s="20">
        <f t="shared" si="585"/>
        <v>-6.5215613207088268</v>
      </c>
      <c r="BV178" s="20">
        <f t="shared" si="586"/>
        <v>-6.4292911822738583</v>
      </c>
      <c r="BW178" s="20">
        <f t="shared" si="587"/>
        <v>3.2226777798348811</v>
      </c>
      <c r="BX178" s="20">
        <f t="shared" si="588"/>
        <v>2.7542411716837565</v>
      </c>
      <c r="BY178" s="20">
        <f t="shared" si="589"/>
        <v>-3.7794844985574718</v>
      </c>
      <c r="BZ178" s="20">
        <f t="shared" si="590"/>
        <v>-4.4600670582355608</v>
      </c>
      <c r="CA178" s="20">
        <f t="shared" si="591"/>
        <v>4.9899513469353431</v>
      </c>
      <c r="CB178" s="20">
        <f t="shared" si="592"/>
        <v>4.4681016406653136</v>
      </c>
      <c r="CC178" s="20">
        <f t="shared" si="593"/>
        <v>-0.73892647501188646</v>
      </c>
      <c r="CD178" s="20">
        <f t="shared" si="594"/>
        <v>-6.076966137569876</v>
      </c>
      <c r="CE178" s="20">
        <f t="shared" si="595"/>
        <v>-2.9598691906358443</v>
      </c>
      <c r="CF178" s="20">
        <f t="shared" si="596"/>
        <v>0.58868151538160585</v>
      </c>
      <c r="CG178" s="20">
        <f t="shared" si="597"/>
        <v>2.2054287546811393</v>
      </c>
      <c r="CH178" s="20">
        <f t="shared" si="598"/>
        <v>3.9456797112681774</v>
      </c>
      <c r="CI178" s="20">
        <f t="shared" si="599"/>
        <v>1.7961249992729398</v>
      </c>
      <c r="CJ178" s="20">
        <f t="shared" si="600"/>
        <v>1.4666973269622288</v>
      </c>
      <c r="CK178" s="20">
        <f t="shared" si="601"/>
        <v>4.6419845469300496</v>
      </c>
      <c r="CL178" s="20">
        <f t="shared" si="602"/>
        <v>4.3987713140328353</v>
      </c>
      <c r="CM178" s="20">
        <f t="shared" si="603"/>
        <v>4.4192180817148081</v>
      </c>
      <c r="CN178" s="20">
        <f t="shared" si="575"/>
        <v>4.954324690224527</v>
      </c>
      <c r="CO178" s="20">
        <f t="shared" si="576"/>
        <v>4.5184014058269497</v>
      </c>
      <c r="CP178" s="20">
        <f t="shared" si="577"/>
        <v>3.779821504842753</v>
      </c>
      <c r="CQ178" s="20">
        <f t="shared" si="578"/>
        <v>-1.692764890952728</v>
      </c>
      <c r="CR178" s="20">
        <f t="shared" si="579"/>
        <v>-4.7064475875844822</v>
      </c>
      <c r="CS178" s="20">
        <f t="shared" si="580"/>
        <v>-0.19236028050544973</v>
      </c>
      <c r="CT178" s="20">
        <f t="shared" si="580"/>
        <v>3.4647914154951835</v>
      </c>
      <c r="CU178" s="31">
        <f t="shared" si="541"/>
        <v>-0.11202887599612858</v>
      </c>
      <c r="CW178">
        <f t="shared" si="505"/>
        <v>0.18393176077758322</v>
      </c>
      <c r="CX178">
        <f t="shared" si="545"/>
        <v>0.12358255110610029</v>
      </c>
      <c r="CY178">
        <f t="shared" si="546"/>
        <v>0.30918480825237793</v>
      </c>
      <c r="CZ178">
        <f t="shared" si="547"/>
        <v>2.9542630469841877E-2</v>
      </c>
      <c r="DA178">
        <f t="shared" si="548"/>
        <v>0.66218953671674652</v>
      </c>
      <c r="DB178">
        <f t="shared" si="549"/>
        <v>9.1543465232563154E-2</v>
      </c>
      <c r="DC178">
        <f t="shared" si="550"/>
        <v>7.07692075531383E-2</v>
      </c>
      <c r="DD178">
        <f t="shared" si="551"/>
        <v>0.92266123656893984</v>
      </c>
      <c r="DE178">
        <f t="shared" si="552"/>
        <v>0.70162894762996908</v>
      </c>
      <c r="DF178">
        <f t="shared" si="553"/>
        <v>0.35413023176368863</v>
      </c>
      <c r="DG178">
        <f t="shared" si="554"/>
        <v>0.37849686748269545</v>
      </c>
      <c r="DH178">
        <f t="shared" si="555"/>
        <v>0.99947629954253436</v>
      </c>
      <c r="DI178">
        <f t="shared" si="556"/>
        <v>0.79217185513687216</v>
      </c>
      <c r="DJ178">
        <f t="shared" si="557"/>
        <v>0.66062190146040967</v>
      </c>
      <c r="DK178">
        <f t="shared" si="558"/>
        <v>1.4994952006200005E-2</v>
      </c>
      <c r="DL178">
        <f t="shared" si="559"/>
        <v>0.2772922025575274</v>
      </c>
      <c r="DM178">
        <f t="shared" si="542"/>
        <v>0.73556955314787109</v>
      </c>
      <c r="DN178">
        <f t="shared" si="560"/>
        <v>0.73692885502584893</v>
      </c>
      <c r="DO178">
        <f t="shared" si="561"/>
        <v>0.91961051517916426</v>
      </c>
      <c r="DP178">
        <f t="shared" si="562"/>
        <v>0.7898575279005563</v>
      </c>
      <c r="DQ178">
        <f t="shared" si="563"/>
        <v>0.73963394409886229</v>
      </c>
      <c r="DR178">
        <f t="shared" si="564"/>
        <v>0.99096941789779824</v>
      </c>
      <c r="DS178">
        <f t="shared" si="565"/>
        <v>0.98429685998960881</v>
      </c>
      <c r="DT178">
        <f t="shared" si="566"/>
        <v>0.99202998410444754</v>
      </c>
      <c r="DU178">
        <f t="shared" si="567"/>
        <v>0.99588530279741383</v>
      </c>
      <c r="DV178">
        <f t="shared" si="568"/>
        <v>0.99261628188933926</v>
      </c>
      <c r="DW178">
        <f t="shared" si="569"/>
        <v>0.97091642595516336</v>
      </c>
      <c r="DX178">
        <f t="shared" si="570"/>
        <v>0.21875555789522014</v>
      </c>
      <c r="DY178">
        <f t="shared" si="571"/>
        <v>0.75805891219843158</v>
      </c>
      <c r="DZ178">
        <f t="shared" si="572"/>
        <v>0.80124069826505995</v>
      </c>
      <c r="EA178">
        <f t="shared" si="573"/>
        <v>0.86319296627750131</v>
      </c>
      <c r="EB178" s="31">
        <f t="shared" si="474"/>
        <v>0.6148961695767573</v>
      </c>
      <c r="EC178">
        <f t="shared" si="507"/>
        <v>2.7000000000000017E-2</v>
      </c>
      <c r="ED178">
        <f t="shared" si="523"/>
        <v>2.7000000000000017E-2</v>
      </c>
      <c r="EE178">
        <f t="shared" si="524"/>
        <v>2.7000000000000017E-2</v>
      </c>
      <c r="EF178">
        <f t="shared" si="525"/>
        <v>2.7000000000000017E-2</v>
      </c>
      <c r="EG178">
        <f t="shared" si="526"/>
        <v>2.7000000000000017E-2</v>
      </c>
      <c r="EH178">
        <f t="shared" si="527"/>
        <v>2.7000000000000017E-2</v>
      </c>
      <c r="EI178">
        <f t="shared" si="528"/>
        <v>2.7000000000000017E-2</v>
      </c>
      <c r="EJ178">
        <f t="shared" si="529"/>
        <v>1</v>
      </c>
      <c r="EK178">
        <f t="shared" si="530"/>
        <v>5.0000000000000001E-3</v>
      </c>
      <c r="EL178">
        <f t="shared" si="531"/>
        <v>2.7000000000000017E-2</v>
      </c>
      <c r="EM178">
        <f t="shared" si="532"/>
        <v>2.7000000000000017E-2</v>
      </c>
      <c r="EN178">
        <f t="shared" si="533"/>
        <v>1</v>
      </c>
      <c r="EO178">
        <f t="shared" si="534"/>
        <v>2E-3</v>
      </c>
      <c r="EP178">
        <f t="shared" si="535"/>
        <v>2.7000000000000017E-2</v>
      </c>
      <c r="EQ178">
        <f t="shared" si="536"/>
        <v>2.7000000000000017E-2</v>
      </c>
      <c r="ER178">
        <f t="shared" si="537"/>
        <v>2.7000000000000017E-2</v>
      </c>
      <c r="ES178">
        <f t="shared" si="508"/>
        <v>1.1000000000000003E-2</v>
      </c>
      <c r="ET178">
        <f t="shared" si="509"/>
        <v>1E-3</v>
      </c>
      <c r="EU178">
        <f t="shared" si="510"/>
        <v>1</v>
      </c>
      <c r="EV178">
        <f t="shared" si="511"/>
        <v>1.1000000000000003E-2</v>
      </c>
      <c r="EW178">
        <f t="shared" si="512"/>
        <v>2.7000000000000017E-2</v>
      </c>
      <c r="EX178">
        <f t="shared" si="513"/>
        <v>1</v>
      </c>
      <c r="EY178">
        <f t="shared" si="514"/>
        <v>1</v>
      </c>
      <c r="EZ178">
        <f t="shared" si="515"/>
        <v>1</v>
      </c>
      <c r="FA178">
        <f t="shared" si="516"/>
        <v>1</v>
      </c>
      <c r="FB178">
        <f t="shared" si="517"/>
        <v>1</v>
      </c>
      <c r="FC178">
        <f t="shared" si="518"/>
        <v>1</v>
      </c>
      <c r="FD178">
        <f t="shared" si="519"/>
        <v>1.2000000000000004E-2</v>
      </c>
      <c r="FE178">
        <f t="shared" si="520"/>
        <v>2.7000000000000017E-2</v>
      </c>
      <c r="FF178">
        <f t="shared" si="521"/>
        <v>1</v>
      </c>
      <c r="FG178">
        <f t="shared" si="522"/>
        <v>1</v>
      </c>
    </row>
    <row r="179" spans="1:163">
      <c r="A179" s="30">
        <v>42644.5625</v>
      </c>
      <c r="B179">
        <v>0.11764393076878903</v>
      </c>
      <c r="C179">
        <v>0.19577183307291782</v>
      </c>
      <c r="D179">
        <v>0.26621083189658695</v>
      </c>
      <c r="E179">
        <v>4.0584689628285105E-2</v>
      </c>
      <c r="F179">
        <v>0.43931731547894576</v>
      </c>
      <c r="G179">
        <v>0.11548149292097697</v>
      </c>
      <c r="H179">
        <v>4.5480120378663925E-2</v>
      </c>
      <c r="I179">
        <v>0.83645257919938165</v>
      </c>
      <c r="J179">
        <v>0.73008755674223591</v>
      </c>
      <c r="K179">
        <v>0.31218302262598802</v>
      </c>
      <c r="L179">
        <v>0.30028666643837121</v>
      </c>
      <c r="M179">
        <v>0.99949075240363694</v>
      </c>
      <c r="N179">
        <v>0.75934043119861727</v>
      </c>
      <c r="O179">
        <v>0.73692885502584893</v>
      </c>
      <c r="P179">
        <v>1.2705503120806462E-2</v>
      </c>
      <c r="Q179">
        <v>0.29589284921917752</v>
      </c>
      <c r="R179">
        <v>0.67306198806775452</v>
      </c>
      <c r="S179">
        <v>0.88615629542444585</v>
      </c>
      <c r="T179">
        <v>0.93382997681123991</v>
      </c>
      <c r="U179">
        <v>0.67306198806775452</v>
      </c>
      <c r="V179">
        <v>0.74365763478859837</v>
      </c>
      <c r="W179">
        <v>0.99513623513302807</v>
      </c>
      <c r="X179">
        <v>0.98613009421238018</v>
      </c>
      <c r="Y179">
        <v>0.99725456584739269</v>
      </c>
      <c r="Z179">
        <v>0.99437037460854383</v>
      </c>
      <c r="AA179">
        <v>0.99296687968644981</v>
      </c>
      <c r="AB179">
        <v>0.94675149140693637</v>
      </c>
      <c r="AC179">
        <v>0.30175952155664021</v>
      </c>
      <c r="AD179">
        <v>0.57152279897598701</v>
      </c>
      <c r="AE179">
        <v>0.81533667826198741</v>
      </c>
      <c r="AF179">
        <v>0.86319296627750131</v>
      </c>
      <c r="AH179">
        <v>0.187</v>
      </c>
      <c r="AI179">
        <v>0.70380000000000009</v>
      </c>
      <c r="AJ179">
        <v>0.70380000000000009</v>
      </c>
      <c r="AK179">
        <v>0.1207</v>
      </c>
      <c r="AL179">
        <v>0.25245000000000001</v>
      </c>
      <c r="AM179">
        <v>0.187</v>
      </c>
      <c r="AN179">
        <v>0.81345000000000001</v>
      </c>
      <c r="AO179">
        <v>5.4400000000000004E-2</v>
      </c>
      <c r="AP179">
        <v>9.8600000000000007E-2</v>
      </c>
      <c r="AQ179">
        <v>0.13175000000000001</v>
      </c>
      <c r="AR179">
        <v>0.34085000000000004</v>
      </c>
      <c r="AS179">
        <v>0.25245000000000001</v>
      </c>
      <c r="AT179">
        <v>3.2300000000000002E-2</v>
      </c>
      <c r="AU179">
        <v>0.1207</v>
      </c>
      <c r="AV179">
        <v>0.15385000000000001</v>
      </c>
      <c r="AW179">
        <v>0.7803000000000001</v>
      </c>
      <c r="AX179">
        <v>0.7369500000000001</v>
      </c>
      <c r="AY179">
        <v>0.69275000000000009</v>
      </c>
      <c r="AZ179">
        <v>0.65960000000000008</v>
      </c>
      <c r="BA179">
        <v>0.187</v>
      </c>
      <c r="BB179">
        <v>0.13175000000000001</v>
      </c>
      <c r="BC179">
        <v>0.65960000000000008</v>
      </c>
      <c r="BD179">
        <v>0.32980000000000004</v>
      </c>
      <c r="BE179">
        <v>0.67065000000000008</v>
      </c>
      <c r="BF179">
        <v>0.67065000000000008</v>
      </c>
      <c r="BG179">
        <v>0.65960000000000008</v>
      </c>
      <c r="BH179">
        <v>0.50575000000000003</v>
      </c>
      <c r="BI179">
        <v>0.63750000000000007</v>
      </c>
      <c r="BJ179">
        <v>0.10965000000000001</v>
      </c>
      <c r="BK179">
        <v>0.14280000000000001</v>
      </c>
      <c r="BL179">
        <v>6.5450000000000008E-2</v>
      </c>
      <c r="BM179" s="34">
        <f t="shared" si="538"/>
        <v>0.81345000000000001</v>
      </c>
      <c r="BN179" s="31">
        <f t="shared" si="539"/>
        <v>0.38041612903225813</v>
      </c>
      <c r="BO179" s="32">
        <v>0.44</v>
      </c>
      <c r="BP179" s="20">
        <f t="shared" si="574"/>
        <v>-6.1587859003477661</v>
      </c>
      <c r="BQ179" s="20">
        <f t="shared" si="581"/>
        <v>-4.9814152313768272</v>
      </c>
      <c r="BR179" s="20">
        <f t="shared" si="582"/>
        <v>-4.0945165683750648</v>
      </c>
      <c r="BS179" s="20">
        <f t="shared" si="583"/>
        <v>-7.2409870734731339</v>
      </c>
      <c r="BT179" s="20">
        <f t="shared" si="584"/>
        <v>-0.86712210677602308</v>
      </c>
      <c r="BU179" s="20">
        <f t="shared" si="585"/>
        <v>-6.9805401761074188</v>
      </c>
      <c r="BV179" s="20">
        <f t="shared" si="586"/>
        <v>-6.9582714102147634</v>
      </c>
      <c r="BW179" s="20">
        <f t="shared" si="587"/>
        <v>3.4846700107146935</v>
      </c>
      <c r="BX179" s="20">
        <f t="shared" si="588"/>
        <v>2.9098683801064231</v>
      </c>
      <c r="BY179" s="20">
        <f t="shared" si="589"/>
        <v>-4.0417618242510533</v>
      </c>
      <c r="BZ179" s="20">
        <f t="shared" si="590"/>
        <v>-4.7342407401167588</v>
      </c>
      <c r="CA179" s="20">
        <f t="shared" si="591"/>
        <v>5.4149817510194111</v>
      </c>
      <c r="CB179" s="20">
        <f t="shared" si="592"/>
        <v>4.6529817235443618</v>
      </c>
      <c r="CC179" s="20">
        <f t="shared" si="593"/>
        <v>-0.5764579683056068</v>
      </c>
      <c r="CD179" s="20">
        <f t="shared" si="594"/>
        <v>-6.6387209827686391</v>
      </c>
      <c r="CE179" s="20">
        <f t="shared" si="595"/>
        <v>-3.2384366897362362</v>
      </c>
      <c r="CF179" s="20">
        <f t="shared" si="596"/>
        <v>0.6872831551297911</v>
      </c>
      <c r="CG179" s="20">
        <f t="shared" si="597"/>
        <v>2.5171247017860159</v>
      </c>
      <c r="CH179" s="20">
        <f t="shared" si="598"/>
        <v>4.3050493397598482</v>
      </c>
      <c r="CI179" s="20">
        <f t="shared" si="599"/>
        <v>1.894726639021125</v>
      </c>
      <c r="CJ179" s="20">
        <f t="shared" si="600"/>
        <v>1.6358946134312577</v>
      </c>
      <c r="CK179" s="20">
        <f t="shared" si="601"/>
        <v>5.0626604337435079</v>
      </c>
      <c r="CL179" s="20">
        <f t="shared" si="602"/>
        <v>4.8104410599256457</v>
      </c>
      <c r="CM179" s="20">
        <f t="shared" si="603"/>
        <v>4.8420122992426311</v>
      </c>
      <c r="CN179" s="20">
        <f t="shared" si="575"/>
        <v>5.3742347165135014</v>
      </c>
      <c r="CO179" s="20">
        <f t="shared" si="576"/>
        <v>4.9369079371938298</v>
      </c>
      <c r="CP179" s="20">
        <f t="shared" si="577"/>
        <v>4.15211264793012</v>
      </c>
      <c r="CQ179" s="20">
        <f t="shared" si="578"/>
        <v>-1.9654657177156571</v>
      </c>
      <c r="CR179" s="20">
        <f t="shared" si="579"/>
        <v>-4.7093851369280646</v>
      </c>
      <c r="CS179" s="20">
        <f t="shared" si="580"/>
        <v>4.8516049436968411E-2</v>
      </c>
      <c r="CT179" s="20">
        <f t="shared" si="580"/>
        <v>3.7535240334531155</v>
      </c>
      <c r="CU179" s="31">
        <f t="shared" ref="CU179:CU187" si="604">AVERAGE(BP179:CT179)</f>
        <v>-8.7197355952927894E-2</v>
      </c>
      <c r="CW179">
        <f t="shared" si="505"/>
        <v>0.11764393076878903</v>
      </c>
      <c r="CX179">
        <f t="shared" si="545"/>
        <v>0.19577183307291782</v>
      </c>
      <c r="CY179">
        <f t="shared" si="546"/>
        <v>0.26621083189658695</v>
      </c>
      <c r="CZ179">
        <f t="shared" si="547"/>
        <v>4.0584689628285105E-2</v>
      </c>
      <c r="DA179">
        <f t="shared" si="548"/>
        <v>0.43931731547894576</v>
      </c>
      <c r="DB179">
        <f t="shared" si="549"/>
        <v>0.11548149292097697</v>
      </c>
      <c r="DC179">
        <f t="shared" si="550"/>
        <v>4.5480120378663925E-2</v>
      </c>
      <c r="DD179">
        <f t="shared" si="551"/>
        <v>0.83645257919938165</v>
      </c>
      <c r="DE179">
        <f t="shared" si="552"/>
        <v>0.73008755674223591</v>
      </c>
      <c r="DF179">
        <f t="shared" si="553"/>
        <v>0.31218302262598802</v>
      </c>
      <c r="DG179">
        <f t="shared" si="554"/>
        <v>0.30028666643837121</v>
      </c>
      <c r="DH179">
        <f t="shared" si="555"/>
        <v>0.99949075240363694</v>
      </c>
      <c r="DI179">
        <f t="shared" si="556"/>
        <v>0.75934043119861727</v>
      </c>
      <c r="DJ179">
        <f t="shared" si="557"/>
        <v>0.73692885502584893</v>
      </c>
      <c r="DK179">
        <f t="shared" si="558"/>
        <v>1.2705503120806462E-2</v>
      </c>
      <c r="DL179">
        <f t="shared" si="559"/>
        <v>0.29589284921917752</v>
      </c>
      <c r="DM179">
        <f t="shared" si="542"/>
        <v>0.67306198806775452</v>
      </c>
      <c r="DN179">
        <f t="shared" si="560"/>
        <v>0.88615629542444585</v>
      </c>
      <c r="DO179">
        <f t="shared" si="561"/>
        <v>0.93382997681123991</v>
      </c>
      <c r="DP179">
        <f t="shared" si="562"/>
        <v>0.67306198806775452</v>
      </c>
      <c r="DQ179">
        <f t="shared" si="563"/>
        <v>0.74365763478859837</v>
      </c>
      <c r="DR179">
        <f t="shared" si="564"/>
        <v>0.99513623513302807</v>
      </c>
      <c r="DS179">
        <f t="shared" si="565"/>
        <v>0.98613009421238018</v>
      </c>
      <c r="DT179">
        <f t="shared" si="566"/>
        <v>0.99725456584739269</v>
      </c>
      <c r="DU179">
        <f t="shared" si="567"/>
        <v>0.99437037460854383</v>
      </c>
      <c r="DV179">
        <f t="shared" si="568"/>
        <v>0.99296687968644981</v>
      </c>
      <c r="DW179">
        <f t="shared" si="569"/>
        <v>0.94675149140693637</v>
      </c>
      <c r="DX179">
        <f t="shared" si="570"/>
        <v>0.30175952155664021</v>
      </c>
      <c r="DY179">
        <f t="shared" si="571"/>
        <v>0.57152279897598701</v>
      </c>
      <c r="DZ179">
        <f t="shared" si="572"/>
        <v>0.81533667826198741</v>
      </c>
      <c r="EA179">
        <f t="shared" si="573"/>
        <v>0.86319296627750131</v>
      </c>
      <c r="EB179" s="31">
        <f t="shared" si="474"/>
        <v>0.59929186836277004</v>
      </c>
      <c r="EC179">
        <f t="shared" si="507"/>
        <v>2.8000000000000018E-2</v>
      </c>
      <c r="ED179">
        <f t="shared" si="523"/>
        <v>2.8000000000000018E-2</v>
      </c>
      <c r="EE179">
        <f t="shared" si="524"/>
        <v>2.8000000000000018E-2</v>
      </c>
      <c r="EF179">
        <f t="shared" si="525"/>
        <v>2.8000000000000018E-2</v>
      </c>
      <c r="EG179">
        <f t="shared" si="526"/>
        <v>2.8000000000000018E-2</v>
      </c>
      <c r="EH179">
        <f t="shared" si="527"/>
        <v>2.8000000000000018E-2</v>
      </c>
      <c r="EI179">
        <f t="shared" si="528"/>
        <v>2.8000000000000018E-2</v>
      </c>
      <c r="EJ179">
        <f t="shared" si="529"/>
        <v>1</v>
      </c>
      <c r="EK179">
        <f t="shared" si="530"/>
        <v>6.0000000000000001E-3</v>
      </c>
      <c r="EL179">
        <f t="shared" si="531"/>
        <v>2.8000000000000018E-2</v>
      </c>
      <c r="EM179">
        <f t="shared" si="532"/>
        <v>2.8000000000000018E-2</v>
      </c>
      <c r="EN179">
        <f t="shared" si="533"/>
        <v>1</v>
      </c>
      <c r="EO179">
        <f t="shared" si="534"/>
        <v>3.0000000000000001E-3</v>
      </c>
      <c r="EP179">
        <f t="shared" si="535"/>
        <v>2.8000000000000018E-2</v>
      </c>
      <c r="EQ179">
        <f t="shared" si="536"/>
        <v>2.8000000000000018E-2</v>
      </c>
      <c r="ER179">
        <f t="shared" si="537"/>
        <v>2.8000000000000018E-2</v>
      </c>
      <c r="ES179">
        <f t="shared" si="508"/>
        <v>1.2000000000000004E-2</v>
      </c>
      <c r="ET179">
        <f t="shared" si="509"/>
        <v>1</v>
      </c>
      <c r="EU179">
        <f t="shared" si="510"/>
        <v>1</v>
      </c>
      <c r="EV179">
        <f t="shared" si="511"/>
        <v>1.2000000000000004E-2</v>
      </c>
      <c r="EW179">
        <f t="shared" si="512"/>
        <v>2.8000000000000018E-2</v>
      </c>
      <c r="EX179">
        <f t="shared" si="513"/>
        <v>1</v>
      </c>
      <c r="EY179">
        <f t="shared" si="514"/>
        <v>1</v>
      </c>
      <c r="EZ179">
        <f t="shared" si="515"/>
        <v>1</v>
      </c>
      <c r="FA179">
        <f t="shared" si="516"/>
        <v>1</v>
      </c>
      <c r="FB179">
        <f t="shared" si="517"/>
        <v>1</v>
      </c>
      <c r="FC179">
        <f t="shared" si="518"/>
        <v>1</v>
      </c>
      <c r="FD179">
        <f t="shared" si="519"/>
        <v>1.3000000000000005E-2</v>
      </c>
      <c r="FE179">
        <f t="shared" si="520"/>
        <v>2.8000000000000018E-2</v>
      </c>
      <c r="FF179">
        <f t="shared" si="521"/>
        <v>1</v>
      </c>
      <c r="FG179">
        <f t="shared" si="522"/>
        <v>1</v>
      </c>
    </row>
    <row r="180" spans="1:163">
      <c r="A180" s="30">
        <v>42644.583333333336</v>
      </c>
      <c r="B180">
        <v>0.10002623111430121</v>
      </c>
      <c r="C180">
        <v>0.19140088583662215</v>
      </c>
      <c r="D180">
        <v>0.2462092260569694</v>
      </c>
      <c r="E180">
        <v>3.2928523376063605E-2</v>
      </c>
      <c r="F180">
        <v>0.43931731547894576</v>
      </c>
      <c r="G180">
        <v>8.211637571529766E-2</v>
      </c>
      <c r="H180">
        <v>8.2645534377628421E-2</v>
      </c>
      <c r="I180">
        <v>0.84024697606747012</v>
      </c>
      <c r="J180">
        <v>0.61041734521733082</v>
      </c>
      <c r="K180">
        <v>0.40517861937256339</v>
      </c>
      <c r="L180">
        <v>0.36541601878288443</v>
      </c>
      <c r="M180">
        <v>0.99951847311308306</v>
      </c>
      <c r="N180">
        <v>0.48627016386050664</v>
      </c>
      <c r="O180">
        <v>0.71178452311440821</v>
      </c>
      <c r="P180">
        <v>9.9033139794374222E-3</v>
      </c>
      <c r="Q180">
        <v>0.20246912312260584</v>
      </c>
      <c r="R180">
        <v>0.64955115479526204</v>
      </c>
      <c r="S180">
        <v>0.90568632620444689</v>
      </c>
      <c r="T180">
        <v>0.95895073790968122</v>
      </c>
      <c r="U180">
        <v>0.73828365557793896</v>
      </c>
      <c r="V180">
        <v>0.81215390028267342</v>
      </c>
      <c r="W180">
        <v>0.99599846167848172</v>
      </c>
      <c r="X180">
        <v>0.98429685998960881</v>
      </c>
      <c r="Y180">
        <v>0.99879619917256013</v>
      </c>
      <c r="Z180">
        <v>0.9930155969642156</v>
      </c>
      <c r="AA180">
        <v>0.99510223667416464</v>
      </c>
      <c r="AB180">
        <v>0.94780028848255438</v>
      </c>
      <c r="AC180">
        <v>0.2423326341249869</v>
      </c>
      <c r="AD180">
        <v>0.71891112602682961</v>
      </c>
      <c r="AE180">
        <v>0.73283748969909124</v>
      </c>
      <c r="AF180">
        <v>0.86319296627750131</v>
      </c>
      <c r="AH180">
        <v>0.69275000000000009</v>
      </c>
      <c r="AI180">
        <v>0.65960000000000008</v>
      </c>
      <c r="AJ180">
        <v>0.64855000000000007</v>
      </c>
      <c r="AK180">
        <v>0.14280000000000001</v>
      </c>
      <c r="AL180">
        <v>0.19720000000000001</v>
      </c>
      <c r="AM180">
        <v>0.748</v>
      </c>
      <c r="AN180">
        <v>0.65960000000000008</v>
      </c>
      <c r="AO180">
        <v>3.2300000000000002E-2</v>
      </c>
      <c r="AP180">
        <v>0.10965000000000001</v>
      </c>
      <c r="AQ180">
        <v>0.70380000000000009</v>
      </c>
      <c r="AR180">
        <v>0.7582000000000001</v>
      </c>
      <c r="AS180">
        <v>0.25245000000000001</v>
      </c>
      <c r="AT180">
        <v>4.335E-2</v>
      </c>
      <c r="AU180">
        <v>7.6500000000000012E-2</v>
      </c>
      <c r="AV180">
        <v>0.16490000000000002</v>
      </c>
      <c r="AW180">
        <v>0.57120000000000004</v>
      </c>
      <c r="AX180">
        <v>0.69275000000000009</v>
      </c>
      <c r="AY180">
        <v>0.65960000000000008</v>
      </c>
      <c r="AZ180">
        <v>0.47260000000000002</v>
      </c>
      <c r="BA180">
        <v>0.16490000000000002</v>
      </c>
      <c r="BB180">
        <v>0.10965000000000001</v>
      </c>
      <c r="BC180">
        <v>0.62645000000000006</v>
      </c>
      <c r="BD180">
        <v>0.54995000000000005</v>
      </c>
      <c r="BE180">
        <v>0.61540000000000006</v>
      </c>
      <c r="BF180">
        <v>0.61540000000000006</v>
      </c>
      <c r="BG180">
        <v>0.61540000000000006</v>
      </c>
      <c r="BH180">
        <v>0.59330000000000005</v>
      </c>
      <c r="BI180">
        <v>0.59330000000000005</v>
      </c>
      <c r="BJ180">
        <v>5.4400000000000004E-2</v>
      </c>
      <c r="BK180">
        <v>0.10965000000000001</v>
      </c>
      <c r="BL180">
        <v>0.187</v>
      </c>
      <c r="BM180" s="34">
        <f t="shared" si="538"/>
        <v>0.7582000000000001</v>
      </c>
      <c r="BN180" s="31">
        <f t="shared" si="539"/>
        <v>0.42324516129032252</v>
      </c>
      <c r="BO180" s="32">
        <v>0.41499999999999998</v>
      </c>
      <c r="BP180" s="20">
        <f t="shared" si="574"/>
        <v>-6.6332200175530343</v>
      </c>
      <c r="BQ180" s="20">
        <f t="shared" si="581"/>
        <v>-5.3644746938597745</v>
      </c>
      <c r="BR180" s="20">
        <f t="shared" si="582"/>
        <v>-4.4227676906376647</v>
      </c>
      <c r="BS180" s="20">
        <f t="shared" si="583"/>
        <v>-7.7825188984166394</v>
      </c>
      <c r="BT180" s="20">
        <f t="shared" si="584"/>
        <v>-1.0022651396166466</v>
      </c>
      <c r="BU180" s="20">
        <f t="shared" si="585"/>
        <v>-7.4728841487116906</v>
      </c>
      <c r="BV180" s="20">
        <f t="shared" si="586"/>
        <v>-7.4500862241567045</v>
      </c>
      <c r="BW180" s="20">
        <f t="shared" si="587"/>
        <v>3.7504566384625946</v>
      </c>
      <c r="BX180" s="20">
        <f t="shared" si="588"/>
        <v>2.9458253770041845</v>
      </c>
      <c r="BY180" s="20">
        <f t="shared" si="589"/>
        <v>-4.211043553198059</v>
      </c>
      <c r="BZ180" s="20">
        <f t="shared" si="590"/>
        <v>-4.9432850696534434</v>
      </c>
      <c r="CA180" s="20">
        <f t="shared" si="591"/>
        <v>5.8400398758129253</v>
      </c>
      <c r="CB180" s="20">
        <f t="shared" si="592"/>
        <v>4.5647915390852996</v>
      </c>
      <c r="CC180" s="20">
        <f t="shared" si="593"/>
        <v>-0.43913379351076787</v>
      </c>
      <c r="CD180" s="20">
        <f t="shared" si="594"/>
        <v>-7.2032780171087705</v>
      </c>
      <c r="CE180" s="20">
        <f t="shared" si="595"/>
        <v>-3.6104279149331995</v>
      </c>
      <c r="CF180" s="20">
        <f t="shared" si="596"/>
        <v>0.76237396160548387</v>
      </c>
      <c r="CG180" s="20">
        <f t="shared" si="597"/>
        <v>2.8483506796708937</v>
      </c>
      <c r="CH180" s="20">
        <f t="shared" si="598"/>
        <v>4.6895397293499599</v>
      </c>
      <c r="CI180" s="20">
        <f t="shared" si="599"/>
        <v>2.0585499462794949</v>
      </c>
      <c r="CJ180" s="20">
        <f t="shared" si="600"/>
        <v>1.873588165394362</v>
      </c>
      <c r="CK180" s="20">
        <f t="shared" si="601"/>
        <v>5.4841985471024204</v>
      </c>
      <c r="CL180" s="20">
        <f t="shared" si="602"/>
        <v>5.2202775715956857</v>
      </c>
      <c r="CM180" s="20">
        <f t="shared" si="603"/>
        <v>5.266348150095622</v>
      </c>
      <c r="CN180" s="20">
        <f t="shared" si="575"/>
        <v>5.792789965158148</v>
      </c>
      <c r="CO180" s="20">
        <f t="shared" si="576"/>
        <v>5.3575498255484248</v>
      </c>
      <c r="CP180" s="20">
        <f t="shared" si="577"/>
        <v>4.5254525880931054</v>
      </c>
      <c r="CQ180" s="20">
        <f t="shared" si="578"/>
        <v>-2.2975934319102396</v>
      </c>
      <c r="CR180" s="20">
        <f t="shared" si="579"/>
        <v>-4.5649343592208043</v>
      </c>
      <c r="CS180" s="20">
        <f t="shared" si="580"/>
        <v>0.20689319081649038</v>
      </c>
      <c r="CT180" s="20">
        <f t="shared" si="580"/>
        <v>4.0422566514110478</v>
      </c>
      <c r="CU180" s="31">
        <f t="shared" si="604"/>
        <v>-6.9955824193590269E-2</v>
      </c>
      <c r="CW180">
        <f t="shared" si="505"/>
        <v>0.10002623111430121</v>
      </c>
      <c r="CX180">
        <f t="shared" si="545"/>
        <v>0.19140088583662215</v>
      </c>
      <c r="CY180">
        <f t="shared" si="546"/>
        <v>0.2462092260569694</v>
      </c>
      <c r="CZ180">
        <f t="shared" si="547"/>
        <v>3.2928523376063605E-2</v>
      </c>
      <c r="DA180">
        <f t="shared" si="548"/>
        <v>0.43931731547894576</v>
      </c>
      <c r="DB180">
        <f t="shared" si="549"/>
        <v>8.211637571529766E-2</v>
      </c>
      <c r="DC180">
        <f t="shared" si="550"/>
        <v>8.2645534377628421E-2</v>
      </c>
      <c r="DD180">
        <f t="shared" si="551"/>
        <v>0.84024697606747012</v>
      </c>
      <c r="DE180">
        <f t="shared" si="552"/>
        <v>0.61041734521733082</v>
      </c>
      <c r="DF180">
        <f t="shared" si="553"/>
        <v>0.40517861937256339</v>
      </c>
      <c r="DG180">
        <f t="shared" si="554"/>
        <v>0.36541601878288443</v>
      </c>
      <c r="DH180">
        <f t="shared" si="555"/>
        <v>0.99951847311308306</v>
      </c>
      <c r="DI180">
        <f t="shared" si="556"/>
        <v>0.48627016386050664</v>
      </c>
      <c r="DJ180">
        <f t="shared" si="557"/>
        <v>0.71178452311440821</v>
      </c>
      <c r="DK180">
        <f t="shared" si="558"/>
        <v>9.9033139794374222E-3</v>
      </c>
      <c r="DL180">
        <f t="shared" si="559"/>
        <v>0.20246912312260584</v>
      </c>
      <c r="DM180">
        <f t="shared" si="542"/>
        <v>0.64955115479526204</v>
      </c>
      <c r="DN180">
        <f t="shared" si="560"/>
        <v>0.90568632620444689</v>
      </c>
      <c r="DO180">
        <f t="shared" si="561"/>
        <v>0.95895073790968122</v>
      </c>
      <c r="DP180">
        <f t="shared" si="562"/>
        <v>0.73828365557793896</v>
      </c>
      <c r="DQ180">
        <f t="shared" si="563"/>
        <v>0.81215390028267342</v>
      </c>
      <c r="DR180">
        <f t="shared" si="564"/>
        <v>0.99599846167848172</v>
      </c>
      <c r="DS180">
        <f t="shared" si="565"/>
        <v>0.98429685998960881</v>
      </c>
      <c r="DT180">
        <f t="shared" si="566"/>
        <v>0.99879619917256013</v>
      </c>
      <c r="DU180">
        <f t="shared" si="567"/>
        <v>0.9930155969642156</v>
      </c>
      <c r="DV180">
        <f t="shared" si="568"/>
        <v>0.99510223667416464</v>
      </c>
      <c r="DW180">
        <f t="shared" si="569"/>
        <v>0.94780028848255438</v>
      </c>
      <c r="DX180">
        <f t="shared" si="570"/>
        <v>0.2423326341249869</v>
      </c>
      <c r="DY180">
        <f t="shared" si="571"/>
        <v>0.71891112602682961</v>
      </c>
      <c r="DZ180">
        <f t="shared" si="572"/>
        <v>0.73283748969909124</v>
      </c>
      <c r="EA180">
        <f t="shared" si="573"/>
        <v>0.86319296627750131</v>
      </c>
      <c r="EB180" s="31">
        <f t="shared" si="474"/>
        <v>0.59170188007890701</v>
      </c>
      <c r="EC180">
        <f t="shared" si="507"/>
        <v>2.9000000000000019E-2</v>
      </c>
      <c r="ED180">
        <f t="shared" si="523"/>
        <v>2.9000000000000019E-2</v>
      </c>
      <c r="EE180">
        <f t="shared" si="524"/>
        <v>2.9000000000000019E-2</v>
      </c>
      <c r="EF180">
        <f t="shared" si="525"/>
        <v>2.9000000000000019E-2</v>
      </c>
      <c r="EG180">
        <f t="shared" si="526"/>
        <v>2.9000000000000019E-2</v>
      </c>
      <c r="EH180">
        <f t="shared" si="527"/>
        <v>2.9000000000000019E-2</v>
      </c>
      <c r="EI180">
        <f t="shared" si="528"/>
        <v>2.9000000000000019E-2</v>
      </c>
      <c r="EJ180">
        <f t="shared" si="529"/>
        <v>1</v>
      </c>
      <c r="EK180">
        <f t="shared" si="530"/>
        <v>7.0000000000000001E-3</v>
      </c>
      <c r="EL180">
        <f t="shared" si="531"/>
        <v>2.9000000000000019E-2</v>
      </c>
      <c r="EM180">
        <f t="shared" si="532"/>
        <v>2.9000000000000019E-2</v>
      </c>
      <c r="EN180">
        <f t="shared" si="533"/>
        <v>1</v>
      </c>
      <c r="EO180">
        <f t="shared" si="534"/>
        <v>4.0000000000000001E-3</v>
      </c>
      <c r="EP180">
        <f t="shared" si="535"/>
        <v>2.9000000000000019E-2</v>
      </c>
      <c r="EQ180">
        <f t="shared" si="536"/>
        <v>2.9000000000000019E-2</v>
      </c>
      <c r="ER180">
        <f t="shared" si="537"/>
        <v>2.9000000000000019E-2</v>
      </c>
      <c r="ES180">
        <f t="shared" si="508"/>
        <v>1.3000000000000005E-2</v>
      </c>
      <c r="ET180">
        <f t="shared" si="509"/>
        <v>1</v>
      </c>
      <c r="EU180">
        <f t="shared" si="510"/>
        <v>1</v>
      </c>
      <c r="EV180">
        <f t="shared" si="511"/>
        <v>1.3000000000000005E-2</v>
      </c>
      <c r="EW180">
        <f t="shared" si="512"/>
        <v>1</v>
      </c>
      <c r="EX180">
        <f t="shared" si="513"/>
        <v>1</v>
      </c>
      <c r="EY180">
        <f t="shared" si="514"/>
        <v>1</v>
      </c>
      <c r="EZ180">
        <f t="shared" si="515"/>
        <v>1</v>
      </c>
      <c r="FA180">
        <f t="shared" si="516"/>
        <v>1</v>
      </c>
      <c r="FB180">
        <f t="shared" si="517"/>
        <v>1</v>
      </c>
      <c r="FC180">
        <f t="shared" si="518"/>
        <v>1</v>
      </c>
      <c r="FD180">
        <f t="shared" si="519"/>
        <v>1.4000000000000005E-2</v>
      </c>
      <c r="FE180">
        <f t="shared" si="520"/>
        <v>2.9000000000000019E-2</v>
      </c>
      <c r="FF180">
        <f t="shared" si="521"/>
        <v>1E-3</v>
      </c>
      <c r="FG180">
        <f t="shared" si="522"/>
        <v>1</v>
      </c>
    </row>
    <row r="181" spans="1:163">
      <c r="A181" s="30">
        <v>42644.604166666664</v>
      </c>
      <c r="B181">
        <v>0.1019326142920606</v>
      </c>
      <c r="C181">
        <v>0.13056945380512974</v>
      </c>
      <c r="D181">
        <v>0.29881792363759507</v>
      </c>
      <c r="E181">
        <v>8.3713168586678072E-2</v>
      </c>
      <c r="F181">
        <v>0.37356964392730041</v>
      </c>
      <c r="G181">
        <v>0.11548149292097697</v>
      </c>
      <c r="H181">
        <v>9.6919307898377174E-2</v>
      </c>
      <c r="I181">
        <v>0.93843192507454776</v>
      </c>
      <c r="J181">
        <v>0.77312943895453079</v>
      </c>
      <c r="K181">
        <v>0.37029927087434672</v>
      </c>
      <c r="L181">
        <v>0.4034926829560973</v>
      </c>
      <c r="M181">
        <v>0.99916318204972854</v>
      </c>
      <c r="N181">
        <v>0.65589792811976877</v>
      </c>
      <c r="O181">
        <v>0.69425052937160359</v>
      </c>
      <c r="P181">
        <v>2.2490101161211442E-2</v>
      </c>
      <c r="Q181">
        <v>0.35733884005185973</v>
      </c>
      <c r="R181">
        <v>0.57665747238139653</v>
      </c>
      <c r="S181">
        <v>0.94235436425857699</v>
      </c>
      <c r="T181">
        <v>0.90978945237501974</v>
      </c>
      <c r="U181">
        <v>0.72453447200493615</v>
      </c>
      <c r="V181">
        <v>0.80784484090175035</v>
      </c>
      <c r="W181">
        <v>0.99591388782172419</v>
      </c>
      <c r="X181">
        <v>0.98997965479471506</v>
      </c>
      <c r="Y181">
        <v>0.99729263078856123</v>
      </c>
      <c r="Z181">
        <v>0.99749277125794023</v>
      </c>
      <c r="AA181">
        <v>0.99733016937921726</v>
      </c>
      <c r="AB181">
        <v>0.8903251687290582</v>
      </c>
      <c r="AC181">
        <v>0.21166251971990802</v>
      </c>
      <c r="AD181">
        <v>0.55775773175860444</v>
      </c>
      <c r="AE181">
        <v>0.7792097046243015</v>
      </c>
      <c r="AF181">
        <v>0.86319296627750131</v>
      </c>
      <c r="AH181">
        <v>0.62645000000000006</v>
      </c>
      <c r="AI181">
        <v>0.60435000000000005</v>
      </c>
      <c r="AJ181">
        <v>0.60435000000000005</v>
      </c>
      <c r="AK181">
        <v>0.65960000000000008</v>
      </c>
      <c r="AL181">
        <v>0.15385000000000001</v>
      </c>
      <c r="AM181">
        <v>0.68170000000000008</v>
      </c>
      <c r="AN181">
        <v>0.60435000000000005</v>
      </c>
      <c r="AO181">
        <v>3.2300000000000002E-2</v>
      </c>
      <c r="AP181">
        <v>0.19720000000000001</v>
      </c>
      <c r="AQ181">
        <v>0.68170000000000008</v>
      </c>
      <c r="AR181">
        <v>0.35190000000000005</v>
      </c>
      <c r="AS181">
        <v>0.187</v>
      </c>
      <c r="AT181">
        <v>6.5450000000000008E-2</v>
      </c>
      <c r="AU181">
        <v>5.4400000000000004E-2</v>
      </c>
      <c r="AV181">
        <v>0.15385000000000001</v>
      </c>
      <c r="AW181">
        <v>5.4400000000000004E-2</v>
      </c>
      <c r="AX181">
        <v>0.62645000000000006</v>
      </c>
      <c r="AY181">
        <v>0.59330000000000005</v>
      </c>
      <c r="AZ181">
        <v>0.56100000000000005</v>
      </c>
      <c r="BA181">
        <v>0.14280000000000001</v>
      </c>
      <c r="BB181">
        <v>6.5450000000000008E-2</v>
      </c>
      <c r="BC181">
        <v>0.56100000000000005</v>
      </c>
      <c r="BD181">
        <v>0.57120000000000004</v>
      </c>
      <c r="BE181">
        <v>0.23035000000000003</v>
      </c>
      <c r="BF181">
        <v>0.56100000000000005</v>
      </c>
      <c r="BG181">
        <v>0.56100000000000005</v>
      </c>
      <c r="BH181">
        <v>0.54995000000000005</v>
      </c>
      <c r="BI181">
        <v>0.52785000000000004</v>
      </c>
      <c r="BJ181">
        <v>2.1250000000000002E-2</v>
      </c>
      <c r="BK181">
        <v>0.23035000000000003</v>
      </c>
      <c r="BL181">
        <v>0.15385000000000001</v>
      </c>
      <c r="BM181" s="34">
        <f t="shared" si="538"/>
        <v>0.68170000000000008</v>
      </c>
      <c r="BN181" s="31">
        <f t="shared" si="539"/>
        <v>0.37644032258064525</v>
      </c>
      <c r="BO181" s="32">
        <v>0.375</v>
      </c>
      <c r="BP181" s="20">
        <f t="shared" si="574"/>
        <v>-7.1057477515805427</v>
      </c>
      <c r="BQ181" s="20">
        <f t="shared" si="581"/>
        <v>-5.8083655883742136</v>
      </c>
      <c r="BR181" s="20">
        <f t="shared" si="582"/>
        <v>-4.6984101153196391</v>
      </c>
      <c r="BS181" s="20">
        <f t="shared" si="583"/>
        <v>-8.2732660781495309</v>
      </c>
      <c r="BT181" s="20">
        <f t="shared" si="584"/>
        <v>-1.2031558440089154</v>
      </c>
      <c r="BU181" s="20">
        <f t="shared" si="585"/>
        <v>-7.9318630041102827</v>
      </c>
      <c r="BV181" s="20">
        <f t="shared" si="586"/>
        <v>-7.9276272645778967</v>
      </c>
      <c r="BW181" s="20">
        <f t="shared" si="587"/>
        <v>4.1144282152175728</v>
      </c>
      <c r="BX181" s="20">
        <f t="shared" si="588"/>
        <v>3.144494467639146</v>
      </c>
      <c r="BY181" s="20">
        <f t="shared" si="589"/>
        <v>-4.4152046306432817</v>
      </c>
      <c r="BZ181" s="20">
        <f t="shared" si="590"/>
        <v>-5.1142527350169154</v>
      </c>
      <c r="CA181" s="20">
        <f t="shared" si="591"/>
        <v>6.2647427095430848</v>
      </c>
      <c r="CB181" s="20">
        <f t="shared" si="592"/>
        <v>4.6462291188854987</v>
      </c>
      <c r="CC181" s="20">
        <f t="shared" si="593"/>
        <v>-0.31934361245873355</v>
      </c>
      <c r="CD181" s="20">
        <f t="shared" si="594"/>
        <v>-7.7552482642671281</v>
      </c>
      <c r="CE181" s="20">
        <f t="shared" si="595"/>
        <v>-3.8275494232009089</v>
      </c>
      <c r="CF181" s="20">
        <f t="shared" si="596"/>
        <v>0.76457108566731113</v>
      </c>
      <c r="CG181" s="20">
        <f t="shared" si="597"/>
        <v>3.2162446956099013</v>
      </c>
      <c r="CH181" s="20">
        <f t="shared" si="598"/>
        <v>5.0248688334054101</v>
      </c>
      <c r="CI181" s="20">
        <f t="shared" si="599"/>
        <v>2.2086240699648618</v>
      </c>
      <c r="CJ181" s="20">
        <f t="shared" si="600"/>
        <v>2.1069726579765433</v>
      </c>
      <c r="CK181" s="20">
        <f t="shared" si="601"/>
        <v>5.905652086604575</v>
      </c>
      <c r="CL181" s="20">
        <f t="shared" si="602"/>
        <v>5.6357968780708312</v>
      </c>
      <c r="CM181" s="20">
        <f t="shared" si="603"/>
        <v>5.6891804325646138</v>
      </c>
      <c r="CN181" s="20">
        <f t="shared" si="575"/>
        <v>6.2158223880965187</v>
      </c>
      <c r="CO181" s="20">
        <f t="shared" si="576"/>
        <v>5.7804196466080731</v>
      </c>
      <c r="CP181" s="20">
        <f t="shared" si="577"/>
        <v>4.8413174085025945</v>
      </c>
      <c r="CQ181" s="20">
        <f t="shared" si="578"/>
        <v>-2.6603912605099009</v>
      </c>
      <c r="CR181" s="20">
        <f t="shared" si="579"/>
        <v>-4.5816369757817688</v>
      </c>
      <c r="CS181" s="20">
        <f t="shared" si="580"/>
        <v>0.41164254712122261</v>
      </c>
      <c r="CT181" s="20">
        <f t="shared" si="580"/>
        <v>4.3309892693689802</v>
      </c>
      <c r="CU181" s="31">
        <f t="shared" si="604"/>
        <v>-4.2582775392029093E-2</v>
      </c>
      <c r="CW181">
        <f t="shared" si="505"/>
        <v>0.1019326142920606</v>
      </c>
      <c r="CX181">
        <f t="shared" si="545"/>
        <v>0.13056945380512974</v>
      </c>
      <c r="CY181">
        <f t="shared" si="546"/>
        <v>0.29881792363759507</v>
      </c>
      <c r="CZ181">
        <f t="shared" si="547"/>
        <v>8.3713168586678072E-2</v>
      </c>
      <c r="DA181">
        <f t="shared" si="548"/>
        <v>0.37356964392730041</v>
      </c>
      <c r="DB181">
        <f t="shared" si="549"/>
        <v>0.11548149292097697</v>
      </c>
      <c r="DC181">
        <f t="shared" si="550"/>
        <v>9.6919307898377174E-2</v>
      </c>
      <c r="DD181">
        <f t="shared" si="551"/>
        <v>0.93843192507454776</v>
      </c>
      <c r="DE181">
        <f t="shared" si="552"/>
        <v>0.77312943895453079</v>
      </c>
      <c r="DF181">
        <f t="shared" si="553"/>
        <v>0.37029927087434672</v>
      </c>
      <c r="DG181">
        <f t="shared" si="554"/>
        <v>0.4034926829560973</v>
      </c>
      <c r="DH181">
        <f t="shared" si="555"/>
        <v>0.99916318204972854</v>
      </c>
      <c r="DI181">
        <f t="shared" si="556"/>
        <v>0.65589792811976877</v>
      </c>
      <c r="DJ181">
        <f t="shared" si="557"/>
        <v>0.69425052937160359</v>
      </c>
      <c r="DK181">
        <f t="shared" si="558"/>
        <v>2.2490101161211442E-2</v>
      </c>
      <c r="DL181">
        <f t="shared" si="559"/>
        <v>0.35733884005185973</v>
      </c>
      <c r="DM181">
        <f t="shared" si="542"/>
        <v>0.57665747238139653</v>
      </c>
      <c r="DN181">
        <f t="shared" si="560"/>
        <v>0.94235436425857699</v>
      </c>
      <c r="DO181">
        <f t="shared" si="561"/>
        <v>0.90978945237501974</v>
      </c>
      <c r="DP181">
        <f t="shared" si="562"/>
        <v>0.72453447200493615</v>
      </c>
      <c r="DQ181">
        <f t="shared" si="563"/>
        <v>0.80784484090175035</v>
      </c>
      <c r="DR181">
        <f t="shared" si="564"/>
        <v>0.99591388782172419</v>
      </c>
      <c r="DS181">
        <f t="shared" si="565"/>
        <v>0.98997965479471506</v>
      </c>
      <c r="DT181">
        <f t="shared" si="566"/>
        <v>0.99729263078856123</v>
      </c>
      <c r="DU181">
        <f t="shared" si="567"/>
        <v>0.99749277125794023</v>
      </c>
      <c r="DV181">
        <f t="shared" si="568"/>
        <v>0.99733016937921726</v>
      </c>
      <c r="DW181">
        <f t="shared" si="569"/>
        <v>0.8903251687290582</v>
      </c>
      <c r="DX181">
        <f t="shared" si="570"/>
        <v>0.21166251971990802</v>
      </c>
      <c r="DY181">
        <f t="shared" si="571"/>
        <v>0.55775773175860444</v>
      </c>
      <c r="DZ181">
        <f t="shared" si="572"/>
        <v>0.7792097046243015</v>
      </c>
      <c r="EA181">
        <f t="shared" si="573"/>
        <v>0.86319296627750131</v>
      </c>
      <c r="EB181" s="31">
        <f t="shared" si="474"/>
        <v>0.60183339712112993</v>
      </c>
      <c r="EC181">
        <f t="shared" si="507"/>
        <v>3.000000000000002E-2</v>
      </c>
      <c r="ED181">
        <f t="shared" si="523"/>
        <v>3.000000000000002E-2</v>
      </c>
      <c r="EE181">
        <f t="shared" si="524"/>
        <v>3.000000000000002E-2</v>
      </c>
      <c r="EF181">
        <f t="shared" si="525"/>
        <v>3.000000000000002E-2</v>
      </c>
      <c r="EG181">
        <f t="shared" si="526"/>
        <v>3.000000000000002E-2</v>
      </c>
      <c r="EH181">
        <f t="shared" si="527"/>
        <v>3.000000000000002E-2</v>
      </c>
      <c r="EI181">
        <f t="shared" si="528"/>
        <v>3.000000000000002E-2</v>
      </c>
      <c r="EJ181">
        <f t="shared" si="529"/>
        <v>1</v>
      </c>
      <c r="EK181">
        <f t="shared" si="530"/>
        <v>8.0000000000000002E-3</v>
      </c>
      <c r="EL181">
        <f t="shared" si="531"/>
        <v>3.000000000000002E-2</v>
      </c>
      <c r="EM181">
        <f t="shared" si="532"/>
        <v>3.000000000000002E-2</v>
      </c>
      <c r="EN181">
        <f t="shared" si="533"/>
        <v>1</v>
      </c>
      <c r="EO181">
        <f t="shared" si="534"/>
        <v>5.0000000000000001E-3</v>
      </c>
      <c r="EP181">
        <f t="shared" si="535"/>
        <v>3.000000000000002E-2</v>
      </c>
      <c r="EQ181">
        <f t="shared" si="536"/>
        <v>3.000000000000002E-2</v>
      </c>
      <c r="ER181">
        <f t="shared" si="537"/>
        <v>3.000000000000002E-2</v>
      </c>
      <c r="ES181">
        <f t="shared" si="508"/>
        <v>1.4000000000000005E-2</v>
      </c>
      <c r="ET181">
        <f t="shared" si="509"/>
        <v>1</v>
      </c>
      <c r="EU181">
        <f t="shared" si="510"/>
        <v>1</v>
      </c>
      <c r="EV181">
        <f t="shared" si="511"/>
        <v>1.4000000000000005E-2</v>
      </c>
      <c r="EW181">
        <f t="shared" si="512"/>
        <v>1</v>
      </c>
      <c r="EX181">
        <f t="shared" si="513"/>
        <v>1</v>
      </c>
      <c r="EY181">
        <f t="shared" si="514"/>
        <v>1</v>
      </c>
      <c r="EZ181">
        <f t="shared" si="515"/>
        <v>1</v>
      </c>
      <c r="FA181">
        <f t="shared" si="516"/>
        <v>1</v>
      </c>
      <c r="FB181">
        <f t="shared" si="517"/>
        <v>1</v>
      </c>
      <c r="FC181">
        <f t="shared" si="518"/>
        <v>1</v>
      </c>
      <c r="FD181">
        <f t="shared" si="519"/>
        <v>1.5000000000000006E-2</v>
      </c>
      <c r="FE181">
        <f t="shared" si="520"/>
        <v>3.000000000000002E-2</v>
      </c>
      <c r="FF181">
        <f t="shared" si="521"/>
        <v>2E-3</v>
      </c>
      <c r="FG181">
        <f t="shared" si="522"/>
        <v>1</v>
      </c>
    </row>
    <row r="182" spans="1:163">
      <c r="A182" s="30">
        <v>42644.625</v>
      </c>
      <c r="B182">
        <v>0.16480074947973122</v>
      </c>
      <c r="C182">
        <v>9.3304938129659634E-2</v>
      </c>
      <c r="D182">
        <v>0.34934191339678572</v>
      </c>
      <c r="E182">
        <v>5.5885992904251877E-2</v>
      </c>
      <c r="F182">
        <v>0.37356964392730041</v>
      </c>
      <c r="G182">
        <v>7.1695411172198673E-2</v>
      </c>
      <c r="H182">
        <v>9.5700840390946645E-2</v>
      </c>
      <c r="I182">
        <v>0.97801289791690149</v>
      </c>
      <c r="J182">
        <v>0.81000872136140567</v>
      </c>
      <c r="K182">
        <v>0.40012767565867124</v>
      </c>
      <c r="L182">
        <v>0.27449535125018848</v>
      </c>
      <c r="M182">
        <v>0.99907710046098552</v>
      </c>
      <c r="N182">
        <v>0.85730286929964039</v>
      </c>
      <c r="O182">
        <v>0.68071657573232724</v>
      </c>
      <c r="P182">
        <v>1.9475446773677216E-2</v>
      </c>
      <c r="Q182">
        <v>0.23095383565104174</v>
      </c>
      <c r="R182">
        <v>0.81108364646778619</v>
      </c>
      <c r="S182">
        <v>0.8903251687290582</v>
      </c>
      <c r="T182">
        <v>0.95400195589476078</v>
      </c>
      <c r="U182">
        <v>0.80784484090175035</v>
      </c>
      <c r="V182">
        <v>0.78752434133621907</v>
      </c>
      <c r="W182">
        <v>0.99673122823409455</v>
      </c>
      <c r="X182">
        <v>0.98740856209496841</v>
      </c>
      <c r="Y182">
        <v>0.9984838546838023</v>
      </c>
      <c r="Z182">
        <v>0.99684330137687949</v>
      </c>
      <c r="AA182">
        <v>0.99413031217313208</v>
      </c>
      <c r="AB182">
        <v>0.84304574737126714</v>
      </c>
      <c r="AC182">
        <v>0.12898836207813333</v>
      </c>
      <c r="AD182">
        <v>0.33672275710265409</v>
      </c>
      <c r="AE182">
        <v>0.46880727293089697</v>
      </c>
      <c r="AF182">
        <v>0.86319296627750131</v>
      </c>
      <c r="AH182">
        <v>0.52785000000000004</v>
      </c>
      <c r="AI182">
        <v>0.53890000000000005</v>
      </c>
      <c r="AJ182">
        <v>0.53890000000000005</v>
      </c>
      <c r="AK182">
        <v>0.49470000000000003</v>
      </c>
      <c r="AL182">
        <v>2.1250000000000002E-2</v>
      </c>
      <c r="AM182">
        <v>0.58225000000000005</v>
      </c>
      <c r="AN182">
        <v>0.52785000000000004</v>
      </c>
      <c r="AO182">
        <v>4.335E-2</v>
      </c>
      <c r="AP182">
        <v>0.23035000000000003</v>
      </c>
      <c r="AQ182">
        <v>0.17595000000000002</v>
      </c>
      <c r="AR182">
        <v>0.10965000000000001</v>
      </c>
      <c r="AS182">
        <v>0.1207</v>
      </c>
      <c r="AT182">
        <v>4.335E-2</v>
      </c>
      <c r="AU182">
        <v>5.4400000000000004E-2</v>
      </c>
      <c r="AV182">
        <v>9.8600000000000007E-2</v>
      </c>
      <c r="AW182">
        <v>6.5450000000000008E-2</v>
      </c>
      <c r="AX182">
        <v>9.8600000000000007E-2</v>
      </c>
      <c r="AY182">
        <v>0.51680000000000004</v>
      </c>
      <c r="AZ182">
        <v>0.53890000000000005</v>
      </c>
      <c r="BA182">
        <v>0.13175000000000001</v>
      </c>
      <c r="BB182">
        <v>5.4400000000000004E-2</v>
      </c>
      <c r="BC182">
        <v>0.48365000000000002</v>
      </c>
      <c r="BD182">
        <v>0.47260000000000002</v>
      </c>
      <c r="BE182">
        <v>0.25245000000000001</v>
      </c>
      <c r="BF182">
        <v>0.48365000000000002</v>
      </c>
      <c r="BG182">
        <v>0.46155000000000002</v>
      </c>
      <c r="BH182">
        <v>0.47260000000000002</v>
      </c>
      <c r="BI182">
        <v>0.45050000000000001</v>
      </c>
      <c r="BJ182">
        <v>2.1250000000000002E-2</v>
      </c>
      <c r="BK182">
        <v>8.7550000000000003E-2</v>
      </c>
      <c r="BL182">
        <v>0.14280000000000001</v>
      </c>
      <c r="BM182" s="34">
        <f t="shared" si="538"/>
        <v>0.58225000000000005</v>
      </c>
      <c r="BN182" s="31">
        <f t="shared" si="539"/>
        <v>0.28524354838709681</v>
      </c>
      <c r="BO182" s="32">
        <v>0.315</v>
      </c>
      <c r="BP182" s="20">
        <f t="shared" si="574"/>
        <v>-7.5154073504203804</v>
      </c>
      <c r="BQ182" s="20">
        <f t="shared" si="581"/>
        <v>-6.2895209985641234</v>
      </c>
      <c r="BR182" s="20">
        <f t="shared" si="582"/>
        <v>-4.9235285502424224</v>
      </c>
      <c r="BS182" s="20">
        <f t="shared" si="583"/>
        <v>-8.7918404335648486</v>
      </c>
      <c r="BT182" s="20">
        <f t="shared" si="584"/>
        <v>-1.4040465484011841</v>
      </c>
      <c r="BU182" s="20">
        <f t="shared" si="585"/>
        <v>-8.4346279412576539</v>
      </c>
      <c r="BV182" s="20">
        <f t="shared" si="586"/>
        <v>-8.4063867725065187</v>
      </c>
      <c r="BW182" s="20">
        <f t="shared" si="587"/>
        <v>4.5179807648149053</v>
      </c>
      <c r="BX182" s="20">
        <f t="shared" si="588"/>
        <v>3.3800428406809822</v>
      </c>
      <c r="BY182" s="20">
        <f t="shared" si="589"/>
        <v>-4.58953730330418</v>
      </c>
      <c r="BZ182" s="20">
        <f t="shared" si="590"/>
        <v>-5.4142177320862963</v>
      </c>
      <c r="CA182" s="20">
        <f t="shared" si="591"/>
        <v>6.6893594616845009</v>
      </c>
      <c r="CB182" s="20">
        <f t="shared" si="592"/>
        <v>4.9290716398655698</v>
      </c>
      <c r="CC182" s="20">
        <f t="shared" si="593"/>
        <v>-0.21308738504597557</v>
      </c>
      <c r="CD182" s="20">
        <f t="shared" si="594"/>
        <v>-8.3102331658130204</v>
      </c>
      <c r="CE182" s="20">
        <f t="shared" si="595"/>
        <v>-4.1710559358694361</v>
      </c>
      <c r="CF182" s="20">
        <f t="shared" si="596"/>
        <v>1.0011943838155282</v>
      </c>
      <c r="CG182" s="20">
        <f t="shared" si="597"/>
        <v>3.53210951601939</v>
      </c>
      <c r="CH182" s="20">
        <f t="shared" si="598"/>
        <v>5.4044104409806017</v>
      </c>
      <c r="CI182" s="20">
        <f t="shared" si="599"/>
        <v>2.4420085625470431</v>
      </c>
      <c r="CJ182" s="20">
        <f t="shared" si="600"/>
        <v>2.3200366509931931</v>
      </c>
      <c r="CK182" s="20">
        <f t="shared" si="601"/>
        <v>6.3279229665191004</v>
      </c>
      <c r="CL182" s="20">
        <f t="shared" si="602"/>
        <v>6.0487450918462304</v>
      </c>
      <c r="CM182" s="20">
        <f t="shared" si="603"/>
        <v>6.1132039389288471</v>
      </c>
      <c r="CN182" s="20">
        <f t="shared" si="575"/>
        <v>6.6382053411538289</v>
      </c>
      <c r="CO182" s="20">
        <f t="shared" si="576"/>
        <v>6.2000896104616361</v>
      </c>
      <c r="CP182" s="20">
        <f t="shared" si="577"/>
        <v>5.1099028075542927</v>
      </c>
      <c r="CQ182" s="20">
        <f t="shared" si="578"/>
        <v>-3.105863246751337</v>
      </c>
      <c r="CR182" s="20">
        <f t="shared" si="579"/>
        <v>-4.8193745669986843</v>
      </c>
      <c r="CS182" s="20">
        <f t="shared" si="580"/>
        <v>0.30598947173255031</v>
      </c>
      <c r="CT182" s="20">
        <f t="shared" si="580"/>
        <v>4.6197218873269126</v>
      </c>
      <c r="CU182" s="31">
        <f t="shared" si="604"/>
        <v>-2.6088146900030501E-2</v>
      </c>
      <c r="CW182">
        <f t="shared" si="505"/>
        <v>0.16480074947973122</v>
      </c>
      <c r="CX182">
        <f t="shared" si="545"/>
        <v>9.3304938129659634E-2</v>
      </c>
      <c r="CY182">
        <f t="shared" si="546"/>
        <v>0.34934191339678572</v>
      </c>
      <c r="CZ182">
        <f t="shared" si="547"/>
        <v>5.5885992904251877E-2</v>
      </c>
      <c r="DA182">
        <f t="shared" si="548"/>
        <v>0.37356964392730041</v>
      </c>
      <c r="DB182">
        <f t="shared" si="549"/>
        <v>7.1695411172198673E-2</v>
      </c>
      <c r="DC182">
        <f t="shared" si="550"/>
        <v>9.5700840390946645E-2</v>
      </c>
      <c r="DD182">
        <f t="shared" si="551"/>
        <v>0.97801289791690149</v>
      </c>
      <c r="DE182">
        <f t="shared" si="552"/>
        <v>0.81000872136140567</v>
      </c>
      <c r="DF182">
        <f t="shared" si="553"/>
        <v>0.40012767565867124</v>
      </c>
      <c r="DG182">
        <f t="shared" si="554"/>
        <v>0.27449535125018848</v>
      </c>
      <c r="DH182">
        <f t="shared" si="555"/>
        <v>0.99907710046098552</v>
      </c>
      <c r="DI182">
        <f t="shared" si="556"/>
        <v>0.85730286929964039</v>
      </c>
      <c r="DJ182">
        <f t="shared" si="557"/>
        <v>0.68071657573232724</v>
      </c>
      <c r="DK182">
        <f t="shared" si="558"/>
        <v>1.9475446773677216E-2</v>
      </c>
      <c r="DL182">
        <f t="shared" si="559"/>
        <v>0.23095383565104174</v>
      </c>
      <c r="DM182">
        <f t="shared" si="542"/>
        <v>0.81108364646778619</v>
      </c>
      <c r="DN182">
        <f t="shared" si="560"/>
        <v>0.8903251687290582</v>
      </c>
      <c r="DO182">
        <f t="shared" si="561"/>
        <v>0.95400195589476078</v>
      </c>
      <c r="DP182">
        <f t="shared" si="562"/>
        <v>0.80784484090175035</v>
      </c>
      <c r="DQ182">
        <f t="shared" si="563"/>
        <v>0.78752434133621907</v>
      </c>
      <c r="DR182">
        <f t="shared" si="564"/>
        <v>0.99673122823409455</v>
      </c>
      <c r="DS182">
        <f t="shared" si="565"/>
        <v>0.98740856209496841</v>
      </c>
      <c r="DT182">
        <f t="shared" si="566"/>
        <v>0.9984838546838023</v>
      </c>
      <c r="DU182">
        <f t="shared" si="567"/>
        <v>0.99684330137687949</v>
      </c>
      <c r="DV182">
        <f t="shared" si="568"/>
        <v>0.99413031217313208</v>
      </c>
      <c r="DW182">
        <f t="shared" si="569"/>
        <v>0.84304574737126714</v>
      </c>
      <c r="DX182">
        <f t="shared" si="570"/>
        <v>0.12898836207813333</v>
      </c>
      <c r="DY182">
        <f t="shared" si="571"/>
        <v>0.33672275710265409</v>
      </c>
      <c r="DZ182">
        <f t="shared" si="572"/>
        <v>0.46880727293089697</v>
      </c>
      <c r="EA182">
        <f t="shared" si="573"/>
        <v>0.86319296627750131</v>
      </c>
      <c r="EB182" s="31">
        <f t="shared" si="474"/>
        <v>0.59095497681156817</v>
      </c>
      <c r="EC182">
        <f t="shared" si="507"/>
        <v>3.1000000000000021E-2</v>
      </c>
      <c r="ED182">
        <f t="shared" si="523"/>
        <v>3.1000000000000021E-2</v>
      </c>
      <c r="EE182">
        <f t="shared" si="524"/>
        <v>3.1000000000000021E-2</v>
      </c>
      <c r="EF182">
        <f t="shared" si="525"/>
        <v>3.1000000000000021E-2</v>
      </c>
      <c r="EG182">
        <f t="shared" si="526"/>
        <v>3.1000000000000021E-2</v>
      </c>
      <c r="EH182">
        <f t="shared" si="527"/>
        <v>3.1000000000000021E-2</v>
      </c>
      <c r="EI182">
        <f t="shared" si="528"/>
        <v>3.1000000000000021E-2</v>
      </c>
      <c r="EJ182">
        <f t="shared" si="529"/>
        <v>1</v>
      </c>
      <c r="EK182">
        <f t="shared" si="530"/>
        <v>1</v>
      </c>
      <c r="EL182">
        <f t="shared" si="531"/>
        <v>3.1000000000000021E-2</v>
      </c>
      <c r="EM182">
        <f t="shared" si="532"/>
        <v>3.1000000000000021E-2</v>
      </c>
      <c r="EN182">
        <f t="shared" si="533"/>
        <v>1</v>
      </c>
      <c r="EO182">
        <f t="shared" si="534"/>
        <v>1</v>
      </c>
      <c r="EP182">
        <f t="shared" si="535"/>
        <v>3.1000000000000021E-2</v>
      </c>
      <c r="EQ182">
        <f t="shared" si="536"/>
        <v>3.1000000000000021E-2</v>
      </c>
      <c r="ER182">
        <f t="shared" si="537"/>
        <v>3.1000000000000021E-2</v>
      </c>
      <c r="ES182">
        <f t="shared" si="508"/>
        <v>1</v>
      </c>
      <c r="ET182">
        <f t="shared" si="509"/>
        <v>1</v>
      </c>
      <c r="EU182">
        <f t="shared" si="510"/>
        <v>1</v>
      </c>
      <c r="EV182">
        <f t="shared" si="511"/>
        <v>1</v>
      </c>
      <c r="EW182">
        <f t="shared" si="512"/>
        <v>1E-3</v>
      </c>
      <c r="EX182">
        <f t="shared" si="513"/>
        <v>1</v>
      </c>
      <c r="EY182">
        <f t="shared" si="514"/>
        <v>1</v>
      </c>
      <c r="EZ182">
        <f t="shared" si="515"/>
        <v>1</v>
      </c>
      <c r="FA182">
        <f t="shared" si="516"/>
        <v>1</v>
      </c>
      <c r="FB182">
        <f t="shared" si="517"/>
        <v>1</v>
      </c>
      <c r="FC182">
        <f t="shared" si="518"/>
        <v>1</v>
      </c>
      <c r="FD182">
        <f t="shared" si="519"/>
        <v>1.6000000000000007E-2</v>
      </c>
      <c r="FE182">
        <f t="shared" si="520"/>
        <v>3.1000000000000021E-2</v>
      </c>
      <c r="FF182">
        <f t="shared" si="521"/>
        <v>3.0000000000000001E-3</v>
      </c>
      <c r="FG182">
        <f t="shared" si="522"/>
        <v>1</v>
      </c>
    </row>
    <row r="183" spans="1:163">
      <c r="A183" s="30">
        <v>42644.645833333336</v>
      </c>
      <c r="B183">
        <v>0.17265403441160293</v>
      </c>
      <c r="C183">
        <v>0.19467206307358093</v>
      </c>
      <c r="D183">
        <v>0.20021788200291499</v>
      </c>
      <c r="E183">
        <v>6.9400614671779853E-2</v>
      </c>
      <c r="F183">
        <v>0.16098287096306976</v>
      </c>
      <c r="G183">
        <v>6.2097914335106391E-2</v>
      </c>
      <c r="H183">
        <v>8.6437265292716087E-2</v>
      </c>
      <c r="I183">
        <v>0.99810391629716999</v>
      </c>
      <c r="J183">
        <v>0.79101704878947665</v>
      </c>
      <c r="K183">
        <v>0.19357698409605886</v>
      </c>
      <c r="L183">
        <v>0.28578726628324408</v>
      </c>
      <c r="M183">
        <v>0.99869084953700238</v>
      </c>
      <c r="N183">
        <v>0.81951526852823664</v>
      </c>
      <c r="O183">
        <v>0.60373850842180887</v>
      </c>
      <c r="P183">
        <v>4.2822173313817317E-2</v>
      </c>
      <c r="Q183">
        <v>0.43587185230883418</v>
      </c>
      <c r="R183">
        <v>0.45836335608127204</v>
      </c>
      <c r="S183">
        <v>0.85900700221768578</v>
      </c>
      <c r="T183">
        <v>0.89168476461667157</v>
      </c>
      <c r="U183">
        <v>0.78869329212234773</v>
      </c>
      <c r="V183">
        <v>0.8485234437929664</v>
      </c>
      <c r="W183">
        <v>0.99814324571886381</v>
      </c>
      <c r="X183">
        <v>0.9930155969642156</v>
      </c>
      <c r="Y183">
        <v>0.99829258665621357</v>
      </c>
      <c r="Z183">
        <v>0.99549506563626178</v>
      </c>
      <c r="AA183">
        <v>0.99721596721658445</v>
      </c>
      <c r="AB183">
        <v>0.90746489914455608</v>
      </c>
      <c r="AC183">
        <v>9.4496088537212197E-2</v>
      </c>
      <c r="AD183">
        <v>0.50726619979651855</v>
      </c>
      <c r="AE183">
        <v>0.53520834399002593</v>
      </c>
      <c r="AF183">
        <v>0.86319296627750131</v>
      </c>
      <c r="AG183" s="77">
        <f>AVERAGE(AH168:BL187)</f>
        <v>0.28641983870967769</v>
      </c>
      <c r="AH183">
        <v>0.47260000000000002</v>
      </c>
      <c r="AI183">
        <v>0.46155000000000002</v>
      </c>
      <c r="AJ183">
        <v>0.45050000000000001</v>
      </c>
      <c r="AK183">
        <v>0.46155000000000002</v>
      </c>
      <c r="AL183">
        <v>2.1250000000000002E-2</v>
      </c>
      <c r="AM183">
        <v>0.47260000000000002</v>
      </c>
      <c r="AN183">
        <v>0.45050000000000001</v>
      </c>
      <c r="AO183">
        <v>3.2300000000000002E-2</v>
      </c>
      <c r="AP183">
        <v>7.6500000000000012E-2</v>
      </c>
      <c r="AQ183">
        <v>0.45050000000000001</v>
      </c>
      <c r="AR183">
        <v>0.13175000000000001</v>
      </c>
      <c r="AS183">
        <v>8.7550000000000003E-2</v>
      </c>
      <c r="AT183">
        <v>6.5450000000000008E-2</v>
      </c>
      <c r="AU183">
        <v>4.335E-2</v>
      </c>
      <c r="AV183">
        <v>0.39525000000000005</v>
      </c>
      <c r="AW183">
        <v>7.6500000000000012E-2</v>
      </c>
      <c r="AX183">
        <v>0.43945000000000001</v>
      </c>
      <c r="AY183">
        <v>0.4284</v>
      </c>
      <c r="AZ183">
        <v>0.4284</v>
      </c>
      <c r="BA183">
        <v>0.1207</v>
      </c>
      <c r="BB183">
        <v>4.335E-2</v>
      </c>
      <c r="BC183">
        <v>0.40630000000000005</v>
      </c>
      <c r="BD183">
        <v>0.374</v>
      </c>
      <c r="BE183">
        <v>0.1207</v>
      </c>
      <c r="BF183">
        <v>0.39525000000000005</v>
      </c>
      <c r="BG183">
        <v>0.31875000000000003</v>
      </c>
      <c r="BH183">
        <v>0.374</v>
      </c>
      <c r="BI183">
        <v>0.36295000000000005</v>
      </c>
      <c r="BJ183">
        <v>3.2300000000000002E-2</v>
      </c>
      <c r="BK183">
        <v>4.335E-2</v>
      </c>
      <c r="BL183">
        <v>0.14280000000000001</v>
      </c>
      <c r="BM183" s="34">
        <f t="shared" si="538"/>
        <v>0.47260000000000002</v>
      </c>
      <c r="BN183" s="31">
        <f t="shared" si="539"/>
        <v>0.26388387096774191</v>
      </c>
      <c r="BO183" s="32">
        <v>0.26</v>
      </c>
      <c r="BP183" s="20">
        <f t="shared" si="574"/>
        <v>-7.9172136643283464</v>
      </c>
      <c r="BQ183" s="20">
        <f t="shared" si="581"/>
        <v>-6.6693092838101116</v>
      </c>
      <c r="BR183" s="20">
        <f t="shared" si="582"/>
        <v>-5.2977710165590768</v>
      </c>
      <c r="BS183" s="20">
        <f t="shared" si="583"/>
        <v>-9.2969001672126375</v>
      </c>
      <c r="BT183" s="20">
        <f t="shared" si="584"/>
        <v>-1.8175240257576837</v>
      </c>
      <c r="BU183" s="20">
        <f t="shared" si="585"/>
        <v>-8.946990375242116</v>
      </c>
      <c r="BV183" s="20">
        <f t="shared" si="586"/>
        <v>-8.8944098555333717</v>
      </c>
      <c r="BW183" s="20">
        <f t="shared" si="587"/>
        <v>4.9416243327925056</v>
      </c>
      <c r="BX183" s="20">
        <f t="shared" si="588"/>
        <v>3.5965995411508898</v>
      </c>
      <c r="BY183" s="20">
        <f t="shared" si="589"/>
        <v>-4.9704206675276907</v>
      </c>
      <c r="BZ183" s="20">
        <f t="shared" si="590"/>
        <v>-5.7028908141226218</v>
      </c>
      <c r="CA183" s="20">
        <f t="shared" si="591"/>
        <v>7.1135899629019343</v>
      </c>
      <c r="CB183" s="20">
        <f t="shared" si="592"/>
        <v>5.174126560074237</v>
      </c>
      <c r="CC183" s="20">
        <f t="shared" si="593"/>
        <v>-0.18380922494373597</v>
      </c>
      <c r="CD183" s="20">
        <f t="shared" si="594"/>
        <v>-8.8418713408187717</v>
      </c>
      <c r="CE183" s="20">
        <f t="shared" si="595"/>
        <v>-4.3096444318801712</v>
      </c>
      <c r="CF183" s="20">
        <f t="shared" si="596"/>
        <v>0.88509739157723089</v>
      </c>
      <c r="CG183" s="20">
        <f t="shared" si="597"/>
        <v>3.8166561699175068</v>
      </c>
      <c r="CH183" s="20">
        <f t="shared" si="598"/>
        <v>5.7216348572777038</v>
      </c>
      <c r="CI183" s="20">
        <f t="shared" si="599"/>
        <v>2.6562415063498217</v>
      </c>
      <c r="CJ183" s="20">
        <f t="shared" si="600"/>
        <v>2.5940997464665903</v>
      </c>
      <c r="CK183" s="20">
        <f t="shared" si="601"/>
        <v>6.7516058639183951</v>
      </c>
      <c r="CL183" s="20">
        <f t="shared" si="602"/>
        <v>6.4673003404908771</v>
      </c>
      <c r="CM183" s="20">
        <f t="shared" si="603"/>
        <v>6.5370361772654917</v>
      </c>
      <c r="CN183" s="20">
        <f t="shared" si="575"/>
        <v>7.0592400584705217</v>
      </c>
      <c r="CO183" s="20">
        <f t="shared" si="576"/>
        <v>6.6228452293586511</v>
      </c>
      <c r="CP183" s="20">
        <f t="shared" si="577"/>
        <v>5.44290735837928</v>
      </c>
      <c r="CQ183" s="20">
        <f t="shared" si="578"/>
        <v>-3.5858275065336942</v>
      </c>
      <c r="CR183" s="20">
        <f t="shared" si="579"/>
        <v>-4.8865687155217348</v>
      </c>
      <c r="CS183" s="20">
        <f t="shared" si="580"/>
        <v>0.26673746740300697</v>
      </c>
      <c r="CT183" s="20">
        <f t="shared" si="580"/>
        <v>4.9084545052848449</v>
      </c>
      <c r="CU183" s="31">
        <f t="shared" si="604"/>
        <v>-2.4688839377815405E-2</v>
      </c>
      <c r="CW183">
        <f t="shared" si="505"/>
        <v>0.17265403441160293</v>
      </c>
      <c r="CX183">
        <f t="shared" si="545"/>
        <v>0.19467206307358093</v>
      </c>
      <c r="CY183">
        <f t="shared" si="546"/>
        <v>0.20021788200291499</v>
      </c>
      <c r="CZ183">
        <f t="shared" si="547"/>
        <v>6.9400614671779853E-2</v>
      </c>
      <c r="DA183">
        <f t="shared" si="548"/>
        <v>0.16098287096306976</v>
      </c>
      <c r="DB183">
        <f t="shared" si="549"/>
        <v>6.2097914335106391E-2</v>
      </c>
      <c r="DC183">
        <f t="shared" si="550"/>
        <v>8.6437265292716087E-2</v>
      </c>
      <c r="DD183">
        <f t="shared" si="551"/>
        <v>0.99810391629716999</v>
      </c>
      <c r="DE183">
        <f t="shared" si="552"/>
        <v>0.79101704878947665</v>
      </c>
      <c r="DF183">
        <f t="shared" si="553"/>
        <v>0.19357698409605886</v>
      </c>
      <c r="DG183">
        <f t="shared" si="554"/>
        <v>0.28578726628324408</v>
      </c>
      <c r="DH183">
        <f t="shared" si="555"/>
        <v>0.99869084953700238</v>
      </c>
      <c r="DI183">
        <f t="shared" si="556"/>
        <v>0.81951526852823664</v>
      </c>
      <c r="DJ183">
        <f t="shared" si="557"/>
        <v>0.60373850842180887</v>
      </c>
      <c r="DK183">
        <f t="shared" si="558"/>
        <v>4.2822173313817317E-2</v>
      </c>
      <c r="DL183">
        <f t="shared" si="559"/>
        <v>0.43587185230883418</v>
      </c>
      <c r="DM183">
        <f t="shared" si="542"/>
        <v>0.45836335608127204</v>
      </c>
      <c r="DN183">
        <f t="shared" si="560"/>
        <v>0.85900700221768578</v>
      </c>
      <c r="DO183">
        <f t="shared" si="561"/>
        <v>0.89168476461667157</v>
      </c>
      <c r="DP183">
        <f t="shared" si="562"/>
        <v>0.78869329212234773</v>
      </c>
      <c r="DQ183">
        <f t="shared" si="563"/>
        <v>0.8485234437929664</v>
      </c>
      <c r="DR183">
        <f t="shared" si="564"/>
        <v>0.99814324571886381</v>
      </c>
      <c r="DS183">
        <f t="shared" si="565"/>
        <v>0.9930155969642156</v>
      </c>
      <c r="DT183">
        <f t="shared" si="566"/>
        <v>0.99829258665621357</v>
      </c>
      <c r="DU183">
        <f t="shared" si="567"/>
        <v>0.99549506563626178</v>
      </c>
      <c r="DV183">
        <f t="shared" si="568"/>
        <v>0.99721596721658445</v>
      </c>
      <c r="DW183">
        <f t="shared" si="569"/>
        <v>0.90746489914455608</v>
      </c>
      <c r="DX183">
        <f t="shared" si="570"/>
        <v>9.4496088537212197E-2</v>
      </c>
      <c r="DY183">
        <f t="shared" si="571"/>
        <v>0.50726619979651855</v>
      </c>
      <c r="DZ183">
        <f t="shared" si="572"/>
        <v>0.53520834399002593</v>
      </c>
      <c r="EA183">
        <f t="shared" si="573"/>
        <v>0.86319296627750131</v>
      </c>
      <c r="EB183" s="31">
        <f t="shared" si="474"/>
        <v>0.57585965584178445</v>
      </c>
      <c r="EC183">
        <f t="shared" si="507"/>
        <v>3.2000000000000021E-2</v>
      </c>
      <c r="ED183">
        <f t="shared" si="523"/>
        <v>3.2000000000000021E-2</v>
      </c>
      <c r="EE183">
        <f t="shared" si="524"/>
        <v>3.2000000000000021E-2</v>
      </c>
      <c r="EF183">
        <f t="shared" si="525"/>
        <v>3.2000000000000021E-2</v>
      </c>
      <c r="EG183">
        <f t="shared" si="526"/>
        <v>3.2000000000000021E-2</v>
      </c>
      <c r="EH183">
        <f t="shared" si="527"/>
        <v>3.2000000000000021E-2</v>
      </c>
      <c r="EI183">
        <f t="shared" si="528"/>
        <v>3.2000000000000021E-2</v>
      </c>
      <c r="EJ183">
        <f t="shared" si="529"/>
        <v>1</v>
      </c>
      <c r="EK183">
        <f t="shared" si="530"/>
        <v>1E-3</v>
      </c>
      <c r="EL183">
        <f t="shared" si="531"/>
        <v>3.2000000000000021E-2</v>
      </c>
      <c r="EM183">
        <f t="shared" si="532"/>
        <v>3.2000000000000021E-2</v>
      </c>
      <c r="EN183">
        <f t="shared" si="533"/>
        <v>1</v>
      </c>
      <c r="EO183">
        <f t="shared" si="534"/>
        <v>1</v>
      </c>
      <c r="EP183">
        <f t="shared" si="535"/>
        <v>3.2000000000000021E-2</v>
      </c>
      <c r="EQ183">
        <f t="shared" si="536"/>
        <v>3.2000000000000021E-2</v>
      </c>
      <c r="ER183">
        <f t="shared" si="537"/>
        <v>3.2000000000000021E-2</v>
      </c>
      <c r="ES183">
        <f t="shared" si="508"/>
        <v>1E-3</v>
      </c>
      <c r="ET183">
        <f t="shared" si="509"/>
        <v>1</v>
      </c>
      <c r="EU183">
        <f t="shared" si="510"/>
        <v>1</v>
      </c>
      <c r="EV183">
        <f t="shared" si="511"/>
        <v>1E-3</v>
      </c>
      <c r="EW183">
        <f t="shared" si="512"/>
        <v>1</v>
      </c>
      <c r="EX183">
        <f t="shared" si="513"/>
        <v>1</v>
      </c>
      <c r="EY183">
        <f t="shared" si="514"/>
        <v>1</v>
      </c>
      <c r="EZ183">
        <f t="shared" si="515"/>
        <v>1</v>
      </c>
      <c r="FA183">
        <f t="shared" si="516"/>
        <v>1</v>
      </c>
      <c r="FB183">
        <f t="shared" si="517"/>
        <v>1</v>
      </c>
      <c r="FC183">
        <f t="shared" si="518"/>
        <v>1</v>
      </c>
      <c r="FD183">
        <f t="shared" si="519"/>
        <v>1.7000000000000008E-2</v>
      </c>
      <c r="FE183">
        <f t="shared" si="520"/>
        <v>3.2000000000000021E-2</v>
      </c>
      <c r="FF183">
        <f t="shared" si="521"/>
        <v>4.0000000000000001E-3</v>
      </c>
      <c r="FG183">
        <f t="shared" si="522"/>
        <v>1</v>
      </c>
    </row>
    <row r="184" spans="1:163">
      <c r="A184" s="30">
        <v>42644.666666666664</v>
      </c>
      <c r="B184">
        <v>0.22847660868976574</v>
      </c>
      <c r="C184">
        <v>0.25674932419455565</v>
      </c>
      <c r="D184">
        <v>0.3228001222805098</v>
      </c>
      <c r="E184">
        <v>8.3177793940751255E-2</v>
      </c>
      <c r="F184">
        <v>5.3356177175030141E-2</v>
      </c>
      <c r="G184">
        <v>7.8497902074505854E-2</v>
      </c>
      <c r="H184">
        <v>9.3898820293799173E-2</v>
      </c>
      <c r="I184">
        <v>0.99677652570146458</v>
      </c>
      <c r="J184">
        <v>0.79446732673249143</v>
      </c>
      <c r="K184">
        <v>0.196876297183807</v>
      </c>
      <c r="L184">
        <v>0.36379434310170888</v>
      </c>
      <c r="M184">
        <v>0.99599846167848172</v>
      </c>
      <c r="N184">
        <v>0.83258601564914869</v>
      </c>
      <c r="O184">
        <v>0.59533551495411263</v>
      </c>
      <c r="P184">
        <v>0.20134114933657049</v>
      </c>
      <c r="Q184">
        <v>0.25808740090824256</v>
      </c>
      <c r="R184">
        <v>0.55084040362386433</v>
      </c>
      <c r="S184">
        <v>0.86069409080240322</v>
      </c>
      <c r="T184">
        <v>0.94235436425857699</v>
      </c>
      <c r="U184">
        <v>0.85031411699091819</v>
      </c>
      <c r="V184">
        <v>0.86967257421671074</v>
      </c>
      <c r="W184">
        <v>0.99654360529987285</v>
      </c>
      <c r="X184">
        <v>0.99591388782172419</v>
      </c>
      <c r="Y184">
        <v>0.99918626915803377</v>
      </c>
      <c r="Z184">
        <v>0.99813022722930134</v>
      </c>
      <c r="AA184">
        <v>0.99673122823409455</v>
      </c>
      <c r="AB184">
        <v>0.85208731184827635</v>
      </c>
      <c r="AC184">
        <v>9.81516051633715E-2</v>
      </c>
      <c r="AD184">
        <v>0.81847758191619679</v>
      </c>
      <c r="AE184">
        <v>0.65273132680446377</v>
      </c>
      <c r="AF184">
        <v>0.86319296627750131</v>
      </c>
      <c r="AG184" s="76">
        <f>AVERAGE(B168:AF187)</f>
        <v>0.57446034831956927</v>
      </c>
      <c r="AH184">
        <v>0.23035000000000003</v>
      </c>
      <c r="AI184">
        <v>0.36295000000000005</v>
      </c>
      <c r="AJ184">
        <v>0.35190000000000005</v>
      </c>
      <c r="AK184">
        <v>0.35190000000000005</v>
      </c>
      <c r="AL184">
        <v>2.1250000000000002E-2</v>
      </c>
      <c r="AM184">
        <v>0.35190000000000005</v>
      </c>
      <c r="AN184">
        <v>9.8600000000000007E-2</v>
      </c>
      <c r="AO184">
        <v>2.1250000000000002E-2</v>
      </c>
      <c r="AP184">
        <v>9.8600000000000007E-2</v>
      </c>
      <c r="AQ184">
        <v>5.4400000000000004E-2</v>
      </c>
      <c r="AR184">
        <v>9.8600000000000007E-2</v>
      </c>
      <c r="AS184">
        <v>7.6500000000000012E-2</v>
      </c>
      <c r="AT184">
        <v>4.335E-2</v>
      </c>
      <c r="AU184">
        <v>3.2300000000000002E-2</v>
      </c>
      <c r="AV184">
        <v>0.23035000000000003</v>
      </c>
      <c r="AW184">
        <v>4.335E-2</v>
      </c>
      <c r="AX184">
        <v>0.34085000000000004</v>
      </c>
      <c r="AY184">
        <v>0.31875000000000003</v>
      </c>
      <c r="AZ184">
        <v>0.31875000000000003</v>
      </c>
      <c r="BA184">
        <v>9.8600000000000007E-2</v>
      </c>
      <c r="BB184">
        <v>3.2300000000000002E-2</v>
      </c>
      <c r="BC184">
        <v>0.21930000000000002</v>
      </c>
      <c r="BD184">
        <v>0.20825000000000002</v>
      </c>
      <c r="BE184">
        <v>9.8600000000000007E-2</v>
      </c>
      <c r="BF184">
        <v>0.28560000000000002</v>
      </c>
      <c r="BG184">
        <v>0.26350000000000001</v>
      </c>
      <c r="BH184">
        <v>0.25245000000000001</v>
      </c>
      <c r="BI184">
        <v>0.25245000000000001</v>
      </c>
      <c r="BJ184">
        <v>2.1250000000000002E-2</v>
      </c>
      <c r="BK184">
        <v>3.2300000000000002E-2</v>
      </c>
      <c r="BL184">
        <v>0.25245000000000001</v>
      </c>
      <c r="BM184" s="34">
        <f t="shared" si="538"/>
        <v>0.36295000000000005</v>
      </c>
      <c r="BN184" s="31">
        <f>AVERAGE(AH184:BL184)</f>
        <v>0.17622419354838709</v>
      </c>
      <c r="BO184" s="32">
        <v>0.17622419354838709</v>
      </c>
      <c r="BP184" s="20">
        <f t="shared" si="574"/>
        <v>-8.2631974039581504</v>
      </c>
      <c r="BQ184" s="20">
        <f t="shared" si="581"/>
        <v>-6.9870203079351256</v>
      </c>
      <c r="BR184" s="20">
        <f t="shared" si="582"/>
        <v>-5.5494312425981365</v>
      </c>
      <c r="BS184" s="20">
        <f t="shared" si="583"/>
        <v>-9.7881827215914559</v>
      </c>
      <c r="BT184" s="20">
        <f t="shared" si="584"/>
        <v>-2.3386281969022229</v>
      </c>
      <c r="BU184" s="20">
        <f t="shared" si="585"/>
        <v>-9.4429528214871787</v>
      </c>
      <c r="BV184" s="20">
        <f t="shared" si="586"/>
        <v>-9.3749713835591422</v>
      </c>
      <c r="BW184" s="20">
        <f t="shared" si="587"/>
        <v>5.3639405101744009</v>
      </c>
      <c r="BX184" s="20">
        <f t="shared" si="588"/>
        <v>3.8166065195638117</v>
      </c>
      <c r="BY184" s="20">
        <f t="shared" si="589"/>
        <v>-5.3480047186634527</v>
      </c>
      <c r="BZ184" s="20">
        <f t="shared" si="590"/>
        <v>-5.9135568193404824</v>
      </c>
      <c r="CA184" s="20">
        <f t="shared" si="591"/>
        <v>7.5351280762608468</v>
      </c>
      <c r="CB184" s="20">
        <f t="shared" si="592"/>
        <v>5.4322522274038167</v>
      </c>
      <c r="CC184" s="20">
        <f t="shared" si="593"/>
        <v>-0.16293405830919261</v>
      </c>
      <c r="CD184" s="20">
        <f t="shared" si="594"/>
        <v>-9.2149905398017697</v>
      </c>
      <c r="CE184" s="20">
        <f t="shared" si="595"/>
        <v>-4.6260173792914978</v>
      </c>
      <c r="CF184" s="20">
        <f t="shared" si="596"/>
        <v>0.86147744688152594</v>
      </c>
      <c r="CG184" s="20">
        <f t="shared" si="597"/>
        <v>4.1028899124003404</v>
      </c>
      <c r="CH184" s="20">
        <f t="shared" si="598"/>
        <v>6.0895288732167119</v>
      </c>
      <c r="CI184" s="20">
        <f t="shared" si="599"/>
        <v>2.9320952750211706</v>
      </c>
      <c r="CJ184" s="20">
        <f t="shared" si="600"/>
        <v>2.8893119723637319</v>
      </c>
      <c r="CK184" s="20">
        <f t="shared" si="601"/>
        <v>7.1736891208986986</v>
      </c>
      <c r="CL184" s="20">
        <f t="shared" si="602"/>
        <v>6.8887538799930317</v>
      </c>
      <c r="CM184" s="20">
        <f t="shared" si="603"/>
        <v>6.9617620981039563</v>
      </c>
      <c r="CN184" s="20">
        <f t="shared" si="575"/>
        <v>7.4829099373802537</v>
      </c>
      <c r="CO184" s="20">
        <f t="shared" si="576"/>
        <v>7.0451161092731764</v>
      </c>
      <c r="CP184" s="20">
        <f t="shared" si="577"/>
        <v>5.7205343219079872</v>
      </c>
      <c r="CQ184" s="20">
        <f t="shared" si="578"/>
        <v>-4.0621362496898916</v>
      </c>
      <c r="CR184" s="20">
        <f t="shared" si="579"/>
        <v>-4.642551481925107</v>
      </c>
      <c r="CS184" s="20">
        <f t="shared" si="580"/>
        <v>0.34500844588790147</v>
      </c>
      <c r="CT184" s="20">
        <f t="shared" si="580"/>
        <v>5.1971871232427773</v>
      </c>
      <c r="CU184" s="31">
        <f t="shared" si="604"/>
        <v>3.9876298361721831E-3</v>
      </c>
      <c r="CW184">
        <f t="shared" si="505"/>
        <v>0.22847660868976574</v>
      </c>
      <c r="CX184">
        <f t="shared" si="545"/>
        <v>0.25674932419455565</v>
      </c>
      <c r="CY184">
        <f t="shared" si="546"/>
        <v>0.3228001222805098</v>
      </c>
      <c r="CZ184">
        <f t="shared" si="547"/>
        <v>8.3177793940751255E-2</v>
      </c>
      <c r="DA184">
        <f t="shared" si="548"/>
        <v>5.3356177175030141E-2</v>
      </c>
      <c r="DB184">
        <f t="shared" si="549"/>
        <v>7.8497902074505854E-2</v>
      </c>
      <c r="DC184">
        <f t="shared" si="550"/>
        <v>9.3898820293799173E-2</v>
      </c>
      <c r="DD184">
        <f t="shared" si="551"/>
        <v>0.99677652570146458</v>
      </c>
      <c r="DE184">
        <f t="shared" si="552"/>
        <v>0.79446732673249143</v>
      </c>
      <c r="DF184">
        <f t="shared" si="553"/>
        <v>0.196876297183807</v>
      </c>
      <c r="DG184">
        <f t="shared" si="554"/>
        <v>0.36379434310170888</v>
      </c>
      <c r="DH184">
        <f t="shared" si="555"/>
        <v>0.99599846167848172</v>
      </c>
      <c r="DI184">
        <f t="shared" si="556"/>
        <v>0.83258601564914869</v>
      </c>
      <c r="DJ184">
        <f t="shared" si="557"/>
        <v>0.59533551495411263</v>
      </c>
      <c r="DK184">
        <f t="shared" si="558"/>
        <v>0.20134114933657049</v>
      </c>
      <c r="DL184">
        <f t="shared" si="559"/>
        <v>0.25808740090824256</v>
      </c>
      <c r="DM184">
        <f t="shared" si="542"/>
        <v>0.55084040362386433</v>
      </c>
      <c r="DN184">
        <f t="shared" si="560"/>
        <v>0.86069409080240322</v>
      </c>
      <c r="DO184">
        <f t="shared" si="561"/>
        <v>0.94235436425857699</v>
      </c>
      <c r="DP184">
        <f t="shared" si="562"/>
        <v>0.85031411699091819</v>
      </c>
      <c r="DQ184">
        <f t="shared" si="563"/>
        <v>0.86967257421671074</v>
      </c>
      <c r="DR184">
        <f t="shared" si="564"/>
        <v>0.99654360529987285</v>
      </c>
      <c r="DS184">
        <f t="shared" si="565"/>
        <v>0.99591388782172419</v>
      </c>
      <c r="DT184">
        <f t="shared" si="566"/>
        <v>0.99918626915803377</v>
      </c>
      <c r="DU184">
        <f t="shared" si="567"/>
        <v>0.99813022722930134</v>
      </c>
      <c r="DV184">
        <f t="shared" si="568"/>
        <v>0.99673122823409455</v>
      </c>
      <c r="DW184">
        <f t="shared" si="569"/>
        <v>0.85208731184827635</v>
      </c>
      <c r="DX184">
        <f t="shared" si="570"/>
        <v>9.81516051633715E-2</v>
      </c>
      <c r="DY184">
        <f t="shared" si="571"/>
        <v>0.81847758191619679</v>
      </c>
      <c r="DZ184">
        <f t="shared" si="572"/>
        <v>0.65273132680446377</v>
      </c>
      <c r="EA184">
        <f t="shared" si="573"/>
        <v>0.86319296627750131</v>
      </c>
      <c r="EB184" s="31">
        <f t="shared" si="474"/>
        <v>0.60313681753355664</v>
      </c>
      <c r="EC184">
        <f t="shared" si="507"/>
        <v>3.3000000000000022E-2</v>
      </c>
      <c r="ED184">
        <f t="shared" si="523"/>
        <v>3.3000000000000022E-2</v>
      </c>
      <c r="EE184">
        <f t="shared" si="524"/>
        <v>3.3000000000000022E-2</v>
      </c>
      <c r="EF184">
        <f t="shared" si="525"/>
        <v>3.3000000000000022E-2</v>
      </c>
      <c r="EG184">
        <f t="shared" si="526"/>
        <v>3.3000000000000022E-2</v>
      </c>
      <c r="EH184">
        <f t="shared" si="527"/>
        <v>3.3000000000000022E-2</v>
      </c>
      <c r="EI184">
        <f t="shared" si="528"/>
        <v>3.3000000000000022E-2</v>
      </c>
      <c r="EJ184">
        <f t="shared" si="529"/>
        <v>1</v>
      </c>
      <c r="EK184">
        <f t="shared" si="530"/>
        <v>2E-3</v>
      </c>
      <c r="EL184">
        <f t="shared" si="531"/>
        <v>3.3000000000000022E-2</v>
      </c>
      <c r="EM184">
        <f t="shared" si="532"/>
        <v>3.3000000000000022E-2</v>
      </c>
      <c r="EN184">
        <f t="shared" si="533"/>
        <v>1</v>
      </c>
      <c r="EO184">
        <f t="shared" si="534"/>
        <v>1</v>
      </c>
      <c r="EP184">
        <f t="shared" si="535"/>
        <v>3.3000000000000022E-2</v>
      </c>
      <c r="EQ184">
        <f t="shared" si="536"/>
        <v>3.3000000000000022E-2</v>
      </c>
      <c r="ER184">
        <f t="shared" si="537"/>
        <v>3.3000000000000022E-2</v>
      </c>
      <c r="ES184">
        <f t="shared" si="508"/>
        <v>2E-3</v>
      </c>
      <c r="ET184">
        <f t="shared" si="509"/>
        <v>1</v>
      </c>
      <c r="EU184">
        <f t="shared" si="510"/>
        <v>1</v>
      </c>
      <c r="EV184">
        <f t="shared" si="511"/>
        <v>1</v>
      </c>
      <c r="EW184">
        <f t="shared" si="512"/>
        <v>1</v>
      </c>
      <c r="EX184">
        <f t="shared" si="513"/>
        <v>1</v>
      </c>
      <c r="EY184">
        <f t="shared" si="514"/>
        <v>1</v>
      </c>
      <c r="EZ184">
        <f t="shared" si="515"/>
        <v>1</v>
      </c>
      <c r="FA184">
        <f t="shared" si="516"/>
        <v>1</v>
      </c>
      <c r="FB184">
        <f t="shared" si="517"/>
        <v>1</v>
      </c>
      <c r="FC184">
        <f t="shared" si="518"/>
        <v>1</v>
      </c>
      <c r="FD184">
        <f t="shared" si="519"/>
        <v>1.8000000000000009E-2</v>
      </c>
      <c r="FE184">
        <f t="shared" si="520"/>
        <v>1</v>
      </c>
      <c r="FF184">
        <f t="shared" si="521"/>
        <v>5.0000000000000001E-3</v>
      </c>
      <c r="FG184">
        <f t="shared" si="522"/>
        <v>1</v>
      </c>
    </row>
    <row r="185" spans="1:163">
      <c r="A185" s="30">
        <v>42644.6875</v>
      </c>
      <c r="B185">
        <v>0.17771101826096924</v>
      </c>
      <c r="C185">
        <v>0.46532247346179251</v>
      </c>
      <c r="D185">
        <v>0.31519704554468969</v>
      </c>
      <c r="E185">
        <v>4.0858130881594464E-2</v>
      </c>
      <c r="F185">
        <v>4.0313001453455295E-2</v>
      </c>
      <c r="G185">
        <v>6.4589527611595338E-2</v>
      </c>
      <c r="H185">
        <v>9.4496088537212197E-2</v>
      </c>
      <c r="I185">
        <v>0.99197444758860909</v>
      </c>
      <c r="J185">
        <v>0.90265392749570861</v>
      </c>
      <c r="K185">
        <v>0.13459432227283791</v>
      </c>
      <c r="L185">
        <v>0.39175689731724073</v>
      </c>
      <c r="M185">
        <v>0.99599846167848172</v>
      </c>
      <c r="N185">
        <v>0.67766612655236613</v>
      </c>
      <c r="O185">
        <v>0.57665747238139653</v>
      </c>
      <c r="P185">
        <v>0.17771101826096924</v>
      </c>
      <c r="Q185">
        <v>0.1808005408801685</v>
      </c>
      <c r="R185">
        <v>0.69573437277388883</v>
      </c>
      <c r="S185">
        <v>0.76061730575355335</v>
      </c>
      <c r="T185">
        <v>0.94459397545996215</v>
      </c>
      <c r="U185">
        <v>0.93883512811805869</v>
      </c>
      <c r="V185">
        <v>0.79674394998031983</v>
      </c>
      <c r="W185">
        <v>0.99533534969661053</v>
      </c>
      <c r="X185">
        <v>0.99492866450021644</v>
      </c>
      <c r="Y185">
        <v>0.9981171176337883</v>
      </c>
      <c r="Z185">
        <v>0.99790909843679942</v>
      </c>
      <c r="AA185">
        <v>0.9965676328230203</v>
      </c>
      <c r="AB185">
        <v>0.84396976204954266</v>
      </c>
      <c r="AC185">
        <v>6.2506858551521577E-2</v>
      </c>
      <c r="AD185">
        <v>0.74764035967389164</v>
      </c>
      <c r="AE185">
        <v>0.57494769646978106</v>
      </c>
      <c r="AF185">
        <v>0.86319296627750131</v>
      </c>
      <c r="AH185">
        <v>0.27455000000000002</v>
      </c>
      <c r="AI185">
        <v>0.26350000000000001</v>
      </c>
      <c r="AJ185">
        <v>9.8600000000000007E-2</v>
      </c>
      <c r="AK185">
        <v>0.16490000000000002</v>
      </c>
      <c r="AL185">
        <v>2.1250000000000002E-2</v>
      </c>
      <c r="AM185">
        <v>0.19720000000000001</v>
      </c>
      <c r="AN185">
        <v>0.2414</v>
      </c>
      <c r="AO185">
        <v>2.1250000000000002E-2</v>
      </c>
      <c r="AP185">
        <v>6.5450000000000008E-2</v>
      </c>
      <c r="AQ185">
        <v>0.25245000000000001</v>
      </c>
      <c r="AR185">
        <v>0.10965000000000001</v>
      </c>
      <c r="AS185">
        <v>4.335E-2</v>
      </c>
      <c r="AT185">
        <v>2.1250000000000002E-2</v>
      </c>
      <c r="AU185">
        <v>2.1250000000000002E-2</v>
      </c>
      <c r="AV185">
        <v>4.335E-2</v>
      </c>
      <c r="AW185">
        <v>3.2300000000000002E-2</v>
      </c>
      <c r="AX185">
        <v>8.7550000000000003E-2</v>
      </c>
      <c r="AY185">
        <v>0.20825000000000002</v>
      </c>
      <c r="AZ185">
        <v>0.20825000000000002</v>
      </c>
      <c r="BA185">
        <v>4.335E-2</v>
      </c>
      <c r="BB185">
        <v>2.1250000000000002E-2</v>
      </c>
      <c r="BC185">
        <v>6.5450000000000008E-2</v>
      </c>
      <c r="BD185">
        <v>0.17595000000000002</v>
      </c>
      <c r="BE185">
        <v>5.4400000000000004E-2</v>
      </c>
      <c r="BF185">
        <v>0.187</v>
      </c>
      <c r="BG185">
        <v>0.17595000000000002</v>
      </c>
      <c r="BH185">
        <v>8.7550000000000003E-2</v>
      </c>
      <c r="BI185">
        <v>0.15385000000000001</v>
      </c>
      <c r="BJ185">
        <v>2.1250000000000002E-2</v>
      </c>
      <c r="BK185">
        <v>2.1250000000000002E-2</v>
      </c>
      <c r="BL185">
        <v>4.335E-2</v>
      </c>
      <c r="BM185" s="34">
        <f>MAX(AH185:BL185)</f>
        <v>0.27455000000000002</v>
      </c>
      <c r="BN185" s="31">
        <f t="shared" si="539"/>
        <v>0.11052741935483872</v>
      </c>
      <c r="BO185" s="32">
        <v>0.11052741935483872</v>
      </c>
      <c r="BP185" s="20">
        <f t="shared" si="574"/>
        <v>-8.6599467340167511</v>
      </c>
      <c r="BQ185" s="20">
        <f t="shared" si="581"/>
        <v>-7.0961581827929026</v>
      </c>
      <c r="BR185" s="20">
        <f t="shared" si="582"/>
        <v>-5.8086945453730161</v>
      </c>
      <c r="BS185" s="20">
        <f t="shared" si="583"/>
        <v>-10.321784939029431</v>
      </c>
      <c r="BT185" s="20">
        <f t="shared" si="584"/>
        <v>-2.8727755437683369</v>
      </c>
      <c r="BU185" s="20">
        <f t="shared" si="585"/>
        <v>-9.9528236421951526</v>
      </c>
      <c r="BV185" s="20">
        <f t="shared" si="586"/>
        <v>-9.8549356433414985</v>
      </c>
      <c r="BW185" s="20">
        <f t="shared" si="587"/>
        <v>5.7814546094434407</v>
      </c>
      <c r="BX185" s="20">
        <f t="shared" si="588"/>
        <v>4.1448000987399514</v>
      </c>
      <c r="BY185" s="20">
        <f t="shared" si="589"/>
        <v>-5.787870744710184</v>
      </c>
      <c r="BZ185" s="20">
        <f t="shared" si="590"/>
        <v>-6.0962602703428113</v>
      </c>
      <c r="CA185" s="20">
        <f t="shared" si="591"/>
        <v>7.9566661896197592</v>
      </c>
      <c r="CB185" s="20">
        <f t="shared" si="592"/>
        <v>5.5354580056366132</v>
      </c>
      <c r="CC185" s="20">
        <f t="shared" si="593"/>
        <v>-0.16073693424736535</v>
      </c>
      <c r="CD185" s="20">
        <f t="shared" si="594"/>
        <v>-9.6117398698603704</v>
      </c>
      <c r="CE185" s="20">
        <f t="shared" si="595"/>
        <v>-5.0196771867308989</v>
      </c>
      <c r="CF185" s="20">
        <f t="shared" si="596"/>
        <v>0.98275147133584551</v>
      </c>
      <c r="CG185" s="20">
        <f t="shared" si="597"/>
        <v>4.2890468698343245</v>
      </c>
      <c r="CH185" s="20">
        <f t="shared" si="598"/>
        <v>6.4596625003571049</v>
      </c>
      <c r="CI185" s="20">
        <f t="shared" si="599"/>
        <v>3.2964700548196602</v>
      </c>
      <c r="CJ185" s="20">
        <f t="shared" si="600"/>
        <v>3.1115955740244825</v>
      </c>
      <c r="CK185" s="20">
        <f t="shared" si="601"/>
        <v>7.5945641222757398</v>
      </c>
      <c r="CL185" s="20">
        <f t="shared" si="602"/>
        <v>7.3092221961736792</v>
      </c>
      <c r="CM185" s="20">
        <f t="shared" si="603"/>
        <v>7.3854188674181751</v>
      </c>
      <c r="CN185" s="20">
        <f t="shared" si="575"/>
        <v>7.9063586874974838</v>
      </c>
      <c r="CO185" s="20">
        <f t="shared" si="576"/>
        <v>7.4672233937766279</v>
      </c>
      <c r="CP185" s="20">
        <f t="shared" si="577"/>
        <v>5.9900437356379603</v>
      </c>
      <c r="CQ185" s="20">
        <f t="shared" si="578"/>
        <v>-4.5740897394579392</v>
      </c>
      <c r="CR185" s="20">
        <f t="shared" si="579"/>
        <v>-4.4693714705707848</v>
      </c>
      <c r="CS185" s="20">
        <f t="shared" si="580"/>
        <v>0.34549579403811326</v>
      </c>
      <c r="CT185" s="20">
        <f t="shared" si="580"/>
        <v>5.4859197412007097</v>
      </c>
      <c r="CU185" s="31">
        <f t="shared" si="604"/>
        <v>2.4364079528781654E-2</v>
      </c>
      <c r="CW185">
        <f t="shared" si="505"/>
        <v>0.17771101826096924</v>
      </c>
      <c r="CX185">
        <f t="shared" si="545"/>
        <v>0.46532247346179251</v>
      </c>
      <c r="CY185">
        <f t="shared" si="546"/>
        <v>0.31519704554468969</v>
      </c>
      <c r="CZ185">
        <f t="shared" si="547"/>
        <v>4.0858130881594464E-2</v>
      </c>
      <c r="DA185">
        <f t="shared" si="548"/>
        <v>4.0313001453455295E-2</v>
      </c>
      <c r="DB185">
        <f t="shared" si="549"/>
        <v>6.4589527611595338E-2</v>
      </c>
      <c r="DC185">
        <f t="shared" si="550"/>
        <v>9.4496088537212197E-2</v>
      </c>
      <c r="DD185">
        <f t="shared" si="551"/>
        <v>0.99197444758860909</v>
      </c>
      <c r="DE185">
        <f t="shared" si="552"/>
        <v>0.90265392749570861</v>
      </c>
      <c r="DF185">
        <f t="shared" si="553"/>
        <v>0.13459432227283791</v>
      </c>
      <c r="DG185">
        <f t="shared" si="554"/>
        <v>0.39175689731724073</v>
      </c>
      <c r="DH185">
        <f t="shared" si="555"/>
        <v>0.99599846167848172</v>
      </c>
      <c r="DI185">
        <f t="shared" si="556"/>
        <v>0.67766612655236613</v>
      </c>
      <c r="DJ185">
        <f t="shared" si="557"/>
        <v>0.57665747238139653</v>
      </c>
      <c r="DK185">
        <f t="shared" si="558"/>
        <v>0.17771101826096924</v>
      </c>
      <c r="DL185">
        <f t="shared" si="559"/>
        <v>0.1808005408801685</v>
      </c>
      <c r="DM185">
        <f t="shared" si="542"/>
        <v>0.69573437277388883</v>
      </c>
      <c r="DN185">
        <f t="shared" si="560"/>
        <v>0.76061730575355335</v>
      </c>
      <c r="DO185">
        <f t="shared" si="561"/>
        <v>0.94459397545996215</v>
      </c>
      <c r="DP185">
        <f t="shared" si="562"/>
        <v>0.93883512811805869</v>
      </c>
      <c r="DQ185">
        <f t="shared" si="563"/>
        <v>0.79674394998031983</v>
      </c>
      <c r="DR185">
        <f t="shared" si="564"/>
        <v>0.99533534969661053</v>
      </c>
      <c r="DS185">
        <f t="shared" si="565"/>
        <v>0.99492866450021644</v>
      </c>
      <c r="DT185">
        <f t="shared" si="566"/>
        <v>0.9981171176337883</v>
      </c>
      <c r="DU185">
        <f t="shared" si="567"/>
        <v>0.99790909843679942</v>
      </c>
      <c r="DV185">
        <f t="shared" si="568"/>
        <v>0.9965676328230203</v>
      </c>
      <c r="DW185">
        <f t="shared" si="569"/>
        <v>0.84396976204954266</v>
      </c>
      <c r="DX185">
        <f t="shared" si="570"/>
        <v>6.2506858551521577E-2</v>
      </c>
      <c r="DY185">
        <f t="shared" si="571"/>
        <v>0.74764035967389164</v>
      </c>
      <c r="DZ185">
        <f t="shared" si="572"/>
        <v>0.57494769646978106</v>
      </c>
      <c r="EA185">
        <f t="shared" si="573"/>
        <v>0.86319296627750131</v>
      </c>
      <c r="EB185" s="31">
        <f t="shared" si="474"/>
        <v>0.59483679801217881</v>
      </c>
      <c r="EC185">
        <f t="shared" si="507"/>
        <v>3.4000000000000023E-2</v>
      </c>
      <c r="ED185">
        <f t="shared" si="523"/>
        <v>3.4000000000000023E-2</v>
      </c>
      <c r="EE185">
        <f t="shared" si="524"/>
        <v>3.4000000000000023E-2</v>
      </c>
      <c r="EF185">
        <f t="shared" si="525"/>
        <v>3.4000000000000023E-2</v>
      </c>
      <c r="EG185">
        <f t="shared" si="526"/>
        <v>3.4000000000000023E-2</v>
      </c>
      <c r="EH185">
        <f t="shared" si="527"/>
        <v>3.4000000000000023E-2</v>
      </c>
      <c r="EI185">
        <f t="shared" si="528"/>
        <v>3.4000000000000023E-2</v>
      </c>
      <c r="EJ185">
        <f t="shared" si="529"/>
        <v>1</v>
      </c>
      <c r="EK185">
        <f t="shared" si="530"/>
        <v>1</v>
      </c>
      <c r="EL185">
        <f t="shared" si="531"/>
        <v>3.4000000000000023E-2</v>
      </c>
      <c r="EM185">
        <f t="shared" si="532"/>
        <v>3.4000000000000023E-2</v>
      </c>
      <c r="EN185">
        <f t="shared" si="533"/>
        <v>1</v>
      </c>
      <c r="EO185">
        <f t="shared" si="534"/>
        <v>1E-3</v>
      </c>
      <c r="EP185">
        <f t="shared" si="535"/>
        <v>3.4000000000000023E-2</v>
      </c>
      <c r="EQ185">
        <f t="shared" si="536"/>
        <v>3.4000000000000023E-2</v>
      </c>
      <c r="ER185">
        <f t="shared" si="537"/>
        <v>3.4000000000000023E-2</v>
      </c>
      <c r="ES185">
        <f t="shared" si="508"/>
        <v>3.0000000000000001E-3</v>
      </c>
      <c r="ET185">
        <f t="shared" si="509"/>
        <v>1E-3</v>
      </c>
      <c r="EU185">
        <f t="shared" si="510"/>
        <v>1</v>
      </c>
      <c r="EV185">
        <f t="shared" si="511"/>
        <v>1</v>
      </c>
      <c r="EW185">
        <f t="shared" si="512"/>
        <v>1E-3</v>
      </c>
      <c r="EX185">
        <f t="shared" si="513"/>
        <v>1</v>
      </c>
      <c r="EY185">
        <f t="shared" si="514"/>
        <v>1</v>
      </c>
      <c r="EZ185">
        <f t="shared" si="515"/>
        <v>1</v>
      </c>
      <c r="FA185">
        <f t="shared" si="516"/>
        <v>1</v>
      </c>
      <c r="FB185">
        <f t="shared" si="517"/>
        <v>1</v>
      </c>
      <c r="FC185">
        <f t="shared" si="518"/>
        <v>1</v>
      </c>
      <c r="FD185">
        <f t="shared" si="519"/>
        <v>1.900000000000001E-2</v>
      </c>
      <c r="FE185">
        <f t="shared" si="520"/>
        <v>1E-3</v>
      </c>
      <c r="FF185">
        <f t="shared" si="521"/>
        <v>6.0000000000000001E-3</v>
      </c>
      <c r="FG185">
        <f t="shared" si="522"/>
        <v>1</v>
      </c>
    </row>
    <row r="186" spans="1:163">
      <c r="A186" s="30">
        <v>42644.708333333336</v>
      </c>
      <c r="B186">
        <v>0.13705919846857645</v>
      </c>
      <c r="C186">
        <v>0.42899978841533776</v>
      </c>
      <c r="D186">
        <v>0.33672275710265409</v>
      </c>
      <c r="E186">
        <v>2.2336724384426819E-2</v>
      </c>
      <c r="F186">
        <v>1.5954469545831348E-2</v>
      </c>
      <c r="G186">
        <v>8.425167251037656E-2</v>
      </c>
      <c r="H186">
        <v>3.5952804661701074E-2</v>
      </c>
      <c r="I186">
        <v>0.99311202849379887</v>
      </c>
      <c r="J186">
        <v>0.89168476461667157</v>
      </c>
      <c r="K186">
        <v>0.10002623111430121</v>
      </c>
      <c r="L186">
        <v>0.35253081736307817</v>
      </c>
      <c r="M186">
        <v>0.99506800173872378</v>
      </c>
      <c r="N186">
        <v>0.64154284866965972</v>
      </c>
      <c r="O186">
        <v>0.47404007564927547</v>
      </c>
      <c r="P186">
        <v>0.16771160325417986</v>
      </c>
      <c r="Q186">
        <v>0.29009284757037307</v>
      </c>
      <c r="R186">
        <v>0.69573437277388883</v>
      </c>
      <c r="S186">
        <v>0.70016146203682306</v>
      </c>
      <c r="T186">
        <v>0.91804430424026262</v>
      </c>
      <c r="U186">
        <v>0.94081435720368967</v>
      </c>
      <c r="V186">
        <v>0.83549272486687221</v>
      </c>
      <c r="W186">
        <v>0.99679893925284324</v>
      </c>
      <c r="X186">
        <v>0.99863477087517327</v>
      </c>
      <c r="Y186">
        <v>0.99856630688696046</v>
      </c>
      <c r="Z186">
        <v>0.99536773750396568</v>
      </c>
      <c r="AA186">
        <v>0.9578342653210683</v>
      </c>
      <c r="AB186">
        <v>0.86967257421671074</v>
      </c>
      <c r="AC186">
        <v>6.0886026295193137E-2</v>
      </c>
      <c r="AD186">
        <v>0.87588941324158098</v>
      </c>
      <c r="AE186">
        <v>0.62692953770846149</v>
      </c>
      <c r="AF186">
        <v>0.75805891219843158</v>
      </c>
      <c r="AH186">
        <v>0.17595000000000002</v>
      </c>
      <c r="AI186">
        <v>0.16490000000000002</v>
      </c>
      <c r="AJ186">
        <v>0.15385000000000001</v>
      </c>
      <c r="AK186">
        <v>4.335E-2</v>
      </c>
      <c r="AL186">
        <v>2.1250000000000002E-2</v>
      </c>
      <c r="AM186">
        <v>4.335E-2</v>
      </c>
      <c r="AN186">
        <v>0.10965000000000001</v>
      </c>
      <c r="AO186">
        <v>5.4400000000000004E-2</v>
      </c>
      <c r="AP186">
        <v>3.2300000000000002E-2</v>
      </c>
      <c r="AQ186">
        <v>3.2300000000000002E-2</v>
      </c>
      <c r="AR186">
        <v>3.2300000000000002E-2</v>
      </c>
      <c r="AS186">
        <v>2.1250000000000002E-2</v>
      </c>
      <c r="AT186">
        <v>0</v>
      </c>
      <c r="AU186">
        <v>2.1250000000000002E-2</v>
      </c>
      <c r="AV186">
        <v>2.1250000000000002E-2</v>
      </c>
      <c r="AW186">
        <v>2.1250000000000002E-2</v>
      </c>
      <c r="AX186">
        <v>0.1207</v>
      </c>
      <c r="AY186">
        <v>0.10965000000000001</v>
      </c>
      <c r="AZ186">
        <v>0.10965000000000001</v>
      </c>
      <c r="BA186">
        <v>2.1250000000000002E-2</v>
      </c>
      <c r="BB186">
        <v>2.1250000000000002E-2</v>
      </c>
      <c r="BC186">
        <v>3.2300000000000002E-2</v>
      </c>
      <c r="BD186">
        <v>3.2300000000000002E-2</v>
      </c>
      <c r="BE186">
        <v>2.1250000000000002E-2</v>
      </c>
      <c r="BF186">
        <v>7.6500000000000012E-2</v>
      </c>
      <c r="BG186">
        <v>3.2300000000000002E-2</v>
      </c>
      <c r="BH186">
        <v>5.4400000000000004E-2</v>
      </c>
      <c r="BI186">
        <v>5.4400000000000004E-2</v>
      </c>
      <c r="BJ186">
        <v>0</v>
      </c>
      <c r="BK186">
        <v>2.1250000000000002E-2</v>
      </c>
      <c r="BL186">
        <v>0</v>
      </c>
      <c r="BM186" s="34">
        <v>0.17</v>
      </c>
      <c r="BN186" s="31">
        <f t="shared" si="539"/>
        <v>5.3412903225806448E-2</v>
      </c>
      <c r="BO186" s="32">
        <v>5.3412903225806448E-2</v>
      </c>
      <c r="BP186" s="20">
        <f t="shared" si="574"/>
        <v>-9.0973478838677444</v>
      </c>
      <c r="BQ186" s="20">
        <f t="shared" si="581"/>
        <v>-7.2416187426971339</v>
      </c>
      <c r="BR186" s="20">
        <f t="shared" si="582"/>
        <v>-6.0464321365899316</v>
      </c>
      <c r="BS186" s="20">
        <f t="shared" si="583"/>
        <v>-10.873908562964573</v>
      </c>
      <c r="BT186" s="20">
        <f t="shared" si="584"/>
        <v>-3.4312814225420749</v>
      </c>
      <c r="BU186" s="20">
        <f t="shared" si="585"/>
        <v>-10.443032318004345</v>
      </c>
      <c r="BV186" s="20">
        <f t="shared" si="586"/>
        <v>-10.393443186999367</v>
      </c>
      <c r="BW186" s="20">
        <f t="shared" si="587"/>
        <v>6.2001062896176702</v>
      </c>
      <c r="BX186" s="20">
        <f t="shared" si="588"/>
        <v>4.4620245150370534</v>
      </c>
      <c r="BY186" s="20">
        <f t="shared" si="589"/>
        <v>-6.2623048619154522</v>
      </c>
      <c r="BZ186" s="20">
        <f t="shared" si="590"/>
        <v>-6.3181898012993027</v>
      </c>
      <c r="CA186" s="20">
        <f t="shared" si="591"/>
        <v>8.377273843038914</v>
      </c>
      <c r="CB186" s="20">
        <f t="shared" si="592"/>
        <v>5.6025405059867035</v>
      </c>
      <c r="CC186" s="20">
        <f t="shared" si="593"/>
        <v>-0.26115720691765915</v>
      </c>
      <c r="CD186" s="20">
        <f t="shared" si="594"/>
        <v>-10.01848861492576</v>
      </c>
      <c r="CE186" s="20">
        <f t="shared" si="595"/>
        <v>-5.3040446874800953</v>
      </c>
      <c r="CF186" s="20">
        <f t="shared" si="596"/>
        <v>1.104025495790165</v>
      </c>
      <c r="CG186" s="20">
        <f t="shared" si="597"/>
        <v>4.4147479835515782</v>
      </c>
      <c r="CH186" s="20">
        <f t="shared" si="598"/>
        <v>6.8032464562777983</v>
      </c>
      <c r="CI186" s="20">
        <f t="shared" si="599"/>
        <v>3.6628240637037806</v>
      </c>
      <c r="CJ186" s="20">
        <f t="shared" si="600"/>
        <v>3.3726279505717853</v>
      </c>
      <c r="CK186" s="20">
        <f t="shared" si="601"/>
        <v>8.0169027132090136</v>
      </c>
      <c r="CL186" s="20">
        <f t="shared" si="602"/>
        <v>7.7333966187292829</v>
      </c>
      <c r="CM186" s="20">
        <f t="shared" si="603"/>
        <v>7.8095248259855659</v>
      </c>
      <c r="CN186" s="20">
        <f t="shared" si="575"/>
        <v>8.3272660766818802</v>
      </c>
      <c r="CO186" s="20">
        <f t="shared" si="576"/>
        <v>7.8505973107781273</v>
      </c>
      <c r="CP186" s="20">
        <f t="shared" si="577"/>
        <v>6.2852559615351016</v>
      </c>
      <c r="CQ186" s="20">
        <f t="shared" si="578"/>
        <v>-5.0876640614823154</v>
      </c>
      <c r="CR186" s="20">
        <f t="shared" si="579"/>
        <v>-4.1679424056487733</v>
      </c>
      <c r="CS186" s="20">
        <f t="shared" si="580"/>
        <v>0.39796498342700548</v>
      </c>
      <c r="CT186" s="20">
        <f t="shared" si="580"/>
        <v>5.6695183050795723</v>
      </c>
      <c r="CU186" s="31">
        <f t="shared" si="604"/>
        <v>3.6870580827950528E-2</v>
      </c>
      <c r="CW186">
        <f t="shared" si="505"/>
        <v>0.13705919846857645</v>
      </c>
      <c r="CX186">
        <f>C186*$CV$1+AI186*$CV$2</f>
        <v>0.42899978841533776</v>
      </c>
      <c r="CY186">
        <f t="shared" si="546"/>
        <v>0.33672275710265409</v>
      </c>
      <c r="CZ186">
        <f t="shared" si="547"/>
        <v>2.2336724384426819E-2</v>
      </c>
      <c r="DA186">
        <f t="shared" si="548"/>
        <v>1.5954469545831348E-2</v>
      </c>
      <c r="DB186">
        <f t="shared" si="549"/>
        <v>8.425167251037656E-2</v>
      </c>
      <c r="DC186">
        <f t="shared" si="550"/>
        <v>3.5952804661701074E-2</v>
      </c>
      <c r="DD186">
        <f t="shared" si="551"/>
        <v>0.99311202849379887</v>
      </c>
      <c r="DE186">
        <f t="shared" si="552"/>
        <v>0.89168476461667157</v>
      </c>
      <c r="DF186">
        <f t="shared" si="553"/>
        <v>0.10002623111430121</v>
      </c>
      <c r="DG186">
        <f t="shared" si="554"/>
        <v>0.35253081736307817</v>
      </c>
      <c r="DH186">
        <f t="shared" si="555"/>
        <v>0.99506800173872378</v>
      </c>
      <c r="DI186">
        <f t="shared" si="556"/>
        <v>0.64154284866965972</v>
      </c>
      <c r="DJ186">
        <f t="shared" si="557"/>
        <v>0.47404007564927547</v>
      </c>
      <c r="DK186">
        <f t="shared" si="558"/>
        <v>0.16771160325417986</v>
      </c>
      <c r="DL186">
        <f t="shared" si="559"/>
        <v>0.29009284757037307</v>
      </c>
      <c r="DM186">
        <f t="shared" si="542"/>
        <v>0.69573437277388883</v>
      </c>
      <c r="DN186">
        <f t="shared" si="560"/>
        <v>0.70016146203682306</v>
      </c>
      <c r="DO186">
        <f t="shared" si="561"/>
        <v>0.91804430424026262</v>
      </c>
      <c r="DP186">
        <f t="shared" si="562"/>
        <v>0.94081435720368967</v>
      </c>
      <c r="DQ186">
        <f t="shared" si="563"/>
        <v>0.83549272486687221</v>
      </c>
      <c r="DR186">
        <f t="shared" si="564"/>
        <v>0.99679893925284324</v>
      </c>
      <c r="DS186">
        <f t="shared" si="565"/>
        <v>0.99863477087517327</v>
      </c>
      <c r="DT186">
        <f t="shared" si="566"/>
        <v>0.99856630688696046</v>
      </c>
      <c r="DU186">
        <f t="shared" si="567"/>
        <v>0.99536773750396568</v>
      </c>
      <c r="DV186">
        <f t="shared" si="568"/>
        <v>0.9578342653210683</v>
      </c>
      <c r="DW186">
        <f t="shared" si="569"/>
        <v>0.86967257421671074</v>
      </c>
      <c r="DX186">
        <f t="shared" si="570"/>
        <v>6.0886026295193137E-2</v>
      </c>
      <c r="DY186">
        <f t="shared" si="571"/>
        <v>0.87588941324158098</v>
      </c>
      <c r="DZ186">
        <f t="shared" si="572"/>
        <v>0.62692953770846149</v>
      </c>
      <c r="EA186">
        <f t="shared" si="573"/>
        <v>0.75805891219843158</v>
      </c>
      <c r="EB186" s="31">
        <f t="shared" si="474"/>
        <v>0.58696684961873857</v>
      </c>
      <c r="EC186">
        <f t="shared" si="507"/>
        <v>3.5000000000000024E-2</v>
      </c>
      <c r="ED186">
        <f t="shared" si="523"/>
        <v>3.5000000000000024E-2</v>
      </c>
      <c r="EE186">
        <f t="shared" si="524"/>
        <v>3.5000000000000024E-2</v>
      </c>
      <c r="EF186">
        <f t="shared" si="525"/>
        <v>3.5000000000000024E-2</v>
      </c>
      <c r="EG186">
        <f t="shared" si="526"/>
        <v>3.5000000000000024E-2</v>
      </c>
      <c r="EH186">
        <f t="shared" si="527"/>
        <v>3.5000000000000024E-2</v>
      </c>
      <c r="EI186">
        <f t="shared" si="528"/>
        <v>3.5000000000000024E-2</v>
      </c>
      <c r="EJ186">
        <f t="shared" si="529"/>
        <v>1</v>
      </c>
      <c r="EK186">
        <f t="shared" si="530"/>
        <v>1</v>
      </c>
      <c r="EL186">
        <f t="shared" si="531"/>
        <v>3.5000000000000024E-2</v>
      </c>
      <c r="EM186">
        <f t="shared" si="532"/>
        <v>3.5000000000000024E-2</v>
      </c>
      <c r="EN186">
        <f t="shared" si="533"/>
        <v>1</v>
      </c>
      <c r="EO186">
        <f t="shared" si="534"/>
        <v>2E-3</v>
      </c>
      <c r="EP186">
        <f t="shared" si="535"/>
        <v>3.5000000000000024E-2</v>
      </c>
      <c r="EQ186">
        <f t="shared" si="536"/>
        <v>3.5000000000000024E-2</v>
      </c>
      <c r="ER186">
        <f t="shared" si="537"/>
        <v>3.5000000000000024E-2</v>
      </c>
      <c r="ES186">
        <f t="shared" si="508"/>
        <v>4.0000000000000001E-3</v>
      </c>
      <c r="ET186">
        <f t="shared" si="509"/>
        <v>2E-3</v>
      </c>
      <c r="EU186">
        <f t="shared" si="510"/>
        <v>1</v>
      </c>
      <c r="EV186">
        <f t="shared" si="511"/>
        <v>1</v>
      </c>
      <c r="EW186">
        <f t="shared" si="512"/>
        <v>1</v>
      </c>
      <c r="EX186">
        <f t="shared" si="513"/>
        <v>1</v>
      </c>
      <c r="EY186">
        <f t="shared" si="514"/>
        <v>1</v>
      </c>
      <c r="EZ186">
        <f t="shared" si="515"/>
        <v>1</v>
      </c>
      <c r="FA186">
        <f t="shared" si="516"/>
        <v>1</v>
      </c>
      <c r="FB186">
        <f t="shared" si="517"/>
        <v>1</v>
      </c>
      <c r="FC186">
        <f t="shared" si="518"/>
        <v>1</v>
      </c>
      <c r="FD186">
        <f t="shared" si="519"/>
        <v>2.0000000000000011E-2</v>
      </c>
      <c r="FE186">
        <f t="shared" si="520"/>
        <v>1</v>
      </c>
      <c r="FF186">
        <f t="shared" si="521"/>
        <v>7.0000000000000001E-3</v>
      </c>
      <c r="FG186">
        <f t="shared" si="522"/>
        <v>1E-3</v>
      </c>
    </row>
    <row r="187" spans="1:163">
      <c r="A187" s="30">
        <v>42644.729166666664</v>
      </c>
      <c r="B187">
        <v>0.13216698519022679</v>
      </c>
      <c r="C187">
        <v>0.72870591908686477</v>
      </c>
      <c r="D187">
        <v>0.25674932419455565</v>
      </c>
      <c r="E187">
        <v>2.3272548589617935E-2</v>
      </c>
      <c r="F187">
        <v>1.2189292871780047E-2</v>
      </c>
      <c r="G187">
        <v>6.5013742877511257E-2</v>
      </c>
      <c r="H187">
        <v>4.6711234807209893E-2</v>
      </c>
      <c r="I187">
        <v>0.97786186748617598</v>
      </c>
      <c r="J187">
        <v>0.51076504755504948</v>
      </c>
      <c r="K187">
        <v>7.8497902074505854E-2</v>
      </c>
      <c r="L187">
        <v>0.34142887196584476</v>
      </c>
      <c r="M187">
        <v>0.99421144288427421</v>
      </c>
      <c r="N187">
        <v>0.68071657573232724</v>
      </c>
      <c r="O187">
        <v>0.56980775590172017</v>
      </c>
      <c r="P187">
        <v>0.15816660932892376</v>
      </c>
      <c r="Q187">
        <v>0.17976607457474877</v>
      </c>
      <c r="R187">
        <v>0.4897681399824233</v>
      </c>
      <c r="S187">
        <v>0.4897681399824233</v>
      </c>
      <c r="T187">
        <v>0.83835876455869573</v>
      </c>
      <c r="U187">
        <v>0.75548196586317495</v>
      </c>
      <c r="V187">
        <v>0.89890047056609579</v>
      </c>
      <c r="W187">
        <v>0.99169095503749405</v>
      </c>
      <c r="X187">
        <v>0.99621556418160639</v>
      </c>
      <c r="Y187">
        <v>0.99743969894998452</v>
      </c>
      <c r="Z187">
        <v>0.99610852072115974</v>
      </c>
      <c r="AA187">
        <v>0.96507715478410971</v>
      </c>
      <c r="AB187">
        <v>0.6822360380185013</v>
      </c>
      <c r="AC187">
        <v>8.1067304434233975E-2</v>
      </c>
      <c r="AD187">
        <v>0.90448365467828418</v>
      </c>
      <c r="AE187">
        <v>0.77557564948442437</v>
      </c>
      <c r="AF187">
        <v>0.75805891219843158</v>
      </c>
      <c r="AH187">
        <v>7.6500000000000012E-2</v>
      </c>
      <c r="AI187">
        <v>7.6500000000000012E-2</v>
      </c>
      <c r="AJ187">
        <v>4.335E-2</v>
      </c>
      <c r="AK187">
        <v>2.1250000000000002E-2</v>
      </c>
      <c r="AL187">
        <v>0</v>
      </c>
      <c r="AM187">
        <v>4.335E-2</v>
      </c>
      <c r="AN187">
        <v>2.1250000000000002E-2</v>
      </c>
      <c r="AO187">
        <v>0</v>
      </c>
      <c r="AP187">
        <v>2.1250000000000002E-2</v>
      </c>
      <c r="AQ187">
        <v>2.1250000000000002E-2</v>
      </c>
      <c r="AR187">
        <v>2.1250000000000002E-2</v>
      </c>
      <c r="AS187">
        <v>2.1250000000000002E-2</v>
      </c>
      <c r="AT187">
        <v>0</v>
      </c>
      <c r="AU187">
        <v>2.1250000000000002E-2</v>
      </c>
      <c r="AV187">
        <v>0</v>
      </c>
      <c r="AW187">
        <v>2.1250000000000002E-2</v>
      </c>
      <c r="AX187">
        <v>2.1250000000000002E-2</v>
      </c>
      <c r="AY187">
        <v>2.1250000000000002E-2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 s="34">
        <v>0.05</v>
      </c>
      <c r="BN187" s="31">
        <f t="shared" si="539"/>
        <v>1.4587096774193547E-2</v>
      </c>
      <c r="BO187" s="32">
        <v>1.4587096774193547E-2</v>
      </c>
      <c r="BP187" s="20">
        <f t="shared" si="574"/>
        <v>-9.5396412469970873</v>
      </c>
      <c r="BQ187" s="20">
        <f t="shared" si="581"/>
        <v>-7.0873731719298387</v>
      </c>
      <c r="BR187" s="20">
        <f t="shared" si="582"/>
        <v>-6.3641431607149457</v>
      </c>
      <c r="BS187" s="20">
        <f t="shared" si="583"/>
        <v>-11.425096362694525</v>
      </c>
      <c r="BT187" s="20">
        <f t="shared" si="584"/>
        <v>-3.9935524779898639</v>
      </c>
      <c r="BU187" s="20">
        <f t="shared" si="585"/>
        <v>-10.952478923446403</v>
      </c>
      <c r="BV187" s="20">
        <f t="shared" si="586"/>
        <v>-10.921192300511725</v>
      </c>
      <c r="BW187" s="20">
        <f t="shared" si="587"/>
        <v>6.6035078087842773</v>
      </c>
      <c r="BX187" s="20">
        <f t="shared" si="588"/>
        <v>4.3983292142725334</v>
      </c>
      <c r="BY187" s="20">
        <f t="shared" si="589"/>
        <v>-6.7582673081605158</v>
      </c>
      <c r="BZ187" s="20">
        <f t="shared" si="590"/>
        <v>-6.5512212776530276</v>
      </c>
      <c r="CA187" s="20">
        <f t="shared" si="591"/>
        <v>8.7970249376036183</v>
      </c>
      <c r="CB187" s="20">
        <f t="shared" si="592"/>
        <v>5.7087967333994616</v>
      </c>
      <c r="CC187" s="20">
        <f t="shared" si="593"/>
        <v>-0.26580979933550825</v>
      </c>
      <c r="CD187" s="20">
        <f t="shared" si="594"/>
        <v>-10.434782353916406</v>
      </c>
      <c r="CE187" s="20">
        <f t="shared" si="595"/>
        <v>-5.6987389612249153</v>
      </c>
      <c r="CF187" s="20">
        <f t="shared" si="596"/>
        <v>1.019333287453019</v>
      </c>
      <c r="CG187" s="20">
        <f t="shared" si="597"/>
        <v>4.330055775214432</v>
      </c>
      <c r="CH187" s="20">
        <f t="shared" si="598"/>
        <v>7.0671448725169252</v>
      </c>
      <c r="CI187" s="20">
        <f t="shared" si="599"/>
        <v>3.8438456812473865</v>
      </c>
      <c r="CJ187" s="20">
        <f t="shared" si="600"/>
        <v>3.6970680728183121</v>
      </c>
      <c r="CK187" s="20">
        <f t="shared" si="601"/>
        <v>8.4341333199269393</v>
      </c>
      <c r="CL187" s="20">
        <f t="shared" si="602"/>
        <v>8.1551518345913205</v>
      </c>
      <c r="CM187" s="20">
        <f t="shared" si="603"/>
        <v>8.232504176615981</v>
      </c>
      <c r="CN187" s="20">
        <f t="shared" si="575"/>
        <v>8.7489142490834713</v>
      </c>
      <c r="CO187" s="20">
        <f t="shared" si="576"/>
        <v>8.2412141172426683</v>
      </c>
      <c r="CP187" s="20">
        <f t="shared" si="577"/>
        <v>6.3930316512340335</v>
      </c>
      <c r="CQ187" s="20">
        <f t="shared" si="578"/>
        <v>-5.581057105367651</v>
      </c>
      <c r="CR187" s="20">
        <f t="shared" si="579"/>
        <v>-3.8379190992900583</v>
      </c>
      <c r="CS187" s="20">
        <f t="shared" si="580"/>
        <v>0.59908028459186058</v>
      </c>
      <c r="CT187" s="20">
        <f>$CV$2*BL187+$CV$1*AF187-$BP$165+CT186</f>
        <v>5.853116868958435</v>
      </c>
      <c r="CU187" s="31">
        <f t="shared" si="604"/>
        <v>2.2934817300716569E-2</v>
      </c>
      <c r="CW187">
        <f t="shared" si="505"/>
        <v>0.13216698519022679</v>
      </c>
      <c r="CX187">
        <f t="shared" si="545"/>
        <v>0.72870591908686477</v>
      </c>
      <c r="CY187">
        <f t="shared" si="546"/>
        <v>0.25674932419455565</v>
      </c>
      <c r="CZ187">
        <f t="shared" si="547"/>
        <v>2.3272548589617935E-2</v>
      </c>
      <c r="DA187">
        <f t="shared" si="548"/>
        <v>1.2189292871780047E-2</v>
      </c>
      <c r="DB187">
        <f t="shared" si="549"/>
        <v>6.5013742877511257E-2</v>
      </c>
      <c r="DC187">
        <f t="shared" si="550"/>
        <v>4.6711234807209893E-2</v>
      </c>
      <c r="DD187">
        <f t="shared" si="551"/>
        <v>0.97786186748617598</v>
      </c>
      <c r="DE187">
        <f t="shared" si="552"/>
        <v>0.51076504755504948</v>
      </c>
      <c r="DF187">
        <f t="shared" si="553"/>
        <v>7.8497902074505854E-2</v>
      </c>
      <c r="DG187">
        <f t="shared" si="554"/>
        <v>0.34142887196584476</v>
      </c>
      <c r="DH187">
        <f t="shared" si="555"/>
        <v>0.99421144288427421</v>
      </c>
      <c r="DI187">
        <f t="shared" si="556"/>
        <v>0.68071657573232724</v>
      </c>
      <c r="DJ187">
        <f t="shared" si="557"/>
        <v>0.56980775590172017</v>
      </c>
      <c r="DK187">
        <f t="shared" si="558"/>
        <v>0.15816660932892376</v>
      </c>
      <c r="DL187">
        <f t="shared" si="559"/>
        <v>0.17976607457474877</v>
      </c>
      <c r="DM187">
        <f t="shared" si="542"/>
        <v>0.4897681399824233</v>
      </c>
      <c r="DN187">
        <f t="shared" si="560"/>
        <v>0.4897681399824233</v>
      </c>
      <c r="DO187">
        <f t="shared" si="561"/>
        <v>0.83835876455869573</v>
      </c>
      <c r="DP187">
        <f t="shared" si="562"/>
        <v>0.75548196586317495</v>
      </c>
      <c r="DQ187">
        <f t="shared" si="563"/>
        <v>0.89890047056609579</v>
      </c>
      <c r="DR187">
        <f t="shared" si="564"/>
        <v>0.99169095503749405</v>
      </c>
      <c r="DS187">
        <f t="shared" si="565"/>
        <v>0.99621556418160639</v>
      </c>
      <c r="DT187">
        <f t="shared" si="566"/>
        <v>0.99743969894998452</v>
      </c>
      <c r="DU187">
        <f t="shared" si="567"/>
        <v>0.99610852072115974</v>
      </c>
      <c r="DV187">
        <f t="shared" si="568"/>
        <v>0.96507715478410971</v>
      </c>
      <c r="DW187">
        <f t="shared" si="569"/>
        <v>0.6822360380185013</v>
      </c>
      <c r="DX187">
        <f t="shared" si="570"/>
        <v>8.1067304434233975E-2</v>
      </c>
      <c r="DY187">
        <f t="shared" si="571"/>
        <v>0.90448365467828418</v>
      </c>
      <c r="DZ187">
        <f t="shared" si="572"/>
        <v>0.77557564948442437</v>
      </c>
      <c r="EA187">
        <f t="shared" si="573"/>
        <v>0.75805891219843158</v>
      </c>
      <c r="EB187" s="31">
        <f t="shared" si="474"/>
        <v>0.56052458479233491</v>
      </c>
      <c r="EC187">
        <f t="shared" si="507"/>
        <v>3.6000000000000025E-2</v>
      </c>
      <c r="ED187">
        <f t="shared" si="523"/>
        <v>3.6000000000000025E-2</v>
      </c>
      <c r="EE187">
        <f t="shared" si="524"/>
        <v>3.6000000000000025E-2</v>
      </c>
      <c r="EF187">
        <f t="shared" si="525"/>
        <v>3.6000000000000025E-2</v>
      </c>
      <c r="EG187">
        <f t="shared" si="526"/>
        <v>3.6000000000000025E-2</v>
      </c>
      <c r="EH187">
        <f t="shared" si="527"/>
        <v>3.6000000000000025E-2</v>
      </c>
      <c r="EI187">
        <f t="shared" si="528"/>
        <v>3.6000000000000025E-2</v>
      </c>
      <c r="EJ187">
        <f t="shared" si="529"/>
        <v>1</v>
      </c>
      <c r="EK187">
        <f t="shared" si="530"/>
        <v>1E-3</v>
      </c>
      <c r="EL187">
        <f t="shared" si="531"/>
        <v>3.6000000000000025E-2</v>
      </c>
      <c r="EM187">
        <f t="shared" si="532"/>
        <v>3.6000000000000025E-2</v>
      </c>
      <c r="EN187">
        <f t="shared" si="533"/>
        <v>1</v>
      </c>
      <c r="EO187">
        <f t="shared" si="534"/>
        <v>3.0000000000000001E-3</v>
      </c>
      <c r="EP187">
        <f t="shared" si="535"/>
        <v>3.6000000000000025E-2</v>
      </c>
      <c r="EQ187">
        <f t="shared" si="536"/>
        <v>3.6000000000000025E-2</v>
      </c>
      <c r="ER187">
        <f t="shared" si="537"/>
        <v>3.6000000000000025E-2</v>
      </c>
      <c r="ES187">
        <f t="shared" si="508"/>
        <v>5.0000000000000001E-3</v>
      </c>
      <c r="ET187">
        <f t="shared" si="509"/>
        <v>3.0000000000000001E-3</v>
      </c>
      <c r="EU187">
        <f t="shared" si="510"/>
        <v>1</v>
      </c>
      <c r="EV187">
        <f t="shared" si="511"/>
        <v>1E-3</v>
      </c>
      <c r="EW187">
        <f t="shared" si="512"/>
        <v>1</v>
      </c>
      <c r="EX187">
        <f t="shared" si="513"/>
        <v>1</v>
      </c>
      <c r="EY187">
        <f t="shared" si="514"/>
        <v>1</v>
      </c>
      <c r="EZ187">
        <f t="shared" si="515"/>
        <v>1</v>
      </c>
      <c r="FA187">
        <f t="shared" si="516"/>
        <v>1</v>
      </c>
      <c r="FB187">
        <f t="shared" si="517"/>
        <v>1</v>
      </c>
      <c r="FC187">
        <f t="shared" si="518"/>
        <v>1E-3</v>
      </c>
      <c r="FD187">
        <f t="shared" si="519"/>
        <v>2.1000000000000012E-2</v>
      </c>
      <c r="FE187">
        <f t="shared" si="520"/>
        <v>1</v>
      </c>
      <c r="FF187">
        <f t="shared" si="521"/>
        <v>8.0000000000000002E-3</v>
      </c>
      <c r="FG187">
        <f t="shared" si="522"/>
        <v>2E-3</v>
      </c>
    </row>
    <row r="188" spans="1:163">
      <c r="A188" s="30">
        <v>42644.75</v>
      </c>
      <c r="B188">
        <v>0.13459432227283791</v>
      </c>
      <c r="C188">
        <v>0.59364801771867626</v>
      </c>
      <c r="D188">
        <v>0.23470478796095309</v>
      </c>
      <c r="E188">
        <v>1.8818202259317577E-2</v>
      </c>
      <c r="F188">
        <v>7.7143165803636483E-3</v>
      </c>
      <c r="G188">
        <v>5.776165287944978E-2</v>
      </c>
      <c r="H188">
        <v>9.0385818389703165E-2</v>
      </c>
      <c r="I188">
        <v>0.99764549350143794</v>
      </c>
      <c r="J188">
        <v>0.61705501425224663</v>
      </c>
      <c r="K188">
        <v>6.9854068805159444E-2</v>
      </c>
      <c r="L188">
        <v>0.27449535125018848</v>
      </c>
      <c r="M188">
        <v>0.99857629345687071</v>
      </c>
      <c r="N188">
        <v>0.66218953671674652</v>
      </c>
      <c r="O188">
        <v>0.23095383565104174</v>
      </c>
      <c r="P188">
        <v>0.20246912312260584</v>
      </c>
      <c r="Q188">
        <v>0.20817964537528486</v>
      </c>
      <c r="R188">
        <v>0.56465272384060516</v>
      </c>
      <c r="S188">
        <v>0.67613518559692554</v>
      </c>
      <c r="T188">
        <v>0.86401750273448141</v>
      </c>
      <c r="U188">
        <v>0.72173152698496001</v>
      </c>
      <c r="V188">
        <v>0.92751079947186044</v>
      </c>
      <c r="W188">
        <v>0.98926090035642855</v>
      </c>
      <c r="X188">
        <v>0.99208513937609366</v>
      </c>
      <c r="Y188">
        <v>0.99740369636771353</v>
      </c>
      <c r="Z188">
        <v>0.99025363628568952</v>
      </c>
      <c r="AA188">
        <v>0.97245671626543451</v>
      </c>
      <c r="AB188">
        <v>0.69721415560809652</v>
      </c>
      <c r="AC188">
        <v>6.6736649425744199E-2</v>
      </c>
      <c r="AD188">
        <v>0.83160803701307007</v>
      </c>
      <c r="AE188">
        <v>0.57836541434520505</v>
      </c>
      <c r="AF188">
        <v>0.75805891219843158</v>
      </c>
      <c r="AG188" s="18">
        <f>CORREL(B166:AF187,AH166:BL187)</f>
        <v>-0.15150368361660352</v>
      </c>
      <c r="BK188" s="27"/>
      <c r="BL188" s="35"/>
      <c r="BM188" s="18">
        <f>CORREL(BP166:CT187,B166:AF187)</f>
        <v>0.81739425840076629</v>
      </c>
      <c r="BN188" s="31"/>
      <c r="BO188" s="32"/>
      <c r="CR188" s="27">
        <f>STDEV(BP167:CS186)</f>
        <v>4.0869612309162306</v>
      </c>
      <c r="CS188" s="35">
        <f>AVERAGE(BO167:CS186)</f>
        <v>-0.15209246163306847</v>
      </c>
      <c r="CU188" s="31"/>
      <c r="CW188">
        <f t="shared" si="505"/>
        <v>0.13459432227283791</v>
      </c>
      <c r="CX188">
        <f t="shared" si="545"/>
        <v>0.59364801771867626</v>
      </c>
      <c r="CY188">
        <f t="shared" si="546"/>
        <v>0.23470478796095309</v>
      </c>
      <c r="CZ188">
        <f t="shared" si="547"/>
        <v>1.8818202259317577E-2</v>
      </c>
      <c r="DA188">
        <f t="shared" si="548"/>
        <v>7.7143165803636483E-3</v>
      </c>
      <c r="DB188">
        <f t="shared" si="549"/>
        <v>5.776165287944978E-2</v>
      </c>
      <c r="DC188">
        <f t="shared" si="550"/>
        <v>9.0385818389703165E-2</v>
      </c>
      <c r="DD188">
        <f t="shared" si="551"/>
        <v>0.99764549350143794</v>
      </c>
      <c r="DE188">
        <f t="shared" si="552"/>
        <v>0.61705501425224663</v>
      </c>
      <c r="DF188">
        <f t="shared" si="553"/>
        <v>6.9854068805159444E-2</v>
      </c>
      <c r="DG188">
        <f t="shared" si="554"/>
        <v>0.27449535125018848</v>
      </c>
      <c r="DH188">
        <f t="shared" si="555"/>
        <v>0.99857629345687071</v>
      </c>
      <c r="DI188">
        <f t="shared" si="556"/>
        <v>0.66218953671674652</v>
      </c>
      <c r="DJ188">
        <f t="shared" si="557"/>
        <v>0.23095383565104174</v>
      </c>
      <c r="DK188">
        <f t="shared" si="558"/>
        <v>0.20246912312260584</v>
      </c>
      <c r="DL188">
        <f t="shared" si="559"/>
        <v>0.20817964537528486</v>
      </c>
      <c r="DM188">
        <f t="shared" si="542"/>
        <v>0.56465272384060516</v>
      </c>
      <c r="DN188">
        <f t="shared" si="560"/>
        <v>0.67613518559692554</v>
      </c>
      <c r="DO188">
        <f t="shared" si="561"/>
        <v>0.86401750273448141</v>
      </c>
      <c r="DP188">
        <f t="shared" si="562"/>
        <v>0.72173152698496001</v>
      </c>
      <c r="DQ188">
        <f t="shared" si="563"/>
        <v>0.92751079947186044</v>
      </c>
      <c r="DR188">
        <f t="shared" si="564"/>
        <v>0.98926090035642855</v>
      </c>
      <c r="DS188">
        <f t="shared" si="565"/>
        <v>0.99208513937609366</v>
      </c>
      <c r="DT188">
        <f t="shared" si="566"/>
        <v>0.99740369636771353</v>
      </c>
      <c r="DU188">
        <f t="shared" si="567"/>
        <v>0.99025363628568952</v>
      </c>
      <c r="DV188">
        <f t="shared" si="568"/>
        <v>0.97245671626543451</v>
      </c>
      <c r="DW188">
        <f t="shared" si="569"/>
        <v>0.69721415560809652</v>
      </c>
      <c r="DX188">
        <f t="shared" si="570"/>
        <v>6.6736649425744199E-2</v>
      </c>
      <c r="DY188">
        <f t="shared" si="571"/>
        <v>0.83160803701307007</v>
      </c>
      <c r="DZ188">
        <f t="shared" si="572"/>
        <v>0.57836541434520505</v>
      </c>
      <c r="EA188">
        <f t="shared" si="573"/>
        <v>0.75805891219843158</v>
      </c>
      <c r="EB188" s="31">
        <f t="shared" si="474"/>
        <v>0.54924311213108457</v>
      </c>
      <c r="EC188">
        <f t="shared" si="507"/>
        <v>3.7000000000000026E-2</v>
      </c>
      <c r="ED188">
        <f t="shared" si="523"/>
        <v>3.7000000000000026E-2</v>
      </c>
      <c r="EE188">
        <f t="shared" si="524"/>
        <v>3.7000000000000026E-2</v>
      </c>
      <c r="EF188">
        <f t="shared" si="525"/>
        <v>3.7000000000000026E-2</v>
      </c>
      <c r="EG188">
        <f t="shared" si="526"/>
        <v>3.7000000000000026E-2</v>
      </c>
      <c r="EH188">
        <f t="shared" si="527"/>
        <v>3.7000000000000026E-2</v>
      </c>
      <c r="EI188">
        <f t="shared" si="528"/>
        <v>3.7000000000000026E-2</v>
      </c>
      <c r="EJ188">
        <f t="shared" si="529"/>
        <v>1</v>
      </c>
      <c r="EK188">
        <f t="shared" si="530"/>
        <v>2E-3</v>
      </c>
      <c r="EL188">
        <f t="shared" si="531"/>
        <v>3.7000000000000026E-2</v>
      </c>
      <c r="EM188">
        <f t="shared" si="532"/>
        <v>3.7000000000000026E-2</v>
      </c>
      <c r="EN188">
        <f t="shared" si="533"/>
        <v>1</v>
      </c>
      <c r="EO188">
        <f t="shared" si="534"/>
        <v>4.0000000000000001E-3</v>
      </c>
      <c r="EP188">
        <f t="shared" si="535"/>
        <v>3.7000000000000026E-2</v>
      </c>
      <c r="EQ188">
        <f t="shared" si="536"/>
        <v>3.7000000000000026E-2</v>
      </c>
      <c r="ER188">
        <f t="shared" si="537"/>
        <v>3.7000000000000026E-2</v>
      </c>
      <c r="ES188">
        <f t="shared" si="508"/>
        <v>6.0000000000000001E-3</v>
      </c>
      <c r="ET188">
        <f t="shared" si="509"/>
        <v>4.0000000000000001E-3</v>
      </c>
      <c r="EU188">
        <f t="shared" si="510"/>
        <v>1</v>
      </c>
      <c r="EV188">
        <f t="shared" si="511"/>
        <v>2E-3</v>
      </c>
      <c r="EW188">
        <f t="shared" si="512"/>
        <v>1</v>
      </c>
      <c r="EX188">
        <f t="shared" si="513"/>
        <v>1</v>
      </c>
      <c r="EY188">
        <f t="shared" si="514"/>
        <v>1</v>
      </c>
      <c r="EZ188">
        <f t="shared" si="515"/>
        <v>1</v>
      </c>
      <c r="FA188">
        <f t="shared" si="516"/>
        <v>1</v>
      </c>
      <c r="FB188">
        <f t="shared" si="517"/>
        <v>1</v>
      </c>
      <c r="FC188">
        <f t="shared" si="518"/>
        <v>2E-3</v>
      </c>
      <c r="FD188">
        <f t="shared" si="519"/>
        <v>2.2000000000000013E-2</v>
      </c>
      <c r="FE188">
        <f t="shared" si="520"/>
        <v>1</v>
      </c>
      <c r="FF188">
        <f t="shared" si="521"/>
        <v>9.0000000000000011E-3</v>
      </c>
      <c r="FG188">
        <f t="shared" si="522"/>
        <v>3.0000000000000001E-3</v>
      </c>
    </row>
    <row r="189" spans="1:163">
      <c r="A189" s="30">
        <v>42644.770833333336</v>
      </c>
      <c r="B189">
        <v>0.14995766228684221</v>
      </c>
      <c r="C189">
        <v>0.41194438982118703</v>
      </c>
      <c r="D189">
        <v>0.17265403441160293</v>
      </c>
      <c r="E189">
        <v>1.9209891440622639E-2</v>
      </c>
      <c r="F189">
        <v>2.2490101161211442E-2</v>
      </c>
      <c r="G189">
        <v>5.7004400233383788E-2</v>
      </c>
      <c r="H189">
        <v>0.10129360099877091</v>
      </c>
      <c r="I189">
        <v>0.51426284086236984</v>
      </c>
      <c r="J189">
        <v>0.60038435533220469</v>
      </c>
      <c r="K189">
        <v>3.6441212511480331E-2</v>
      </c>
      <c r="L189">
        <v>0.47578566830591168</v>
      </c>
      <c r="M189">
        <v>0.9983512156013139</v>
      </c>
      <c r="N189">
        <v>0.84024697606747012</v>
      </c>
      <c r="O189">
        <v>0.21637235858951745</v>
      </c>
      <c r="P189">
        <v>0.19140088583662215</v>
      </c>
      <c r="Q189">
        <v>0.30471749267569975</v>
      </c>
      <c r="R189">
        <v>0.59702076140294802</v>
      </c>
      <c r="S189">
        <v>0.7656782453517943</v>
      </c>
      <c r="T189">
        <v>0.76693181440050873</v>
      </c>
      <c r="U189">
        <v>0.81000872136140567</v>
      </c>
      <c r="V189">
        <v>0.89762104859071068</v>
      </c>
      <c r="W189">
        <v>0.99038783224256899</v>
      </c>
      <c r="X189">
        <v>0.98740856209496841</v>
      </c>
      <c r="Y189">
        <v>0.99090655890675283</v>
      </c>
      <c r="Z189">
        <v>0.99235528660502137</v>
      </c>
      <c r="AA189">
        <v>0.97091642595516336</v>
      </c>
      <c r="AB189">
        <v>0.73692885502584893</v>
      </c>
      <c r="AC189">
        <v>0.11619843836900148</v>
      </c>
      <c r="AD189">
        <v>0.87664836321680206</v>
      </c>
      <c r="AE189">
        <v>0.84304574737126714</v>
      </c>
      <c r="AF189">
        <v>0.75805891219843158</v>
      </c>
      <c r="CS189" s="68">
        <f>MAX(BP168:CT187)</f>
        <v>8.7970249376036183</v>
      </c>
      <c r="CT189" s="80">
        <f>MIN(BP168:CT187)</f>
        <v>-11.425096362694525</v>
      </c>
      <c r="CU189" s="31">
        <f>AVERAGE(BP168:CT187)</f>
        <v>-6.4054475825071677E-2</v>
      </c>
      <c r="CW189">
        <f t="shared" si="505"/>
        <v>0.14995766228684221</v>
      </c>
      <c r="CX189">
        <f t="shared" si="545"/>
        <v>0.41194438982118703</v>
      </c>
      <c r="CY189">
        <f t="shared" si="546"/>
        <v>0.17265403441160293</v>
      </c>
      <c r="CZ189">
        <f t="shared" si="547"/>
        <v>1.9209891440622639E-2</v>
      </c>
      <c r="DA189">
        <f t="shared" si="548"/>
        <v>2.2490101161211442E-2</v>
      </c>
      <c r="DB189">
        <f t="shared" si="549"/>
        <v>5.7004400233383788E-2</v>
      </c>
      <c r="DC189">
        <f t="shared" si="550"/>
        <v>0.10129360099877091</v>
      </c>
      <c r="DD189">
        <f t="shared" si="551"/>
        <v>0.51426284086236984</v>
      </c>
      <c r="DE189">
        <f t="shared" si="552"/>
        <v>0.60038435533220469</v>
      </c>
      <c r="DF189">
        <f t="shared" si="553"/>
        <v>3.6441212511480331E-2</v>
      </c>
      <c r="DG189">
        <f t="shared" si="554"/>
        <v>0.47578566830591168</v>
      </c>
      <c r="DH189">
        <f t="shared" si="555"/>
        <v>0.9983512156013139</v>
      </c>
      <c r="DI189">
        <f t="shared" si="556"/>
        <v>0.84024697606747012</v>
      </c>
      <c r="DJ189">
        <f t="shared" si="557"/>
        <v>0.21637235858951745</v>
      </c>
      <c r="DK189">
        <f t="shared" si="558"/>
        <v>0.19140088583662215</v>
      </c>
      <c r="DL189">
        <f t="shared" si="559"/>
        <v>0.30471749267569975</v>
      </c>
      <c r="DM189">
        <f t="shared" si="542"/>
        <v>0.59702076140294802</v>
      </c>
      <c r="DN189">
        <f t="shared" si="560"/>
        <v>0.7656782453517943</v>
      </c>
      <c r="DO189">
        <f t="shared" si="561"/>
        <v>0.76693181440050873</v>
      </c>
      <c r="DP189">
        <f t="shared" si="562"/>
        <v>0.81000872136140567</v>
      </c>
      <c r="DQ189">
        <f t="shared" si="563"/>
        <v>0.89762104859071068</v>
      </c>
      <c r="DR189">
        <f t="shared" si="564"/>
        <v>0.99038783224256899</v>
      </c>
      <c r="DS189">
        <f t="shared" si="565"/>
        <v>0.98740856209496841</v>
      </c>
      <c r="DT189">
        <f t="shared" si="566"/>
        <v>0.99090655890675283</v>
      </c>
      <c r="DU189">
        <f t="shared" si="567"/>
        <v>0.99235528660502137</v>
      </c>
      <c r="DV189">
        <f t="shared" si="568"/>
        <v>0.97091642595516336</v>
      </c>
      <c r="DW189">
        <f t="shared" si="569"/>
        <v>0.73692885502584893</v>
      </c>
      <c r="DX189">
        <f t="shared" si="570"/>
        <v>0.11619843836900148</v>
      </c>
      <c r="DY189">
        <f t="shared" si="571"/>
        <v>0.87664836321680206</v>
      </c>
      <c r="DZ189">
        <f t="shared" si="572"/>
        <v>0.84304574737126714</v>
      </c>
      <c r="EA189">
        <f t="shared" si="573"/>
        <v>0.75805891219843158</v>
      </c>
      <c r="EB189" s="31">
        <f t="shared" si="474"/>
        <v>0.55524621481385172</v>
      </c>
      <c r="EC189">
        <f t="shared" si="507"/>
        <v>3.8000000000000027E-2</v>
      </c>
      <c r="ED189">
        <f t="shared" si="523"/>
        <v>3.8000000000000027E-2</v>
      </c>
      <c r="EE189">
        <f t="shared" si="524"/>
        <v>3.8000000000000027E-2</v>
      </c>
      <c r="EF189">
        <f t="shared" si="525"/>
        <v>3.8000000000000027E-2</v>
      </c>
      <c r="EG189">
        <f t="shared" si="526"/>
        <v>3.8000000000000027E-2</v>
      </c>
      <c r="EH189">
        <f t="shared" si="527"/>
        <v>3.8000000000000027E-2</v>
      </c>
      <c r="EI189">
        <f t="shared" si="528"/>
        <v>3.8000000000000027E-2</v>
      </c>
      <c r="EJ189">
        <f t="shared" si="529"/>
        <v>1E-3</v>
      </c>
      <c r="EK189">
        <f t="shared" si="530"/>
        <v>3.0000000000000001E-3</v>
      </c>
      <c r="EL189">
        <f t="shared" si="531"/>
        <v>3.8000000000000027E-2</v>
      </c>
      <c r="EM189">
        <f t="shared" si="532"/>
        <v>3.8000000000000027E-2</v>
      </c>
      <c r="EN189">
        <f t="shared" si="533"/>
        <v>1</v>
      </c>
      <c r="EO189">
        <f t="shared" si="534"/>
        <v>1</v>
      </c>
      <c r="EP189">
        <f t="shared" si="535"/>
        <v>3.8000000000000027E-2</v>
      </c>
      <c r="EQ189">
        <f t="shared" si="536"/>
        <v>3.8000000000000027E-2</v>
      </c>
      <c r="ER189">
        <f t="shared" si="537"/>
        <v>3.8000000000000027E-2</v>
      </c>
      <c r="ES189">
        <f t="shared" si="508"/>
        <v>7.0000000000000001E-3</v>
      </c>
      <c r="ET189">
        <f t="shared" si="509"/>
        <v>5.0000000000000001E-3</v>
      </c>
      <c r="EU189">
        <f t="shared" si="510"/>
        <v>1E-3</v>
      </c>
      <c r="EV189">
        <f t="shared" si="511"/>
        <v>1</v>
      </c>
      <c r="EW189">
        <f t="shared" si="512"/>
        <v>1</v>
      </c>
      <c r="EX189">
        <f t="shared" si="513"/>
        <v>1</v>
      </c>
      <c r="EY189">
        <f t="shared" si="514"/>
        <v>1</v>
      </c>
      <c r="EZ189">
        <f t="shared" si="515"/>
        <v>1</v>
      </c>
      <c r="FA189">
        <f t="shared" si="516"/>
        <v>1</v>
      </c>
      <c r="FB189">
        <f t="shared" si="517"/>
        <v>1</v>
      </c>
      <c r="FC189">
        <f t="shared" si="518"/>
        <v>3.0000000000000001E-3</v>
      </c>
      <c r="FD189">
        <f t="shared" si="519"/>
        <v>2.3000000000000013E-2</v>
      </c>
      <c r="FE189">
        <f t="shared" si="520"/>
        <v>1</v>
      </c>
      <c r="FF189">
        <f t="shared" si="521"/>
        <v>1</v>
      </c>
      <c r="FG189">
        <f t="shared" si="522"/>
        <v>4.0000000000000001E-3</v>
      </c>
    </row>
    <row r="190" spans="1:163">
      <c r="A190" s="30">
        <v>42644.791666666664</v>
      </c>
      <c r="B190">
        <v>0.17066336518792752</v>
      </c>
      <c r="C190">
        <v>0.39342613930374831</v>
      </c>
      <c r="D190">
        <v>6.0487002017813027E-2</v>
      </c>
      <c r="E190">
        <v>1.2359019216341288E-2</v>
      </c>
      <c r="F190">
        <v>2.7600491552936399E-2</v>
      </c>
      <c r="G190">
        <v>2.6315398930761697E-2</v>
      </c>
      <c r="H190">
        <v>8.6437265292716087E-2</v>
      </c>
      <c r="I190">
        <v>0.98911114422561208</v>
      </c>
      <c r="J190">
        <v>0.60038435533220469</v>
      </c>
      <c r="K190">
        <v>3.668780442730591E-2</v>
      </c>
      <c r="L190">
        <v>0.5834778491636009</v>
      </c>
      <c r="M190">
        <v>0.99864428119801585</v>
      </c>
      <c r="N190">
        <v>0.63182796756989279</v>
      </c>
      <c r="O190">
        <v>0.24104970065430228</v>
      </c>
      <c r="P190">
        <v>0.16288280086096762</v>
      </c>
      <c r="Q190">
        <v>0.43931731547894576</v>
      </c>
      <c r="R190">
        <v>0.67613518559692554</v>
      </c>
      <c r="S190">
        <v>0.84488933777048691</v>
      </c>
      <c r="T190">
        <v>0.88473627530505272</v>
      </c>
      <c r="U190">
        <v>0.91262109133085811</v>
      </c>
      <c r="V190">
        <v>0.91262109133085811</v>
      </c>
      <c r="W190">
        <v>0.99077953749650882</v>
      </c>
      <c r="X190">
        <v>0.98783637156949189</v>
      </c>
      <c r="Y190">
        <v>0.9930155969642156</v>
      </c>
      <c r="Z190">
        <v>0.98933501263181056</v>
      </c>
      <c r="AA190">
        <v>0.96531231094426961</v>
      </c>
      <c r="AB190">
        <v>0.80012356886081404</v>
      </c>
      <c r="AC190">
        <v>9.4496088537212197E-2</v>
      </c>
      <c r="AD190">
        <v>0.92365434855642248</v>
      </c>
      <c r="AE190">
        <v>0.89168476461667157</v>
      </c>
      <c r="AF190">
        <v>0.75805891219843158</v>
      </c>
      <c r="CW190">
        <f t="shared" si="505"/>
        <v>0.17066336518792752</v>
      </c>
      <c r="CX190">
        <f t="shared" si="545"/>
        <v>0.39342613930374831</v>
      </c>
      <c r="CY190">
        <f t="shared" si="546"/>
        <v>6.0487002017813027E-2</v>
      </c>
      <c r="CZ190">
        <f t="shared" si="547"/>
        <v>1.2359019216341288E-2</v>
      </c>
      <c r="DA190">
        <f t="shared" si="548"/>
        <v>2.7600491552936399E-2</v>
      </c>
      <c r="DB190">
        <f t="shared" si="549"/>
        <v>2.6315398930761697E-2</v>
      </c>
      <c r="DC190">
        <f t="shared" si="550"/>
        <v>8.6437265292716087E-2</v>
      </c>
      <c r="DD190">
        <f t="shared" si="551"/>
        <v>0.98911114422561208</v>
      </c>
      <c r="DE190">
        <f t="shared" si="552"/>
        <v>0.60038435533220469</v>
      </c>
      <c r="DF190">
        <f t="shared" si="553"/>
        <v>3.668780442730591E-2</v>
      </c>
      <c r="DG190">
        <f t="shared" si="554"/>
        <v>0.5834778491636009</v>
      </c>
      <c r="DH190">
        <f t="shared" si="555"/>
        <v>0.99864428119801585</v>
      </c>
      <c r="DI190">
        <f t="shared" si="556"/>
        <v>0.63182796756989279</v>
      </c>
      <c r="DJ190">
        <f t="shared" si="557"/>
        <v>0.24104970065430228</v>
      </c>
      <c r="DK190">
        <f t="shared" si="558"/>
        <v>0.16288280086096762</v>
      </c>
      <c r="DL190">
        <f t="shared" si="559"/>
        <v>0.43931731547894576</v>
      </c>
      <c r="DM190">
        <f t="shared" si="542"/>
        <v>0.67613518559692554</v>
      </c>
      <c r="DN190">
        <f t="shared" si="560"/>
        <v>0.84488933777048691</v>
      </c>
      <c r="DO190">
        <f t="shared" si="561"/>
        <v>0.88473627530505272</v>
      </c>
      <c r="DP190">
        <f t="shared" si="562"/>
        <v>0.91262109133085811</v>
      </c>
      <c r="DQ190">
        <f t="shared" si="563"/>
        <v>0.91262109133085811</v>
      </c>
      <c r="DR190">
        <f t="shared" si="564"/>
        <v>0.99077953749650882</v>
      </c>
      <c r="DS190">
        <f t="shared" si="565"/>
        <v>0.98783637156949189</v>
      </c>
      <c r="DT190">
        <f t="shared" si="566"/>
        <v>0.9930155969642156</v>
      </c>
      <c r="DU190">
        <f t="shared" si="567"/>
        <v>0.98933501263181056</v>
      </c>
      <c r="DV190">
        <f t="shared" si="568"/>
        <v>0.96531231094426961</v>
      </c>
      <c r="DW190">
        <f t="shared" si="569"/>
        <v>0.80012356886081404</v>
      </c>
      <c r="DX190">
        <f t="shared" si="570"/>
        <v>9.4496088537212197E-2</v>
      </c>
      <c r="DY190">
        <f t="shared" si="571"/>
        <v>0.92365434855642248</v>
      </c>
      <c r="DZ190">
        <f t="shared" si="572"/>
        <v>0.89168476461667157</v>
      </c>
      <c r="EA190">
        <f t="shared" si="573"/>
        <v>0.75805891219843158</v>
      </c>
      <c r="EB190" s="31">
        <f t="shared" si="474"/>
        <v>0.58341843206848787</v>
      </c>
      <c r="EC190">
        <f t="shared" si="507"/>
        <v>3.9000000000000028E-2</v>
      </c>
      <c r="ED190">
        <f t="shared" si="523"/>
        <v>3.9000000000000028E-2</v>
      </c>
      <c r="EE190">
        <f t="shared" si="524"/>
        <v>3.9000000000000028E-2</v>
      </c>
      <c r="EF190">
        <f t="shared" si="525"/>
        <v>3.9000000000000028E-2</v>
      </c>
      <c r="EG190">
        <f t="shared" si="526"/>
        <v>3.9000000000000028E-2</v>
      </c>
      <c r="EH190">
        <f t="shared" si="527"/>
        <v>3.9000000000000028E-2</v>
      </c>
      <c r="EI190">
        <f t="shared" si="528"/>
        <v>3.9000000000000028E-2</v>
      </c>
      <c r="EJ190">
        <f t="shared" si="529"/>
        <v>1</v>
      </c>
      <c r="EK190">
        <f t="shared" si="530"/>
        <v>4.0000000000000001E-3</v>
      </c>
      <c r="EL190">
        <f t="shared" si="531"/>
        <v>3.9000000000000028E-2</v>
      </c>
      <c r="EM190">
        <f t="shared" si="532"/>
        <v>3.9000000000000028E-2</v>
      </c>
      <c r="EN190">
        <f t="shared" si="533"/>
        <v>1</v>
      </c>
      <c r="EO190">
        <f t="shared" si="534"/>
        <v>1E-3</v>
      </c>
      <c r="EP190">
        <f t="shared" si="535"/>
        <v>3.9000000000000028E-2</v>
      </c>
      <c r="EQ190">
        <f t="shared" si="536"/>
        <v>3.9000000000000028E-2</v>
      </c>
      <c r="ER190">
        <f t="shared" si="537"/>
        <v>3.9000000000000028E-2</v>
      </c>
      <c r="ES190">
        <f t="shared" si="508"/>
        <v>8.0000000000000002E-3</v>
      </c>
      <c r="ET190">
        <f t="shared" si="509"/>
        <v>1</v>
      </c>
      <c r="EU190">
        <f t="shared" si="510"/>
        <v>1</v>
      </c>
      <c r="EV190">
        <f t="shared" si="511"/>
        <v>1</v>
      </c>
      <c r="EW190">
        <f t="shared" si="512"/>
        <v>1</v>
      </c>
      <c r="EX190">
        <f t="shared" si="513"/>
        <v>1</v>
      </c>
      <c r="EY190">
        <f t="shared" si="514"/>
        <v>1</v>
      </c>
      <c r="EZ190">
        <f t="shared" si="515"/>
        <v>1</v>
      </c>
      <c r="FA190">
        <f t="shared" si="516"/>
        <v>1</v>
      </c>
      <c r="FB190">
        <f t="shared" si="517"/>
        <v>1</v>
      </c>
      <c r="FC190">
        <f t="shared" si="518"/>
        <v>1</v>
      </c>
      <c r="FD190">
        <f t="shared" si="519"/>
        <v>2.4000000000000014E-2</v>
      </c>
      <c r="FE190">
        <f t="shared" si="520"/>
        <v>1</v>
      </c>
      <c r="FF190">
        <f t="shared" si="521"/>
        <v>1</v>
      </c>
      <c r="FG190">
        <f t="shared" si="522"/>
        <v>5.0000000000000001E-3</v>
      </c>
    </row>
    <row r="191" spans="1:163">
      <c r="A191" s="30">
        <v>42644.8125</v>
      </c>
      <c r="B191">
        <v>0.16967488635346853</v>
      </c>
      <c r="C191">
        <v>0.68071657573232724</v>
      </c>
      <c r="D191">
        <v>7.9005750284506501E-2</v>
      </c>
      <c r="E191">
        <v>2.6495355184453742E-2</v>
      </c>
      <c r="F191">
        <v>1.5308304187608588E-2</v>
      </c>
      <c r="G191">
        <v>3.1403366478757591E-2</v>
      </c>
      <c r="H191">
        <v>8.1067304434233975E-2</v>
      </c>
      <c r="I191">
        <v>0.55948367521590814</v>
      </c>
      <c r="J191">
        <v>0.74895878858267106</v>
      </c>
      <c r="K191">
        <v>3.6936001027454805E-2</v>
      </c>
      <c r="L191">
        <v>0.71891112602682961</v>
      </c>
      <c r="M191">
        <v>0.99740369636771353</v>
      </c>
      <c r="N191">
        <v>0.53868921657051949</v>
      </c>
      <c r="O191">
        <v>0.26348500144492543</v>
      </c>
      <c r="P191">
        <v>0.15631141889247735</v>
      </c>
      <c r="Q191">
        <v>0.54737417955240986</v>
      </c>
      <c r="R191">
        <v>0.68375162864835459</v>
      </c>
      <c r="S191">
        <v>0.8903251687290582</v>
      </c>
      <c r="T191">
        <v>0.93468982211089557</v>
      </c>
      <c r="U191">
        <v>0.90079299422246906</v>
      </c>
      <c r="V191">
        <v>0.9175160879546308</v>
      </c>
      <c r="W191">
        <v>0.99256480018274518</v>
      </c>
      <c r="X191">
        <v>0.96623775776412257</v>
      </c>
      <c r="Y191">
        <v>0.99286843066751485</v>
      </c>
      <c r="Z191">
        <v>0.99169095503749405</v>
      </c>
      <c r="AA191">
        <v>0.97031753325259884</v>
      </c>
      <c r="AB191">
        <v>0.86401750273448141</v>
      </c>
      <c r="AC191">
        <v>5.738185345303759E-2</v>
      </c>
      <c r="AD191">
        <v>0.93163415520751369</v>
      </c>
      <c r="AE191">
        <v>0.62692953770846149</v>
      </c>
      <c r="AF191">
        <v>0.60875140831246266</v>
      </c>
      <c r="CW191">
        <f t="shared" si="505"/>
        <v>0.16967488635346853</v>
      </c>
      <c r="CX191">
        <f t="shared" si="545"/>
        <v>0.68071657573232724</v>
      </c>
      <c r="CY191">
        <f t="shared" si="546"/>
        <v>7.9005750284506501E-2</v>
      </c>
      <c r="CZ191">
        <f t="shared" si="547"/>
        <v>2.6495355184453742E-2</v>
      </c>
      <c r="DA191">
        <f t="shared" si="548"/>
        <v>1.5308304187608588E-2</v>
      </c>
      <c r="DB191">
        <f t="shared" si="549"/>
        <v>3.1403366478757591E-2</v>
      </c>
      <c r="DC191">
        <f t="shared" si="550"/>
        <v>8.1067304434233975E-2</v>
      </c>
      <c r="DD191">
        <f t="shared" si="551"/>
        <v>0.55948367521590814</v>
      </c>
      <c r="DE191">
        <f t="shared" si="552"/>
        <v>0.74895878858267106</v>
      </c>
      <c r="DF191">
        <f t="shared" si="553"/>
        <v>3.6936001027454805E-2</v>
      </c>
      <c r="DG191">
        <f t="shared" si="554"/>
        <v>0.71891112602682961</v>
      </c>
      <c r="DH191">
        <f t="shared" si="555"/>
        <v>0.99740369636771353</v>
      </c>
      <c r="DI191">
        <f t="shared" si="556"/>
        <v>0.53868921657051949</v>
      </c>
      <c r="DJ191">
        <f t="shared" si="557"/>
        <v>0.26348500144492543</v>
      </c>
      <c r="DK191">
        <f t="shared" si="558"/>
        <v>0.15631141889247735</v>
      </c>
      <c r="DL191">
        <f t="shared" si="559"/>
        <v>0.54737417955240986</v>
      </c>
      <c r="DM191">
        <f t="shared" si="542"/>
        <v>0.68375162864835459</v>
      </c>
      <c r="DN191">
        <f t="shared" si="560"/>
        <v>0.8903251687290582</v>
      </c>
      <c r="DO191">
        <f t="shared" si="561"/>
        <v>0.93468982211089557</v>
      </c>
      <c r="DP191">
        <f t="shared" si="562"/>
        <v>0.90079299422246906</v>
      </c>
      <c r="DQ191">
        <f t="shared" si="563"/>
        <v>0.9175160879546308</v>
      </c>
      <c r="DR191">
        <f t="shared" si="564"/>
        <v>0.99256480018274518</v>
      </c>
      <c r="DS191">
        <f t="shared" si="565"/>
        <v>0.96623775776412257</v>
      </c>
      <c r="DT191">
        <f t="shared" si="566"/>
        <v>0.99286843066751485</v>
      </c>
      <c r="DU191">
        <f t="shared" si="567"/>
        <v>0.99169095503749405</v>
      </c>
      <c r="DV191">
        <f t="shared" si="568"/>
        <v>0.97031753325259884</v>
      </c>
      <c r="DW191">
        <f t="shared" si="569"/>
        <v>0.86401750273448141</v>
      </c>
      <c r="DX191">
        <f t="shared" si="570"/>
        <v>5.738185345303759E-2</v>
      </c>
      <c r="DY191">
        <f t="shared" si="571"/>
        <v>0.93163415520751369</v>
      </c>
      <c r="DZ191">
        <f t="shared" si="572"/>
        <v>0.62692953770846149</v>
      </c>
      <c r="EA191">
        <f t="shared" si="573"/>
        <v>0.60875140831246266</v>
      </c>
      <c r="EB191" s="31">
        <f t="shared" si="474"/>
        <v>0.58002239620393903</v>
      </c>
      <c r="EC191">
        <f t="shared" si="507"/>
        <v>4.0000000000000029E-2</v>
      </c>
      <c r="ED191">
        <f t="shared" si="523"/>
        <v>4.0000000000000029E-2</v>
      </c>
      <c r="EE191">
        <f t="shared" si="524"/>
        <v>4.0000000000000029E-2</v>
      </c>
      <c r="EF191">
        <f t="shared" si="525"/>
        <v>4.0000000000000029E-2</v>
      </c>
      <c r="EG191">
        <f t="shared" si="526"/>
        <v>4.0000000000000029E-2</v>
      </c>
      <c r="EH191">
        <f t="shared" si="527"/>
        <v>4.0000000000000029E-2</v>
      </c>
      <c r="EI191">
        <f t="shared" si="528"/>
        <v>4.0000000000000029E-2</v>
      </c>
      <c r="EJ191">
        <f t="shared" si="529"/>
        <v>1E-3</v>
      </c>
      <c r="EK191">
        <f t="shared" si="530"/>
        <v>5.0000000000000001E-3</v>
      </c>
      <c r="EL191">
        <f t="shared" si="531"/>
        <v>4.0000000000000029E-2</v>
      </c>
      <c r="EM191">
        <f t="shared" si="532"/>
        <v>4.0000000000000029E-2</v>
      </c>
      <c r="EN191">
        <f t="shared" si="533"/>
        <v>1</v>
      </c>
      <c r="EO191">
        <f t="shared" si="534"/>
        <v>2E-3</v>
      </c>
      <c r="EP191">
        <f t="shared" si="535"/>
        <v>4.0000000000000029E-2</v>
      </c>
      <c r="EQ191">
        <f t="shared" si="536"/>
        <v>4.0000000000000029E-2</v>
      </c>
      <c r="ER191">
        <f t="shared" si="537"/>
        <v>4.0000000000000029E-2</v>
      </c>
      <c r="ES191">
        <f t="shared" si="508"/>
        <v>9.0000000000000011E-3</v>
      </c>
      <c r="ET191">
        <f t="shared" si="509"/>
        <v>1</v>
      </c>
      <c r="EU191">
        <f t="shared" si="510"/>
        <v>1</v>
      </c>
      <c r="EV191">
        <f t="shared" si="511"/>
        <v>1</v>
      </c>
      <c r="EW191">
        <f t="shared" si="512"/>
        <v>1</v>
      </c>
      <c r="EX191">
        <f t="shared" si="513"/>
        <v>1</v>
      </c>
      <c r="EY191">
        <f t="shared" si="514"/>
        <v>1</v>
      </c>
      <c r="EZ191">
        <f t="shared" si="515"/>
        <v>1</v>
      </c>
      <c r="FA191">
        <f t="shared" si="516"/>
        <v>1</v>
      </c>
      <c r="FB191">
        <f t="shared" si="517"/>
        <v>1</v>
      </c>
      <c r="FC191">
        <f t="shared" si="518"/>
        <v>1</v>
      </c>
      <c r="FD191">
        <f t="shared" si="519"/>
        <v>2.5000000000000015E-2</v>
      </c>
      <c r="FE191">
        <f t="shared" si="520"/>
        <v>1</v>
      </c>
      <c r="FF191">
        <f t="shared" si="521"/>
        <v>1E-3</v>
      </c>
      <c r="FG191">
        <f t="shared" si="522"/>
        <v>6.0000000000000001E-3</v>
      </c>
    </row>
    <row r="192" spans="1:163">
      <c r="A192" s="30">
        <v>42644.833333333336</v>
      </c>
      <c r="B192">
        <v>0.16003964150764391</v>
      </c>
      <c r="C192">
        <v>0.77189928988111689</v>
      </c>
      <c r="D192">
        <v>0.10002623111430121</v>
      </c>
      <c r="E192">
        <v>1.8058182446373926E-2</v>
      </c>
      <c r="F192">
        <v>2.1733375077716638E-2</v>
      </c>
      <c r="G192">
        <v>2.4917950960382896E-2</v>
      </c>
      <c r="H192">
        <v>5.5885992904251877E-2</v>
      </c>
      <c r="I192">
        <v>0.16003964150764391</v>
      </c>
      <c r="J192">
        <v>0.81215390028267342</v>
      </c>
      <c r="K192">
        <v>2.7600491552936399E-2</v>
      </c>
      <c r="L192">
        <v>0.67613518559692554</v>
      </c>
      <c r="M192">
        <v>0.99953502732908073</v>
      </c>
      <c r="N192">
        <v>0.70016146203682306</v>
      </c>
      <c r="O192">
        <v>0.31218302262598802</v>
      </c>
      <c r="P192">
        <v>0.13378105496632256</v>
      </c>
      <c r="Q192">
        <v>0.81743525826662211</v>
      </c>
      <c r="R192">
        <v>0.82361975964831213</v>
      </c>
      <c r="S192">
        <v>0.91206126981271118</v>
      </c>
      <c r="T192">
        <v>0.95461241695333732</v>
      </c>
      <c r="U192">
        <v>0.82864676592629227</v>
      </c>
      <c r="V192">
        <v>0.92982908270124698</v>
      </c>
      <c r="W192">
        <v>0.98933501263181056</v>
      </c>
      <c r="X192">
        <v>0.96866146956727917</v>
      </c>
      <c r="Y192">
        <v>0.98705564775383148</v>
      </c>
      <c r="Z192">
        <v>0.98461816798361079</v>
      </c>
      <c r="AA192">
        <v>0.98122115395563447</v>
      </c>
      <c r="AB192">
        <v>0.85815707196533697</v>
      </c>
      <c r="AC192">
        <v>5.9696283821320154E-2</v>
      </c>
      <c r="AD192">
        <v>0.93963413841918408</v>
      </c>
      <c r="AE192">
        <v>0.81215390028267342</v>
      </c>
      <c r="AF192">
        <v>0.60875140831246266</v>
      </c>
      <c r="CW192">
        <f t="shared" si="505"/>
        <v>0.16003964150764391</v>
      </c>
      <c r="CX192">
        <f t="shared" si="545"/>
        <v>0.77189928988111689</v>
      </c>
      <c r="CY192">
        <f t="shared" si="546"/>
        <v>0.10002623111430121</v>
      </c>
      <c r="CZ192">
        <f t="shared" si="547"/>
        <v>1.8058182446373926E-2</v>
      </c>
      <c r="DA192">
        <f t="shared" si="548"/>
        <v>2.1733375077716638E-2</v>
      </c>
      <c r="DB192">
        <f t="shared" si="549"/>
        <v>2.4917950960382896E-2</v>
      </c>
      <c r="DC192">
        <f t="shared" si="550"/>
        <v>5.5885992904251877E-2</v>
      </c>
      <c r="DD192">
        <f t="shared" si="551"/>
        <v>0.16003964150764391</v>
      </c>
      <c r="DE192">
        <f t="shared" si="552"/>
        <v>0.81215390028267342</v>
      </c>
      <c r="DF192">
        <f t="shared" si="553"/>
        <v>2.7600491552936399E-2</v>
      </c>
      <c r="DG192">
        <f t="shared" si="554"/>
        <v>0.67613518559692554</v>
      </c>
      <c r="DH192">
        <f t="shared" si="555"/>
        <v>0.99953502732908073</v>
      </c>
      <c r="DI192">
        <f t="shared" si="556"/>
        <v>0.70016146203682306</v>
      </c>
      <c r="DJ192">
        <f t="shared" si="557"/>
        <v>0.31218302262598802</v>
      </c>
      <c r="DK192">
        <f t="shared" si="558"/>
        <v>0.13378105496632256</v>
      </c>
      <c r="DL192">
        <f t="shared" si="559"/>
        <v>0.81743525826662211</v>
      </c>
      <c r="DM192">
        <f t="shared" si="542"/>
        <v>0.82361975964831213</v>
      </c>
      <c r="DN192">
        <f t="shared" si="560"/>
        <v>0.91206126981271118</v>
      </c>
      <c r="DO192">
        <f t="shared" si="561"/>
        <v>0.95461241695333732</v>
      </c>
      <c r="DP192">
        <f t="shared" si="562"/>
        <v>0.82864676592629227</v>
      </c>
      <c r="DQ192">
        <f t="shared" si="563"/>
        <v>0.92982908270124698</v>
      </c>
      <c r="DR192">
        <f t="shared" si="564"/>
        <v>0.98933501263181056</v>
      </c>
      <c r="DS192">
        <f t="shared" si="565"/>
        <v>0.96866146956727917</v>
      </c>
      <c r="DT192">
        <f t="shared" si="566"/>
        <v>0.98705564775383148</v>
      </c>
      <c r="DU192">
        <f t="shared" si="567"/>
        <v>0.98461816798361079</v>
      </c>
      <c r="DV192">
        <f t="shared" si="568"/>
        <v>0.98122115395563447</v>
      </c>
      <c r="DW192">
        <f t="shared" si="569"/>
        <v>0.85815707196533697</v>
      </c>
      <c r="DX192">
        <f t="shared" si="570"/>
        <v>5.9696283821320154E-2</v>
      </c>
      <c r="DY192">
        <f t="shared" si="571"/>
        <v>0.93963413841918408</v>
      </c>
      <c r="DZ192">
        <f t="shared" si="572"/>
        <v>0.81215390028267342</v>
      </c>
      <c r="EA192">
        <f t="shared" si="573"/>
        <v>0.60875140831246266</v>
      </c>
      <c r="EB192" s="31">
        <f t="shared" si="474"/>
        <v>0.59450449218683354</v>
      </c>
      <c r="EC192">
        <f t="shared" si="507"/>
        <v>4.1000000000000029E-2</v>
      </c>
      <c r="ED192">
        <f t="shared" si="523"/>
        <v>4.1000000000000029E-2</v>
      </c>
      <c r="EE192">
        <f t="shared" si="524"/>
        <v>4.1000000000000029E-2</v>
      </c>
      <c r="EF192">
        <f t="shared" si="525"/>
        <v>4.1000000000000029E-2</v>
      </c>
      <c r="EG192">
        <f t="shared" si="526"/>
        <v>4.1000000000000029E-2</v>
      </c>
      <c r="EH192">
        <f t="shared" si="527"/>
        <v>4.1000000000000029E-2</v>
      </c>
      <c r="EI192">
        <f t="shared" si="528"/>
        <v>4.1000000000000029E-2</v>
      </c>
      <c r="EJ192">
        <f t="shared" si="529"/>
        <v>2E-3</v>
      </c>
      <c r="EK192">
        <f t="shared" si="530"/>
        <v>1</v>
      </c>
      <c r="EL192">
        <f t="shared" si="531"/>
        <v>4.1000000000000029E-2</v>
      </c>
      <c r="EM192">
        <f t="shared" si="532"/>
        <v>4.1000000000000029E-2</v>
      </c>
      <c r="EN192">
        <f t="shared" si="533"/>
        <v>1</v>
      </c>
      <c r="EO192">
        <f t="shared" si="534"/>
        <v>3.0000000000000001E-3</v>
      </c>
      <c r="EP192">
        <f t="shared" si="535"/>
        <v>4.1000000000000029E-2</v>
      </c>
      <c r="EQ192">
        <f t="shared" si="536"/>
        <v>4.1000000000000029E-2</v>
      </c>
      <c r="ER192">
        <f t="shared" si="537"/>
        <v>1</v>
      </c>
      <c r="ES192">
        <f t="shared" si="508"/>
        <v>1</v>
      </c>
      <c r="ET192">
        <f t="shared" si="509"/>
        <v>1</v>
      </c>
      <c r="EU192">
        <f t="shared" si="510"/>
        <v>1</v>
      </c>
      <c r="EV192">
        <f t="shared" si="511"/>
        <v>1</v>
      </c>
      <c r="EW192">
        <f t="shared" si="512"/>
        <v>1</v>
      </c>
      <c r="EX192">
        <f t="shared" si="513"/>
        <v>1</v>
      </c>
      <c r="EY192">
        <f t="shared" si="514"/>
        <v>1</v>
      </c>
      <c r="EZ192">
        <f t="shared" si="515"/>
        <v>1</v>
      </c>
      <c r="FA192">
        <f t="shared" si="516"/>
        <v>1</v>
      </c>
      <c r="FB192">
        <f t="shared" si="517"/>
        <v>1</v>
      </c>
      <c r="FC192">
        <f t="shared" si="518"/>
        <v>1</v>
      </c>
      <c r="FD192">
        <f t="shared" si="519"/>
        <v>2.6000000000000016E-2</v>
      </c>
      <c r="FE192">
        <f t="shared" si="520"/>
        <v>1</v>
      </c>
      <c r="FF192">
        <f t="shared" si="521"/>
        <v>1</v>
      </c>
      <c r="FG192">
        <f t="shared" si="522"/>
        <v>7.0000000000000001E-3</v>
      </c>
    </row>
    <row r="193" spans="1:163">
      <c r="A193" s="30">
        <v>42644.854166666664</v>
      </c>
      <c r="B193">
        <v>0.16193058784255521</v>
      </c>
      <c r="C193">
        <v>0.82260056322716524</v>
      </c>
      <c r="D193">
        <v>7.4541508183404007E-2</v>
      </c>
      <c r="E193">
        <v>1.5844941637400297E-2</v>
      </c>
      <c r="F193">
        <v>2.3432197259546823E-2</v>
      </c>
      <c r="G193">
        <v>3.6196215750896675E-2</v>
      </c>
      <c r="H193">
        <v>9.7533720684629024E-2</v>
      </c>
      <c r="I193">
        <v>0.15816660932892376</v>
      </c>
      <c r="J193">
        <v>0.79332194751775509</v>
      </c>
      <c r="K193">
        <v>2.1001563575560812E-2</v>
      </c>
      <c r="L193">
        <v>0.71607338452721381</v>
      </c>
      <c r="M193">
        <v>0.99970287689579607</v>
      </c>
      <c r="N193">
        <v>3.5231991261102137E-2</v>
      </c>
      <c r="O193">
        <v>0.27310352041002056</v>
      </c>
      <c r="P193">
        <v>0.2423326341249869</v>
      </c>
      <c r="Q193">
        <v>0.85985267136303722</v>
      </c>
      <c r="R193">
        <v>0.90746489914455608</v>
      </c>
      <c r="S193">
        <v>0.91036231499746556</v>
      </c>
      <c r="T193">
        <v>0.95867430140208354</v>
      </c>
      <c r="U193">
        <v>0.80124069826505995</v>
      </c>
      <c r="V193">
        <v>0.87203433869715707</v>
      </c>
      <c r="W193">
        <v>0.98270797937305454</v>
      </c>
      <c r="X193">
        <v>0.96866146956727917</v>
      </c>
      <c r="Y193">
        <v>0.99306397914252564</v>
      </c>
      <c r="Z193">
        <v>0.97693416723057658</v>
      </c>
      <c r="AA193">
        <v>0.97988692035386393</v>
      </c>
      <c r="AB193">
        <v>0.81428041156224684</v>
      </c>
      <c r="AC193">
        <v>4.4876209588536692E-2</v>
      </c>
      <c r="AD193">
        <v>0.91149820943480997</v>
      </c>
      <c r="AE193">
        <v>0.84211728431890287</v>
      </c>
      <c r="AF193">
        <v>0.60875140831246266</v>
      </c>
      <c r="CW193">
        <f t="shared" si="505"/>
        <v>0.16193058784255521</v>
      </c>
      <c r="CX193">
        <f t="shared" si="545"/>
        <v>0.82260056322716524</v>
      </c>
      <c r="CY193">
        <f t="shared" si="546"/>
        <v>7.4541508183404007E-2</v>
      </c>
      <c r="CZ193">
        <f t="shared" si="547"/>
        <v>1.5844941637400297E-2</v>
      </c>
      <c r="DA193">
        <f t="shared" si="548"/>
        <v>2.3432197259546823E-2</v>
      </c>
      <c r="DB193">
        <f t="shared" si="549"/>
        <v>3.6196215750896675E-2</v>
      </c>
      <c r="DC193">
        <f t="shared" si="550"/>
        <v>9.7533720684629024E-2</v>
      </c>
      <c r="DD193">
        <f t="shared" si="551"/>
        <v>0.15816660932892376</v>
      </c>
      <c r="DE193">
        <f t="shared" si="552"/>
        <v>0.79332194751775509</v>
      </c>
      <c r="DF193">
        <f t="shared" si="553"/>
        <v>2.1001563575560812E-2</v>
      </c>
      <c r="DG193">
        <f t="shared" si="554"/>
        <v>0.71607338452721381</v>
      </c>
      <c r="DH193">
        <f t="shared" si="555"/>
        <v>0.99970287689579607</v>
      </c>
      <c r="DI193">
        <f t="shared" si="556"/>
        <v>3.5231991261102137E-2</v>
      </c>
      <c r="DJ193">
        <f t="shared" si="557"/>
        <v>0.27310352041002056</v>
      </c>
      <c r="DK193">
        <f t="shared" si="558"/>
        <v>0.2423326341249869</v>
      </c>
      <c r="DL193">
        <f t="shared" si="559"/>
        <v>0.85985267136303722</v>
      </c>
      <c r="DM193">
        <f t="shared" si="542"/>
        <v>0.90746489914455608</v>
      </c>
      <c r="DN193">
        <f t="shared" si="560"/>
        <v>0.91036231499746556</v>
      </c>
      <c r="DO193">
        <f t="shared" si="561"/>
        <v>0.95867430140208354</v>
      </c>
      <c r="DP193">
        <f t="shared" si="562"/>
        <v>0.80124069826505995</v>
      </c>
      <c r="DQ193">
        <f t="shared" si="563"/>
        <v>0.87203433869715707</v>
      </c>
      <c r="DR193">
        <f t="shared" si="564"/>
        <v>0.98270797937305454</v>
      </c>
      <c r="DS193">
        <f t="shared" si="565"/>
        <v>0.96866146956727917</v>
      </c>
      <c r="DT193">
        <f t="shared" si="566"/>
        <v>0.99306397914252564</v>
      </c>
      <c r="DU193">
        <f t="shared" si="567"/>
        <v>0.97693416723057658</v>
      </c>
      <c r="DV193">
        <f t="shared" si="568"/>
        <v>0.97988692035386393</v>
      </c>
      <c r="DW193">
        <f t="shared" si="569"/>
        <v>0.81428041156224684</v>
      </c>
      <c r="DX193">
        <f t="shared" si="570"/>
        <v>4.4876209588536692E-2</v>
      </c>
      <c r="DY193">
        <f t="shared" si="571"/>
        <v>0.91149820943480997</v>
      </c>
      <c r="DZ193">
        <f t="shared" si="572"/>
        <v>0.84211728431890287</v>
      </c>
      <c r="EA193">
        <f t="shared" si="573"/>
        <v>0.60875140831246266</v>
      </c>
      <c r="EB193" s="31">
        <f t="shared" si="474"/>
        <v>0.57752972661227653</v>
      </c>
      <c r="EC193">
        <f t="shared" si="507"/>
        <v>4.200000000000003E-2</v>
      </c>
      <c r="ED193">
        <f t="shared" si="523"/>
        <v>1</v>
      </c>
      <c r="EE193">
        <f t="shared" si="524"/>
        <v>4.200000000000003E-2</v>
      </c>
      <c r="EF193">
        <f t="shared" si="525"/>
        <v>4.200000000000003E-2</v>
      </c>
      <c r="EG193">
        <f t="shared" si="526"/>
        <v>4.200000000000003E-2</v>
      </c>
      <c r="EH193">
        <f t="shared" si="527"/>
        <v>4.200000000000003E-2</v>
      </c>
      <c r="EI193">
        <f t="shared" si="528"/>
        <v>4.200000000000003E-2</v>
      </c>
      <c r="EJ193">
        <f t="shared" si="529"/>
        <v>3.0000000000000001E-3</v>
      </c>
      <c r="EK193">
        <f t="shared" si="530"/>
        <v>1E-3</v>
      </c>
      <c r="EL193">
        <f t="shared" si="531"/>
        <v>4.200000000000003E-2</v>
      </c>
      <c r="EM193">
        <f t="shared" si="532"/>
        <v>4.200000000000003E-2</v>
      </c>
      <c r="EN193">
        <f t="shared" si="533"/>
        <v>1</v>
      </c>
      <c r="EO193">
        <f t="shared" si="534"/>
        <v>4.0000000000000001E-3</v>
      </c>
      <c r="EP193">
        <f t="shared" si="535"/>
        <v>4.200000000000003E-2</v>
      </c>
      <c r="EQ193">
        <f t="shared" si="536"/>
        <v>4.200000000000003E-2</v>
      </c>
      <c r="ER193">
        <f t="shared" si="537"/>
        <v>1</v>
      </c>
      <c r="ES193">
        <f t="shared" si="508"/>
        <v>1</v>
      </c>
      <c r="ET193">
        <f t="shared" si="509"/>
        <v>1</v>
      </c>
      <c r="EU193">
        <f t="shared" si="510"/>
        <v>1</v>
      </c>
      <c r="EV193">
        <f t="shared" si="511"/>
        <v>1</v>
      </c>
      <c r="EW193">
        <f t="shared" si="512"/>
        <v>1</v>
      </c>
      <c r="EX193">
        <f t="shared" si="513"/>
        <v>1</v>
      </c>
      <c r="EY193">
        <f t="shared" si="514"/>
        <v>1</v>
      </c>
      <c r="EZ193">
        <f t="shared" si="515"/>
        <v>1</v>
      </c>
      <c r="FA193">
        <f t="shared" si="516"/>
        <v>1</v>
      </c>
      <c r="FB193">
        <f t="shared" si="517"/>
        <v>1</v>
      </c>
      <c r="FC193">
        <f t="shared" si="518"/>
        <v>1</v>
      </c>
      <c r="FD193">
        <f t="shared" si="519"/>
        <v>2.7000000000000017E-2</v>
      </c>
      <c r="FE193">
        <f t="shared" si="520"/>
        <v>1</v>
      </c>
      <c r="FF193">
        <f t="shared" si="521"/>
        <v>1</v>
      </c>
      <c r="FG193">
        <f t="shared" si="522"/>
        <v>8.0000000000000002E-3</v>
      </c>
    </row>
    <row r="194" spans="1:163">
      <c r="A194" s="30">
        <v>42644.875</v>
      </c>
      <c r="B194">
        <v>0.16193058784255521</v>
      </c>
      <c r="C194">
        <v>0.7792097046243015</v>
      </c>
      <c r="D194">
        <v>6.0487002017813027E-2</v>
      </c>
      <c r="E194">
        <v>3.7185811886290478E-2</v>
      </c>
      <c r="F194">
        <v>1.3614213909654442E-2</v>
      </c>
      <c r="G194">
        <v>7.0310261894717382E-2</v>
      </c>
      <c r="H194">
        <v>9.3898820293799173E-2</v>
      </c>
      <c r="I194">
        <v>8.0030466928821292E-2</v>
      </c>
      <c r="J194">
        <v>0.84118436360382343</v>
      </c>
      <c r="K194">
        <v>1.0252450555204119E-2</v>
      </c>
      <c r="L194">
        <v>0.80675587784923108</v>
      </c>
      <c r="M194">
        <v>0.99968576867083936</v>
      </c>
      <c r="N194">
        <v>1.1374594822419648E-2</v>
      </c>
      <c r="O194">
        <v>0.30769168178960388</v>
      </c>
      <c r="P194">
        <v>0.15265426319969733</v>
      </c>
      <c r="Q194">
        <v>0.8910068273047278</v>
      </c>
      <c r="R194">
        <v>0.88330087526483136</v>
      </c>
      <c r="S194">
        <v>0.93923586160252892</v>
      </c>
      <c r="T194">
        <v>0.92982908270124698</v>
      </c>
      <c r="U194">
        <v>0.75805891219843158</v>
      </c>
      <c r="V194">
        <v>0.84580448407706288</v>
      </c>
      <c r="W194">
        <v>0.99246076562260521</v>
      </c>
      <c r="X194">
        <v>0.96057253510883811</v>
      </c>
      <c r="Y194">
        <v>0.98903549350307851</v>
      </c>
      <c r="Z194">
        <v>0.968448276040075</v>
      </c>
      <c r="AA194">
        <v>0.97031753325259884</v>
      </c>
      <c r="AB194">
        <v>0.75934043119861727</v>
      </c>
      <c r="AC194">
        <v>2.474843606020876E-2</v>
      </c>
      <c r="AD194">
        <v>0.91804430424026262</v>
      </c>
      <c r="AE194">
        <v>0.86401750273448141</v>
      </c>
      <c r="AF194">
        <v>0.60875140831246266</v>
      </c>
      <c r="CW194">
        <f t="shared" si="505"/>
        <v>0.16193058784255521</v>
      </c>
      <c r="CX194">
        <f t="shared" si="545"/>
        <v>0.7792097046243015</v>
      </c>
      <c r="CY194">
        <f t="shared" si="546"/>
        <v>6.0487002017813027E-2</v>
      </c>
      <c r="CZ194">
        <f t="shared" si="547"/>
        <v>3.7185811886290478E-2</v>
      </c>
      <c r="DA194">
        <f t="shared" si="548"/>
        <v>1.3614213909654442E-2</v>
      </c>
      <c r="DB194">
        <f t="shared" si="549"/>
        <v>7.0310261894717382E-2</v>
      </c>
      <c r="DC194">
        <f t="shared" si="550"/>
        <v>9.3898820293799173E-2</v>
      </c>
      <c r="DD194">
        <f t="shared" si="551"/>
        <v>8.0030466928821292E-2</v>
      </c>
      <c r="DE194">
        <f t="shared" si="552"/>
        <v>0.84118436360382343</v>
      </c>
      <c r="DF194">
        <f t="shared" si="553"/>
        <v>1.0252450555204119E-2</v>
      </c>
      <c r="DG194">
        <f t="shared" si="554"/>
        <v>0.80675587784923108</v>
      </c>
      <c r="DH194">
        <f t="shared" si="555"/>
        <v>0.99968576867083936</v>
      </c>
      <c r="DI194">
        <f t="shared" si="556"/>
        <v>1.1374594822419648E-2</v>
      </c>
      <c r="DJ194">
        <f t="shared" si="557"/>
        <v>0.30769168178960388</v>
      </c>
      <c r="DK194">
        <f t="shared" si="558"/>
        <v>0.15265426319969733</v>
      </c>
      <c r="DL194">
        <f t="shared" si="559"/>
        <v>0.8910068273047278</v>
      </c>
      <c r="DM194">
        <f t="shared" si="542"/>
        <v>0.88330087526483136</v>
      </c>
      <c r="DN194">
        <f t="shared" si="560"/>
        <v>0.93923586160252892</v>
      </c>
      <c r="DO194">
        <f t="shared" si="561"/>
        <v>0.92982908270124698</v>
      </c>
      <c r="DP194">
        <f t="shared" si="562"/>
        <v>0.75805891219843158</v>
      </c>
      <c r="DQ194">
        <f t="shared" si="563"/>
        <v>0.84580448407706288</v>
      </c>
      <c r="DR194">
        <f t="shared" si="564"/>
        <v>0.99246076562260521</v>
      </c>
      <c r="DS194">
        <f t="shared" si="565"/>
        <v>0.96057253510883811</v>
      </c>
      <c r="DT194">
        <f t="shared" si="566"/>
        <v>0.98903549350307851</v>
      </c>
      <c r="DU194">
        <f t="shared" si="567"/>
        <v>0.968448276040075</v>
      </c>
      <c r="DV194">
        <f t="shared" si="568"/>
        <v>0.97031753325259884</v>
      </c>
      <c r="DW194">
        <f t="shared" si="569"/>
        <v>0.75934043119861727</v>
      </c>
      <c r="DX194">
        <f t="shared" si="570"/>
        <v>2.474843606020876E-2</v>
      </c>
      <c r="DY194">
        <f t="shared" si="571"/>
        <v>0.91804430424026262</v>
      </c>
      <c r="DZ194">
        <f t="shared" si="572"/>
        <v>0.86401750273448141</v>
      </c>
      <c r="EA194">
        <f t="shared" si="573"/>
        <v>0.60875140831246266</v>
      </c>
      <c r="EB194" s="31">
        <f t="shared" si="474"/>
        <v>0.57191092255196208</v>
      </c>
      <c r="EC194">
        <f t="shared" si="507"/>
        <v>4.3000000000000031E-2</v>
      </c>
      <c r="ED194">
        <f t="shared" si="523"/>
        <v>1E-3</v>
      </c>
      <c r="EE194">
        <f t="shared" si="524"/>
        <v>4.3000000000000031E-2</v>
      </c>
      <c r="EF194">
        <f t="shared" si="525"/>
        <v>4.3000000000000031E-2</v>
      </c>
      <c r="EG194">
        <f t="shared" si="526"/>
        <v>4.3000000000000031E-2</v>
      </c>
      <c r="EH194">
        <f t="shared" si="527"/>
        <v>4.3000000000000031E-2</v>
      </c>
      <c r="EI194">
        <f t="shared" si="528"/>
        <v>4.3000000000000031E-2</v>
      </c>
      <c r="EJ194">
        <f t="shared" si="529"/>
        <v>4.0000000000000001E-3</v>
      </c>
      <c r="EK194">
        <f t="shared" si="530"/>
        <v>1</v>
      </c>
      <c r="EL194">
        <f t="shared" si="531"/>
        <v>4.3000000000000031E-2</v>
      </c>
      <c r="EM194">
        <f t="shared" si="532"/>
        <v>1</v>
      </c>
      <c r="EN194">
        <f t="shared" si="533"/>
        <v>1</v>
      </c>
      <c r="EO194">
        <f t="shared" si="534"/>
        <v>5.0000000000000001E-3</v>
      </c>
      <c r="EP194">
        <f t="shared" si="535"/>
        <v>4.3000000000000031E-2</v>
      </c>
      <c r="EQ194">
        <f t="shared" si="536"/>
        <v>4.3000000000000031E-2</v>
      </c>
      <c r="ER194">
        <f t="shared" si="537"/>
        <v>1</v>
      </c>
      <c r="ES194">
        <f t="shared" si="508"/>
        <v>1</v>
      </c>
      <c r="ET194">
        <f t="shared" si="509"/>
        <v>1</v>
      </c>
      <c r="EU194">
        <f t="shared" si="510"/>
        <v>1</v>
      </c>
      <c r="EV194">
        <f t="shared" si="511"/>
        <v>1E-3</v>
      </c>
      <c r="EW194">
        <f t="shared" si="512"/>
        <v>1</v>
      </c>
      <c r="EX194">
        <f t="shared" si="513"/>
        <v>1</v>
      </c>
      <c r="EY194">
        <f t="shared" si="514"/>
        <v>1</v>
      </c>
      <c r="EZ194">
        <f t="shared" si="515"/>
        <v>1</v>
      </c>
      <c r="FA194">
        <f t="shared" si="516"/>
        <v>1</v>
      </c>
      <c r="FB194">
        <f t="shared" si="517"/>
        <v>1</v>
      </c>
      <c r="FC194">
        <f t="shared" si="518"/>
        <v>1E-3</v>
      </c>
      <c r="FD194">
        <f t="shared" si="519"/>
        <v>2.8000000000000018E-2</v>
      </c>
      <c r="FE194">
        <f t="shared" si="520"/>
        <v>1</v>
      </c>
      <c r="FF194">
        <f t="shared" si="521"/>
        <v>1</v>
      </c>
      <c r="FG194">
        <f t="shared" si="522"/>
        <v>9.0000000000000011E-3</v>
      </c>
    </row>
    <row r="195" spans="1:163">
      <c r="A195" s="30">
        <v>42644.895833333336</v>
      </c>
      <c r="B195">
        <v>0.10784612751763048</v>
      </c>
      <c r="C195">
        <v>0.83160803701307007</v>
      </c>
      <c r="D195">
        <v>9.3304938129659634E-2</v>
      </c>
      <c r="E195">
        <v>3.0356048502177206E-2</v>
      </c>
      <c r="F195">
        <v>2.4081547320133345E-2</v>
      </c>
      <c r="G195">
        <v>5.8915254116766631E-2</v>
      </c>
      <c r="H195">
        <v>9.5700840390946645E-2</v>
      </c>
      <c r="I195">
        <v>0.1169192464856971</v>
      </c>
      <c r="J195">
        <v>0.81951526852823664</v>
      </c>
      <c r="K195">
        <v>1.2971642331426199E-2</v>
      </c>
      <c r="L195">
        <v>0.79674394998031983</v>
      </c>
      <c r="M195">
        <v>0.99933100639905981</v>
      </c>
      <c r="N195">
        <v>1.3335069171959557E-2</v>
      </c>
      <c r="O195">
        <v>0.36056029060541489</v>
      </c>
      <c r="P195">
        <v>0.12977685920138957</v>
      </c>
      <c r="Q195">
        <v>0.8910068273047278</v>
      </c>
      <c r="R195">
        <v>0.89762104859071068</v>
      </c>
      <c r="S195">
        <v>0.96338752957343254</v>
      </c>
      <c r="T195">
        <v>0.94745287659169264</v>
      </c>
      <c r="U195">
        <v>0.70890396694155478</v>
      </c>
      <c r="V195">
        <v>0.82260056322716524</v>
      </c>
      <c r="W195">
        <v>0.98841128195070793</v>
      </c>
      <c r="X195">
        <v>0.96823367973673846</v>
      </c>
      <c r="Y195">
        <v>0.97831194313983272</v>
      </c>
      <c r="Z195">
        <v>0.96801767207621559</v>
      </c>
      <c r="AA195">
        <v>0.98306123858862993</v>
      </c>
      <c r="AB195">
        <v>0.90079299422246906</v>
      </c>
      <c r="AC195">
        <v>2.6495355184453742E-2</v>
      </c>
      <c r="AD195">
        <v>0.92063943216985056</v>
      </c>
      <c r="AE195">
        <v>0.86153127202968627</v>
      </c>
      <c r="AF195">
        <v>0.60875140831246266</v>
      </c>
      <c r="CW195">
        <f t="shared" si="505"/>
        <v>0.10784612751763048</v>
      </c>
      <c r="CX195">
        <f t="shared" si="545"/>
        <v>0.83160803701307007</v>
      </c>
      <c r="CY195">
        <f t="shared" si="546"/>
        <v>9.3304938129659634E-2</v>
      </c>
      <c r="CZ195">
        <f t="shared" si="547"/>
        <v>3.0356048502177206E-2</v>
      </c>
      <c r="DA195">
        <f t="shared" si="548"/>
        <v>2.4081547320133345E-2</v>
      </c>
      <c r="DB195">
        <f t="shared" si="549"/>
        <v>5.8915254116766631E-2</v>
      </c>
      <c r="DC195">
        <f t="shared" si="550"/>
        <v>9.5700840390946645E-2</v>
      </c>
      <c r="DD195">
        <f t="shared" si="551"/>
        <v>0.1169192464856971</v>
      </c>
      <c r="DE195">
        <f t="shared" si="552"/>
        <v>0.81951526852823664</v>
      </c>
      <c r="DF195">
        <f t="shared" si="553"/>
        <v>1.2971642331426199E-2</v>
      </c>
      <c r="DG195">
        <f t="shared" si="554"/>
        <v>0.79674394998031983</v>
      </c>
      <c r="DH195">
        <f t="shared" si="555"/>
        <v>0.99933100639905981</v>
      </c>
      <c r="DI195">
        <f t="shared" si="556"/>
        <v>1.3335069171959557E-2</v>
      </c>
      <c r="DJ195">
        <f t="shared" si="557"/>
        <v>0.36056029060541489</v>
      </c>
      <c r="DK195">
        <f t="shared" si="558"/>
        <v>0.12977685920138957</v>
      </c>
      <c r="DL195">
        <f t="shared" si="559"/>
        <v>0.8910068273047278</v>
      </c>
      <c r="DM195">
        <f t="shared" si="542"/>
        <v>0.89762104859071068</v>
      </c>
      <c r="DN195">
        <f t="shared" si="560"/>
        <v>0.96338752957343254</v>
      </c>
      <c r="DO195">
        <f t="shared" si="561"/>
        <v>0.94745287659169264</v>
      </c>
      <c r="DP195">
        <f t="shared" si="562"/>
        <v>0.70890396694155478</v>
      </c>
      <c r="DQ195">
        <f t="shared" si="563"/>
        <v>0.82260056322716524</v>
      </c>
      <c r="DR195">
        <f t="shared" si="564"/>
        <v>0.98841128195070793</v>
      </c>
      <c r="DS195">
        <f t="shared" si="565"/>
        <v>0.96823367973673846</v>
      </c>
      <c r="DT195">
        <f t="shared" si="566"/>
        <v>0.97831194313983272</v>
      </c>
      <c r="DU195">
        <f t="shared" si="567"/>
        <v>0.96801767207621559</v>
      </c>
      <c r="DV195">
        <f t="shared" si="568"/>
        <v>0.98306123858862993</v>
      </c>
      <c r="DW195">
        <f t="shared" si="569"/>
        <v>0.90079299422246906</v>
      </c>
      <c r="DX195">
        <f t="shared" si="570"/>
        <v>2.6495355184453742E-2</v>
      </c>
      <c r="DY195">
        <f t="shared" si="571"/>
        <v>0.92063943216985056</v>
      </c>
      <c r="DZ195">
        <f t="shared" si="572"/>
        <v>0.86153127202968627</v>
      </c>
      <c r="EA195">
        <f t="shared" si="573"/>
        <v>0.60875140831246266</v>
      </c>
      <c r="EB195" s="31">
        <f t="shared" si="474"/>
        <v>0.57826403920432956</v>
      </c>
      <c r="EC195">
        <f t="shared" si="507"/>
        <v>4.4000000000000032E-2</v>
      </c>
      <c r="ED195">
        <f t="shared" si="523"/>
        <v>1</v>
      </c>
      <c r="EE195">
        <f t="shared" si="524"/>
        <v>4.4000000000000032E-2</v>
      </c>
      <c r="EF195">
        <f t="shared" si="525"/>
        <v>4.4000000000000032E-2</v>
      </c>
      <c r="EG195">
        <f t="shared" si="526"/>
        <v>4.4000000000000032E-2</v>
      </c>
      <c r="EH195">
        <f t="shared" si="527"/>
        <v>4.4000000000000032E-2</v>
      </c>
      <c r="EI195">
        <f t="shared" si="528"/>
        <v>4.4000000000000032E-2</v>
      </c>
      <c r="EJ195">
        <f t="shared" si="529"/>
        <v>5.0000000000000001E-3</v>
      </c>
      <c r="EK195">
        <f t="shared" si="530"/>
        <v>1</v>
      </c>
      <c r="EL195">
        <f t="shared" si="531"/>
        <v>4.4000000000000032E-2</v>
      </c>
      <c r="EM195">
        <f t="shared" si="532"/>
        <v>1E-3</v>
      </c>
      <c r="EN195">
        <f t="shared" si="533"/>
        <v>1</v>
      </c>
      <c r="EO195">
        <f t="shared" si="534"/>
        <v>6.0000000000000001E-3</v>
      </c>
      <c r="EP195">
        <f t="shared" si="535"/>
        <v>4.4000000000000032E-2</v>
      </c>
      <c r="EQ195">
        <f t="shared" si="536"/>
        <v>4.4000000000000032E-2</v>
      </c>
      <c r="ER195">
        <f t="shared" si="537"/>
        <v>1</v>
      </c>
      <c r="ES195">
        <f t="shared" si="508"/>
        <v>1</v>
      </c>
      <c r="ET195">
        <f t="shared" si="509"/>
        <v>1</v>
      </c>
      <c r="EU195">
        <f t="shared" si="510"/>
        <v>1</v>
      </c>
      <c r="EV195">
        <f t="shared" si="511"/>
        <v>2E-3</v>
      </c>
      <c r="EW195">
        <f t="shared" si="512"/>
        <v>1</v>
      </c>
      <c r="EX195">
        <f t="shared" si="513"/>
        <v>1</v>
      </c>
      <c r="EY195">
        <f t="shared" si="514"/>
        <v>1</v>
      </c>
      <c r="EZ195">
        <f t="shared" si="515"/>
        <v>1</v>
      </c>
      <c r="FA195">
        <f t="shared" si="516"/>
        <v>1</v>
      </c>
      <c r="FB195">
        <f t="shared" si="517"/>
        <v>1</v>
      </c>
      <c r="FC195">
        <f t="shared" si="518"/>
        <v>1</v>
      </c>
      <c r="FD195">
        <f t="shared" si="519"/>
        <v>2.9000000000000019E-2</v>
      </c>
      <c r="FE195">
        <f t="shared" si="520"/>
        <v>1</v>
      </c>
      <c r="FF195">
        <f t="shared" si="521"/>
        <v>1</v>
      </c>
      <c r="FG195">
        <f t="shared" si="522"/>
        <v>1.0000000000000002E-2</v>
      </c>
    </row>
    <row r="196" spans="1:163">
      <c r="A196" s="30">
        <v>42644.916666666664</v>
      </c>
      <c r="B196">
        <v>0.13788922164634598</v>
      </c>
      <c r="C196">
        <v>0.62035772166066094</v>
      </c>
      <c r="D196">
        <v>5.8915254116766631E-2</v>
      </c>
      <c r="E196">
        <v>3.8201390983477114E-2</v>
      </c>
      <c r="F196">
        <v>2.722722442465814E-2</v>
      </c>
      <c r="G196">
        <v>4.578497081113516E-2</v>
      </c>
      <c r="H196">
        <v>0.10650648945371775</v>
      </c>
      <c r="I196">
        <v>4.7973999697305564E-2</v>
      </c>
      <c r="J196">
        <v>0.88615629542444585</v>
      </c>
      <c r="K196">
        <v>1.4891911529065459E-2</v>
      </c>
      <c r="L196">
        <v>0.86646601186046757</v>
      </c>
      <c r="M196">
        <v>0.99982906681235129</v>
      </c>
      <c r="N196">
        <v>9.9033139794374222E-3</v>
      </c>
      <c r="O196">
        <v>0.21518782765915023</v>
      </c>
      <c r="P196">
        <v>0.21637235858951745</v>
      </c>
      <c r="Q196">
        <v>0.85296738090048441</v>
      </c>
      <c r="R196">
        <v>0.93802623954314823</v>
      </c>
      <c r="S196">
        <v>0.96507715478410971</v>
      </c>
      <c r="T196">
        <v>0.97264359003279177</v>
      </c>
      <c r="U196">
        <v>0.67613518559692554</v>
      </c>
      <c r="V196">
        <v>0.85208731184827635</v>
      </c>
      <c r="W196">
        <v>0.99339346061568268</v>
      </c>
      <c r="X196">
        <v>0.93720736911510483</v>
      </c>
      <c r="Y196">
        <v>0.99452496670346968</v>
      </c>
      <c r="Z196">
        <v>0.95275751552984045</v>
      </c>
      <c r="AA196">
        <v>0.98969805149485968</v>
      </c>
      <c r="AB196">
        <v>0.9175160879546308</v>
      </c>
      <c r="AC196">
        <v>3.5952804661701074E-2</v>
      </c>
      <c r="AD196">
        <v>0.85208731184827635</v>
      </c>
      <c r="AE196">
        <v>0.95867430140208354</v>
      </c>
      <c r="AF196">
        <v>0.60875140831246266</v>
      </c>
      <c r="CW196">
        <f t="shared" si="505"/>
        <v>0.13788922164634598</v>
      </c>
      <c r="CX196">
        <f t="shared" si="545"/>
        <v>0.62035772166066094</v>
      </c>
      <c r="CY196">
        <f t="shared" si="546"/>
        <v>5.8915254116766631E-2</v>
      </c>
      <c r="CZ196">
        <f t="shared" si="547"/>
        <v>3.8201390983477114E-2</v>
      </c>
      <c r="DA196">
        <f t="shared" si="548"/>
        <v>2.722722442465814E-2</v>
      </c>
      <c r="DB196">
        <f t="shared" si="549"/>
        <v>4.578497081113516E-2</v>
      </c>
      <c r="DC196">
        <f t="shared" si="550"/>
        <v>0.10650648945371775</v>
      </c>
      <c r="DD196">
        <f t="shared" si="551"/>
        <v>4.7973999697305564E-2</v>
      </c>
      <c r="DE196">
        <f t="shared" si="552"/>
        <v>0.88615629542444585</v>
      </c>
      <c r="DF196">
        <f t="shared" si="553"/>
        <v>1.4891911529065459E-2</v>
      </c>
      <c r="DG196">
        <f t="shared" si="554"/>
        <v>0.86646601186046757</v>
      </c>
      <c r="DH196">
        <f t="shared" si="555"/>
        <v>0.99982906681235129</v>
      </c>
      <c r="DI196">
        <f t="shared" si="556"/>
        <v>9.9033139794374222E-3</v>
      </c>
      <c r="DJ196">
        <f t="shared" si="557"/>
        <v>0.21518782765915023</v>
      </c>
      <c r="DK196">
        <f t="shared" si="558"/>
        <v>0.21637235858951745</v>
      </c>
      <c r="DL196">
        <f t="shared" si="559"/>
        <v>0.85296738090048441</v>
      </c>
      <c r="DM196">
        <f t="shared" si="542"/>
        <v>0.93802623954314823</v>
      </c>
      <c r="DN196">
        <f t="shared" si="560"/>
        <v>0.96507715478410971</v>
      </c>
      <c r="DO196">
        <f t="shared" si="561"/>
        <v>0.97264359003279177</v>
      </c>
      <c r="DP196">
        <f t="shared" si="562"/>
        <v>0.67613518559692554</v>
      </c>
      <c r="DQ196">
        <f t="shared" si="563"/>
        <v>0.85208731184827635</v>
      </c>
      <c r="DR196">
        <f t="shared" si="564"/>
        <v>0.99339346061568268</v>
      </c>
      <c r="DS196">
        <f t="shared" si="565"/>
        <v>0.93720736911510483</v>
      </c>
      <c r="DT196">
        <f t="shared" si="566"/>
        <v>0.99452496670346968</v>
      </c>
      <c r="DU196">
        <f t="shared" si="567"/>
        <v>0.95275751552984045</v>
      </c>
      <c r="DV196">
        <f t="shared" si="568"/>
        <v>0.98969805149485968</v>
      </c>
      <c r="DW196">
        <f t="shared" si="569"/>
        <v>0.9175160879546308</v>
      </c>
      <c r="DX196">
        <f t="shared" si="570"/>
        <v>3.5952804661701074E-2</v>
      </c>
      <c r="DY196">
        <f t="shared" si="571"/>
        <v>0.85208731184827635</v>
      </c>
      <c r="DZ196">
        <f t="shared" si="572"/>
        <v>0.95867430140208354</v>
      </c>
      <c r="EA196">
        <f t="shared" si="573"/>
        <v>0.60875140831246266</v>
      </c>
      <c r="EB196" s="31">
        <f t="shared" si="474"/>
        <v>0.57384397416104349</v>
      </c>
      <c r="EC196">
        <f t="shared" si="507"/>
        <v>4.5000000000000033E-2</v>
      </c>
      <c r="ED196">
        <f t="shared" si="523"/>
        <v>1E-3</v>
      </c>
      <c r="EE196">
        <f t="shared" si="524"/>
        <v>4.5000000000000033E-2</v>
      </c>
      <c r="EF196">
        <f t="shared" si="525"/>
        <v>4.5000000000000033E-2</v>
      </c>
      <c r="EG196">
        <f t="shared" si="526"/>
        <v>4.5000000000000033E-2</v>
      </c>
      <c r="EH196">
        <f t="shared" si="527"/>
        <v>4.5000000000000033E-2</v>
      </c>
      <c r="EI196">
        <f t="shared" si="528"/>
        <v>4.5000000000000033E-2</v>
      </c>
      <c r="EJ196">
        <f t="shared" si="529"/>
        <v>6.0000000000000001E-3</v>
      </c>
      <c r="EK196">
        <f t="shared" si="530"/>
        <v>1</v>
      </c>
      <c r="EL196">
        <f t="shared" si="531"/>
        <v>4.5000000000000033E-2</v>
      </c>
      <c r="EM196">
        <f t="shared" si="532"/>
        <v>1</v>
      </c>
      <c r="EN196">
        <f t="shared" si="533"/>
        <v>1</v>
      </c>
      <c r="EO196">
        <f t="shared" si="534"/>
        <v>7.0000000000000001E-3</v>
      </c>
      <c r="EP196">
        <f t="shared" si="535"/>
        <v>4.5000000000000033E-2</v>
      </c>
      <c r="EQ196">
        <f t="shared" si="536"/>
        <v>4.5000000000000033E-2</v>
      </c>
      <c r="ER196">
        <f t="shared" si="537"/>
        <v>1</v>
      </c>
      <c r="ES196">
        <f t="shared" si="508"/>
        <v>1</v>
      </c>
      <c r="ET196">
        <f t="shared" si="509"/>
        <v>1</v>
      </c>
      <c r="EU196">
        <f t="shared" si="510"/>
        <v>1</v>
      </c>
      <c r="EV196">
        <f t="shared" si="511"/>
        <v>3.0000000000000001E-3</v>
      </c>
      <c r="EW196">
        <f t="shared" si="512"/>
        <v>1</v>
      </c>
      <c r="EX196">
        <f t="shared" si="513"/>
        <v>1</v>
      </c>
      <c r="EY196">
        <f t="shared" si="514"/>
        <v>1</v>
      </c>
      <c r="EZ196">
        <f t="shared" si="515"/>
        <v>1</v>
      </c>
      <c r="FA196">
        <f t="shared" si="516"/>
        <v>1</v>
      </c>
      <c r="FB196">
        <f t="shared" si="517"/>
        <v>1</v>
      </c>
      <c r="FC196">
        <f t="shared" si="518"/>
        <v>1</v>
      </c>
      <c r="FD196">
        <f t="shared" si="519"/>
        <v>3.000000000000002E-2</v>
      </c>
      <c r="FE196">
        <f t="shared" si="520"/>
        <v>1</v>
      </c>
      <c r="FF196">
        <f t="shared" si="521"/>
        <v>1</v>
      </c>
      <c r="FG196">
        <f t="shared" si="522"/>
        <v>1.1000000000000003E-2</v>
      </c>
    </row>
    <row r="197" spans="1:163">
      <c r="A197" s="30">
        <v>42644.9375</v>
      </c>
      <c r="B197">
        <v>0.15175100651062709</v>
      </c>
      <c r="C197">
        <v>0.49326711837399712</v>
      </c>
      <c r="D197">
        <v>3.4525111813637946E-2</v>
      </c>
      <c r="E197">
        <v>6.8056550328211105E-2</v>
      </c>
      <c r="F197">
        <v>6.2506858551521577E-2</v>
      </c>
      <c r="G197">
        <v>4.6711234807209893E-2</v>
      </c>
      <c r="H197">
        <v>0.19140088583662215</v>
      </c>
      <c r="I197">
        <v>5.059738071916061E-2</v>
      </c>
      <c r="J197">
        <v>0.84024697606747012</v>
      </c>
      <c r="K197">
        <v>2.1001563575560812E-2</v>
      </c>
      <c r="L197">
        <v>0.94311018775787037</v>
      </c>
      <c r="M197">
        <v>0.99979495311823263</v>
      </c>
      <c r="N197">
        <v>2.875036244718027E-2</v>
      </c>
      <c r="O197">
        <v>0.17265403441160293</v>
      </c>
      <c r="P197">
        <v>0.22847660868976574</v>
      </c>
      <c r="Q197">
        <v>0.87046391853246274</v>
      </c>
      <c r="R197">
        <v>0.87512645880842599</v>
      </c>
      <c r="S197">
        <v>0.93596011946547519</v>
      </c>
      <c r="T197">
        <v>0.95212335735959941</v>
      </c>
      <c r="U197">
        <v>0.6366993517958156</v>
      </c>
      <c r="V197">
        <v>0.92656386415871217</v>
      </c>
      <c r="W197">
        <v>0.99417101785169137</v>
      </c>
      <c r="X197">
        <v>0.9284464673045798</v>
      </c>
      <c r="Y197">
        <v>0.97904226136721284</v>
      </c>
      <c r="Z197">
        <v>0.90921329376857141</v>
      </c>
      <c r="AA197">
        <v>0.98705564775383148</v>
      </c>
      <c r="AB197">
        <v>0.88330087526483136</v>
      </c>
      <c r="AC197">
        <v>6.0487002017813027E-2</v>
      </c>
      <c r="AD197">
        <v>0.84942097032868236</v>
      </c>
      <c r="AE197">
        <v>0.88330087526483136</v>
      </c>
      <c r="AF197">
        <v>0.60875140831246266</v>
      </c>
      <c r="CW197">
        <f t="shared" si="505"/>
        <v>0.15175100651062709</v>
      </c>
      <c r="CX197">
        <f t="shared" si="545"/>
        <v>0.49326711837399712</v>
      </c>
      <c r="CY197">
        <f t="shared" si="546"/>
        <v>3.4525111813637946E-2</v>
      </c>
      <c r="CZ197">
        <f t="shared" si="547"/>
        <v>6.8056550328211105E-2</v>
      </c>
      <c r="DA197">
        <f t="shared" si="548"/>
        <v>6.2506858551521577E-2</v>
      </c>
      <c r="DB197">
        <f t="shared" si="549"/>
        <v>4.6711234807209893E-2</v>
      </c>
      <c r="DC197">
        <f t="shared" si="550"/>
        <v>0.19140088583662215</v>
      </c>
      <c r="DD197">
        <f t="shared" si="551"/>
        <v>5.059738071916061E-2</v>
      </c>
      <c r="DE197">
        <f t="shared" si="552"/>
        <v>0.84024697606747012</v>
      </c>
      <c r="DF197">
        <f t="shared" si="553"/>
        <v>2.1001563575560812E-2</v>
      </c>
      <c r="DG197">
        <f t="shared" si="554"/>
        <v>0.94311018775787037</v>
      </c>
      <c r="DH197">
        <f t="shared" si="555"/>
        <v>0.99979495311823263</v>
      </c>
      <c r="DI197">
        <f t="shared" si="556"/>
        <v>2.875036244718027E-2</v>
      </c>
      <c r="DJ197">
        <f t="shared" si="557"/>
        <v>0.17265403441160293</v>
      </c>
      <c r="DK197">
        <f t="shared" si="558"/>
        <v>0.22847660868976574</v>
      </c>
      <c r="DL197">
        <f t="shared" si="559"/>
        <v>0.87046391853246274</v>
      </c>
      <c r="DM197">
        <f t="shared" si="542"/>
        <v>0.87512645880842599</v>
      </c>
      <c r="DN197">
        <f t="shared" si="560"/>
        <v>0.93596011946547519</v>
      </c>
      <c r="DO197">
        <f t="shared" si="561"/>
        <v>0.95212335735959941</v>
      </c>
      <c r="DP197">
        <f t="shared" si="562"/>
        <v>0.6366993517958156</v>
      </c>
      <c r="DQ197">
        <f t="shared" si="563"/>
        <v>0.92656386415871217</v>
      </c>
      <c r="DR197">
        <f t="shared" si="564"/>
        <v>0.99417101785169137</v>
      </c>
      <c r="DS197">
        <f t="shared" si="565"/>
        <v>0.9284464673045798</v>
      </c>
      <c r="DT197">
        <f t="shared" si="566"/>
        <v>0.97904226136721284</v>
      </c>
      <c r="DU197">
        <f t="shared" si="567"/>
        <v>0.90921329376857141</v>
      </c>
      <c r="DV197">
        <f t="shared" si="568"/>
        <v>0.98705564775383148</v>
      </c>
      <c r="DW197">
        <f t="shared" si="569"/>
        <v>0.88330087526483136</v>
      </c>
      <c r="DX197">
        <f t="shared" si="570"/>
        <v>6.0487002017813027E-2</v>
      </c>
      <c r="DY197">
        <f t="shared" si="571"/>
        <v>0.84942097032868236</v>
      </c>
      <c r="DZ197">
        <f t="shared" si="572"/>
        <v>0.88330087526483136</v>
      </c>
      <c r="EA197">
        <f t="shared" si="573"/>
        <v>0.60875140831246266</v>
      </c>
      <c r="EB197" s="31">
        <f t="shared" si="474"/>
        <v>0.56816057168915057</v>
      </c>
      <c r="EC197">
        <f t="shared" si="507"/>
        <v>4.6000000000000034E-2</v>
      </c>
      <c r="ED197">
        <f t="shared" si="523"/>
        <v>2E-3</v>
      </c>
      <c r="EE197">
        <f t="shared" si="524"/>
        <v>4.6000000000000034E-2</v>
      </c>
      <c r="EF197">
        <f t="shared" si="525"/>
        <v>4.6000000000000034E-2</v>
      </c>
      <c r="EG197">
        <f t="shared" si="526"/>
        <v>4.6000000000000034E-2</v>
      </c>
      <c r="EH197">
        <f t="shared" si="527"/>
        <v>4.6000000000000034E-2</v>
      </c>
      <c r="EI197">
        <f t="shared" si="528"/>
        <v>4.6000000000000034E-2</v>
      </c>
      <c r="EJ197">
        <f t="shared" si="529"/>
        <v>7.0000000000000001E-3</v>
      </c>
      <c r="EK197">
        <f t="shared" si="530"/>
        <v>1</v>
      </c>
      <c r="EL197">
        <f t="shared" si="531"/>
        <v>4.6000000000000034E-2</v>
      </c>
      <c r="EM197">
        <f t="shared" si="532"/>
        <v>1</v>
      </c>
      <c r="EN197">
        <f t="shared" si="533"/>
        <v>1</v>
      </c>
      <c r="EO197">
        <f t="shared" si="534"/>
        <v>8.0000000000000002E-3</v>
      </c>
      <c r="EP197">
        <f t="shared" si="535"/>
        <v>4.6000000000000034E-2</v>
      </c>
      <c r="EQ197">
        <f t="shared" si="536"/>
        <v>4.6000000000000034E-2</v>
      </c>
      <c r="ER197">
        <f t="shared" si="537"/>
        <v>1</v>
      </c>
      <c r="ES197">
        <f t="shared" si="508"/>
        <v>1</v>
      </c>
      <c r="ET197">
        <f t="shared" si="509"/>
        <v>1</v>
      </c>
      <c r="EU197">
        <f t="shared" si="510"/>
        <v>1</v>
      </c>
      <c r="EV197">
        <f t="shared" si="511"/>
        <v>4.0000000000000001E-3</v>
      </c>
      <c r="EW197">
        <f t="shared" si="512"/>
        <v>1</v>
      </c>
      <c r="EX197">
        <f t="shared" si="513"/>
        <v>1</v>
      </c>
      <c r="EY197">
        <f t="shared" si="514"/>
        <v>1</v>
      </c>
      <c r="EZ197">
        <f t="shared" si="515"/>
        <v>1</v>
      </c>
      <c r="FA197">
        <f t="shared" si="516"/>
        <v>1</v>
      </c>
      <c r="FB197">
        <f t="shared" si="517"/>
        <v>1</v>
      </c>
      <c r="FC197">
        <f t="shared" si="518"/>
        <v>1</v>
      </c>
      <c r="FD197">
        <f t="shared" si="519"/>
        <v>3.1000000000000021E-2</v>
      </c>
      <c r="FE197">
        <f t="shared" si="520"/>
        <v>1</v>
      </c>
      <c r="FF197">
        <f t="shared" si="521"/>
        <v>1</v>
      </c>
      <c r="FG197">
        <f t="shared" si="522"/>
        <v>1.2000000000000004E-2</v>
      </c>
    </row>
    <row r="198" spans="1:163">
      <c r="A198" s="30">
        <v>42644.958333333336</v>
      </c>
      <c r="B198">
        <v>0.15175100651062709</v>
      </c>
      <c r="C198">
        <v>0.6366993517958156</v>
      </c>
      <c r="D198">
        <v>4.2251993966671744E-2</v>
      </c>
      <c r="E198">
        <v>3.9508353503557941E-2</v>
      </c>
      <c r="F198">
        <v>4.3984654436677734E-2</v>
      </c>
      <c r="G198">
        <v>6.5869960478728312E-2</v>
      </c>
      <c r="H198">
        <v>0.22357846624132288</v>
      </c>
      <c r="I198">
        <v>0.17873623567434915</v>
      </c>
      <c r="J198">
        <v>0.72592936379626005</v>
      </c>
      <c r="K198">
        <v>1.5203143689879883E-2</v>
      </c>
      <c r="L198">
        <v>0.96531231094426961</v>
      </c>
      <c r="M198">
        <v>0.99934489967133022</v>
      </c>
      <c r="N198">
        <v>0.15723678850117662</v>
      </c>
      <c r="O198">
        <v>0.31670993154386579</v>
      </c>
      <c r="P198">
        <v>0.26895456419921976</v>
      </c>
      <c r="Q198">
        <v>0.92365434855642248</v>
      </c>
      <c r="R198">
        <v>0.86236422662991685</v>
      </c>
      <c r="S198">
        <v>0.9320786540586834</v>
      </c>
      <c r="T198">
        <v>0.95521515663235534</v>
      </c>
      <c r="U198">
        <v>0.70162894762996908</v>
      </c>
      <c r="V198">
        <v>0.93426120634683107</v>
      </c>
      <c r="W198">
        <v>0.99523682776985112</v>
      </c>
      <c r="X198">
        <v>0.98678457239549555</v>
      </c>
      <c r="Y198">
        <v>0.96866146956727917</v>
      </c>
      <c r="Z198">
        <v>0.99306397914252564</v>
      </c>
      <c r="AA198">
        <v>0.97860701003484096</v>
      </c>
      <c r="AB198">
        <v>0.86236422662991685</v>
      </c>
      <c r="AC198">
        <v>5.8915254116766631E-2</v>
      </c>
      <c r="AD198">
        <v>0.8936963882694805</v>
      </c>
      <c r="AE198">
        <v>0.91206126981271118</v>
      </c>
      <c r="AF198">
        <v>0.60875140831246266</v>
      </c>
      <c r="CW198">
        <f t="shared" si="505"/>
        <v>0.15175100651062709</v>
      </c>
      <c r="CX198">
        <f t="shared" si="545"/>
        <v>0.6366993517958156</v>
      </c>
      <c r="CY198">
        <f t="shared" si="546"/>
        <v>4.2251993966671744E-2</v>
      </c>
      <c r="CZ198">
        <f t="shared" si="547"/>
        <v>3.9508353503557941E-2</v>
      </c>
      <c r="DA198">
        <f t="shared" si="548"/>
        <v>4.3984654436677734E-2</v>
      </c>
      <c r="DB198">
        <f t="shared" si="549"/>
        <v>6.5869960478728312E-2</v>
      </c>
      <c r="DC198">
        <f t="shared" si="550"/>
        <v>0.22357846624132288</v>
      </c>
      <c r="DD198">
        <f t="shared" si="551"/>
        <v>0.17873623567434915</v>
      </c>
      <c r="DE198">
        <f t="shared" si="552"/>
        <v>0.72592936379626005</v>
      </c>
      <c r="DF198">
        <f t="shared" si="553"/>
        <v>1.5203143689879883E-2</v>
      </c>
      <c r="DG198">
        <f t="shared" si="554"/>
        <v>0.96531231094426961</v>
      </c>
      <c r="DH198">
        <f t="shared" si="555"/>
        <v>0.99934489967133022</v>
      </c>
      <c r="DI198">
        <f t="shared" si="556"/>
        <v>0.15723678850117662</v>
      </c>
      <c r="DJ198">
        <f t="shared" si="557"/>
        <v>0.31670993154386579</v>
      </c>
      <c r="DK198">
        <f t="shared" si="558"/>
        <v>0.26895456419921976</v>
      </c>
      <c r="DL198">
        <f t="shared" si="559"/>
        <v>0.92365434855642248</v>
      </c>
      <c r="DM198">
        <f t="shared" si="542"/>
        <v>0.86236422662991685</v>
      </c>
      <c r="DN198">
        <f t="shared" si="560"/>
        <v>0.9320786540586834</v>
      </c>
      <c r="DO198">
        <f t="shared" si="561"/>
        <v>0.95521515663235534</v>
      </c>
      <c r="DP198">
        <f t="shared" si="562"/>
        <v>0.70162894762996908</v>
      </c>
      <c r="DQ198">
        <f t="shared" si="563"/>
        <v>0.93426120634683107</v>
      </c>
      <c r="DR198">
        <f t="shared" si="564"/>
        <v>0.99523682776985112</v>
      </c>
      <c r="DS198">
        <f t="shared" si="565"/>
        <v>0.98678457239549555</v>
      </c>
      <c r="DT198">
        <f t="shared" si="566"/>
        <v>0.96866146956727917</v>
      </c>
      <c r="DU198">
        <f t="shared" si="567"/>
        <v>0.99306397914252564</v>
      </c>
      <c r="DV198">
        <f t="shared" si="568"/>
        <v>0.97860701003484096</v>
      </c>
      <c r="DW198">
        <f t="shared" si="569"/>
        <v>0.86236422662991685</v>
      </c>
      <c r="DX198">
        <f t="shared" si="570"/>
        <v>5.8915254116766631E-2</v>
      </c>
      <c r="DY198">
        <f t="shared" si="571"/>
        <v>0.8936963882694805</v>
      </c>
      <c r="DZ198">
        <f t="shared" si="572"/>
        <v>0.91206126981271118</v>
      </c>
      <c r="EA198">
        <f t="shared" si="573"/>
        <v>0.60875140831246266</v>
      </c>
      <c r="EB198" s="31">
        <f t="shared" si="474"/>
        <v>0.59349728938255664</v>
      </c>
      <c r="EC198">
        <f t="shared" si="507"/>
        <v>4.7000000000000035E-2</v>
      </c>
      <c r="ED198">
        <f t="shared" si="523"/>
        <v>3.0000000000000001E-3</v>
      </c>
      <c r="EE198">
        <f t="shared" si="524"/>
        <v>4.7000000000000035E-2</v>
      </c>
      <c r="EF198">
        <f t="shared" si="525"/>
        <v>4.7000000000000035E-2</v>
      </c>
      <c r="EG198">
        <f t="shared" si="526"/>
        <v>4.7000000000000035E-2</v>
      </c>
      <c r="EH198">
        <f t="shared" si="527"/>
        <v>4.7000000000000035E-2</v>
      </c>
      <c r="EI198">
        <f t="shared" si="528"/>
        <v>4.7000000000000035E-2</v>
      </c>
      <c r="EJ198">
        <f t="shared" si="529"/>
        <v>8.0000000000000002E-3</v>
      </c>
      <c r="EK198">
        <f t="shared" si="530"/>
        <v>1E-3</v>
      </c>
      <c r="EL198">
        <f t="shared" si="531"/>
        <v>4.7000000000000035E-2</v>
      </c>
      <c r="EM198">
        <f t="shared" si="532"/>
        <v>1</v>
      </c>
      <c r="EN198">
        <f t="shared" si="533"/>
        <v>1</v>
      </c>
      <c r="EO198">
        <f t="shared" si="534"/>
        <v>9.0000000000000011E-3</v>
      </c>
      <c r="EP198">
        <f t="shared" si="535"/>
        <v>4.7000000000000035E-2</v>
      </c>
      <c r="EQ198">
        <f t="shared" si="536"/>
        <v>4.7000000000000035E-2</v>
      </c>
      <c r="ER198">
        <f t="shared" si="537"/>
        <v>1</v>
      </c>
      <c r="ES198">
        <f t="shared" si="508"/>
        <v>1</v>
      </c>
      <c r="ET198">
        <f t="shared" si="509"/>
        <v>1</v>
      </c>
      <c r="EU198">
        <f t="shared" si="510"/>
        <v>1</v>
      </c>
      <c r="EV198">
        <f t="shared" si="511"/>
        <v>5.0000000000000001E-3</v>
      </c>
      <c r="EW198">
        <f t="shared" si="512"/>
        <v>1</v>
      </c>
      <c r="EX198">
        <f t="shared" si="513"/>
        <v>1</v>
      </c>
      <c r="EY198">
        <f t="shared" si="514"/>
        <v>1</v>
      </c>
      <c r="EZ198">
        <f t="shared" si="515"/>
        <v>1</v>
      </c>
      <c r="FA198">
        <f t="shared" si="516"/>
        <v>1</v>
      </c>
      <c r="FB198">
        <f t="shared" si="517"/>
        <v>1</v>
      </c>
      <c r="FC198">
        <f t="shared" si="518"/>
        <v>1</v>
      </c>
      <c r="FD198">
        <f t="shared" si="519"/>
        <v>3.2000000000000021E-2</v>
      </c>
      <c r="FE198">
        <f t="shared" si="520"/>
        <v>1</v>
      </c>
      <c r="FF198">
        <f t="shared" si="521"/>
        <v>1</v>
      </c>
      <c r="FG198">
        <f t="shared" si="522"/>
        <v>1.3000000000000005E-2</v>
      </c>
    </row>
    <row r="199" spans="1:163">
      <c r="A199" s="30">
        <v>42644.979166666664</v>
      </c>
      <c r="B199">
        <v>0.13623338207581581</v>
      </c>
      <c r="C199">
        <v>0.64955115479526204</v>
      </c>
      <c r="D199">
        <v>4.5177203634145686E-2</v>
      </c>
      <c r="E199">
        <v>4.0584689628285105E-2</v>
      </c>
      <c r="F199">
        <v>4.16890759239174E-2</v>
      </c>
      <c r="G199">
        <v>0.10852148605325368</v>
      </c>
      <c r="H199">
        <v>0.32127182279907618</v>
      </c>
      <c r="I199">
        <v>0.29298444369807664</v>
      </c>
      <c r="J199">
        <v>0.69425052937160359</v>
      </c>
      <c r="K199">
        <v>2.0858121635216983E-2</v>
      </c>
      <c r="L199">
        <v>0.93963413841918408</v>
      </c>
      <c r="M199">
        <v>0.99977384569482242</v>
      </c>
      <c r="N199">
        <v>0.40012767565867124</v>
      </c>
      <c r="O199">
        <v>0.34775248112614743</v>
      </c>
      <c r="P199">
        <v>0.32895104451361362</v>
      </c>
      <c r="Q199">
        <v>0.88184998704213846</v>
      </c>
      <c r="R199">
        <v>0.93295962311254232</v>
      </c>
      <c r="S199">
        <v>0.9320786540586834</v>
      </c>
      <c r="T199">
        <v>0.92560555108983156</v>
      </c>
      <c r="U199">
        <v>0.61870774015011543</v>
      </c>
      <c r="V199">
        <v>0.93118696217463381</v>
      </c>
      <c r="W199">
        <v>0.99261628188933926</v>
      </c>
      <c r="X199">
        <v>0.97111343974982589</v>
      </c>
      <c r="Y199">
        <v>0.97693416723057658</v>
      </c>
      <c r="Z199">
        <v>0.97427090241111158</v>
      </c>
      <c r="AA199">
        <v>0.95976946557627474</v>
      </c>
      <c r="AB199">
        <v>0.85730286929964039</v>
      </c>
      <c r="AC199">
        <v>0.10650648945371775</v>
      </c>
      <c r="AD199">
        <v>0.86967257421671074</v>
      </c>
      <c r="AE199">
        <v>0.87512645880842599</v>
      </c>
      <c r="AF199">
        <v>0.60875140831246266</v>
      </c>
      <c r="AG199">
        <f>AE200*744</f>
        <v>430.5716605610512</v>
      </c>
      <c r="CW199">
        <f t="shared" si="505"/>
        <v>0.13623338207581581</v>
      </c>
      <c r="CX199">
        <f t="shared" si="545"/>
        <v>0.64955115479526204</v>
      </c>
      <c r="CY199">
        <f t="shared" si="546"/>
        <v>4.5177203634145686E-2</v>
      </c>
      <c r="CZ199">
        <f t="shared" si="547"/>
        <v>4.0584689628285105E-2</v>
      </c>
      <c r="DA199">
        <f t="shared" si="548"/>
        <v>4.16890759239174E-2</v>
      </c>
      <c r="DB199">
        <f t="shared" si="549"/>
        <v>0.10852148605325368</v>
      </c>
      <c r="DC199">
        <f t="shared" si="550"/>
        <v>0.32127182279907618</v>
      </c>
      <c r="DD199">
        <f t="shared" si="551"/>
        <v>0.29298444369807664</v>
      </c>
      <c r="DE199">
        <f t="shared" si="552"/>
        <v>0.69425052937160359</v>
      </c>
      <c r="DF199">
        <f t="shared" si="553"/>
        <v>2.0858121635216983E-2</v>
      </c>
      <c r="DG199">
        <f t="shared" si="554"/>
        <v>0.93963413841918408</v>
      </c>
      <c r="DH199">
        <f t="shared" si="555"/>
        <v>0.99977384569482242</v>
      </c>
      <c r="DI199">
        <f t="shared" si="556"/>
        <v>0.40012767565867124</v>
      </c>
      <c r="DJ199">
        <f t="shared" si="557"/>
        <v>0.34775248112614743</v>
      </c>
      <c r="DK199">
        <f t="shared" si="558"/>
        <v>0.32895104451361362</v>
      </c>
      <c r="DL199">
        <f t="shared" si="559"/>
        <v>0.88184998704213846</v>
      </c>
      <c r="DM199">
        <f t="shared" si="542"/>
        <v>0.93295962311254232</v>
      </c>
      <c r="DN199">
        <f t="shared" si="560"/>
        <v>0.9320786540586834</v>
      </c>
      <c r="DO199">
        <f t="shared" si="561"/>
        <v>0.92560555108983156</v>
      </c>
      <c r="DP199">
        <f t="shared" si="562"/>
        <v>0.61870774015011543</v>
      </c>
      <c r="DQ199">
        <f t="shared" si="563"/>
        <v>0.93118696217463381</v>
      </c>
      <c r="DR199">
        <f t="shared" si="564"/>
        <v>0.99261628188933926</v>
      </c>
      <c r="DS199">
        <f t="shared" si="565"/>
        <v>0.97111343974982589</v>
      </c>
      <c r="DT199">
        <f t="shared" si="566"/>
        <v>0.97693416723057658</v>
      </c>
      <c r="DU199">
        <f t="shared" si="567"/>
        <v>0.97427090241111158</v>
      </c>
      <c r="DV199">
        <f t="shared" si="568"/>
        <v>0.95976946557627474</v>
      </c>
      <c r="DW199">
        <f t="shared" si="569"/>
        <v>0.85730286929964039</v>
      </c>
      <c r="DX199">
        <f t="shared" si="570"/>
        <v>0.10650648945371775</v>
      </c>
      <c r="DY199">
        <f t="shared" si="571"/>
        <v>0.86967257421671074</v>
      </c>
      <c r="DZ199">
        <f t="shared" si="572"/>
        <v>0.87512645880842599</v>
      </c>
      <c r="EA199">
        <f t="shared" si="573"/>
        <v>0.60875140831246266</v>
      </c>
      <c r="EB199" s="31">
        <f>AVERAGE(CW199:EA199)</f>
        <v>0.6058649570839717</v>
      </c>
      <c r="EC199">
        <f t="shared" si="507"/>
        <v>4.8000000000000036E-2</v>
      </c>
      <c r="ED199">
        <f t="shared" si="523"/>
        <v>4.0000000000000001E-3</v>
      </c>
      <c r="EE199">
        <f t="shared" si="524"/>
        <v>4.8000000000000036E-2</v>
      </c>
      <c r="EF199">
        <f t="shared" si="525"/>
        <v>4.8000000000000036E-2</v>
      </c>
      <c r="EG199">
        <f t="shared" si="526"/>
        <v>4.8000000000000036E-2</v>
      </c>
      <c r="EH199">
        <f t="shared" si="527"/>
        <v>4.8000000000000036E-2</v>
      </c>
      <c r="EI199">
        <f t="shared" si="528"/>
        <v>4.8000000000000036E-2</v>
      </c>
      <c r="EJ199">
        <f t="shared" si="529"/>
        <v>9.0000000000000011E-3</v>
      </c>
      <c r="EK199">
        <f t="shared" si="530"/>
        <v>2E-3</v>
      </c>
      <c r="EL199">
        <f t="shared" si="531"/>
        <v>4.8000000000000036E-2</v>
      </c>
      <c r="EM199">
        <f t="shared" si="532"/>
        <v>1</v>
      </c>
      <c r="EN199">
        <f t="shared" si="533"/>
        <v>1</v>
      </c>
      <c r="EO199">
        <f t="shared" si="534"/>
        <v>1.0000000000000002E-2</v>
      </c>
      <c r="EP199">
        <f t="shared" si="535"/>
        <v>4.8000000000000036E-2</v>
      </c>
      <c r="EQ199">
        <f t="shared" si="536"/>
        <v>4.8000000000000036E-2</v>
      </c>
      <c r="ER199">
        <f t="shared" si="537"/>
        <v>1</v>
      </c>
      <c r="ES199">
        <f t="shared" si="508"/>
        <v>1</v>
      </c>
      <c r="ET199">
        <f t="shared" si="509"/>
        <v>1</v>
      </c>
      <c r="EU199">
        <f t="shared" si="510"/>
        <v>1</v>
      </c>
      <c r="EV199">
        <f t="shared" si="511"/>
        <v>6.0000000000000001E-3</v>
      </c>
      <c r="EW199">
        <f t="shared" si="512"/>
        <v>1</v>
      </c>
      <c r="EX199">
        <f t="shared" si="513"/>
        <v>1</v>
      </c>
      <c r="EY199">
        <f t="shared" si="514"/>
        <v>1</v>
      </c>
      <c r="EZ199">
        <f t="shared" si="515"/>
        <v>1</v>
      </c>
      <c r="FA199">
        <f t="shared" si="516"/>
        <v>1</v>
      </c>
      <c r="FB199">
        <f t="shared" si="517"/>
        <v>1</v>
      </c>
      <c r="FC199">
        <f t="shared" si="518"/>
        <v>1</v>
      </c>
      <c r="FD199">
        <f t="shared" si="519"/>
        <v>3.3000000000000022E-2</v>
      </c>
      <c r="FE199">
        <f t="shared" si="520"/>
        <v>1</v>
      </c>
      <c r="FF199">
        <f t="shared" si="521"/>
        <v>1</v>
      </c>
      <c r="FG199">
        <f t="shared" si="522"/>
        <v>1.4000000000000005E-2</v>
      </c>
    </row>
    <row r="200" spans="1:163">
      <c r="AE200" s="18">
        <f>AVERAGE(B152:AF199)</f>
        <v>0.57872535021646665</v>
      </c>
      <c r="AF200" s="24">
        <f>STDEV(B152:AF199)</f>
        <v>0.36784471398101726</v>
      </c>
      <c r="DY200" s="66">
        <f>MAX(CW152:EA199)</f>
        <v>0.99992923440442771</v>
      </c>
      <c r="DZ200" s="18">
        <f>AVERAGE(CW152:EA199)</f>
        <v>0.57872535021646665</v>
      </c>
      <c r="EA200" s="24">
        <f>STDEV(CW152:EA199)</f>
        <v>0.36784471398101726</v>
      </c>
      <c r="EB200">
        <f>DZ200*744</f>
        <v>430.5716605610512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U76"/>
  <sheetViews>
    <sheetView workbookViewId="0">
      <selection activeCell="U16" sqref="U16"/>
    </sheetView>
  </sheetViews>
  <sheetFormatPr defaultRowHeight="14.4"/>
  <cols>
    <col min="1" max="1" width="7.88671875" customWidth="1"/>
    <col min="2" max="13" width="6.109375" customWidth="1"/>
    <col min="14" max="14" width="6.44140625" customWidth="1"/>
    <col min="15" max="15" width="7" customWidth="1"/>
    <col min="16" max="16" width="7.109375" customWidth="1"/>
    <col min="17" max="17" width="6.5546875" customWidth="1"/>
    <col min="18" max="18" width="6.6640625" customWidth="1"/>
    <col min="19" max="19" width="6.88671875" customWidth="1"/>
    <col min="20" max="20" width="7.109375" customWidth="1"/>
  </cols>
  <sheetData>
    <row r="1" spans="1:18">
      <c r="A1" s="20">
        <v>5</v>
      </c>
      <c r="B1" t="s">
        <v>23</v>
      </c>
      <c r="C1" t="s">
        <v>24</v>
      </c>
      <c r="D1" t="s">
        <v>25</v>
      </c>
      <c r="E1" t="s">
        <v>24</v>
      </c>
      <c r="F1" t="s">
        <v>26</v>
      </c>
      <c r="G1" t="s">
        <v>24</v>
      </c>
      <c r="H1" t="s">
        <v>27</v>
      </c>
      <c r="I1" t="s">
        <v>24</v>
      </c>
      <c r="J1" t="s">
        <v>28</v>
      </c>
      <c r="K1" t="s">
        <v>29</v>
      </c>
      <c r="L1" t="s">
        <v>30</v>
      </c>
      <c r="M1" t="s">
        <v>31</v>
      </c>
    </row>
    <row r="2" spans="1:18">
      <c r="A2" s="20">
        <v>5</v>
      </c>
    </row>
    <row r="3" spans="1:18">
      <c r="A3" s="20">
        <f>A1+0.3</f>
        <v>5.3</v>
      </c>
      <c r="F3" s="27">
        <v>0.02</v>
      </c>
      <c r="G3" s="20">
        <v>3.04E-2</v>
      </c>
      <c r="J3" s="37"/>
      <c r="K3" s="37">
        <v>0</v>
      </c>
      <c r="L3" s="37">
        <v>20</v>
      </c>
      <c r="M3" s="37"/>
      <c r="N3" s="37"/>
      <c r="O3" s="37">
        <v>0</v>
      </c>
      <c r="P3" s="37">
        <v>0</v>
      </c>
      <c r="Q3" s="37">
        <v>38</v>
      </c>
      <c r="R3" s="37">
        <v>0</v>
      </c>
    </row>
    <row r="4" spans="1:18">
      <c r="A4" s="20">
        <f>A1+1</f>
        <v>6</v>
      </c>
      <c r="D4" s="20">
        <v>2.0625000000000001E-2</v>
      </c>
      <c r="E4" s="27">
        <v>8.0000000000000002E-3</v>
      </c>
      <c r="F4" s="27">
        <v>3.2000000000000001E-2</v>
      </c>
      <c r="G4" s="20">
        <v>0.06</v>
      </c>
      <c r="J4" s="37"/>
      <c r="K4" s="37">
        <v>9.6969696969696972</v>
      </c>
      <c r="L4" s="37">
        <v>40</v>
      </c>
      <c r="M4" s="37"/>
      <c r="N4" s="37"/>
      <c r="O4" s="37">
        <v>0</v>
      </c>
      <c r="P4" s="37">
        <v>25</v>
      </c>
      <c r="Q4" s="37">
        <v>75</v>
      </c>
      <c r="R4" s="37">
        <v>0</v>
      </c>
    </row>
    <row r="5" spans="1:18">
      <c r="A5" s="20">
        <f>A4+0.3</f>
        <v>6.3</v>
      </c>
      <c r="D5" s="20">
        <v>6.3524999999999998E-2</v>
      </c>
      <c r="E5" s="27">
        <v>2.5000000000000001E-2</v>
      </c>
      <c r="F5" s="27">
        <v>4.4999999999999998E-2</v>
      </c>
      <c r="G5" s="20">
        <v>0.09</v>
      </c>
      <c r="J5" s="37"/>
      <c r="K5" s="37">
        <v>30.303030303030305</v>
      </c>
      <c r="L5" s="37">
        <v>70</v>
      </c>
      <c r="M5" s="37"/>
      <c r="N5" s="37"/>
      <c r="O5" s="37">
        <v>0</v>
      </c>
      <c r="P5" s="37">
        <v>77</v>
      </c>
      <c r="Q5" s="37">
        <v>112.49999999999999</v>
      </c>
      <c r="R5" s="37">
        <v>0</v>
      </c>
    </row>
    <row r="6" spans="1:18">
      <c r="A6" s="20">
        <f>A4+1</f>
        <v>7</v>
      </c>
      <c r="D6" s="20">
        <v>0.13</v>
      </c>
      <c r="E6" s="27">
        <v>6.5000000000000002E-2</v>
      </c>
      <c r="F6" s="27">
        <v>0.08</v>
      </c>
      <c r="G6" s="20">
        <v>0.17</v>
      </c>
      <c r="H6" s="27">
        <v>5.0000000000000001E-3</v>
      </c>
      <c r="I6" s="20">
        <v>2.1250000000000002E-2</v>
      </c>
      <c r="J6" s="37">
        <v>0</v>
      </c>
      <c r="K6" s="37">
        <v>78.787878787878796</v>
      </c>
      <c r="L6" s="37">
        <v>130</v>
      </c>
      <c r="M6" s="37">
        <v>5.8823529411764701</v>
      </c>
      <c r="N6" s="37"/>
      <c r="O6" s="37">
        <v>0</v>
      </c>
      <c r="P6" s="37">
        <v>157.57575757575759</v>
      </c>
      <c r="Q6" s="37">
        <v>212.5</v>
      </c>
      <c r="R6" s="37">
        <v>25</v>
      </c>
    </row>
    <row r="7" spans="1:18">
      <c r="A7" s="20">
        <f>A6+0.3</f>
        <v>7.3</v>
      </c>
      <c r="B7" s="27">
        <v>1.4999999999999999E-2</v>
      </c>
      <c r="C7" s="20">
        <v>3.4200000000000001E-2</v>
      </c>
      <c r="D7" s="20">
        <v>0.202125</v>
      </c>
      <c r="E7" s="27">
        <v>0.12</v>
      </c>
      <c r="F7" s="27">
        <v>0.18</v>
      </c>
      <c r="G7" s="20">
        <v>0.28000000000000003</v>
      </c>
      <c r="H7" s="27">
        <v>0.04</v>
      </c>
      <c r="I7" s="20">
        <v>9.8600000000000007E-2</v>
      </c>
      <c r="J7" s="37">
        <v>16.666666666666668</v>
      </c>
      <c r="K7" s="37">
        <v>145.45454545454544</v>
      </c>
      <c r="L7" s="37">
        <v>224.99999999999997</v>
      </c>
      <c r="M7" s="37">
        <v>47.058823529411761</v>
      </c>
      <c r="N7" s="37"/>
      <c r="O7" s="37">
        <v>38</v>
      </c>
      <c r="P7" s="37">
        <v>245</v>
      </c>
      <c r="Q7" s="37">
        <v>350</v>
      </c>
      <c r="R7" s="37">
        <v>116</v>
      </c>
    </row>
    <row r="8" spans="1:18">
      <c r="A8" s="20">
        <f>A6+1</f>
        <v>8</v>
      </c>
      <c r="B8" s="27">
        <v>0.05</v>
      </c>
      <c r="C8" s="20">
        <v>0.16</v>
      </c>
      <c r="D8" s="20">
        <v>0.32</v>
      </c>
      <c r="E8" s="27">
        <v>0.19</v>
      </c>
      <c r="F8" s="27">
        <v>0.27</v>
      </c>
      <c r="G8" s="20">
        <v>0.37</v>
      </c>
      <c r="H8" s="27">
        <v>0.1</v>
      </c>
      <c r="I8" s="20">
        <v>0.2</v>
      </c>
      <c r="J8" s="37">
        <v>55.555555555555557</v>
      </c>
      <c r="K8" s="37">
        <v>230.30303030303031</v>
      </c>
      <c r="L8" s="37">
        <v>330</v>
      </c>
      <c r="M8" s="37">
        <v>117.64705882352941</v>
      </c>
      <c r="N8" s="37"/>
      <c r="O8" s="37">
        <v>177.7777777777778</v>
      </c>
      <c r="P8" s="37">
        <v>387.87878787878788</v>
      </c>
      <c r="Q8" s="37">
        <v>462.5</v>
      </c>
      <c r="R8" s="37">
        <v>235.29411764705881</v>
      </c>
    </row>
    <row r="9" spans="1:18">
      <c r="A9" s="20">
        <f>A8+0.3</f>
        <v>8.3000000000000007</v>
      </c>
      <c r="B9" s="27">
        <v>0.1</v>
      </c>
      <c r="C9" s="20">
        <v>0.3024</v>
      </c>
      <c r="D9" s="20">
        <v>0.42</v>
      </c>
      <c r="E9" s="27">
        <v>0.25</v>
      </c>
      <c r="F9" s="27">
        <v>0.35</v>
      </c>
      <c r="G9" s="20">
        <v>0.46</v>
      </c>
      <c r="H9" s="27">
        <v>0.17</v>
      </c>
      <c r="I9" s="20">
        <v>0.31875000000000003</v>
      </c>
      <c r="J9" s="37">
        <v>111.11111111111111</v>
      </c>
      <c r="K9" s="37">
        <v>310</v>
      </c>
      <c r="L9" s="37">
        <v>450</v>
      </c>
      <c r="M9" s="37">
        <v>200</v>
      </c>
      <c r="N9" s="37"/>
      <c r="O9" s="37">
        <v>336</v>
      </c>
      <c r="P9" s="37">
        <v>509.09090909090907</v>
      </c>
      <c r="Q9" s="37">
        <v>575</v>
      </c>
      <c r="R9" s="37">
        <v>375</v>
      </c>
    </row>
    <row r="10" spans="1:18">
      <c r="A10" s="20">
        <f>A8+1</f>
        <v>9</v>
      </c>
      <c r="B10" s="27">
        <v>0.15</v>
      </c>
      <c r="C10" s="20">
        <v>0.45</v>
      </c>
      <c r="D10" s="20">
        <v>0.52</v>
      </c>
      <c r="E10" s="27">
        <v>0.31</v>
      </c>
      <c r="F10" s="27">
        <v>0.43</v>
      </c>
      <c r="G10" s="20">
        <v>0.54</v>
      </c>
      <c r="H10" s="27">
        <v>0.24</v>
      </c>
      <c r="I10" s="20">
        <v>0.42</v>
      </c>
      <c r="J10" s="37">
        <v>166.66666666666666</v>
      </c>
      <c r="K10" s="37">
        <v>390</v>
      </c>
      <c r="L10" s="37">
        <v>550</v>
      </c>
      <c r="M10" s="37">
        <v>282.35294117647055</v>
      </c>
      <c r="N10" s="37"/>
      <c r="O10" s="37">
        <v>500</v>
      </c>
      <c r="P10" s="37">
        <v>630.30303030303037</v>
      </c>
      <c r="Q10" s="37">
        <v>675</v>
      </c>
      <c r="R10" s="37">
        <v>494.11764705882348</v>
      </c>
    </row>
    <row r="11" spans="1:18">
      <c r="A11" s="20">
        <f>A10+0.3</f>
        <v>9.3000000000000007</v>
      </c>
      <c r="B11" s="27">
        <v>0.21</v>
      </c>
      <c r="C11" s="20">
        <v>0.5706</v>
      </c>
      <c r="D11" s="20">
        <v>0.64</v>
      </c>
      <c r="E11" s="27">
        <v>0.4</v>
      </c>
      <c r="F11" s="27">
        <v>0.51</v>
      </c>
      <c r="G11" s="20">
        <v>0.63</v>
      </c>
      <c r="H11" s="27">
        <v>0.28999999999999998</v>
      </c>
      <c r="I11" s="20">
        <v>0.50575000000000003</v>
      </c>
      <c r="J11" s="37">
        <v>233.33333333333334</v>
      </c>
      <c r="K11" s="37">
        <v>484.84848484848487</v>
      </c>
      <c r="L11" s="37">
        <v>660</v>
      </c>
      <c r="M11" s="37">
        <v>341.17647058823525</v>
      </c>
      <c r="N11" s="37"/>
      <c r="O11" s="37">
        <v>634</v>
      </c>
      <c r="P11" s="37">
        <v>775.75757575757575</v>
      </c>
      <c r="Q11" s="37">
        <v>787.5</v>
      </c>
      <c r="R11" s="37">
        <v>595</v>
      </c>
    </row>
    <row r="12" spans="1:18">
      <c r="A12" s="20">
        <f>A10+1</f>
        <v>10</v>
      </c>
      <c r="B12" s="27">
        <v>0.26</v>
      </c>
      <c r="C12" s="20">
        <v>0.65</v>
      </c>
      <c r="D12" s="20">
        <v>0.73</v>
      </c>
      <c r="E12" s="27">
        <v>0.46</v>
      </c>
      <c r="F12" s="27">
        <v>0.61</v>
      </c>
      <c r="G12" s="20">
        <v>0.73</v>
      </c>
      <c r="H12" s="27">
        <v>0.34</v>
      </c>
      <c r="I12" s="20">
        <v>0.58225000000000005</v>
      </c>
      <c r="J12" s="37">
        <v>288.88888888888891</v>
      </c>
      <c r="K12" s="37">
        <v>557.57575757575762</v>
      </c>
      <c r="L12" s="37">
        <v>762.5</v>
      </c>
      <c r="M12" s="37">
        <v>400</v>
      </c>
      <c r="N12" s="37"/>
      <c r="O12" s="37">
        <v>722.22222222222229</v>
      </c>
      <c r="P12" s="37">
        <v>884.84848484848487</v>
      </c>
      <c r="Q12" s="37">
        <v>912.49999999999989</v>
      </c>
      <c r="R12" s="37">
        <v>685</v>
      </c>
    </row>
    <row r="13" spans="1:18">
      <c r="A13" s="20">
        <f>A12+0.3</f>
        <v>10.3</v>
      </c>
      <c r="B13" s="27">
        <v>0.3</v>
      </c>
      <c r="C13" s="20">
        <v>0.7</v>
      </c>
      <c r="D13" s="20">
        <v>0.83</v>
      </c>
      <c r="E13" s="27">
        <v>0.5</v>
      </c>
      <c r="F13" s="27">
        <v>0.67</v>
      </c>
      <c r="G13" s="20">
        <v>0.8</v>
      </c>
      <c r="H13" s="27">
        <v>0.39</v>
      </c>
      <c r="I13" s="20">
        <v>0.67065000000000008</v>
      </c>
      <c r="J13" s="37">
        <v>333.33333333333331</v>
      </c>
      <c r="K13" s="37">
        <v>606.06060606060612</v>
      </c>
      <c r="L13" s="37">
        <v>830</v>
      </c>
      <c r="M13" s="37">
        <v>458.8235294117647</v>
      </c>
      <c r="N13" s="37"/>
      <c r="O13" s="37">
        <v>777.77777777777771</v>
      </c>
      <c r="P13" s="37">
        <v>1006.060606060606</v>
      </c>
      <c r="Q13" s="37">
        <v>1000</v>
      </c>
      <c r="R13" s="37">
        <v>789</v>
      </c>
    </row>
    <row r="14" spans="1:18">
      <c r="A14" s="20">
        <f>A12+1</f>
        <v>11</v>
      </c>
      <c r="B14" s="27">
        <v>0.32500000000000001</v>
      </c>
      <c r="C14" s="20">
        <v>0.72</v>
      </c>
      <c r="D14" s="20">
        <v>0.91</v>
      </c>
      <c r="E14" s="27">
        <v>0.54500000000000004</v>
      </c>
      <c r="F14" s="27">
        <v>0.7</v>
      </c>
      <c r="G14" s="20">
        <v>0.87</v>
      </c>
      <c r="H14" s="27">
        <v>0.42</v>
      </c>
      <c r="I14" s="20">
        <v>0.7259000000000001</v>
      </c>
      <c r="J14" s="37">
        <v>361.11111111111114</v>
      </c>
      <c r="K14" s="37">
        <v>660.60606060606062</v>
      </c>
      <c r="L14" s="37">
        <v>880</v>
      </c>
      <c r="M14" s="37">
        <v>494.11764705882348</v>
      </c>
      <c r="N14" s="37"/>
      <c r="O14" s="37">
        <v>800</v>
      </c>
      <c r="P14" s="37">
        <v>1103.030303030303</v>
      </c>
      <c r="Q14" s="37">
        <v>1087.5</v>
      </c>
      <c r="R14" s="37">
        <v>854.00000000000011</v>
      </c>
    </row>
    <row r="15" spans="1:18">
      <c r="A15" s="20">
        <f>A14+0.3</f>
        <v>11.3</v>
      </c>
      <c r="B15" s="27">
        <v>0.33</v>
      </c>
      <c r="C15" s="20">
        <v>0.73</v>
      </c>
      <c r="D15" s="20">
        <v>0.96</v>
      </c>
      <c r="E15" s="27">
        <v>0.57999999999999996</v>
      </c>
      <c r="F15" s="27">
        <v>0.72</v>
      </c>
      <c r="G15" s="20">
        <v>0.91</v>
      </c>
      <c r="H15" s="27">
        <v>0.44</v>
      </c>
      <c r="I15" s="20">
        <v>0.79135000000000011</v>
      </c>
      <c r="J15" s="37">
        <v>366.66666666666669</v>
      </c>
      <c r="K15" s="37">
        <v>703.030303030303</v>
      </c>
      <c r="L15" s="37">
        <v>905</v>
      </c>
      <c r="M15" s="37">
        <v>517.64705882352939</v>
      </c>
      <c r="N15" s="37"/>
      <c r="O15" s="37">
        <v>811.11111111111109</v>
      </c>
      <c r="P15" s="37">
        <v>1163.6363636363635</v>
      </c>
      <c r="Q15" s="37">
        <v>1137.5</v>
      </c>
      <c r="R15" s="37">
        <v>931.00000000000011</v>
      </c>
    </row>
    <row r="16" spans="1:18">
      <c r="A16" s="20">
        <f>A14+1</f>
        <v>12</v>
      </c>
      <c r="B16" s="27">
        <v>0.33</v>
      </c>
      <c r="C16" s="20">
        <v>0.7218</v>
      </c>
      <c r="D16" s="20">
        <v>0.98</v>
      </c>
      <c r="E16" s="27">
        <v>0.6</v>
      </c>
      <c r="F16" s="27">
        <v>0.74</v>
      </c>
      <c r="G16" s="20">
        <v>0.93</v>
      </c>
      <c r="H16" s="27">
        <v>0.45500000000000002</v>
      </c>
      <c r="I16" s="20">
        <v>0.83</v>
      </c>
      <c r="J16" s="37">
        <v>366.66666666666669</v>
      </c>
      <c r="K16" s="37">
        <v>727.27272727272725</v>
      </c>
      <c r="L16" s="37">
        <v>925</v>
      </c>
      <c r="M16" s="37">
        <v>535.29411764705878</v>
      </c>
      <c r="N16" s="37"/>
      <c r="O16" s="37">
        <v>802</v>
      </c>
      <c r="P16" s="37">
        <v>1187.8787878787878</v>
      </c>
      <c r="Q16" s="37">
        <v>1162.5</v>
      </c>
      <c r="R16" s="37">
        <v>976.47058823529403</v>
      </c>
    </row>
    <row r="17" spans="1:21">
      <c r="A17" s="20">
        <f>A16+0.3</f>
        <v>12.3</v>
      </c>
      <c r="B17" s="27">
        <v>0.32</v>
      </c>
      <c r="C17" s="20">
        <v>0.7</v>
      </c>
      <c r="D17" s="20">
        <v>1</v>
      </c>
      <c r="E17" s="27">
        <v>0.61</v>
      </c>
      <c r="F17" s="27">
        <v>0.73</v>
      </c>
      <c r="G17" s="20">
        <v>0.94</v>
      </c>
      <c r="H17" s="27">
        <v>0.46</v>
      </c>
      <c r="I17" s="20">
        <v>0.84</v>
      </c>
      <c r="J17" s="37">
        <v>355.5555555555556</v>
      </c>
      <c r="K17" s="37">
        <v>735</v>
      </c>
      <c r="L17" s="37">
        <v>920</v>
      </c>
      <c r="M17" s="37">
        <v>541.17647058823525</v>
      </c>
      <c r="N17" s="37"/>
      <c r="O17" s="37">
        <v>777.77777777777771</v>
      </c>
      <c r="P17" s="37">
        <v>1212.1212121212122</v>
      </c>
      <c r="Q17" s="37">
        <v>1174.9999999999998</v>
      </c>
      <c r="R17" s="37">
        <v>988.23529411764696</v>
      </c>
    </row>
    <row r="18" spans="1:21">
      <c r="A18" s="20">
        <f>A16+1</f>
        <v>13</v>
      </c>
      <c r="B18" s="27">
        <v>0.3</v>
      </c>
      <c r="C18" s="20">
        <v>0.6633</v>
      </c>
      <c r="D18" s="20">
        <v>1</v>
      </c>
      <c r="E18" s="27">
        <v>0.61</v>
      </c>
      <c r="F18" s="27">
        <v>0.72</v>
      </c>
      <c r="G18" s="20">
        <v>0.94</v>
      </c>
      <c r="H18" s="27">
        <v>0.45500000000000002</v>
      </c>
      <c r="I18" s="20">
        <v>0.84</v>
      </c>
      <c r="J18" s="37">
        <v>333.33333333333331</v>
      </c>
      <c r="K18" s="37">
        <v>725</v>
      </c>
      <c r="L18" s="37">
        <v>905</v>
      </c>
      <c r="M18" s="37">
        <v>535.29411764705878</v>
      </c>
      <c r="N18" s="37"/>
      <c r="O18" s="37">
        <v>737</v>
      </c>
      <c r="P18" s="37">
        <v>1212.1212121212122</v>
      </c>
      <c r="Q18" s="37">
        <v>1174.9999999999998</v>
      </c>
      <c r="R18" s="37">
        <v>988.23529411764696</v>
      </c>
    </row>
    <row r="19" spans="1:21">
      <c r="A19" s="20">
        <f>A18+0.3</f>
        <v>13.3</v>
      </c>
      <c r="B19" s="27">
        <v>0.27</v>
      </c>
      <c r="C19" s="20">
        <v>0.62</v>
      </c>
      <c r="D19" s="20">
        <v>0.99</v>
      </c>
      <c r="E19" s="27">
        <v>0.6</v>
      </c>
      <c r="F19" s="27">
        <v>0.68</v>
      </c>
      <c r="G19" s="20">
        <v>0.93120000000000003</v>
      </c>
      <c r="H19" s="27">
        <v>0.44</v>
      </c>
      <c r="I19" s="20">
        <v>0.81345000000000001</v>
      </c>
      <c r="J19" s="37">
        <v>300</v>
      </c>
      <c r="K19" s="37">
        <v>710</v>
      </c>
      <c r="L19" s="37">
        <v>870</v>
      </c>
      <c r="M19" s="37">
        <v>517.64705882352939</v>
      </c>
      <c r="N19" s="37"/>
      <c r="O19" s="37">
        <v>688.88888888888891</v>
      </c>
      <c r="P19" s="37">
        <v>1200</v>
      </c>
      <c r="Q19" s="37">
        <v>1164</v>
      </c>
      <c r="R19" s="37">
        <v>956.99999999999989</v>
      </c>
    </row>
    <row r="20" spans="1:21">
      <c r="A20" s="20">
        <f>A18+1</f>
        <v>14</v>
      </c>
      <c r="B20" s="27">
        <v>0.22</v>
      </c>
      <c r="C20" s="20">
        <v>0.55000000000000004</v>
      </c>
      <c r="D20" s="20">
        <v>0.96</v>
      </c>
      <c r="E20" s="27">
        <v>0.57999999999999996</v>
      </c>
      <c r="F20" s="27">
        <v>0.63</v>
      </c>
      <c r="G20" s="20">
        <v>0.9</v>
      </c>
      <c r="H20" s="27">
        <v>0.41499999999999998</v>
      </c>
      <c r="I20" s="20">
        <v>0.7582000000000001</v>
      </c>
      <c r="J20" s="37">
        <v>244.44444444444446</v>
      </c>
      <c r="K20" s="37">
        <v>680</v>
      </c>
      <c r="L20" s="37">
        <v>820</v>
      </c>
      <c r="M20" s="37">
        <v>488.23529411764702</v>
      </c>
      <c r="N20" s="37"/>
      <c r="O20" s="37">
        <v>611.1111111111112</v>
      </c>
      <c r="P20" s="37">
        <v>1163.6363636363635</v>
      </c>
      <c r="Q20" s="37">
        <v>1125</v>
      </c>
      <c r="R20" s="37">
        <v>892</v>
      </c>
    </row>
    <row r="21" spans="1:21">
      <c r="A21" s="20">
        <f>A20+0.3</f>
        <v>14.3</v>
      </c>
      <c r="B21" s="27">
        <v>0.17</v>
      </c>
      <c r="C21" s="20">
        <v>0.47</v>
      </c>
      <c r="D21" s="20">
        <v>0.91</v>
      </c>
      <c r="E21" s="27">
        <v>0.55000000000000004</v>
      </c>
      <c r="F21" s="27">
        <v>0.56999999999999995</v>
      </c>
      <c r="G21" s="20">
        <v>0.85</v>
      </c>
      <c r="H21" s="27">
        <v>0.375</v>
      </c>
      <c r="I21" s="20">
        <v>0.68170000000000008</v>
      </c>
      <c r="J21" s="37">
        <v>188.88888888888891</v>
      </c>
      <c r="K21" s="37">
        <v>640</v>
      </c>
      <c r="L21" s="37">
        <v>760</v>
      </c>
      <c r="M21" s="37">
        <v>441.17647058823525</v>
      </c>
      <c r="N21" s="37"/>
      <c r="O21" s="37">
        <v>522.22222222222217</v>
      </c>
      <c r="P21" s="37">
        <v>1103.030303030303</v>
      </c>
      <c r="Q21" s="37">
        <v>1062.5</v>
      </c>
      <c r="R21" s="37">
        <v>802</v>
      </c>
    </row>
    <row r="22" spans="1:21">
      <c r="A22" s="20">
        <f>A20+1</f>
        <v>15</v>
      </c>
      <c r="B22" s="27">
        <v>0.115</v>
      </c>
      <c r="C22" s="20">
        <v>0.36</v>
      </c>
      <c r="D22" s="20">
        <v>0.8</v>
      </c>
      <c r="E22" s="27">
        <v>0.51</v>
      </c>
      <c r="F22" s="27">
        <v>0.52</v>
      </c>
      <c r="G22" s="20">
        <v>0.79</v>
      </c>
      <c r="H22" s="27">
        <v>0.315</v>
      </c>
      <c r="I22" s="20">
        <v>0.58225000000000005</v>
      </c>
      <c r="J22" s="37">
        <v>127.77777777777779</v>
      </c>
      <c r="K22" s="37">
        <v>580</v>
      </c>
      <c r="L22" s="37">
        <v>700</v>
      </c>
      <c r="M22" s="37">
        <v>370.58823529411762</v>
      </c>
      <c r="N22" s="37"/>
      <c r="O22" s="37">
        <v>400</v>
      </c>
      <c r="P22" s="37">
        <v>969.69696969696975</v>
      </c>
      <c r="Q22" s="37">
        <v>987.5</v>
      </c>
      <c r="R22" s="37">
        <v>685</v>
      </c>
    </row>
    <row r="23" spans="1:21">
      <c r="A23" s="20">
        <f>A22+0.3</f>
        <v>15.3</v>
      </c>
      <c r="B23" s="27">
        <v>0.06</v>
      </c>
      <c r="C23" s="20">
        <v>0.24390000000000001</v>
      </c>
      <c r="D23" s="20">
        <v>0.7</v>
      </c>
      <c r="E23" s="27">
        <v>0.45</v>
      </c>
      <c r="F23" s="27">
        <v>0.47</v>
      </c>
      <c r="G23" s="20">
        <v>0.70400000000000007</v>
      </c>
      <c r="H23" s="27">
        <v>0.26</v>
      </c>
      <c r="I23" s="20">
        <v>0.47260000000000002</v>
      </c>
      <c r="J23" s="37">
        <v>66.666666666666671</v>
      </c>
      <c r="K23" s="37">
        <v>510</v>
      </c>
      <c r="L23" s="37">
        <v>630</v>
      </c>
      <c r="M23" s="37">
        <v>305.88235294117646</v>
      </c>
      <c r="N23" s="37"/>
      <c r="O23" s="37">
        <v>271</v>
      </c>
      <c r="P23" s="37">
        <v>848.48484848484838</v>
      </c>
      <c r="Q23" s="37">
        <v>880</v>
      </c>
      <c r="R23" s="37">
        <v>556</v>
      </c>
    </row>
    <row r="24" spans="1:21">
      <c r="A24" s="20">
        <f>A22+1</f>
        <v>16</v>
      </c>
      <c r="B24" s="27">
        <v>1.7000000000000001E-2</v>
      </c>
      <c r="C24" s="20">
        <v>9.2699999999999991E-2</v>
      </c>
      <c r="D24" s="20">
        <v>0.59</v>
      </c>
      <c r="E24" s="27">
        <v>0.38</v>
      </c>
      <c r="F24" s="27">
        <v>0.42</v>
      </c>
      <c r="G24" s="20">
        <v>0.63119999999999998</v>
      </c>
      <c r="H24" s="27">
        <v>0.17622419354838709</v>
      </c>
      <c r="I24" s="20">
        <v>0.36295000000000005</v>
      </c>
      <c r="J24" s="37">
        <v>18.888888888888889</v>
      </c>
      <c r="K24" s="37">
        <v>440</v>
      </c>
      <c r="L24" s="37">
        <v>550</v>
      </c>
      <c r="M24" s="37">
        <v>207.32258064516125</v>
      </c>
      <c r="N24" s="37"/>
      <c r="O24" s="37">
        <v>102.99999999999999</v>
      </c>
      <c r="P24" s="37">
        <v>715.15151515151513</v>
      </c>
      <c r="Q24" s="37">
        <v>788.99999999999989</v>
      </c>
      <c r="R24" s="37">
        <v>427.00000000000006</v>
      </c>
    </row>
    <row r="25" spans="1:21">
      <c r="A25" s="20">
        <f>A24+0.3</f>
        <v>16.3</v>
      </c>
      <c r="D25" s="20">
        <v>0.48</v>
      </c>
      <c r="E25" s="27">
        <v>0.31</v>
      </c>
      <c r="F25" s="27">
        <v>0.36</v>
      </c>
      <c r="G25" s="20">
        <v>0.53</v>
      </c>
      <c r="H25" s="27">
        <v>0.11052741935483872</v>
      </c>
      <c r="I25" s="20">
        <v>0.27455000000000002</v>
      </c>
      <c r="J25" s="37">
        <v>0</v>
      </c>
      <c r="K25" s="37">
        <v>360</v>
      </c>
      <c r="L25" s="37">
        <v>470</v>
      </c>
      <c r="M25" s="37">
        <v>130.03225806451613</v>
      </c>
      <c r="N25" s="37"/>
      <c r="O25" s="37">
        <v>0</v>
      </c>
      <c r="P25" s="37">
        <v>581.81818181818176</v>
      </c>
      <c r="Q25" s="37">
        <v>662.5</v>
      </c>
      <c r="R25" s="37">
        <v>323</v>
      </c>
      <c r="U25" t="s">
        <v>8</v>
      </c>
    </row>
    <row r="26" spans="1:21">
      <c r="A26" s="20">
        <f>A24+1</f>
        <v>17</v>
      </c>
      <c r="D26" s="20">
        <v>0.36299999999999999</v>
      </c>
      <c r="E26" s="27">
        <v>0.24</v>
      </c>
      <c r="F26" s="27">
        <v>0.3</v>
      </c>
      <c r="G26" s="20">
        <v>0.42</v>
      </c>
      <c r="H26" s="27">
        <v>5.3412903225806448E-2</v>
      </c>
      <c r="I26" s="20">
        <v>0.17</v>
      </c>
      <c r="J26" s="37"/>
      <c r="K26" s="37">
        <v>270</v>
      </c>
      <c r="L26" s="37">
        <v>374.99999999999994</v>
      </c>
      <c r="M26" s="37">
        <v>62.838709677419345</v>
      </c>
      <c r="N26" s="37"/>
      <c r="O26" s="37">
        <v>0</v>
      </c>
      <c r="P26" s="37">
        <v>440</v>
      </c>
      <c r="Q26" s="37">
        <v>525</v>
      </c>
      <c r="R26" s="37">
        <v>200</v>
      </c>
    </row>
    <row r="27" spans="1:21">
      <c r="A27" s="20">
        <f>A26+0.3</f>
        <v>17.3</v>
      </c>
      <c r="D27" s="20">
        <v>0.27</v>
      </c>
      <c r="E27" s="27">
        <v>0.15</v>
      </c>
      <c r="F27" s="27">
        <v>0.22</v>
      </c>
      <c r="G27" s="20">
        <v>0.3</v>
      </c>
      <c r="H27" s="27">
        <v>1.4587096774193547E-2</v>
      </c>
      <c r="I27" s="20">
        <v>0.05</v>
      </c>
      <c r="J27" s="37"/>
      <c r="K27" s="37">
        <v>180</v>
      </c>
      <c r="L27" s="37">
        <v>275</v>
      </c>
      <c r="M27" s="37">
        <v>17.161290322580641</v>
      </c>
      <c r="N27" s="37"/>
      <c r="O27" s="37">
        <v>0</v>
      </c>
      <c r="P27" s="37">
        <v>327.27272727272731</v>
      </c>
      <c r="Q27" s="37">
        <v>374.99999999999994</v>
      </c>
      <c r="R27" s="37">
        <v>58.823529411764703</v>
      </c>
    </row>
    <row r="28" spans="1:21">
      <c r="A28" s="20">
        <f>A26+1</f>
        <v>18</v>
      </c>
      <c r="D28" s="20">
        <v>0.16005</v>
      </c>
      <c r="E28" s="27">
        <v>0.09</v>
      </c>
      <c r="F28" s="27">
        <v>0.15</v>
      </c>
      <c r="G28" s="20">
        <v>0.2064</v>
      </c>
      <c r="J28" s="37"/>
      <c r="K28" s="37">
        <v>109.09090909090909</v>
      </c>
      <c r="L28" s="37">
        <v>187.49999999999997</v>
      </c>
      <c r="M28" s="37">
        <v>0</v>
      </c>
      <c r="N28" s="37"/>
      <c r="O28" s="37">
        <v>0</v>
      </c>
      <c r="P28" s="37">
        <v>194</v>
      </c>
      <c r="Q28" s="37">
        <v>258</v>
      </c>
      <c r="R28" s="37">
        <v>0</v>
      </c>
    </row>
    <row r="29" spans="1:21">
      <c r="A29" s="20">
        <f>A28+0.3</f>
        <v>18.3</v>
      </c>
      <c r="D29" s="20">
        <v>6.3524999999999998E-2</v>
      </c>
      <c r="E29" s="27">
        <v>0.04</v>
      </c>
      <c r="F29" s="27">
        <v>0.09</v>
      </c>
      <c r="G29" s="20">
        <v>0.13440000000000002</v>
      </c>
      <c r="J29" s="37"/>
      <c r="K29" s="37">
        <v>48.484848484848484</v>
      </c>
      <c r="L29" s="37">
        <v>112.49999999999999</v>
      </c>
      <c r="M29" s="37"/>
      <c r="N29" s="37"/>
      <c r="O29" s="37">
        <v>0</v>
      </c>
      <c r="P29" s="37">
        <v>77</v>
      </c>
      <c r="Q29" s="37">
        <v>168.00000000000003</v>
      </c>
      <c r="R29" s="37">
        <v>0</v>
      </c>
    </row>
    <row r="30" spans="1:21">
      <c r="A30" s="20">
        <f>A28+1</f>
        <v>19</v>
      </c>
      <c r="D30" s="20">
        <v>3.1350000000000003E-2</v>
      </c>
      <c r="E30" s="27">
        <v>1.4999999999999999E-2</v>
      </c>
      <c r="F30" s="27">
        <v>4.2000000000000003E-2</v>
      </c>
      <c r="G30" s="20">
        <v>0.09</v>
      </c>
      <c r="J30" s="37"/>
      <c r="K30" s="37">
        <v>18.18181818181818</v>
      </c>
      <c r="L30" s="37">
        <v>52.5</v>
      </c>
      <c r="M30" s="37"/>
      <c r="N30" s="37"/>
      <c r="O30" s="37">
        <v>0</v>
      </c>
      <c r="P30" s="37">
        <v>38.000000000000007</v>
      </c>
      <c r="Q30" s="37">
        <v>112.49999999999999</v>
      </c>
      <c r="R30" s="37">
        <v>0</v>
      </c>
    </row>
    <row r="31" spans="1:21">
      <c r="A31" s="20">
        <f>A30+0.3</f>
        <v>19.3</v>
      </c>
      <c r="F31" s="27">
        <v>2.5000000000000001E-2</v>
      </c>
      <c r="G31" s="20">
        <v>5.1200000000000002E-2</v>
      </c>
      <c r="J31" s="37"/>
      <c r="K31" s="37">
        <v>0</v>
      </c>
      <c r="L31" s="37">
        <v>25</v>
      </c>
      <c r="M31" s="37"/>
      <c r="N31" s="37"/>
      <c r="O31" s="37">
        <v>0</v>
      </c>
      <c r="P31" s="37">
        <v>0</v>
      </c>
      <c r="Q31" s="37">
        <v>64</v>
      </c>
      <c r="R31" s="37">
        <v>0</v>
      </c>
    </row>
    <row r="32" spans="1:21">
      <c r="A32" s="20">
        <f>A30+1</f>
        <v>20</v>
      </c>
    </row>
    <row r="34" spans="1:20" ht="15" thickBot="1">
      <c r="A34" s="38" t="s">
        <v>32</v>
      </c>
    </row>
    <row r="35" spans="1:20">
      <c r="A35" s="39" t="s">
        <v>33</v>
      </c>
      <c r="B35" t="s">
        <v>7</v>
      </c>
      <c r="C35" t="s">
        <v>9</v>
      </c>
      <c r="D35" t="s">
        <v>11</v>
      </c>
      <c r="E35" t="s">
        <v>10</v>
      </c>
      <c r="F35" s="45" t="s">
        <v>17</v>
      </c>
      <c r="G35" t="s">
        <v>7</v>
      </c>
      <c r="H35" t="s">
        <v>9</v>
      </c>
      <c r="I35" t="s">
        <v>11</v>
      </c>
      <c r="J35" t="s">
        <v>10</v>
      </c>
      <c r="K35" s="45" t="s">
        <v>36</v>
      </c>
      <c r="L35" t="s">
        <v>7</v>
      </c>
      <c r="M35" t="s">
        <v>9</v>
      </c>
      <c r="N35" t="s">
        <v>11</v>
      </c>
      <c r="O35" t="s">
        <v>10</v>
      </c>
      <c r="Q35" t="s">
        <v>7</v>
      </c>
      <c r="R35" t="s">
        <v>9</v>
      </c>
      <c r="S35" t="s">
        <v>11</v>
      </c>
      <c r="T35" t="s">
        <v>10</v>
      </c>
    </row>
    <row r="36" spans="1:20">
      <c r="A36" s="44">
        <v>0</v>
      </c>
      <c r="B36" s="41">
        <v>255</v>
      </c>
      <c r="C36" s="41">
        <v>200</v>
      </c>
      <c r="D36" s="41">
        <v>351</v>
      </c>
      <c r="E36" s="41">
        <v>203</v>
      </c>
      <c r="F36" s="43"/>
      <c r="G36" s="41">
        <v>228</v>
      </c>
      <c r="H36" s="41">
        <v>158</v>
      </c>
      <c r="I36" s="41">
        <v>154</v>
      </c>
      <c r="J36" s="41">
        <v>175</v>
      </c>
      <c r="K36" s="44">
        <v>0.05</v>
      </c>
      <c r="L36" s="41">
        <v>165</v>
      </c>
      <c r="M36" s="41">
        <v>89</v>
      </c>
      <c r="N36" s="41">
        <v>172</v>
      </c>
      <c r="O36" s="41">
        <v>145</v>
      </c>
      <c r="P36" s="44">
        <v>0.1</v>
      </c>
      <c r="Q36" s="41">
        <v>246</v>
      </c>
      <c r="R36" s="41">
        <v>159</v>
      </c>
      <c r="S36" s="41">
        <v>266</v>
      </c>
      <c r="T36" s="41">
        <v>205</v>
      </c>
    </row>
    <row r="37" spans="1:20">
      <c r="A37" s="44">
        <f>A36+0.05</f>
        <v>0.05</v>
      </c>
      <c r="B37" s="41">
        <v>90</v>
      </c>
      <c r="C37" s="41">
        <v>176</v>
      </c>
      <c r="D37" s="41">
        <v>176</v>
      </c>
      <c r="E37" s="41">
        <v>98</v>
      </c>
      <c r="F37" s="43"/>
      <c r="G37" s="41">
        <v>81</v>
      </c>
      <c r="H37" s="41">
        <v>71</v>
      </c>
      <c r="I37" s="41">
        <v>67</v>
      </c>
      <c r="J37" s="41">
        <v>90</v>
      </c>
      <c r="K37" s="44">
        <v>0.1</v>
      </c>
      <c r="L37" s="41">
        <v>81</v>
      </c>
      <c r="M37" s="41">
        <v>70</v>
      </c>
      <c r="N37" s="41">
        <v>94</v>
      </c>
      <c r="O37" s="41">
        <v>60</v>
      </c>
      <c r="P37" s="44">
        <v>0.2</v>
      </c>
      <c r="Q37" s="41">
        <v>168</v>
      </c>
      <c r="R37" s="41">
        <v>153</v>
      </c>
      <c r="S37" s="41">
        <v>151</v>
      </c>
      <c r="T37" s="41">
        <v>75</v>
      </c>
    </row>
    <row r="38" spans="1:20">
      <c r="A38" s="44">
        <f t="shared" ref="A38:A55" si="0">A37+0.05</f>
        <v>0.1</v>
      </c>
      <c r="B38" s="41">
        <v>103</v>
      </c>
      <c r="C38" s="41">
        <v>132</v>
      </c>
      <c r="D38" s="41">
        <v>165</v>
      </c>
      <c r="E38" s="41">
        <v>56</v>
      </c>
      <c r="F38" s="43"/>
      <c r="G38" s="41">
        <v>47</v>
      </c>
      <c r="H38" s="41">
        <v>74</v>
      </c>
      <c r="I38" s="41">
        <v>32</v>
      </c>
      <c r="J38" s="41">
        <v>56</v>
      </c>
      <c r="K38" s="44">
        <v>0.15000000000000002</v>
      </c>
      <c r="L38" s="41">
        <v>88</v>
      </c>
      <c r="M38" s="41">
        <v>89</v>
      </c>
      <c r="N38" s="41">
        <v>85</v>
      </c>
      <c r="O38" s="41">
        <v>35</v>
      </c>
      <c r="P38" s="44">
        <v>0.30000000000000004</v>
      </c>
      <c r="Q38" s="41">
        <v>144</v>
      </c>
      <c r="R38" s="41">
        <v>113</v>
      </c>
      <c r="S38" s="41">
        <v>126</v>
      </c>
      <c r="T38" s="41">
        <v>48</v>
      </c>
    </row>
    <row r="39" spans="1:20">
      <c r="A39" s="44">
        <f t="shared" si="0"/>
        <v>0.15000000000000002</v>
      </c>
      <c r="B39" s="41">
        <v>102</v>
      </c>
      <c r="C39" s="41">
        <v>73</v>
      </c>
      <c r="D39" s="41">
        <v>105</v>
      </c>
      <c r="E39" s="41">
        <v>42</v>
      </c>
      <c r="F39" s="43"/>
      <c r="G39" s="41">
        <v>25</v>
      </c>
      <c r="H39" s="41">
        <v>48</v>
      </c>
      <c r="I39" s="41">
        <v>62</v>
      </c>
      <c r="J39" s="41">
        <v>58</v>
      </c>
      <c r="K39" s="44">
        <v>0.2</v>
      </c>
      <c r="L39" s="41">
        <v>80</v>
      </c>
      <c r="M39" s="41">
        <v>64</v>
      </c>
      <c r="N39" s="41">
        <v>66</v>
      </c>
      <c r="O39" s="41">
        <v>40</v>
      </c>
      <c r="P39" s="44">
        <v>0.4</v>
      </c>
      <c r="Q39" s="41">
        <v>128</v>
      </c>
      <c r="R39" s="41">
        <v>88</v>
      </c>
      <c r="S39" s="41">
        <v>124</v>
      </c>
      <c r="T39" s="41">
        <v>58</v>
      </c>
    </row>
    <row r="40" spans="1:20">
      <c r="A40" s="44">
        <f t="shared" si="0"/>
        <v>0.2</v>
      </c>
      <c r="B40" s="41">
        <v>103</v>
      </c>
      <c r="C40" s="41">
        <v>60</v>
      </c>
      <c r="D40" s="41">
        <v>100</v>
      </c>
      <c r="E40" s="41">
        <v>31</v>
      </c>
      <c r="F40" s="43"/>
      <c r="G40" s="41">
        <v>16</v>
      </c>
      <c r="H40" s="41">
        <v>44</v>
      </c>
      <c r="I40" s="41">
        <v>53</v>
      </c>
      <c r="J40" s="41">
        <v>22</v>
      </c>
      <c r="K40" s="44">
        <v>0.25</v>
      </c>
      <c r="L40" s="41">
        <v>82</v>
      </c>
      <c r="M40" s="41">
        <v>65</v>
      </c>
      <c r="N40" s="41">
        <v>61</v>
      </c>
      <c r="O40" s="41">
        <v>23</v>
      </c>
      <c r="P40" s="44">
        <v>0.5</v>
      </c>
      <c r="Q40" s="41">
        <v>113</v>
      </c>
      <c r="R40" s="41">
        <v>89</v>
      </c>
      <c r="S40" s="41">
        <v>116</v>
      </c>
      <c r="T40" s="41">
        <v>58</v>
      </c>
    </row>
    <row r="41" spans="1:20">
      <c r="A41" s="44">
        <f t="shared" si="0"/>
        <v>0.25</v>
      </c>
      <c r="B41" s="41">
        <v>56</v>
      </c>
      <c r="C41" s="41">
        <v>49</v>
      </c>
      <c r="D41" s="41">
        <v>63</v>
      </c>
      <c r="E41" s="41">
        <v>31</v>
      </c>
      <c r="F41" s="43"/>
      <c r="G41" s="41">
        <v>12</v>
      </c>
      <c r="H41" s="41">
        <v>47</v>
      </c>
      <c r="I41" s="41">
        <v>52</v>
      </c>
      <c r="J41" s="41">
        <v>36</v>
      </c>
      <c r="K41" s="44">
        <v>0.3</v>
      </c>
      <c r="L41" s="41">
        <v>62</v>
      </c>
      <c r="M41" s="41">
        <v>48</v>
      </c>
      <c r="N41" s="41">
        <v>65</v>
      </c>
      <c r="O41" s="41">
        <v>25</v>
      </c>
      <c r="P41" s="44">
        <v>0.6</v>
      </c>
      <c r="Q41" s="41">
        <v>111</v>
      </c>
      <c r="R41" s="41">
        <v>80</v>
      </c>
      <c r="S41" s="41">
        <v>119</v>
      </c>
      <c r="T41" s="41">
        <v>81</v>
      </c>
    </row>
    <row r="42" spans="1:20">
      <c r="A42" s="44">
        <f t="shared" si="0"/>
        <v>0.3</v>
      </c>
      <c r="B42" s="41">
        <v>56</v>
      </c>
      <c r="C42" s="41">
        <v>38</v>
      </c>
      <c r="D42" s="41">
        <v>45</v>
      </c>
      <c r="E42" s="41">
        <v>39</v>
      </c>
      <c r="F42" s="43"/>
      <c r="G42" s="41">
        <v>19</v>
      </c>
      <c r="H42" s="41">
        <v>33</v>
      </c>
      <c r="I42" s="41">
        <v>32</v>
      </c>
      <c r="J42" s="41">
        <v>25</v>
      </c>
      <c r="K42" s="44">
        <v>0.35</v>
      </c>
      <c r="L42" s="41">
        <v>69</v>
      </c>
      <c r="M42" s="41">
        <v>45</v>
      </c>
      <c r="N42" s="41">
        <v>49</v>
      </c>
      <c r="O42" s="41">
        <v>31</v>
      </c>
      <c r="P42" s="44">
        <v>0.7</v>
      </c>
      <c r="Q42" s="41">
        <v>121</v>
      </c>
      <c r="R42" s="41">
        <v>94</v>
      </c>
      <c r="S42" s="41">
        <v>104</v>
      </c>
      <c r="T42" s="41">
        <v>96</v>
      </c>
    </row>
    <row r="43" spans="1:20">
      <c r="A43" s="44">
        <f t="shared" si="0"/>
        <v>0.35</v>
      </c>
      <c r="B43" s="41">
        <v>55</v>
      </c>
      <c r="C43" s="41">
        <v>34</v>
      </c>
      <c r="D43" s="41">
        <v>56</v>
      </c>
      <c r="E43" s="41">
        <v>28</v>
      </c>
      <c r="F43" s="43"/>
      <c r="G43" s="41">
        <v>13</v>
      </c>
      <c r="H43" s="41">
        <v>41</v>
      </c>
      <c r="I43" s="41">
        <v>36</v>
      </c>
      <c r="J43" s="41">
        <v>26</v>
      </c>
      <c r="K43" s="44">
        <v>0.39999999999999997</v>
      </c>
      <c r="L43" s="41">
        <v>59</v>
      </c>
      <c r="M43" s="41">
        <v>43</v>
      </c>
      <c r="N43" s="41">
        <v>75</v>
      </c>
      <c r="O43" s="41">
        <v>27</v>
      </c>
      <c r="P43" s="44">
        <v>0.79999999999999993</v>
      </c>
      <c r="Q43" s="41">
        <v>101</v>
      </c>
      <c r="R43" s="41">
        <v>113</v>
      </c>
      <c r="S43" s="41">
        <v>119</v>
      </c>
      <c r="T43" s="41">
        <v>100</v>
      </c>
    </row>
    <row r="44" spans="1:20">
      <c r="A44" s="44">
        <f t="shared" si="0"/>
        <v>0.39999999999999997</v>
      </c>
      <c r="B44" s="41">
        <v>54</v>
      </c>
      <c r="C44" s="41">
        <v>34</v>
      </c>
      <c r="D44" s="41">
        <v>54</v>
      </c>
      <c r="E44" s="41">
        <v>24</v>
      </c>
      <c r="F44" s="43"/>
      <c r="G44" s="41">
        <v>10</v>
      </c>
      <c r="H44" s="41">
        <v>29</v>
      </c>
      <c r="I44" s="41">
        <v>32</v>
      </c>
      <c r="J44" s="41">
        <v>13</v>
      </c>
      <c r="K44" s="44">
        <v>0.44999999999999996</v>
      </c>
      <c r="L44" s="41">
        <v>57</v>
      </c>
      <c r="M44" s="41">
        <v>49</v>
      </c>
      <c r="N44" s="41">
        <v>57</v>
      </c>
      <c r="O44" s="41">
        <v>25</v>
      </c>
      <c r="P44" s="44">
        <v>0.89999999999999991</v>
      </c>
      <c r="Q44" s="41">
        <v>126</v>
      </c>
      <c r="R44" s="41">
        <v>143</v>
      </c>
      <c r="S44" s="41">
        <v>134</v>
      </c>
      <c r="T44" s="41">
        <v>229</v>
      </c>
    </row>
    <row r="45" spans="1:20">
      <c r="A45" s="44">
        <f t="shared" si="0"/>
        <v>0.44999999999999996</v>
      </c>
      <c r="B45" s="41">
        <v>42</v>
      </c>
      <c r="C45" s="41">
        <v>35</v>
      </c>
      <c r="D45" s="41">
        <v>38</v>
      </c>
      <c r="E45" s="41">
        <v>31</v>
      </c>
      <c r="F45" s="43"/>
      <c r="G45" s="41">
        <v>12</v>
      </c>
      <c r="H45" s="41">
        <v>20</v>
      </c>
      <c r="I45" s="41">
        <v>35</v>
      </c>
      <c r="J45" s="41">
        <v>31</v>
      </c>
      <c r="K45" s="44">
        <v>0.49999999999999994</v>
      </c>
      <c r="L45" s="41">
        <v>56</v>
      </c>
      <c r="M45" s="41">
        <v>40</v>
      </c>
      <c r="N45" s="41">
        <v>59</v>
      </c>
      <c r="O45" s="41">
        <v>33</v>
      </c>
      <c r="P45" s="44">
        <v>0.99999999999999989</v>
      </c>
      <c r="Q45" s="41">
        <v>176</v>
      </c>
      <c r="R45" s="41">
        <v>182</v>
      </c>
      <c r="S45" s="41">
        <v>79</v>
      </c>
      <c r="T45" s="41">
        <v>325</v>
      </c>
    </row>
    <row r="46" spans="1:20">
      <c r="A46" s="44">
        <f t="shared" si="0"/>
        <v>0.49999999999999994</v>
      </c>
      <c r="B46" s="41">
        <v>50</v>
      </c>
      <c r="C46" s="41">
        <v>23</v>
      </c>
      <c r="D46" s="41">
        <v>46</v>
      </c>
      <c r="E46" s="41">
        <v>28</v>
      </c>
      <c r="F46" s="43"/>
      <c r="G46" s="41">
        <v>21</v>
      </c>
      <c r="H46" s="41">
        <v>25</v>
      </c>
      <c r="I46" s="41">
        <v>39</v>
      </c>
      <c r="J46" s="41">
        <v>19</v>
      </c>
      <c r="K46" s="44">
        <v>0.54999999999999993</v>
      </c>
      <c r="L46" s="41">
        <v>52</v>
      </c>
      <c r="M46" s="41">
        <v>38</v>
      </c>
      <c r="N46" s="41">
        <v>63</v>
      </c>
      <c r="O46" s="41">
        <v>43</v>
      </c>
      <c r="P46" s="44">
        <v>1.0999999999999999</v>
      </c>
      <c r="Q46" s="41">
        <v>33</v>
      </c>
      <c r="R46" s="41">
        <v>59</v>
      </c>
      <c r="S46" s="41">
        <v>44</v>
      </c>
      <c r="T46" s="41">
        <v>67</v>
      </c>
    </row>
    <row r="47" spans="1:20">
      <c r="A47" s="44">
        <f t="shared" si="0"/>
        <v>0.54999999999999993</v>
      </c>
      <c r="B47" s="41">
        <v>44</v>
      </c>
      <c r="C47" s="41">
        <v>27</v>
      </c>
      <c r="D47" s="41">
        <v>35</v>
      </c>
      <c r="E47" s="41">
        <v>32</v>
      </c>
      <c r="F47" s="43"/>
      <c r="G47" s="41">
        <v>30</v>
      </c>
      <c r="H47" s="41">
        <v>36</v>
      </c>
      <c r="I47" s="41">
        <v>42</v>
      </c>
      <c r="J47" s="41">
        <v>20</v>
      </c>
      <c r="K47" s="44">
        <v>0.6</v>
      </c>
      <c r="L47" s="41">
        <v>59</v>
      </c>
      <c r="M47" s="41">
        <v>42</v>
      </c>
      <c r="N47" s="41">
        <v>56</v>
      </c>
      <c r="O47" s="41">
        <v>38</v>
      </c>
      <c r="P47" s="44">
        <v>1.2</v>
      </c>
      <c r="Q47" s="41">
        <v>7</v>
      </c>
      <c r="R47" s="41">
        <v>43</v>
      </c>
      <c r="S47" s="41">
        <v>25</v>
      </c>
      <c r="T47" s="41">
        <v>30</v>
      </c>
    </row>
    <row r="48" spans="1:20">
      <c r="A48" s="44">
        <f t="shared" si="0"/>
        <v>0.6</v>
      </c>
      <c r="B48" s="41">
        <v>51</v>
      </c>
      <c r="C48" s="41">
        <v>36</v>
      </c>
      <c r="D48" s="41">
        <v>41</v>
      </c>
      <c r="E48" s="41">
        <v>53</v>
      </c>
      <c r="F48" s="43"/>
      <c r="G48" s="41">
        <v>24</v>
      </c>
      <c r="H48" s="41">
        <v>18</v>
      </c>
      <c r="I48" s="41">
        <v>35</v>
      </c>
      <c r="J48" s="41">
        <v>24</v>
      </c>
      <c r="K48" s="44">
        <v>0.65</v>
      </c>
      <c r="L48" s="41">
        <v>69</v>
      </c>
      <c r="M48" s="41">
        <v>45</v>
      </c>
      <c r="N48" s="41">
        <v>56</v>
      </c>
      <c r="O48" s="41">
        <v>55</v>
      </c>
      <c r="P48" s="44">
        <v>1.3</v>
      </c>
      <c r="Q48" s="41">
        <v>6</v>
      </c>
      <c r="R48" s="41">
        <v>33</v>
      </c>
      <c r="S48" s="41">
        <v>25</v>
      </c>
      <c r="T48" s="41">
        <v>24</v>
      </c>
    </row>
    <row r="49" spans="1:20">
      <c r="A49" s="44">
        <f t="shared" si="0"/>
        <v>0.65</v>
      </c>
      <c r="B49" s="41">
        <v>46</v>
      </c>
      <c r="C49" s="41">
        <v>31</v>
      </c>
      <c r="D49" s="41">
        <v>34</v>
      </c>
      <c r="E49" s="41">
        <v>44</v>
      </c>
      <c r="F49" s="43"/>
      <c r="G49" s="41">
        <v>16</v>
      </c>
      <c r="H49" s="41">
        <v>33</v>
      </c>
      <c r="I49" s="41">
        <v>47</v>
      </c>
      <c r="J49" s="41">
        <v>41</v>
      </c>
      <c r="K49" s="44">
        <v>0.70000000000000007</v>
      </c>
      <c r="L49" s="41">
        <v>52</v>
      </c>
      <c r="M49" s="41">
        <v>49</v>
      </c>
      <c r="N49" s="41">
        <v>48</v>
      </c>
      <c r="O49" s="41">
        <v>41</v>
      </c>
      <c r="P49" s="44">
        <v>1.4000000000000001</v>
      </c>
      <c r="Q49" s="41">
        <v>6</v>
      </c>
      <c r="R49" s="41">
        <v>15</v>
      </c>
      <c r="S49" s="41">
        <v>15</v>
      </c>
      <c r="T49" s="41">
        <v>16</v>
      </c>
    </row>
    <row r="50" spans="1:20">
      <c r="A50" s="44">
        <f t="shared" si="0"/>
        <v>0.70000000000000007</v>
      </c>
      <c r="B50" s="41">
        <v>40</v>
      </c>
      <c r="C50" s="41">
        <v>49</v>
      </c>
      <c r="D50" s="41">
        <v>28</v>
      </c>
      <c r="E50" s="41">
        <v>49</v>
      </c>
      <c r="F50" s="43"/>
      <c r="G50" s="41">
        <v>4</v>
      </c>
      <c r="H50" s="41">
        <v>35</v>
      </c>
      <c r="I50" s="41">
        <v>68</v>
      </c>
      <c r="J50" s="41">
        <v>31</v>
      </c>
      <c r="K50" s="44">
        <v>0.75000000000000011</v>
      </c>
      <c r="L50" s="41">
        <v>51</v>
      </c>
      <c r="M50" s="41">
        <v>47</v>
      </c>
      <c r="N50" s="41">
        <v>53</v>
      </c>
      <c r="O50" s="41">
        <v>46</v>
      </c>
      <c r="P50" s="44">
        <v>1.5000000000000002</v>
      </c>
      <c r="Q50" s="41">
        <v>1</v>
      </c>
      <c r="R50" s="41">
        <v>18</v>
      </c>
      <c r="S50" s="41">
        <v>16</v>
      </c>
      <c r="T50" s="41">
        <v>21</v>
      </c>
    </row>
    <row r="51" spans="1:20">
      <c r="A51" s="44">
        <f t="shared" si="0"/>
        <v>0.75000000000000011</v>
      </c>
      <c r="B51" s="41">
        <v>49</v>
      </c>
      <c r="C51" s="41">
        <v>69</v>
      </c>
      <c r="D51" s="41">
        <v>36</v>
      </c>
      <c r="E51" s="41">
        <v>63</v>
      </c>
      <c r="F51" s="43"/>
      <c r="G51" s="41">
        <v>0</v>
      </c>
      <c r="H51" s="41">
        <v>36</v>
      </c>
      <c r="I51" s="41">
        <v>61</v>
      </c>
      <c r="J51" s="41">
        <v>9</v>
      </c>
      <c r="K51" s="44">
        <v>0.80000000000000016</v>
      </c>
      <c r="L51" s="41">
        <v>50</v>
      </c>
      <c r="M51" s="41">
        <v>66</v>
      </c>
      <c r="N51" s="41">
        <v>66</v>
      </c>
      <c r="O51" s="41">
        <v>54</v>
      </c>
      <c r="P51" s="44">
        <v>1.6000000000000003</v>
      </c>
      <c r="Q51" s="41">
        <v>1</v>
      </c>
      <c r="R51" s="41">
        <v>19</v>
      </c>
      <c r="S51" s="41">
        <v>15</v>
      </c>
      <c r="T51" s="41">
        <v>18</v>
      </c>
    </row>
    <row r="52" spans="1:20">
      <c r="A52" s="44">
        <f t="shared" si="0"/>
        <v>0.80000000000000016</v>
      </c>
      <c r="B52" s="41">
        <v>55</v>
      </c>
      <c r="C52" s="41">
        <v>45</v>
      </c>
      <c r="D52" s="41">
        <v>46</v>
      </c>
      <c r="E52" s="41">
        <v>68</v>
      </c>
      <c r="F52" s="43"/>
      <c r="G52" s="41">
        <v>0</v>
      </c>
      <c r="H52" s="41">
        <v>33</v>
      </c>
      <c r="I52" s="41">
        <v>27</v>
      </c>
      <c r="J52" s="41">
        <v>5</v>
      </c>
      <c r="K52" s="44">
        <v>0.8500000000000002</v>
      </c>
      <c r="L52" s="41">
        <v>54</v>
      </c>
      <c r="M52" s="41">
        <v>67</v>
      </c>
      <c r="N52" s="41">
        <v>65</v>
      </c>
      <c r="O52" s="41">
        <v>85</v>
      </c>
      <c r="P52" s="44">
        <v>1.7000000000000004</v>
      </c>
      <c r="Q52" s="41">
        <v>0</v>
      </c>
      <c r="R52" s="41">
        <v>16</v>
      </c>
      <c r="S52" s="41">
        <v>9</v>
      </c>
      <c r="T52" s="41">
        <v>34</v>
      </c>
    </row>
    <row r="53" spans="1:20">
      <c r="A53" s="44">
        <f t="shared" si="0"/>
        <v>0.8500000000000002</v>
      </c>
      <c r="B53" s="41">
        <v>63</v>
      </c>
      <c r="C53" s="41">
        <v>73</v>
      </c>
      <c r="D53" s="41">
        <v>42</v>
      </c>
      <c r="E53" s="41">
        <v>144</v>
      </c>
      <c r="F53" s="43"/>
      <c r="G53" s="41">
        <v>0</v>
      </c>
      <c r="H53" s="41">
        <v>17</v>
      </c>
      <c r="I53" s="41">
        <v>22</v>
      </c>
      <c r="J53" s="41">
        <v>1</v>
      </c>
      <c r="K53" s="44">
        <v>0.90000000000000024</v>
      </c>
      <c r="L53" s="41">
        <v>72</v>
      </c>
      <c r="M53" s="41">
        <v>76</v>
      </c>
      <c r="N53" s="41">
        <v>69</v>
      </c>
      <c r="O53" s="41">
        <v>144</v>
      </c>
      <c r="P53" s="44">
        <v>1.8000000000000005</v>
      </c>
      <c r="Q53" s="41">
        <v>0</v>
      </c>
      <c r="R53" s="41">
        <v>20</v>
      </c>
      <c r="S53" s="41">
        <v>1</v>
      </c>
      <c r="T53" s="41">
        <v>3</v>
      </c>
    </row>
    <row r="54" spans="1:20">
      <c r="A54" s="44">
        <f t="shared" si="0"/>
        <v>0.90000000000000024</v>
      </c>
      <c r="B54" s="41">
        <v>91</v>
      </c>
      <c r="C54" s="41">
        <v>81</v>
      </c>
      <c r="D54" s="41">
        <v>25</v>
      </c>
      <c r="E54" s="41">
        <v>145</v>
      </c>
      <c r="F54" s="43"/>
      <c r="G54" s="41">
        <v>0</v>
      </c>
      <c r="H54" s="41">
        <v>3</v>
      </c>
      <c r="I54" s="41">
        <v>3</v>
      </c>
      <c r="J54" s="41">
        <v>0</v>
      </c>
      <c r="K54" s="44">
        <v>0.95000000000000029</v>
      </c>
      <c r="L54" s="41">
        <v>84</v>
      </c>
      <c r="M54" s="41">
        <v>72</v>
      </c>
      <c r="N54" s="41">
        <v>45</v>
      </c>
      <c r="O54" s="41">
        <v>152</v>
      </c>
      <c r="P54" s="44">
        <v>1.9000000000000006</v>
      </c>
      <c r="Q54" s="41">
        <v>0</v>
      </c>
      <c r="R54" s="41">
        <v>2</v>
      </c>
      <c r="S54" s="41">
        <v>0</v>
      </c>
      <c r="T54" s="41">
        <v>0</v>
      </c>
    </row>
    <row r="55" spans="1:20" ht="15" thickBot="1">
      <c r="A55" s="44">
        <f t="shared" si="0"/>
        <v>0.95000000000000029</v>
      </c>
      <c r="B55" s="40">
        <v>83</v>
      </c>
      <c r="C55" s="40">
        <v>175</v>
      </c>
      <c r="D55" s="40">
        <v>2</v>
      </c>
      <c r="E55" s="40">
        <v>279</v>
      </c>
      <c r="F55" s="43"/>
      <c r="G55" s="40">
        <v>0</v>
      </c>
      <c r="H55" s="40">
        <v>9</v>
      </c>
      <c r="I55" s="40">
        <v>0</v>
      </c>
      <c r="J55" s="40">
        <v>0</v>
      </c>
      <c r="K55" s="44">
        <v>1.0000000000000002</v>
      </c>
      <c r="L55" s="41">
        <v>92</v>
      </c>
      <c r="M55" s="41">
        <v>110</v>
      </c>
      <c r="N55" s="41">
        <v>34</v>
      </c>
      <c r="O55" s="41">
        <v>173</v>
      </c>
      <c r="P55" s="40" t="s">
        <v>37</v>
      </c>
      <c r="Q55" s="40">
        <v>0</v>
      </c>
      <c r="R55" s="40">
        <v>1</v>
      </c>
      <c r="S55" s="40">
        <v>0</v>
      </c>
      <c r="T55" s="40">
        <v>0</v>
      </c>
    </row>
    <row r="56" spans="1:20">
      <c r="A56" t="s">
        <v>34</v>
      </c>
      <c r="B56">
        <f>SUM(B36:B55)</f>
        <v>1488</v>
      </c>
      <c r="C56">
        <f>SUM(C36:C55)</f>
        <v>1440</v>
      </c>
      <c r="D56">
        <f t="shared" ref="D56:G56" si="1">SUM(D36:D55)</f>
        <v>1488</v>
      </c>
      <c r="E56">
        <f t="shared" si="1"/>
        <v>1488</v>
      </c>
      <c r="G56">
        <f t="shared" si="1"/>
        <v>558</v>
      </c>
      <c r="H56">
        <f t="shared" ref="H56" si="2">SUM(H36:H55)</f>
        <v>810</v>
      </c>
      <c r="I56">
        <f t="shared" ref="I56" si="3">SUM(I36:I55)</f>
        <v>899</v>
      </c>
      <c r="J56">
        <f t="shared" ref="J56" si="4">SUM(J36:J55)</f>
        <v>682</v>
      </c>
      <c r="K56" s="44">
        <v>1.0500000000000003</v>
      </c>
      <c r="L56" s="41">
        <v>26</v>
      </c>
      <c r="M56" s="41">
        <v>37</v>
      </c>
      <c r="N56" s="41">
        <v>22</v>
      </c>
      <c r="O56" s="41">
        <v>44</v>
      </c>
    </row>
    <row r="57" spans="1:20">
      <c r="A57" t="s">
        <v>35</v>
      </c>
      <c r="B57">
        <v>0.37</v>
      </c>
      <c r="C57">
        <v>0.44</v>
      </c>
      <c r="D57">
        <v>0.28000000000000003</v>
      </c>
      <c r="E57">
        <v>0.57999999999999996</v>
      </c>
      <c r="F57" s="42"/>
      <c r="G57">
        <v>0.19</v>
      </c>
      <c r="H57">
        <v>0.33</v>
      </c>
      <c r="I57">
        <v>0.38</v>
      </c>
      <c r="J57">
        <v>0.26</v>
      </c>
      <c r="K57" s="44">
        <v>1.1000000000000003</v>
      </c>
      <c r="L57" s="41">
        <v>7</v>
      </c>
      <c r="M57" s="41">
        <v>22</v>
      </c>
      <c r="N57" s="41">
        <v>22</v>
      </c>
      <c r="O57" s="41">
        <v>23</v>
      </c>
    </row>
    <row r="58" spans="1:20">
      <c r="K58" s="44">
        <v>1.1500000000000004</v>
      </c>
      <c r="L58" s="41">
        <v>4</v>
      </c>
      <c r="M58" s="41">
        <v>16</v>
      </c>
      <c r="N58" s="41">
        <v>14</v>
      </c>
      <c r="O58" s="41">
        <v>20</v>
      </c>
    </row>
    <row r="59" spans="1:20">
      <c r="K59" s="44">
        <v>1.2000000000000004</v>
      </c>
      <c r="L59" s="41">
        <v>3</v>
      </c>
      <c r="M59" s="41">
        <v>27</v>
      </c>
      <c r="N59" s="41">
        <v>11</v>
      </c>
      <c r="O59" s="41">
        <v>10</v>
      </c>
    </row>
    <row r="60" spans="1:20">
      <c r="K60" s="44">
        <v>1.2500000000000004</v>
      </c>
      <c r="L60" s="41">
        <v>3</v>
      </c>
      <c r="M60" s="41">
        <v>22</v>
      </c>
      <c r="N60" s="41">
        <v>14</v>
      </c>
      <c r="O60" s="41">
        <v>9</v>
      </c>
    </row>
    <row r="61" spans="1:20">
      <c r="K61" s="44">
        <v>1.3000000000000005</v>
      </c>
      <c r="L61" s="41">
        <v>3</v>
      </c>
      <c r="M61" s="41">
        <v>11</v>
      </c>
      <c r="N61" s="41">
        <v>11</v>
      </c>
      <c r="O61" s="41">
        <v>15</v>
      </c>
    </row>
    <row r="62" spans="1:20">
      <c r="K62" s="44">
        <v>1.3500000000000005</v>
      </c>
      <c r="L62" s="41">
        <v>5</v>
      </c>
      <c r="M62" s="41">
        <v>8</v>
      </c>
      <c r="N62" s="41">
        <v>9</v>
      </c>
      <c r="O62" s="41">
        <v>9</v>
      </c>
    </row>
    <row r="63" spans="1:20">
      <c r="A63" s="61"/>
      <c r="B63" s="61"/>
      <c r="C63" s="61"/>
      <c r="K63" s="44">
        <v>1.4000000000000006</v>
      </c>
      <c r="L63" s="41">
        <v>1</v>
      </c>
      <c r="M63" s="41">
        <v>7</v>
      </c>
      <c r="N63" s="41">
        <v>6</v>
      </c>
      <c r="O63" s="41">
        <v>7</v>
      </c>
    </row>
    <row r="64" spans="1:20" ht="18">
      <c r="A64" s="62"/>
      <c r="B64" s="63"/>
      <c r="C64" s="63"/>
      <c r="K64" s="44">
        <v>1.4500000000000006</v>
      </c>
      <c r="L64" s="41">
        <v>1</v>
      </c>
      <c r="M64" s="41">
        <v>12</v>
      </c>
      <c r="N64" s="41">
        <v>8</v>
      </c>
      <c r="O64" s="41">
        <v>10</v>
      </c>
    </row>
    <row r="65" spans="1:15" ht="18">
      <c r="A65" s="64"/>
      <c r="B65" s="65"/>
      <c r="C65" s="65"/>
      <c r="K65" s="44">
        <v>1.5000000000000007</v>
      </c>
      <c r="L65" s="41">
        <v>0</v>
      </c>
      <c r="M65" s="41">
        <v>6</v>
      </c>
      <c r="N65" s="41">
        <v>8</v>
      </c>
      <c r="O65" s="41">
        <v>11</v>
      </c>
    </row>
    <row r="66" spans="1:15" ht="18">
      <c r="A66" s="64"/>
      <c r="B66" s="65"/>
      <c r="C66" s="65"/>
      <c r="K66" s="44">
        <v>1.5500000000000007</v>
      </c>
      <c r="L66" s="41">
        <v>1</v>
      </c>
      <c r="M66" s="41">
        <v>8</v>
      </c>
      <c r="N66" s="41">
        <v>7</v>
      </c>
      <c r="O66" s="41">
        <v>7</v>
      </c>
    </row>
    <row r="67" spans="1:15" ht="18">
      <c r="A67" s="64"/>
      <c r="B67" s="65"/>
      <c r="C67" s="65"/>
      <c r="K67" s="44">
        <v>1.6000000000000008</v>
      </c>
      <c r="L67" s="41">
        <v>0</v>
      </c>
      <c r="M67" s="41">
        <v>11</v>
      </c>
      <c r="N67" s="41">
        <v>8</v>
      </c>
      <c r="O67" s="41">
        <v>11</v>
      </c>
    </row>
    <row r="68" spans="1:15" ht="18">
      <c r="A68" s="64"/>
      <c r="B68" s="65"/>
      <c r="C68" s="65"/>
      <c r="K68" s="44">
        <v>1.6500000000000008</v>
      </c>
      <c r="L68" s="41">
        <v>0</v>
      </c>
      <c r="M68" s="41">
        <v>8</v>
      </c>
      <c r="N68" s="41">
        <v>8</v>
      </c>
      <c r="O68" s="41">
        <v>16</v>
      </c>
    </row>
    <row r="69" spans="1:15">
      <c r="A69" s="61"/>
      <c r="B69" s="61"/>
      <c r="C69" s="61"/>
      <c r="K69" s="44">
        <v>1.7000000000000008</v>
      </c>
      <c r="L69" s="41">
        <v>0</v>
      </c>
      <c r="M69" s="41">
        <v>8</v>
      </c>
      <c r="N69" s="41">
        <v>1</v>
      </c>
      <c r="O69" s="41">
        <v>18</v>
      </c>
    </row>
    <row r="70" spans="1:15">
      <c r="K70" s="44">
        <v>1.7500000000000009</v>
      </c>
      <c r="L70" s="41">
        <v>0</v>
      </c>
      <c r="M70" s="41">
        <v>13</v>
      </c>
      <c r="N70" s="41">
        <v>0</v>
      </c>
      <c r="O70" s="41">
        <v>3</v>
      </c>
    </row>
    <row r="71" spans="1:15">
      <c r="K71" s="44">
        <v>1.8000000000000009</v>
      </c>
      <c r="L71" s="41">
        <v>0</v>
      </c>
      <c r="M71" s="41">
        <v>7</v>
      </c>
      <c r="N71" s="41">
        <v>1</v>
      </c>
      <c r="O71" s="41">
        <v>0</v>
      </c>
    </row>
    <row r="72" spans="1:15">
      <c r="K72" s="44">
        <v>1.850000000000001</v>
      </c>
      <c r="L72" s="41">
        <v>0</v>
      </c>
      <c r="M72" s="41">
        <v>1</v>
      </c>
      <c r="N72" s="41">
        <v>0</v>
      </c>
      <c r="O72" s="41">
        <v>0</v>
      </c>
    </row>
    <row r="73" spans="1:15">
      <c r="K73" s="44">
        <v>1.9</v>
      </c>
      <c r="L73" s="41">
        <v>0</v>
      </c>
      <c r="M73" s="41">
        <v>1</v>
      </c>
      <c r="N73" s="41">
        <v>0</v>
      </c>
      <c r="O73" s="41">
        <v>0</v>
      </c>
    </row>
    <row r="74" spans="1:15" ht="15" thickBot="1">
      <c r="K74" s="44">
        <v>1.95</v>
      </c>
      <c r="L74" s="40">
        <v>0</v>
      </c>
      <c r="M74" s="40">
        <v>1</v>
      </c>
      <c r="N74" s="40">
        <v>0</v>
      </c>
      <c r="O74" s="40">
        <v>0</v>
      </c>
    </row>
    <row r="75" spans="1:15">
      <c r="L75">
        <f>SUM(L36:L74)</f>
        <v>1488</v>
      </c>
      <c r="M75">
        <f t="shared" ref="M75:O75" si="5">SUM(M36:M74)</f>
        <v>1440</v>
      </c>
      <c r="N75">
        <f t="shared" si="5"/>
        <v>1488</v>
      </c>
      <c r="O75">
        <f t="shared" si="5"/>
        <v>1488</v>
      </c>
    </row>
    <row r="76" spans="1:15">
      <c r="L76" s="41">
        <v>0.56000000000000005</v>
      </c>
      <c r="M76" s="41">
        <v>0.63</v>
      </c>
      <c r="N76" s="41">
        <v>0.51</v>
      </c>
      <c r="O76" s="41">
        <v>0.7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2016 Irradiation</vt:lpstr>
      <vt:lpstr>gist</vt:lpstr>
      <vt:lpstr>4 month</vt:lpstr>
      <vt:lpstr>sum</vt:lpstr>
      <vt:lpstr>рис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zardoz</dc:creator>
  <cp:lastModifiedBy>Admin</cp:lastModifiedBy>
  <dcterms:created xsi:type="dcterms:W3CDTF">2016-11-14T11:42:00Z</dcterms:created>
  <dcterms:modified xsi:type="dcterms:W3CDTF">2017-03-06T07:25:17Z</dcterms:modified>
</cp:coreProperties>
</file>